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oserver\Desktop\2020.2\QS\AJUSTE\"/>
    </mc:Choice>
  </mc:AlternateContent>
  <xr:revisionPtr revIDLastSave="0" documentId="13_ncr:1_{8C3E7087-91E9-4D37-8361-E4E1D9171F9D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QS" sheetId="1" r:id="rId1"/>
    <sheet name="turmas sistema anterior" sheetId="7" state="hidden" r:id="rId2"/>
    <sheet name=" turmas sistema atual" sheetId="2" r:id="rId3"/>
    <sheet name="limpar salas" sheetId="6" r:id="rId4"/>
    <sheet name="Planilha2" sheetId="5" state="hidden" r:id="rId5"/>
    <sheet name="Planilha1" sheetId="4" state="hidden" r:id="rId6"/>
  </sheets>
  <externalReferences>
    <externalReference r:id="rId7"/>
    <externalReference r:id="rId8"/>
  </externalReferences>
  <definedNames>
    <definedName name="_xlnm._FilterDatabase" localSheetId="2" hidden="1">' turmas sistema atual'!$A$1:$AA$1093</definedName>
    <definedName name="_xlnm._FilterDatabase" localSheetId="3" hidden="1">'limpar salas'!$A$1:$S$1093</definedName>
    <definedName name="_xlnm._FilterDatabase" localSheetId="5" hidden="1">Planilha1!$A$1:$D$1</definedName>
    <definedName name="_xlnm._FilterDatabase" localSheetId="0" hidden="1">QS!$A$2:$P$1094</definedName>
    <definedName name="_xlnm._FilterDatabase" localSheetId="1" hidden="1">'turmas sistema anterior'!$A$1:$V$1093</definedName>
    <definedName name="_xlnm.Print_Titles" localSheetId="0">QS!$2:$2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K4" i="1"/>
  <c r="L4" i="1"/>
  <c r="O4" i="1"/>
  <c r="P4" i="1"/>
  <c r="F5" i="1"/>
  <c r="G5" i="1"/>
  <c r="H5" i="1"/>
  <c r="I5" i="1"/>
  <c r="J5" i="1"/>
  <c r="K5" i="1"/>
  <c r="L5" i="1"/>
  <c r="O5" i="1"/>
  <c r="P5" i="1"/>
  <c r="F6" i="1"/>
  <c r="G6" i="1"/>
  <c r="H6" i="1"/>
  <c r="I6" i="1"/>
  <c r="J6" i="1"/>
  <c r="K6" i="1"/>
  <c r="L6" i="1"/>
  <c r="O6" i="1"/>
  <c r="P6" i="1"/>
  <c r="F7" i="1"/>
  <c r="G7" i="1"/>
  <c r="H7" i="1"/>
  <c r="I7" i="1"/>
  <c r="J7" i="1"/>
  <c r="K7" i="1"/>
  <c r="L7" i="1"/>
  <c r="O7" i="1"/>
  <c r="P7" i="1"/>
  <c r="F8" i="1"/>
  <c r="G8" i="1"/>
  <c r="H8" i="1"/>
  <c r="I8" i="1"/>
  <c r="J8" i="1"/>
  <c r="K8" i="1"/>
  <c r="L8" i="1"/>
  <c r="O8" i="1"/>
  <c r="P8" i="1"/>
  <c r="F9" i="1"/>
  <c r="G9" i="1"/>
  <c r="H9" i="1"/>
  <c r="I9" i="1"/>
  <c r="J9" i="1"/>
  <c r="K9" i="1"/>
  <c r="L9" i="1"/>
  <c r="O9" i="1"/>
  <c r="P9" i="1"/>
  <c r="F10" i="1"/>
  <c r="G10" i="1"/>
  <c r="H10" i="1"/>
  <c r="I10" i="1"/>
  <c r="J10" i="1"/>
  <c r="K10" i="1"/>
  <c r="L10" i="1"/>
  <c r="O10" i="1"/>
  <c r="P10" i="1"/>
  <c r="F11" i="1"/>
  <c r="G11" i="1"/>
  <c r="H11" i="1"/>
  <c r="I11" i="1"/>
  <c r="J11" i="1"/>
  <c r="K11" i="1"/>
  <c r="L11" i="1"/>
  <c r="O11" i="1"/>
  <c r="P11" i="1"/>
  <c r="F12" i="1"/>
  <c r="G12" i="1"/>
  <c r="H12" i="1"/>
  <c r="I12" i="1"/>
  <c r="J12" i="1"/>
  <c r="K12" i="1"/>
  <c r="L12" i="1"/>
  <c r="O12" i="1"/>
  <c r="P12" i="1"/>
  <c r="F13" i="1"/>
  <c r="G13" i="1"/>
  <c r="H13" i="1"/>
  <c r="I13" i="1"/>
  <c r="J13" i="1"/>
  <c r="K13" i="1"/>
  <c r="L13" i="1"/>
  <c r="O13" i="1"/>
  <c r="P13" i="1"/>
  <c r="F14" i="1"/>
  <c r="G14" i="1"/>
  <c r="H14" i="1"/>
  <c r="I14" i="1"/>
  <c r="J14" i="1"/>
  <c r="K14" i="1"/>
  <c r="L14" i="1"/>
  <c r="O14" i="1"/>
  <c r="P14" i="1"/>
  <c r="F15" i="1"/>
  <c r="G15" i="1"/>
  <c r="H15" i="1"/>
  <c r="I15" i="1"/>
  <c r="J15" i="1"/>
  <c r="K15" i="1"/>
  <c r="L15" i="1"/>
  <c r="O15" i="1"/>
  <c r="P15" i="1"/>
  <c r="F16" i="1"/>
  <c r="G16" i="1"/>
  <c r="H16" i="1"/>
  <c r="I16" i="1"/>
  <c r="J16" i="1"/>
  <c r="K16" i="1"/>
  <c r="L16" i="1"/>
  <c r="O16" i="1"/>
  <c r="P16" i="1"/>
  <c r="F17" i="1"/>
  <c r="G17" i="1"/>
  <c r="H17" i="1"/>
  <c r="I17" i="1"/>
  <c r="J17" i="1"/>
  <c r="K17" i="1"/>
  <c r="L17" i="1"/>
  <c r="O17" i="1"/>
  <c r="P17" i="1"/>
  <c r="F18" i="1"/>
  <c r="G18" i="1"/>
  <c r="H18" i="1"/>
  <c r="I18" i="1"/>
  <c r="J18" i="1"/>
  <c r="K18" i="1"/>
  <c r="L18" i="1"/>
  <c r="O18" i="1"/>
  <c r="P18" i="1"/>
  <c r="F19" i="1"/>
  <c r="G19" i="1"/>
  <c r="H19" i="1"/>
  <c r="I19" i="1"/>
  <c r="J19" i="1"/>
  <c r="K19" i="1"/>
  <c r="L19" i="1"/>
  <c r="O19" i="1"/>
  <c r="P19" i="1"/>
  <c r="F20" i="1"/>
  <c r="G20" i="1"/>
  <c r="H20" i="1"/>
  <c r="I20" i="1"/>
  <c r="J20" i="1"/>
  <c r="K20" i="1"/>
  <c r="L20" i="1"/>
  <c r="M20" i="1" s="1"/>
  <c r="O20" i="1"/>
  <c r="P20" i="1"/>
  <c r="F21" i="1"/>
  <c r="G21" i="1"/>
  <c r="H21" i="1"/>
  <c r="I21" i="1"/>
  <c r="J21" i="1"/>
  <c r="K21" i="1"/>
  <c r="L21" i="1"/>
  <c r="O21" i="1"/>
  <c r="P21" i="1"/>
  <c r="F22" i="1"/>
  <c r="G22" i="1"/>
  <c r="H22" i="1"/>
  <c r="I22" i="1"/>
  <c r="J22" i="1"/>
  <c r="K22" i="1"/>
  <c r="M22" i="1" s="1"/>
  <c r="L22" i="1"/>
  <c r="O22" i="1"/>
  <c r="P22" i="1"/>
  <c r="F23" i="1"/>
  <c r="G23" i="1"/>
  <c r="H23" i="1"/>
  <c r="I23" i="1"/>
  <c r="J23" i="1"/>
  <c r="K23" i="1"/>
  <c r="L23" i="1"/>
  <c r="O23" i="1"/>
  <c r="P23" i="1"/>
  <c r="F24" i="1"/>
  <c r="G24" i="1"/>
  <c r="H24" i="1"/>
  <c r="I24" i="1"/>
  <c r="J24" i="1"/>
  <c r="K24" i="1"/>
  <c r="L24" i="1"/>
  <c r="O24" i="1"/>
  <c r="P24" i="1"/>
  <c r="F25" i="1"/>
  <c r="G25" i="1"/>
  <c r="H25" i="1"/>
  <c r="I25" i="1"/>
  <c r="J25" i="1"/>
  <c r="K25" i="1"/>
  <c r="L25" i="1"/>
  <c r="O25" i="1"/>
  <c r="P25" i="1"/>
  <c r="F26" i="1"/>
  <c r="G26" i="1"/>
  <c r="H26" i="1"/>
  <c r="I26" i="1"/>
  <c r="J26" i="1"/>
  <c r="K26" i="1"/>
  <c r="L26" i="1"/>
  <c r="O26" i="1"/>
  <c r="P26" i="1"/>
  <c r="F27" i="1"/>
  <c r="G27" i="1"/>
  <c r="H27" i="1"/>
  <c r="I27" i="1"/>
  <c r="J27" i="1"/>
  <c r="K27" i="1"/>
  <c r="L27" i="1"/>
  <c r="O27" i="1"/>
  <c r="P27" i="1"/>
  <c r="F28" i="1"/>
  <c r="G28" i="1"/>
  <c r="H28" i="1"/>
  <c r="I28" i="1"/>
  <c r="J28" i="1"/>
  <c r="K28" i="1"/>
  <c r="L28" i="1"/>
  <c r="O28" i="1"/>
  <c r="P28" i="1"/>
  <c r="F29" i="1"/>
  <c r="G29" i="1"/>
  <c r="H29" i="1"/>
  <c r="I29" i="1"/>
  <c r="J29" i="1"/>
  <c r="K29" i="1"/>
  <c r="L29" i="1"/>
  <c r="O29" i="1"/>
  <c r="P29" i="1"/>
  <c r="F30" i="1"/>
  <c r="G30" i="1"/>
  <c r="H30" i="1"/>
  <c r="I30" i="1"/>
  <c r="J30" i="1"/>
  <c r="K30" i="1"/>
  <c r="M30" i="1" s="1"/>
  <c r="L30" i="1"/>
  <c r="O30" i="1"/>
  <c r="P30" i="1"/>
  <c r="F31" i="1"/>
  <c r="G31" i="1"/>
  <c r="H31" i="1"/>
  <c r="I31" i="1"/>
  <c r="J31" i="1"/>
  <c r="K31" i="1"/>
  <c r="L31" i="1"/>
  <c r="O31" i="1"/>
  <c r="P31" i="1"/>
  <c r="F32" i="1"/>
  <c r="G32" i="1"/>
  <c r="H32" i="1"/>
  <c r="I32" i="1"/>
  <c r="J32" i="1"/>
  <c r="K32" i="1"/>
  <c r="L32" i="1"/>
  <c r="O32" i="1"/>
  <c r="P32" i="1"/>
  <c r="F33" i="1"/>
  <c r="G33" i="1"/>
  <c r="H33" i="1"/>
  <c r="I33" i="1"/>
  <c r="J33" i="1"/>
  <c r="K33" i="1"/>
  <c r="L33" i="1"/>
  <c r="O33" i="1"/>
  <c r="P33" i="1"/>
  <c r="F34" i="1"/>
  <c r="G34" i="1"/>
  <c r="H34" i="1"/>
  <c r="I34" i="1"/>
  <c r="J34" i="1"/>
  <c r="K34" i="1"/>
  <c r="L34" i="1"/>
  <c r="O34" i="1"/>
  <c r="P34" i="1"/>
  <c r="F35" i="1"/>
  <c r="G35" i="1"/>
  <c r="H35" i="1"/>
  <c r="I35" i="1"/>
  <c r="J35" i="1"/>
  <c r="K35" i="1"/>
  <c r="L35" i="1"/>
  <c r="O35" i="1"/>
  <c r="P35" i="1"/>
  <c r="F36" i="1"/>
  <c r="G36" i="1"/>
  <c r="H36" i="1"/>
  <c r="I36" i="1"/>
  <c r="J36" i="1"/>
  <c r="K36" i="1"/>
  <c r="L36" i="1"/>
  <c r="O36" i="1"/>
  <c r="P36" i="1"/>
  <c r="F37" i="1"/>
  <c r="G37" i="1"/>
  <c r="H37" i="1"/>
  <c r="I37" i="1"/>
  <c r="J37" i="1"/>
  <c r="K37" i="1"/>
  <c r="L37" i="1"/>
  <c r="O37" i="1"/>
  <c r="P37" i="1"/>
  <c r="F38" i="1"/>
  <c r="G38" i="1"/>
  <c r="H38" i="1"/>
  <c r="I38" i="1"/>
  <c r="J38" i="1"/>
  <c r="K38" i="1"/>
  <c r="L38" i="1"/>
  <c r="O38" i="1"/>
  <c r="P38" i="1"/>
  <c r="F39" i="1"/>
  <c r="G39" i="1"/>
  <c r="H39" i="1"/>
  <c r="I39" i="1"/>
  <c r="J39" i="1"/>
  <c r="K39" i="1"/>
  <c r="L39" i="1"/>
  <c r="O39" i="1"/>
  <c r="P39" i="1"/>
  <c r="F40" i="1"/>
  <c r="G40" i="1"/>
  <c r="H40" i="1"/>
  <c r="I40" i="1"/>
  <c r="J40" i="1"/>
  <c r="K40" i="1"/>
  <c r="M40" i="1" s="1"/>
  <c r="L40" i="1"/>
  <c r="O40" i="1"/>
  <c r="P40" i="1"/>
  <c r="F41" i="1"/>
  <c r="G41" i="1"/>
  <c r="H41" i="1"/>
  <c r="I41" i="1"/>
  <c r="J41" i="1"/>
  <c r="K41" i="1"/>
  <c r="L41" i="1"/>
  <c r="O41" i="1"/>
  <c r="P41" i="1"/>
  <c r="F42" i="1"/>
  <c r="G42" i="1"/>
  <c r="H42" i="1"/>
  <c r="I42" i="1"/>
  <c r="J42" i="1"/>
  <c r="K42" i="1"/>
  <c r="L42" i="1"/>
  <c r="O42" i="1"/>
  <c r="P42" i="1"/>
  <c r="F43" i="1"/>
  <c r="G43" i="1"/>
  <c r="H43" i="1"/>
  <c r="I43" i="1"/>
  <c r="J43" i="1"/>
  <c r="K43" i="1"/>
  <c r="L43" i="1"/>
  <c r="O43" i="1"/>
  <c r="P43" i="1"/>
  <c r="F44" i="1"/>
  <c r="G44" i="1"/>
  <c r="H44" i="1"/>
  <c r="I44" i="1"/>
  <c r="J44" i="1"/>
  <c r="K44" i="1"/>
  <c r="L44" i="1"/>
  <c r="O44" i="1"/>
  <c r="P44" i="1"/>
  <c r="F45" i="1"/>
  <c r="G45" i="1"/>
  <c r="H45" i="1"/>
  <c r="I45" i="1"/>
  <c r="J45" i="1"/>
  <c r="K45" i="1"/>
  <c r="L45" i="1"/>
  <c r="O45" i="1"/>
  <c r="P45" i="1"/>
  <c r="F46" i="1"/>
  <c r="G46" i="1"/>
  <c r="H46" i="1"/>
  <c r="I46" i="1"/>
  <c r="J46" i="1"/>
  <c r="K46" i="1"/>
  <c r="L46" i="1"/>
  <c r="O46" i="1"/>
  <c r="P46" i="1"/>
  <c r="F47" i="1"/>
  <c r="G47" i="1"/>
  <c r="H47" i="1"/>
  <c r="I47" i="1"/>
  <c r="J47" i="1"/>
  <c r="K47" i="1"/>
  <c r="L47" i="1"/>
  <c r="O47" i="1"/>
  <c r="P47" i="1"/>
  <c r="F48" i="1"/>
  <c r="G48" i="1"/>
  <c r="H48" i="1"/>
  <c r="I48" i="1"/>
  <c r="J48" i="1"/>
  <c r="K48" i="1"/>
  <c r="M48" i="1" s="1"/>
  <c r="L48" i="1"/>
  <c r="O48" i="1"/>
  <c r="P48" i="1"/>
  <c r="F49" i="1"/>
  <c r="G49" i="1"/>
  <c r="H49" i="1"/>
  <c r="I49" i="1"/>
  <c r="J49" i="1"/>
  <c r="K49" i="1"/>
  <c r="L49" i="1"/>
  <c r="O49" i="1"/>
  <c r="P49" i="1"/>
  <c r="F50" i="1"/>
  <c r="G50" i="1"/>
  <c r="H50" i="1"/>
  <c r="I50" i="1"/>
  <c r="J50" i="1"/>
  <c r="K50" i="1"/>
  <c r="L50" i="1"/>
  <c r="O50" i="1"/>
  <c r="P50" i="1"/>
  <c r="F51" i="1"/>
  <c r="G51" i="1"/>
  <c r="H51" i="1"/>
  <c r="I51" i="1"/>
  <c r="J51" i="1"/>
  <c r="K51" i="1"/>
  <c r="L51" i="1"/>
  <c r="O51" i="1"/>
  <c r="P51" i="1"/>
  <c r="F52" i="1"/>
  <c r="G52" i="1"/>
  <c r="H52" i="1"/>
  <c r="I52" i="1"/>
  <c r="J52" i="1"/>
  <c r="K52" i="1"/>
  <c r="L52" i="1"/>
  <c r="O52" i="1"/>
  <c r="P52" i="1"/>
  <c r="F53" i="1"/>
  <c r="G53" i="1"/>
  <c r="H53" i="1"/>
  <c r="I53" i="1"/>
  <c r="J53" i="1"/>
  <c r="K53" i="1"/>
  <c r="L53" i="1"/>
  <c r="O53" i="1"/>
  <c r="P53" i="1"/>
  <c r="F54" i="1"/>
  <c r="G54" i="1"/>
  <c r="H54" i="1"/>
  <c r="I54" i="1"/>
  <c r="J54" i="1"/>
  <c r="K54" i="1"/>
  <c r="L54" i="1"/>
  <c r="O54" i="1"/>
  <c r="P54" i="1"/>
  <c r="F55" i="1"/>
  <c r="G55" i="1"/>
  <c r="H55" i="1"/>
  <c r="I55" i="1"/>
  <c r="J55" i="1"/>
  <c r="K55" i="1"/>
  <c r="L55" i="1"/>
  <c r="O55" i="1"/>
  <c r="P55" i="1"/>
  <c r="F56" i="1"/>
  <c r="G56" i="1"/>
  <c r="H56" i="1"/>
  <c r="I56" i="1"/>
  <c r="J56" i="1"/>
  <c r="K56" i="1"/>
  <c r="M56" i="1" s="1"/>
  <c r="L56" i="1"/>
  <c r="O56" i="1"/>
  <c r="P56" i="1"/>
  <c r="F57" i="1"/>
  <c r="G57" i="1"/>
  <c r="H57" i="1"/>
  <c r="I57" i="1"/>
  <c r="J57" i="1"/>
  <c r="K57" i="1"/>
  <c r="L57" i="1"/>
  <c r="O57" i="1"/>
  <c r="P57" i="1"/>
  <c r="F58" i="1"/>
  <c r="G58" i="1"/>
  <c r="H58" i="1"/>
  <c r="I58" i="1"/>
  <c r="J58" i="1"/>
  <c r="K58" i="1"/>
  <c r="L58" i="1"/>
  <c r="O58" i="1"/>
  <c r="P58" i="1"/>
  <c r="F59" i="1"/>
  <c r="G59" i="1"/>
  <c r="H59" i="1"/>
  <c r="I59" i="1"/>
  <c r="J59" i="1"/>
  <c r="K59" i="1"/>
  <c r="L59" i="1"/>
  <c r="O59" i="1"/>
  <c r="P59" i="1"/>
  <c r="F60" i="1"/>
  <c r="G60" i="1"/>
  <c r="H60" i="1"/>
  <c r="I60" i="1"/>
  <c r="J60" i="1"/>
  <c r="K60" i="1"/>
  <c r="L60" i="1"/>
  <c r="O60" i="1"/>
  <c r="P60" i="1"/>
  <c r="F61" i="1"/>
  <c r="G61" i="1"/>
  <c r="H61" i="1"/>
  <c r="I61" i="1"/>
  <c r="J61" i="1"/>
  <c r="K61" i="1"/>
  <c r="L61" i="1"/>
  <c r="O61" i="1"/>
  <c r="P61" i="1"/>
  <c r="F62" i="1"/>
  <c r="G62" i="1"/>
  <c r="H62" i="1"/>
  <c r="I62" i="1"/>
  <c r="J62" i="1"/>
  <c r="K62" i="1"/>
  <c r="L62" i="1"/>
  <c r="O62" i="1"/>
  <c r="P62" i="1"/>
  <c r="F63" i="1"/>
  <c r="G63" i="1"/>
  <c r="H63" i="1"/>
  <c r="I63" i="1"/>
  <c r="J63" i="1"/>
  <c r="K63" i="1"/>
  <c r="L63" i="1"/>
  <c r="O63" i="1"/>
  <c r="P63" i="1"/>
  <c r="F64" i="1"/>
  <c r="G64" i="1"/>
  <c r="H64" i="1"/>
  <c r="I64" i="1"/>
  <c r="J64" i="1"/>
  <c r="K64" i="1"/>
  <c r="L64" i="1"/>
  <c r="O64" i="1"/>
  <c r="P64" i="1"/>
  <c r="F65" i="1"/>
  <c r="G65" i="1"/>
  <c r="H65" i="1"/>
  <c r="I65" i="1"/>
  <c r="J65" i="1"/>
  <c r="K65" i="1"/>
  <c r="L65" i="1"/>
  <c r="O65" i="1"/>
  <c r="P65" i="1"/>
  <c r="F66" i="1"/>
  <c r="G66" i="1"/>
  <c r="H66" i="1"/>
  <c r="I66" i="1"/>
  <c r="J66" i="1"/>
  <c r="K66" i="1"/>
  <c r="L66" i="1"/>
  <c r="O66" i="1"/>
  <c r="P66" i="1"/>
  <c r="F67" i="1"/>
  <c r="G67" i="1"/>
  <c r="H67" i="1"/>
  <c r="I67" i="1"/>
  <c r="J67" i="1"/>
  <c r="K67" i="1"/>
  <c r="L67" i="1"/>
  <c r="O67" i="1"/>
  <c r="P67" i="1"/>
  <c r="F68" i="1"/>
  <c r="G68" i="1"/>
  <c r="H68" i="1"/>
  <c r="I68" i="1"/>
  <c r="J68" i="1"/>
  <c r="K68" i="1"/>
  <c r="L68" i="1"/>
  <c r="O68" i="1"/>
  <c r="P68" i="1"/>
  <c r="F69" i="1"/>
  <c r="G69" i="1"/>
  <c r="H69" i="1"/>
  <c r="I69" i="1"/>
  <c r="J69" i="1"/>
  <c r="K69" i="1"/>
  <c r="L69" i="1"/>
  <c r="O69" i="1"/>
  <c r="P69" i="1"/>
  <c r="F70" i="1"/>
  <c r="G70" i="1"/>
  <c r="H70" i="1"/>
  <c r="I70" i="1"/>
  <c r="J70" i="1"/>
  <c r="K70" i="1"/>
  <c r="L70" i="1"/>
  <c r="O70" i="1"/>
  <c r="P70" i="1"/>
  <c r="F71" i="1"/>
  <c r="G71" i="1"/>
  <c r="H71" i="1"/>
  <c r="I71" i="1"/>
  <c r="J71" i="1"/>
  <c r="K71" i="1"/>
  <c r="L71" i="1"/>
  <c r="O71" i="1"/>
  <c r="P71" i="1"/>
  <c r="F72" i="1"/>
  <c r="G72" i="1"/>
  <c r="H72" i="1"/>
  <c r="I72" i="1"/>
  <c r="J72" i="1"/>
  <c r="K72" i="1"/>
  <c r="M72" i="1" s="1"/>
  <c r="L72" i="1"/>
  <c r="O72" i="1"/>
  <c r="P72" i="1"/>
  <c r="F73" i="1"/>
  <c r="G73" i="1"/>
  <c r="H73" i="1"/>
  <c r="I73" i="1"/>
  <c r="J73" i="1"/>
  <c r="K73" i="1"/>
  <c r="L73" i="1"/>
  <c r="O73" i="1"/>
  <c r="P73" i="1"/>
  <c r="F74" i="1"/>
  <c r="G74" i="1"/>
  <c r="H74" i="1"/>
  <c r="I74" i="1"/>
  <c r="J74" i="1"/>
  <c r="K74" i="1"/>
  <c r="L74" i="1"/>
  <c r="O74" i="1"/>
  <c r="P74" i="1"/>
  <c r="F75" i="1"/>
  <c r="G75" i="1"/>
  <c r="H75" i="1"/>
  <c r="I75" i="1"/>
  <c r="J75" i="1"/>
  <c r="K75" i="1"/>
  <c r="L75" i="1"/>
  <c r="O75" i="1"/>
  <c r="P75" i="1"/>
  <c r="F76" i="1"/>
  <c r="G76" i="1"/>
  <c r="H76" i="1"/>
  <c r="I76" i="1"/>
  <c r="J76" i="1"/>
  <c r="K76" i="1"/>
  <c r="L76" i="1"/>
  <c r="O76" i="1"/>
  <c r="P76" i="1"/>
  <c r="F77" i="1"/>
  <c r="G77" i="1"/>
  <c r="H77" i="1"/>
  <c r="I77" i="1"/>
  <c r="J77" i="1"/>
  <c r="K77" i="1"/>
  <c r="L77" i="1"/>
  <c r="O77" i="1"/>
  <c r="P77" i="1"/>
  <c r="F78" i="1"/>
  <c r="G78" i="1"/>
  <c r="H78" i="1"/>
  <c r="I78" i="1"/>
  <c r="J78" i="1"/>
  <c r="K78" i="1"/>
  <c r="L78" i="1"/>
  <c r="O78" i="1"/>
  <c r="P78" i="1"/>
  <c r="F79" i="1"/>
  <c r="G79" i="1"/>
  <c r="H79" i="1"/>
  <c r="I79" i="1"/>
  <c r="J79" i="1"/>
  <c r="K79" i="1"/>
  <c r="L79" i="1"/>
  <c r="O79" i="1"/>
  <c r="P79" i="1"/>
  <c r="F80" i="1"/>
  <c r="G80" i="1"/>
  <c r="H80" i="1"/>
  <c r="I80" i="1"/>
  <c r="J80" i="1"/>
  <c r="K80" i="1"/>
  <c r="L80" i="1"/>
  <c r="O80" i="1"/>
  <c r="P80" i="1"/>
  <c r="F81" i="1"/>
  <c r="G81" i="1"/>
  <c r="H81" i="1"/>
  <c r="I81" i="1"/>
  <c r="J81" i="1"/>
  <c r="K81" i="1"/>
  <c r="L81" i="1"/>
  <c r="O81" i="1"/>
  <c r="P81" i="1"/>
  <c r="F82" i="1"/>
  <c r="G82" i="1"/>
  <c r="H82" i="1"/>
  <c r="I82" i="1"/>
  <c r="J82" i="1"/>
  <c r="K82" i="1"/>
  <c r="L82" i="1"/>
  <c r="O82" i="1"/>
  <c r="P82" i="1"/>
  <c r="F83" i="1"/>
  <c r="G83" i="1"/>
  <c r="H83" i="1"/>
  <c r="I83" i="1"/>
  <c r="J83" i="1"/>
  <c r="K83" i="1"/>
  <c r="L83" i="1"/>
  <c r="O83" i="1"/>
  <c r="P83" i="1"/>
  <c r="F84" i="1"/>
  <c r="G84" i="1"/>
  <c r="H84" i="1"/>
  <c r="I84" i="1"/>
  <c r="J84" i="1"/>
  <c r="K84" i="1"/>
  <c r="L84" i="1"/>
  <c r="M84" i="1" s="1"/>
  <c r="O84" i="1"/>
  <c r="P84" i="1"/>
  <c r="F85" i="1"/>
  <c r="G85" i="1"/>
  <c r="H85" i="1"/>
  <c r="I85" i="1"/>
  <c r="J85" i="1"/>
  <c r="K85" i="1"/>
  <c r="L85" i="1"/>
  <c r="O85" i="1"/>
  <c r="P85" i="1"/>
  <c r="F86" i="1"/>
  <c r="G86" i="1"/>
  <c r="H86" i="1"/>
  <c r="I86" i="1"/>
  <c r="J86" i="1"/>
  <c r="K86" i="1"/>
  <c r="L86" i="1"/>
  <c r="O86" i="1"/>
  <c r="P86" i="1"/>
  <c r="F87" i="1"/>
  <c r="G87" i="1"/>
  <c r="H87" i="1"/>
  <c r="I87" i="1"/>
  <c r="J87" i="1"/>
  <c r="K87" i="1"/>
  <c r="L87" i="1"/>
  <c r="O87" i="1"/>
  <c r="P87" i="1"/>
  <c r="F88" i="1"/>
  <c r="G88" i="1"/>
  <c r="H88" i="1"/>
  <c r="I88" i="1"/>
  <c r="J88" i="1"/>
  <c r="K88" i="1"/>
  <c r="L88" i="1"/>
  <c r="O88" i="1"/>
  <c r="P88" i="1"/>
  <c r="F89" i="1"/>
  <c r="G89" i="1"/>
  <c r="H89" i="1"/>
  <c r="I89" i="1"/>
  <c r="J89" i="1"/>
  <c r="K89" i="1"/>
  <c r="L89" i="1"/>
  <c r="O89" i="1"/>
  <c r="P89" i="1"/>
  <c r="F90" i="1"/>
  <c r="G90" i="1"/>
  <c r="H90" i="1"/>
  <c r="I90" i="1"/>
  <c r="J90" i="1"/>
  <c r="K90" i="1"/>
  <c r="L90" i="1"/>
  <c r="O90" i="1"/>
  <c r="P90" i="1"/>
  <c r="F91" i="1"/>
  <c r="G91" i="1"/>
  <c r="H91" i="1"/>
  <c r="I91" i="1"/>
  <c r="J91" i="1"/>
  <c r="K91" i="1"/>
  <c r="L91" i="1"/>
  <c r="O91" i="1"/>
  <c r="P91" i="1"/>
  <c r="F92" i="1"/>
  <c r="G92" i="1"/>
  <c r="H92" i="1"/>
  <c r="I92" i="1"/>
  <c r="J92" i="1"/>
  <c r="K92" i="1"/>
  <c r="L92" i="1"/>
  <c r="O92" i="1"/>
  <c r="P92" i="1"/>
  <c r="F93" i="1"/>
  <c r="G93" i="1"/>
  <c r="H93" i="1"/>
  <c r="I93" i="1"/>
  <c r="J93" i="1"/>
  <c r="K93" i="1"/>
  <c r="L93" i="1"/>
  <c r="O93" i="1"/>
  <c r="P93" i="1"/>
  <c r="F94" i="1"/>
  <c r="G94" i="1"/>
  <c r="H94" i="1"/>
  <c r="I94" i="1"/>
  <c r="J94" i="1"/>
  <c r="K94" i="1"/>
  <c r="M94" i="1" s="1"/>
  <c r="L94" i="1"/>
  <c r="O94" i="1"/>
  <c r="P94" i="1"/>
  <c r="F95" i="1"/>
  <c r="G95" i="1"/>
  <c r="H95" i="1"/>
  <c r="I95" i="1"/>
  <c r="J95" i="1"/>
  <c r="K95" i="1"/>
  <c r="L95" i="1"/>
  <c r="O95" i="1"/>
  <c r="P95" i="1"/>
  <c r="F96" i="1"/>
  <c r="G96" i="1"/>
  <c r="H96" i="1"/>
  <c r="I96" i="1"/>
  <c r="J96" i="1"/>
  <c r="K96" i="1"/>
  <c r="L96" i="1"/>
  <c r="O96" i="1"/>
  <c r="P96" i="1"/>
  <c r="F97" i="1"/>
  <c r="G97" i="1"/>
  <c r="H97" i="1"/>
  <c r="I97" i="1"/>
  <c r="J97" i="1"/>
  <c r="K97" i="1"/>
  <c r="L97" i="1"/>
  <c r="O97" i="1"/>
  <c r="P97" i="1"/>
  <c r="F98" i="1"/>
  <c r="G98" i="1"/>
  <c r="H98" i="1"/>
  <c r="I98" i="1"/>
  <c r="J98" i="1"/>
  <c r="K98" i="1"/>
  <c r="L98" i="1"/>
  <c r="O98" i="1"/>
  <c r="P98" i="1"/>
  <c r="F99" i="1"/>
  <c r="G99" i="1"/>
  <c r="H99" i="1"/>
  <c r="I99" i="1"/>
  <c r="J99" i="1"/>
  <c r="K99" i="1"/>
  <c r="L99" i="1"/>
  <c r="O99" i="1"/>
  <c r="P99" i="1"/>
  <c r="F100" i="1"/>
  <c r="G100" i="1"/>
  <c r="H100" i="1"/>
  <c r="I100" i="1"/>
  <c r="J100" i="1"/>
  <c r="K100" i="1"/>
  <c r="L100" i="1"/>
  <c r="O100" i="1"/>
  <c r="P100" i="1"/>
  <c r="F101" i="1"/>
  <c r="G101" i="1"/>
  <c r="H101" i="1"/>
  <c r="I101" i="1"/>
  <c r="J101" i="1"/>
  <c r="K101" i="1"/>
  <c r="L101" i="1"/>
  <c r="O101" i="1"/>
  <c r="P101" i="1"/>
  <c r="F102" i="1"/>
  <c r="G102" i="1"/>
  <c r="H102" i="1"/>
  <c r="I102" i="1"/>
  <c r="J102" i="1"/>
  <c r="K102" i="1"/>
  <c r="L102" i="1"/>
  <c r="O102" i="1"/>
  <c r="P102" i="1"/>
  <c r="F103" i="1"/>
  <c r="G103" i="1"/>
  <c r="H103" i="1"/>
  <c r="I103" i="1"/>
  <c r="J103" i="1"/>
  <c r="K103" i="1"/>
  <c r="L103" i="1"/>
  <c r="O103" i="1"/>
  <c r="P103" i="1"/>
  <c r="F104" i="1"/>
  <c r="G104" i="1"/>
  <c r="H104" i="1"/>
  <c r="I104" i="1"/>
  <c r="J104" i="1"/>
  <c r="K104" i="1"/>
  <c r="L104" i="1"/>
  <c r="M104" i="1" s="1"/>
  <c r="O104" i="1"/>
  <c r="P104" i="1"/>
  <c r="F105" i="1"/>
  <c r="G105" i="1"/>
  <c r="H105" i="1"/>
  <c r="I105" i="1"/>
  <c r="J105" i="1"/>
  <c r="K105" i="1"/>
  <c r="L105" i="1"/>
  <c r="O105" i="1"/>
  <c r="P105" i="1"/>
  <c r="F106" i="1"/>
  <c r="G106" i="1"/>
  <c r="H106" i="1"/>
  <c r="I106" i="1"/>
  <c r="J106" i="1"/>
  <c r="K106" i="1"/>
  <c r="L106" i="1"/>
  <c r="O106" i="1"/>
  <c r="P106" i="1"/>
  <c r="F107" i="1"/>
  <c r="G107" i="1"/>
  <c r="H107" i="1"/>
  <c r="I107" i="1"/>
  <c r="J107" i="1"/>
  <c r="K107" i="1"/>
  <c r="L107" i="1"/>
  <c r="O107" i="1"/>
  <c r="P107" i="1"/>
  <c r="F108" i="1"/>
  <c r="G108" i="1"/>
  <c r="H108" i="1"/>
  <c r="I108" i="1"/>
  <c r="J108" i="1"/>
  <c r="K108" i="1"/>
  <c r="L108" i="1"/>
  <c r="M108" i="1" s="1"/>
  <c r="O108" i="1"/>
  <c r="P108" i="1"/>
  <c r="F109" i="1"/>
  <c r="G109" i="1"/>
  <c r="H109" i="1"/>
  <c r="I109" i="1"/>
  <c r="J109" i="1"/>
  <c r="K109" i="1"/>
  <c r="L109" i="1"/>
  <c r="O109" i="1"/>
  <c r="P109" i="1"/>
  <c r="F110" i="1"/>
  <c r="G110" i="1"/>
  <c r="H110" i="1"/>
  <c r="I110" i="1"/>
  <c r="J110" i="1"/>
  <c r="K110" i="1"/>
  <c r="M110" i="1" s="1"/>
  <c r="L110" i="1"/>
  <c r="O110" i="1"/>
  <c r="P110" i="1"/>
  <c r="F111" i="1"/>
  <c r="G111" i="1"/>
  <c r="H111" i="1"/>
  <c r="I111" i="1"/>
  <c r="J111" i="1"/>
  <c r="K111" i="1"/>
  <c r="L111" i="1"/>
  <c r="O111" i="1"/>
  <c r="P111" i="1"/>
  <c r="F112" i="1"/>
  <c r="G112" i="1"/>
  <c r="H112" i="1"/>
  <c r="I112" i="1"/>
  <c r="J112" i="1"/>
  <c r="K112" i="1"/>
  <c r="L112" i="1"/>
  <c r="O112" i="1"/>
  <c r="P112" i="1"/>
  <c r="F113" i="1"/>
  <c r="G113" i="1"/>
  <c r="H113" i="1"/>
  <c r="I113" i="1"/>
  <c r="J113" i="1"/>
  <c r="K113" i="1"/>
  <c r="L113" i="1"/>
  <c r="O113" i="1"/>
  <c r="P113" i="1"/>
  <c r="F114" i="1"/>
  <c r="G114" i="1"/>
  <c r="H114" i="1"/>
  <c r="I114" i="1"/>
  <c r="J114" i="1"/>
  <c r="K114" i="1"/>
  <c r="L114" i="1"/>
  <c r="O114" i="1"/>
  <c r="P114" i="1"/>
  <c r="F115" i="1"/>
  <c r="G115" i="1"/>
  <c r="H115" i="1"/>
  <c r="I115" i="1"/>
  <c r="J115" i="1"/>
  <c r="K115" i="1"/>
  <c r="L115" i="1"/>
  <c r="O115" i="1"/>
  <c r="P115" i="1"/>
  <c r="F116" i="1"/>
  <c r="G116" i="1"/>
  <c r="H116" i="1"/>
  <c r="I116" i="1"/>
  <c r="J116" i="1"/>
  <c r="K116" i="1"/>
  <c r="L116" i="1"/>
  <c r="O116" i="1"/>
  <c r="P116" i="1"/>
  <c r="F117" i="1"/>
  <c r="G117" i="1"/>
  <c r="H117" i="1"/>
  <c r="I117" i="1"/>
  <c r="J117" i="1"/>
  <c r="K117" i="1"/>
  <c r="L117" i="1"/>
  <c r="O117" i="1"/>
  <c r="P117" i="1"/>
  <c r="F118" i="1"/>
  <c r="G118" i="1"/>
  <c r="H118" i="1"/>
  <c r="I118" i="1"/>
  <c r="J118" i="1"/>
  <c r="K118" i="1"/>
  <c r="L118" i="1"/>
  <c r="O118" i="1"/>
  <c r="P118" i="1"/>
  <c r="F119" i="1"/>
  <c r="G119" i="1"/>
  <c r="H119" i="1"/>
  <c r="I119" i="1"/>
  <c r="J119" i="1"/>
  <c r="K119" i="1"/>
  <c r="L119" i="1"/>
  <c r="O119" i="1"/>
  <c r="P119" i="1"/>
  <c r="F120" i="1"/>
  <c r="G120" i="1"/>
  <c r="H120" i="1"/>
  <c r="I120" i="1"/>
  <c r="J120" i="1"/>
  <c r="K120" i="1"/>
  <c r="L120" i="1"/>
  <c r="O120" i="1"/>
  <c r="P120" i="1"/>
  <c r="F121" i="1"/>
  <c r="G121" i="1"/>
  <c r="H121" i="1"/>
  <c r="I121" i="1"/>
  <c r="J121" i="1"/>
  <c r="K121" i="1"/>
  <c r="L121" i="1"/>
  <c r="O121" i="1"/>
  <c r="P121" i="1"/>
  <c r="F122" i="1"/>
  <c r="G122" i="1"/>
  <c r="H122" i="1"/>
  <c r="I122" i="1"/>
  <c r="J122" i="1"/>
  <c r="K122" i="1"/>
  <c r="L122" i="1"/>
  <c r="O122" i="1"/>
  <c r="P122" i="1"/>
  <c r="F123" i="1"/>
  <c r="G123" i="1"/>
  <c r="H123" i="1"/>
  <c r="I123" i="1"/>
  <c r="J123" i="1"/>
  <c r="K123" i="1"/>
  <c r="L123" i="1"/>
  <c r="O123" i="1"/>
  <c r="P123" i="1"/>
  <c r="F124" i="1"/>
  <c r="G124" i="1"/>
  <c r="H124" i="1"/>
  <c r="I124" i="1"/>
  <c r="J124" i="1"/>
  <c r="K124" i="1"/>
  <c r="L124" i="1"/>
  <c r="O124" i="1"/>
  <c r="P124" i="1"/>
  <c r="F125" i="1"/>
  <c r="G125" i="1"/>
  <c r="H125" i="1"/>
  <c r="I125" i="1"/>
  <c r="J125" i="1"/>
  <c r="K125" i="1"/>
  <c r="L125" i="1"/>
  <c r="O125" i="1"/>
  <c r="P125" i="1"/>
  <c r="F126" i="1"/>
  <c r="G126" i="1"/>
  <c r="H126" i="1"/>
  <c r="I126" i="1"/>
  <c r="J126" i="1"/>
  <c r="K126" i="1"/>
  <c r="L126" i="1"/>
  <c r="O126" i="1"/>
  <c r="P126" i="1"/>
  <c r="F127" i="1"/>
  <c r="G127" i="1"/>
  <c r="H127" i="1"/>
  <c r="I127" i="1"/>
  <c r="J127" i="1"/>
  <c r="K127" i="1"/>
  <c r="L127" i="1"/>
  <c r="O127" i="1"/>
  <c r="P127" i="1"/>
  <c r="F128" i="1"/>
  <c r="G128" i="1"/>
  <c r="H128" i="1"/>
  <c r="I128" i="1"/>
  <c r="J128" i="1"/>
  <c r="K128" i="1"/>
  <c r="L128" i="1"/>
  <c r="O128" i="1"/>
  <c r="P128" i="1"/>
  <c r="F129" i="1"/>
  <c r="G129" i="1"/>
  <c r="H129" i="1"/>
  <c r="I129" i="1"/>
  <c r="J129" i="1"/>
  <c r="K129" i="1"/>
  <c r="L129" i="1"/>
  <c r="O129" i="1"/>
  <c r="P129" i="1"/>
  <c r="F130" i="1"/>
  <c r="G130" i="1"/>
  <c r="H130" i="1"/>
  <c r="I130" i="1"/>
  <c r="J130" i="1"/>
  <c r="K130" i="1"/>
  <c r="L130" i="1"/>
  <c r="O130" i="1"/>
  <c r="P130" i="1"/>
  <c r="F131" i="1"/>
  <c r="G131" i="1"/>
  <c r="H131" i="1"/>
  <c r="I131" i="1"/>
  <c r="J131" i="1"/>
  <c r="K131" i="1"/>
  <c r="L131" i="1"/>
  <c r="O131" i="1"/>
  <c r="P131" i="1"/>
  <c r="F132" i="1"/>
  <c r="G132" i="1"/>
  <c r="H132" i="1"/>
  <c r="I132" i="1"/>
  <c r="J132" i="1"/>
  <c r="K132" i="1"/>
  <c r="L132" i="1"/>
  <c r="O132" i="1"/>
  <c r="P132" i="1"/>
  <c r="F133" i="1"/>
  <c r="G133" i="1"/>
  <c r="H133" i="1"/>
  <c r="I133" i="1"/>
  <c r="J133" i="1"/>
  <c r="K133" i="1"/>
  <c r="L133" i="1"/>
  <c r="O133" i="1"/>
  <c r="P133" i="1"/>
  <c r="F134" i="1"/>
  <c r="G134" i="1"/>
  <c r="H134" i="1"/>
  <c r="I134" i="1"/>
  <c r="J134" i="1"/>
  <c r="K134" i="1"/>
  <c r="M134" i="1" s="1"/>
  <c r="L134" i="1"/>
  <c r="O134" i="1"/>
  <c r="P134" i="1"/>
  <c r="F135" i="1"/>
  <c r="G135" i="1"/>
  <c r="H135" i="1"/>
  <c r="I135" i="1"/>
  <c r="J135" i="1"/>
  <c r="K135" i="1"/>
  <c r="L135" i="1"/>
  <c r="O135" i="1"/>
  <c r="P135" i="1"/>
  <c r="F136" i="1"/>
  <c r="G136" i="1"/>
  <c r="H136" i="1"/>
  <c r="I136" i="1"/>
  <c r="J136" i="1"/>
  <c r="K136" i="1"/>
  <c r="L136" i="1"/>
  <c r="O136" i="1"/>
  <c r="P136" i="1"/>
  <c r="F137" i="1"/>
  <c r="G137" i="1"/>
  <c r="H137" i="1"/>
  <c r="I137" i="1"/>
  <c r="J137" i="1"/>
  <c r="K137" i="1"/>
  <c r="L137" i="1"/>
  <c r="O137" i="1"/>
  <c r="P137" i="1"/>
  <c r="F138" i="1"/>
  <c r="G138" i="1"/>
  <c r="H138" i="1"/>
  <c r="I138" i="1"/>
  <c r="J138" i="1"/>
  <c r="K138" i="1"/>
  <c r="L138" i="1"/>
  <c r="O138" i="1"/>
  <c r="P138" i="1"/>
  <c r="F139" i="1"/>
  <c r="G139" i="1"/>
  <c r="H139" i="1"/>
  <c r="I139" i="1"/>
  <c r="J139" i="1"/>
  <c r="K139" i="1"/>
  <c r="L139" i="1"/>
  <c r="O139" i="1"/>
  <c r="P139" i="1"/>
  <c r="F140" i="1"/>
  <c r="G140" i="1"/>
  <c r="H140" i="1"/>
  <c r="I140" i="1"/>
  <c r="J140" i="1"/>
  <c r="K140" i="1"/>
  <c r="L140" i="1"/>
  <c r="O140" i="1"/>
  <c r="P140" i="1"/>
  <c r="F141" i="1"/>
  <c r="G141" i="1"/>
  <c r="H141" i="1"/>
  <c r="I141" i="1"/>
  <c r="J141" i="1"/>
  <c r="K141" i="1"/>
  <c r="L141" i="1"/>
  <c r="O141" i="1"/>
  <c r="P141" i="1"/>
  <c r="F142" i="1"/>
  <c r="G142" i="1"/>
  <c r="H142" i="1"/>
  <c r="I142" i="1"/>
  <c r="J142" i="1"/>
  <c r="K142" i="1"/>
  <c r="L142" i="1"/>
  <c r="O142" i="1"/>
  <c r="P142" i="1"/>
  <c r="F143" i="1"/>
  <c r="G143" i="1"/>
  <c r="H143" i="1"/>
  <c r="I143" i="1"/>
  <c r="J143" i="1"/>
  <c r="K143" i="1"/>
  <c r="L143" i="1"/>
  <c r="O143" i="1"/>
  <c r="P143" i="1"/>
  <c r="F144" i="1"/>
  <c r="G144" i="1"/>
  <c r="H144" i="1"/>
  <c r="I144" i="1"/>
  <c r="J144" i="1"/>
  <c r="K144" i="1"/>
  <c r="L144" i="1"/>
  <c r="O144" i="1"/>
  <c r="P144" i="1"/>
  <c r="F145" i="1"/>
  <c r="G145" i="1"/>
  <c r="H145" i="1"/>
  <c r="I145" i="1"/>
  <c r="J145" i="1"/>
  <c r="K145" i="1"/>
  <c r="L145" i="1"/>
  <c r="O145" i="1"/>
  <c r="P145" i="1"/>
  <c r="F146" i="1"/>
  <c r="G146" i="1"/>
  <c r="H146" i="1"/>
  <c r="I146" i="1"/>
  <c r="J146" i="1"/>
  <c r="K146" i="1"/>
  <c r="L146" i="1"/>
  <c r="O146" i="1"/>
  <c r="P146" i="1"/>
  <c r="F147" i="1"/>
  <c r="G147" i="1"/>
  <c r="H147" i="1"/>
  <c r="I147" i="1"/>
  <c r="J147" i="1"/>
  <c r="K147" i="1"/>
  <c r="L147" i="1"/>
  <c r="O147" i="1"/>
  <c r="P147" i="1"/>
  <c r="F148" i="1"/>
  <c r="G148" i="1"/>
  <c r="H148" i="1"/>
  <c r="I148" i="1"/>
  <c r="J148" i="1"/>
  <c r="K148" i="1"/>
  <c r="L148" i="1"/>
  <c r="O148" i="1"/>
  <c r="P148" i="1"/>
  <c r="F149" i="1"/>
  <c r="G149" i="1"/>
  <c r="H149" i="1"/>
  <c r="I149" i="1"/>
  <c r="J149" i="1"/>
  <c r="K149" i="1"/>
  <c r="L149" i="1"/>
  <c r="O149" i="1"/>
  <c r="P149" i="1"/>
  <c r="F150" i="1"/>
  <c r="G150" i="1"/>
  <c r="H150" i="1"/>
  <c r="I150" i="1"/>
  <c r="J150" i="1"/>
  <c r="K150" i="1"/>
  <c r="L150" i="1"/>
  <c r="O150" i="1"/>
  <c r="P150" i="1"/>
  <c r="F151" i="1"/>
  <c r="G151" i="1"/>
  <c r="H151" i="1"/>
  <c r="I151" i="1"/>
  <c r="J151" i="1"/>
  <c r="K151" i="1"/>
  <c r="L151" i="1"/>
  <c r="O151" i="1"/>
  <c r="P151" i="1"/>
  <c r="F152" i="1"/>
  <c r="G152" i="1"/>
  <c r="H152" i="1"/>
  <c r="I152" i="1"/>
  <c r="J152" i="1"/>
  <c r="K152" i="1"/>
  <c r="L152" i="1"/>
  <c r="O152" i="1"/>
  <c r="P152" i="1"/>
  <c r="F153" i="1"/>
  <c r="G153" i="1"/>
  <c r="H153" i="1"/>
  <c r="I153" i="1"/>
  <c r="J153" i="1"/>
  <c r="K153" i="1"/>
  <c r="L153" i="1"/>
  <c r="O153" i="1"/>
  <c r="P153" i="1"/>
  <c r="F154" i="1"/>
  <c r="G154" i="1"/>
  <c r="H154" i="1"/>
  <c r="I154" i="1"/>
  <c r="J154" i="1"/>
  <c r="K154" i="1"/>
  <c r="L154" i="1"/>
  <c r="O154" i="1"/>
  <c r="P154" i="1"/>
  <c r="F155" i="1"/>
  <c r="G155" i="1"/>
  <c r="H155" i="1"/>
  <c r="I155" i="1"/>
  <c r="J155" i="1"/>
  <c r="K155" i="1"/>
  <c r="L155" i="1"/>
  <c r="O155" i="1"/>
  <c r="P155" i="1"/>
  <c r="F156" i="1"/>
  <c r="G156" i="1"/>
  <c r="H156" i="1"/>
  <c r="I156" i="1"/>
  <c r="J156" i="1"/>
  <c r="K156" i="1"/>
  <c r="L156" i="1"/>
  <c r="O156" i="1"/>
  <c r="P156" i="1"/>
  <c r="F157" i="1"/>
  <c r="G157" i="1"/>
  <c r="H157" i="1"/>
  <c r="I157" i="1"/>
  <c r="J157" i="1"/>
  <c r="K157" i="1"/>
  <c r="L157" i="1"/>
  <c r="O157" i="1"/>
  <c r="P157" i="1"/>
  <c r="F158" i="1"/>
  <c r="G158" i="1"/>
  <c r="H158" i="1"/>
  <c r="I158" i="1"/>
  <c r="J158" i="1"/>
  <c r="K158" i="1"/>
  <c r="M158" i="1" s="1"/>
  <c r="L158" i="1"/>
  <c r="O158" i="1"/>
  <c r="P158" i="1"/>
  <c r="F159" i="1"/>
  <c r="G159" i="1"/>
  <c r="H159" i="1"/>
  <c r="I159" i="1"/>
  <c r="J159" i="1"/>
  <c r="K159" i="1"/>
  <c r="L159" i="1"/>
  <c r="O159" i="1"/>
  <c r="P159" i="1"/>
  <c r="F160" i="1"/>
  <c r="G160" i="1"/>
  <c r="H160" i="1"/>
  <c r="I160" i="1"/>
  <c r="J160" i="1"/>
  <c r="K160" i="1"/>
  <c r="L160" i="1"/>
  <c r="O160" i="1"/>
  <c r="P160" i="1"/>
  <c r="F161" i="1"/>
  <c r="G161" i="1"/>
  <c r="H161" i="1"/>
  <c r="I161" i="1"/>
  <c r="J161" i="1"/>
  <c r="K161" i="1"/>
  <c r="L161" i="1"/>
  <c r="O161" i="1"/>
  <c r="P161" i="1"/>
  <c r="F162" i="1"/>
  <c r="G162" i="1"/>
  <c r="H162" i="1"/>
  <c r="I162" i="1"/>
  <c r="J162" i="1"/>
  <c r="K162" i="1"/>
  <c r="L162" i="1"/>
  <c r="O162" i="1"/>
  <c r="P162" i="1"/>
  <c r="F163" i="1"/>
  <c r="G163" i="1"/>
  <c r="H163" i="1"/>
  <c r="I163" i="1"/>
  <c r="J163" i="1"/>
  <c r="K163" i="1"/>
  <c r="L163" i="1"/>
  <c r="O163" i="1"/>
  <c r="P163" i="1"/>
  <c r="F164" i="1"/>
  <c r="G164" i="1"/>
  <c r="H164" i="1"/>
  <c r="I164" i="1"/>
  <c r="J164" i="1"/>
  <c r="K164" i="1"/>
  <c r="L164" i="1"/>
  <c r="O164" i="1"/>
  <c r="P164" i="1"/>
  <c r="F165" i="1"/>
  <c r="G165" i="1"/>
  <c r="H165" i="1"/>
  <c r="I165" i="1"/>
  <c r="J165" i="1"/>
  <c r="K165" i="1"/>
  <c r="L165" i="1"/>
  <c r="O165" i="1"/>
  <c r="P165" i="1"/>
  <c r="F166" i="1"/>
  <c r="G166" i="1"/>
  <c r="H166" i="1"/>
  <c r="I166" i="1"/>
  <c r="J166" i="1"/>
  <c r="K166" i="1"/>
  <c r="M166" i="1" s="1"/>
  <c r="L166" i="1"/>
  <c r="O166" i="1"/>
  <c r="P166" i="1"/>
  <c r="F167" i="1"/>
  <c r="G167" i="1"/>
  <c r="H167" i="1"/>
  <c r="I167" i="1"/>
  <c r="J167" i="1"/>
  <c r="K167" i="1"/>
  <c r="L167" i="1"/>
  <c r="O167" i="1"/>
  <c r="P167" i="1"/>
  <c r="F168" i="1"/>
  <c r="G168" i="1"/>
  <c r="H168" i="1"/>
  <c r="I168" i="1"/>
  <c r="J168" i="1"/>
  <c r="K168" i="1"/>
  <c r="L168" i="1"/>
  <c r="O168" i="1"/>
  <c r="P168" i="1"/>
  <c r="F169" i="1"/>
  <c r="G169" i="1"/>
  <c r="H169" i="1"/>
  <c r="I169" i="1"/>
  <c r="J169" i="1"/>
  <c r="K169" i="1"/>
  <c r="L169" i="1"/>
  <c r="O169" i="1"/>
  <c r="P169" i="1"/>
  <c r="F170" i="1"/>
  <c r="G170" i="1"/>
  <c r="H170" i="1"/>
  <c r="I170" i="1"/>
  <c r="J170" i="1"/>
  <c r="K170" i="1"/>
  <c r="L170" i="1"/>
  <c r="O170" i="1"/>
  <c r="P170" i="1"/>
  <c r="F171" i="1"/>
  <c r="G171" i="1"/>
  <c r="H171" i="1"/>
  <c r="I171" i="1"/>
  <c r="J171" i="1"/>
  <c r="K171" i="1"/>
  <c r="L171" i="1"/>
  <c r="O171" i="1"/>
  <c r="P171" i="1"/>
  <c r="F172" i="1"/>
  <c r="G172" i="1"/>
  <c r="H172" i="1"/>
  <c r="I172" i="1"/>
  <c r="J172" i="1"/>
  <c r="K172" i="1"/>
  <c r="L172" i="1"/>
  <c r="O172" i="1"/>
  <c r="P172" i="1"/>
  <c r="F173" i="1"/>
  <c r="G173" i="1"/>
  <c r="H173" i="1"/>
  <c r="I173" i="1"/>
  <c r="J173" i="1"/>
  <c r="K173" i="1"/>
  <c r="L173" i="1"/>
  <c r="O173" i="1"/>
  <c r="P173" i="1"/>
  <c r="F174" i="1"/>
  <c r="G174" i="1"/>
  <c r="H174" i="1"/>
  <c r="I174" i="1"/>
  <c r="J174" i="1"/>
  <c r="K174" i="1"/>
  <c r="L174" i="1"/>
  <c r="O174" i="1"/>
  <c r="P174" i="1"/>
  <c r="F175" i="1"/>
  <c r="G175" i="1"/>
  <c r="H175" i="1"/>
  <c r="I175" i="1"/>
  <c r="J175" i="1"/>
  <c r="K175" i="1"/>
  <c r="L175" i="1"/>
  <c r="O175" i="1"/>
  <c r="P175" i="1"/>
  <c r="F176" i="1"/>
  <c r="G176" i="1"/>
  <c r="H176" i="1"/>
  <c r="I176" i="1"/>
  <c r="J176" i="1"/>
  <c r="K176" i="1"/>
  <c r="L176" i="1"/>
  <c r="O176" i="1"/>
  <c r="P176" i="1"/>
  <c r="F177" i="1"/>
  <c r="G177" i="1"/>
  <c r="H177" i="1"/>
  <c r="I177" i="1"/>
  <c r="J177" i="1"/>
  <c r="K177" i="1"/>
  <c r="L177" i="1"/>
  <c r="O177" i="1"/>
  <c r="P177" i="1"/>
  <c r="F178" i="1"/>
  <c r="G178" i="1"/>
  <c r="H178" i="1"/>
  <c r="I178" i="1"/>
  <c r="J178" i="1"/>
  <c r="K178" i="1"/>
  <c r="L178" i="1"/>
  <c r="O178" i="1"/>
  <c r="P178" i="1"/>
  <c r="F179" i="1"/>
  <c r="G179" i="1"/>
  <c r="H179" i="1"/>
  <c r="I179" i="1"/>
  <c r="J179" i="1"/>
  <c r="K179" i="1"/>
  <c r="L179" i="1"/>
  <c r="M179" i="1" s="1"/>
  <c r="O179" i="1"/>
  <c r="P179" i="1"/>
  <c r="F180" i="1"/>
  <c r="G180" i="1"/>
  <c r="H180" i="1"/>
  <c r="I180" i="1"/>
  <c r="J180" i="1"/>
  <c r="K180" i="1"/>
  <c r="L180" i="1"/>
  <c r="O180" i="1"/>
  <c r="P180" i="1"/>
  <c r="F181" i="1"/>
  <c r="G181" i="1"/>
  <c r="H181" i="1"/>
  <c r="I181" i="1"/>
  <c r="J181" i="1"/>
  <c r="K181" i="1"/>
  <c r="L181" i="1"/>
  <c r="O181" i="1"/>
  <c r="P181" i="1"/>
  <c r="F182" i="1"/>
  <c r="G182" i="1"/>
  <c r="H182" i="1"/>
  <c r="I182" i="1"/>
  <c r="J182" i="1"/>
  <c r="K182" i="1"/>
  <c r="L182" i="1"/>
  <c r="O182" i="1"/>
  <c r="P182" i="1"/>
  <c r="F183" i="1"/>
  <c r="G183" i="1"/>
  <c r="H183" i="1"/>
  <c r="I183" i="1"/>
  <c r="J183" i="1"/>
  <c r="K183" i="1"/>
  <c r="L183" i="1"/>
  <c r="M183" i="1" s="1"/>
  <c r="O183" i="1"/>
  <c r="P183" i="1"/>
  <c r="F184" i="1"/>
  <c r="G184" i="1"/>
  <c r="H184" i="1"/>
  <c r="I184" i="1"/>
  <c r="J184" i="1"/>
  <c r="K184" i="1"/>
  <c r="L184" i="1"/>
  <c r="O184" i="1"/>
  <c r="P184" i="1"/>
  <c r="F185" i="1"/>
  <c r="G185" i="1"/>
  <c r="H185" i="1"/>
  <c r="I185" i="1"/>
  <c r="J185" i="1"/>
  <c r="K185" i="1"/>
  <c r="L185" i="1"/>
  <c r="O185" i="1"/>
  <c r="P185" i="1"/>
  <c r="F186" i="1"/>
  <c r="G186" i="1"/>
  <c r="H186" i="1"/>
  <c r="I186" i="1"/>
  <c r="J186" i="1"/>
  <c r="K186" i="1"/>
  <c r="M186" i="1" s="1"/>
  <c r="L186" i="1"/>
  <c r="O186" i="1"/>
  <c r="P186" i="1"/>
  <c r="F187" i="1"/>
  <c r="G187" i="1"/>
  <c r="H187" i="1"/>
  <c r="I187" i="1"/>
  <c r="J187" i="1"/>
  <c r="K187" i="1"/>
  <c r="L187" i="1"/>
  <c r="M187" i="1" s="1"/>
  <c r="O187" i="1"/>
  <c r="P187" i="1"/>
  <c r="F188" i="1"/>
  <c r="G188" i="1"/>
  <c r="H188" i="1"/>
  <c r="I188" i="1"/>
  <c r="J188" i="1"/>
  <c r="K188" i="1"/>
  <c r="L188" i="1"/>
  <c r="O188" i="1"/>
  <c r="P188" i="1"/>
  <c r="F189" i="1"/>
  <c r="G189" i="1"/>
  <c r="H189" i="1"/>
  <c r="I189" i="1"/>
  <c r="J189" i="1"/>
  <c r="K189" i="1"/>
  <c r="L189" i="1"/>
  <c r="O189" i="1"/>
  <c r="P189" i="1"/>
  <c r="F190" i="1"/>
  <c r="G190" i="1"/>
  <c r="H190" i="1"/>
  <c r="I190" i="1"/>
  <c r="J190" i="1"/>
  <c r="K190" i="1"/>
  <c r="M190" i="1" s="1"/>
  <c r="L190" i="1"/>
  <c r="O190" i="1"/>
  <c r="P190" i="1"/>
  <c r="F191" i="1"/>
  <c r="G191" i="1"/>
  <c r="H191" i="1"/>
  <c r="I191" i="1"/>
  <c r="J191" i="1"/>
  <c r="K191" i="1"/>
  <c r="L191" i="1"/>
  <c r="M191" i="1" s="1"/>
  <c r="O191" i="1"/>
  <c r="P191" i="1"/>
  <c r="F192" i="1"/>
  <c r="G192" i="1"/>
  <c r="H192" i="1"/>
  <c r="I192" i="1"/>
  <c r="J192" i="1"/>
  <c r="K192" i="1"/>
  <c r="L192" i="1"/>
  <c r="O192" i="1"/>
  <c r="P192" i="1"/>
  <c r="F193" i="1"/>
  <c r="G193" i="1"/>
  <c r="H193" i="1"/>
  <c r="I193" i="1"/>
  <c r="J193" i="1"/>
  <c r="K193" i="1"/>
  <c r="L193" i="1"/>
  <c r="O193" i="1"/>
  <c r="P193" i="1"/>
  <c r="F194" i="1"/>
  <c r="G194" i="1"/>
  <c r="H194" i="1"/>
  <c r="I194" i="1"/>
  <c r="J194" i="1"/>
  <c r="K194" i="1"/>
  <c r="L194" i="1"/>
  <c r="O194" i="1"/>
  <c r="P194" i="1"/>
  <c r="F195" i="1"/>
  <c r="G195" i="1"/>
  <c r="H195" i="1"/>
  <c r="I195" i="1"/>
  <c r="J195" i="1"/>
  <c r="K195" i="1"/>
  <c r="L195" i="1"/>
  <c r="M195" i="1" s="1"/>
  <c r="O195" i="1"/>
  <c r="P195" i="1"/>
  <c r="F196" i="1"/>
  <c r="G196" i="1"/>
  <c r="H196" i="1"/>
  <c r="I196" i="1"/>
  <c r="J196" i="1"/>
  <c r="K196" i="1"/>
  <c r="L196" i="1"/>
  <c r="O196" i="1"/>
  <c r="P196" i="1"/>
  <c r="F197" i="1"/>
  <c r="G197" i="1"/>
  <c r="H197" i="1"/>
  <c r="I197" i="1"/>
  <c r="J197" i="1"/>
  <c r="K197" i="1"/>
  <c r="L197" i="1"/>
  <c r="O197" i="1"/>
  <c r="P197" i="1"/>
  <c r="F198" i="1"/>
  <c r="G198" i="1"/>
  <c r="H198" i="1"/>
  <c r="I198" i="1"/>
  <c r="J198" i="1"/>
  <c r="K198" i="1"/>
  <c r="M198" i="1" s="1"/>
  <c r="L198" i="1"/>
  <c r="O198" i="1"/>
  <c r="P198" i="1"/>
  <c r="F199" i="1"/>
  <c r="G199" i="1"/>
  <c r="H199" i="1"/>
  <c r="I199" i="1"/>
  <c r="J199" i="1"/>
  <c r="K199" i="1"/>
  <c r="L199" i="1"/>
  <c r="M199" i="1" s="1"/>
  <c r="O199" i="1"/>
  <c r="P199" i="1"/>
  <c r="F200" i="1"/>
  <c r="G200" i="1"/>
  <c r="H200" i="1"/>
  <c r="I200" i="1"/>
  <c r="J200" i="1"/>
  <c r="K200" i="1"/>
  <c r="L200" i="1"/>
  <c r="O200" i="1"/>
  <c r="P200" i="1"/>
  <c r="F201" i="1"/>
  <c r="G201" i="1"/>
  <c r="H201" i="1"/>
  <c r="I201" i="1"/>
  <c r="J201" i="1"/>
  <c r="K201" i="1"/>
  <c r="L201" i="1"/>
  <c r="O201" i="1"/>
  <c r="P201" i="1"/>
  <c r="F202" i="1"/>
  <c r="G202" i="1"/>
  <c r="H202" i="1"/>
  <c r="I202" i="1"/>
  <c r="J202" i="1"/>
  <c r="K202" i="1"/>
  <c r="L202" i="1"/>
  <c r="O202" i="1"/>
  <c r="P202" i="1"/>
  <c r="F203" i="1"/>
  <c r="G203" i="1"/>
  <c r="H203" i="1"/>
  <c r="I203" i="1"/>
  <c r="J203" i="1"/>
  <c r="K203" i="1"/>
  <c r="L203" i="1"/>
  <c r="M203" i="1" s="1"/>
  <c r="O203" i="1"/>
  <c r="P203" i="1"/>
  <c r="F204" i="1"/>
  <c r="G204" i="1"/>
  <c r="H204" i="1"/>
  <c r="I204" i="1"/>
  <c r="J204" i="1"/>
  <c r="K204" i="1"/>
  <c r="L204" i="1"/>
  <c r="O204" i="1"/>
  <c r="P204" i="1"/>
  <c r="F205" i="1"/>
  <c r="G205" i="1"/>
  <c r="H205" i="1"/>
  <c r="I205" i="1"/>
  <c r="J205" i="1"/>
  <c r="K205" i="1"/>
  <c r="L205" i="1"/>
  <c r="O205" i="1"/>
  <c r="P205" i="1"/>
  <c r="F206" i="1"/>
  <c r="G206" i="1"/>
  <c r="H206" i="1"/>
  <c r="I206" i="1"/>
  <c r="J206" i="1"/>
  <c r="K206" i="1"/>
  <c r="L206" i="1"/>
  <c r="O206" i="1"/>
  <c r="P206" i="1"/>
  <c r="F207" i="1"/>
  <c r="G207" i="1"/>
  <c r="H207" i="1"/>
  <c r="I207" i="1"/>
  <c r="J207" i="1"/>
  <c r="K207" i="1"/>
  <c r="L207" i="1"/>
  <c r="M207" i="1" s="1"/>
  <c r="O207" i="1"/>
  <c r="P207" i="1"/>
  <c r="F208" i="1"/>
  <c r="G208" i="1"/>
  <c r="H208" i="1"/>
  <c r="I208" i="1"/>
  <c r="J208" i="1"/>
  <c r="K208" i="1"/>
  <c r="L208" i="1"/>
  <c r="O208" i="1"/>
  <c r="P208" i="1"/>
  <c r="F209" i="1"/>
  <c r="G209" i="1"/>
  <c r="H209" i="1"/>
  <c r="I209" i="1"/>
  <c r="J209" i="1"/>
  <c r="K209" i="1"/>
  <c r="L209" i="1"/>
  <c r="O209" i="1"/>
  <c r="P209" i="1"/>
  <c r="F210" i="1"/>
  <c r="G210" i="1"/>
  <c r="H210" i="1"/>
  <c r="I210" i="1"/>
  <c r="J210" i="1"/>
  <c r="K210" i="1"/>
  <c r="L210" i="1"/>
  <c r="O210" i="1"/>
  <c r="P210" i="1"/>
  <c r="F211" i="1"/>
  <c r="G211" i="1"/>
  <c r="H211" i="1"/>
  <c r="I211" i="1"/>
  <c r="J211" i="1"/>
  <c r="K211" i="1"/>
  <c r="L211" i="1"/>
  <c r="M211" i="1" s="1"/>
  <c r="O211" i="1"/>
  <c r="P211" i="1"/>
  <c r="F212" i="1"/>
  <c r="G212" i="1"/>
  <c r="H212" i="1"/>
  <c r="I212" i="1"/>
  <c r="J212" i="1"/>
  <c r="K212" i="1"/>
  <c r="L212" i="1"/>
  <c r="O212" i="1"/>
  <c r="P212" i="1"/>
  <c r="F213" i="1"/>
  <c r="G213" i="1"/>
  <c r="H213" i="1"/>
  <c r="I213" i="1"/>
  <c r="J213" i="1"/>
  <c r="K213" i="1"/>
  <c r="L213" i="1"/>
  <c r="O213" i="1"/>
  <c r="P213" i="1"/>
  <c r="F214" i="1"/>
  <c r="G214" i="1"/>
  <c r="H214" i="1"/>
  <c r="I214" i="1"/>
  <c r="J214" i="1"/>
  <c r="K214" i="1"/>
  <c r="L214" i="1"/>
  <c r="O214" i="1"/>
  <c r="P214" i="1"/>
  <c r="F215" i="1"/>
  <c r="G215" i="1"/>
  <c r="H215" i="1"/>
  <c r="I215" i="1"/>
  <c r="J215" i="1"/>
  <c r="K215" i="1"/>
  <c r="L215" i="1"/>
  <c r="M215" i="1" s="1"/>
  <c r="O215" i="1"/>
  <c r="P215" i="1"/>
  <c r="F216" i="1"/>
  <c r="G216" i="1"/>
  <c r="H216" i="1"/>
  <c r="I216" i="1"/>
  <c r="J216" i="1"/>
  <c r="K216" i="1"/>
  <c r="L216" i="1"/>
  <c r="O216" i="1"/>
  <c r="P216" i="1"/>
  <c r="F217" i="1"/>
  <c r="G217" i="1"/>
  <c r="H217" i="1"/>
  <c r="I217" i="1"/>
  <c r="J217" i="1"/>
  <c r="K217" i="1"/>
  <c r="L217" i="1"/>
  <c r="O217" i="1"/>
  <c r="P217" i="1"/>
  <c r="F218" i="1"/>
  <c r="G218" i="1"/>
  <c r="H218" i="1"/>
  <c r="I218" i="1"/>
  <c r="J218" i="1"/>
  <c r="K218" i="1"/>
  <c r="M218" i="1" s="1"/>
  <c r="L218" i="1"/>
  <c r="O218" i="1"/>
  <c r="P218" i="1"/>
  <c r="F219" i="1"/>
  <c r="G219" i="1"/>
  <c r="H219" i="1"/>
  <c r="I219" i="1"/>
  <c r="J219" i="1"/>
  <c r="K219" i="1"/>
  <c r="L219" i="1"/>
  <c r="M219" i="1" s="1"/>
  <c r="O219" i="1"/>
  <c r="P219" i="1"/>
  <c r="F220" i="1"/>
  <c r="G220" i="1"/>
  <c r="H220" i="1"/>
  <c r="I220" i="1"/>
  <c r="J220" i="1"/>
  <c r="K220" i="1"/>
  <c r="L220" i="1"/>
  <c r="O220" i="1"/>
  <c r="P220" i="1"/>
  <c r="F221" i="1"/>
  <c r="G221" i="1"/>
  <c r="H221" i="1"/>
  <c r="I221" i="1"/>
  <c r="J221" i="1"/>
  <c r="K221" i="1"/>
  <c r="L221" i="1"/>
  <c r="O221" i="1"/>
  <c r="P221" i="1"/>
  <c r="F222" i="1"/>
  <c r="G222" i="1"/>
  <c r="H222" i="1"/>
  <c r="I222" i="1"/>
  <c r="J222" i="1"/>
  <c r="K222" i="1"/>
  <c r="M222" i="1" s="1"/>
  <c r="L222" i="1"/>
  <c r="O222" i="1"/>
  <c r="P222" i="1"/>
  <c r="F223" i="1"/>
  <c r="G223" i="1"/>
  <c r="H223" i="1"/>
  <c r="I223" i="1"/>
  <c r="J223" i="1"/>
  <c r="K223" i="1"/>
  <c r="L223" i="1"/>
  <c r="M223" i="1" s="1"/>
  <c r="O223" i="1"/>
  <c r="P223" i="1"/>
  <c r="F224" i="1"/>
  <c r="G224" i="1"/>
  <c r="H224" i="1"/>
  <c r="I224" i="1"/>
  <c r="J224" i="1"/>
  <c r="K224" i="1"/>
  <c r="L224" i="1"/>
  <c r="O224" i="1"/>
  <c r="P224" i="1"/>
  <c r="F225" i="1"/>
  <c r="G225" i="1"/>
  <c r="H225" i="1"/>
  <c r="I225" i="1"/>
  <c r="J225" i="1"/>
  <c r="K225" i="1"/>
  <c r="L225" i="1"/>
  <c r="O225" i="1"/>
  <c r="P225" i="1"/>
  <c r="F226" i="1"/>
  <c r="G226" i="1"/>
  <c r="H226" i="1"/>
  <c r="I226" i="1"/>
  <c r="J226" i="1"/>
  <c r="K226" i="1"/>
  <c r="M226" i="1" s="1"/>
  <c r="L226" i="1"/>
  <c r="O226" i="1"/>
  <c r="P226" i="1"/>
  <c r="F227" i="1"/>
  <c r="G227" i="1"/>
  <c r="H227" i="1"/>
  <c r="I227" i="1"/>
  <c r="J227" i="1"/>
  <c r="K227" i="1"/>
  <c r="L227" i="1"/>
  <c r="M227" i="1" s="1"/>
  <c r="O227" i="1"/>
  <c r="P227" i="1"/>
  <c r="F228" i="1"/>
  <c r="G228" i="1"/>
  <c r="H228" i="1"/>
  <c r="I228" i="1"/>
  <c r="J228" i="1"/>
  <c r="K228" i="1"/>
  <c r="L228" i="1"/>
  <c r="O228" i="1"/>
  <c r="P228" i="1"/>
  <c r="F229" i="1"/>
  <c r="G229" i="1"/>
  <c r="H229" i="1"/>
  <c r="I229" i="1"/>
  <c r="J229" i="1"/>
  <c r="K229" i="1"/>
  <c r="L229" i="1"/>
  <c r="O229" i="1"/>
  <c r="P229" i="1"/>
  <c r="F230" i="1"/>
  <c r="G230" i="1"/>
  <c r="H230" i="1"/>
  <c r="I230" i="1"/>
  <c r="J230" i="1"/>
  <c r="K230" i="1"/>
  <c r="M230" i="1" s="1"/>
  <c r="L230" i="1"/>
  <c r="O230" i="1"/>
  <c r="P230" i="1"/>
  <c r="F231" i="1"/>
  <c r="G231" i="1"/>
  <c r="H231" i="1"/>
  <c r="I231" i="1"/>
  <c r="J231" i="1"/>
  <c r="K231" i="1"/>
  <c r="L231" i="1"/>
  <c r="M231" i="1" s="1"/>
  <c r="O231" i="1"/>
  <c r="P231" i="1"/>
  <c r="F232" i="1"/>
  <c r="G232" i="1"/>
  <c r="H232" i="1"/>
  <c r="I232" i="1"/>
  <c r="J232" i="1"/>
  <c r="K232" i="1"/>
  <c r="L232" i="1"/>
  <c r="O232" i="1"/>
  <c r="P232" i="1"/>
  <c r="F233" i="1"/>
  <c r="G233" i="1"/>
  <c r="H233" i="1"/>
  <c r="I233" i="1"/>
  <c r="J233" i="1"/>
  <c r="K233" i="1"/>
  <c r="L233" i="1"/>
  <c r="O233" i="1"/>
  <c r="P233" i="1"/>
  <c r="F234" i="1"/>
  <c r="G234" i="1"/>
  <c r="H234" i="1"/>
  <c r="I234" i="1"/>
  <c r="J234" i="1"/>
  <c r="K234" i="1"/>
  <c r="L234" i="1"/>
  <c r="O234" i="1"/>
  <c r="P234" i="1"/>
  <c r="F235" i="1"/>
  <c r="G235" i="1"/>
  <c r="H235" i="1"/>
  <c r="I235" i="1"/>
  <c r="J235" i="1"/>
  <c r="K235" i="1"/>
  <c r="L235" i="1"/>
  <c r="M235" i="1" s="1"/>
  <c r="O235" i="1"/>
  <c r="P235" i="1"/>
  <c r="F236" i="1"/>
  <c r="G236" i="1"/>
  <c r="H236" i="1"/>
  <c r="I236" i="1"/>
  <c r="J236" i="1"/>
  <c r="K236" i="1"/>
  <c r="L236" i="1"/>
  <c r="O236" i="1"/>
  <c r="P236" i="1"/>
  <c r="F237" i="1"/>
  <c r="G237" i="1"/>
  <c r="H237" i="1"/>
  <c r="I237" i="1"/>
  <c r="J237" i="1"/>
  <c r="K237" i="1"/>
  <c r="L237" i="1"/>
  <c r="O237" i="1"/>
  <c r="P237" i="1"/>
  <c r="F238" i="1"/>
  <c r="G238" i="1"/>
  <c r="H238" i="1"/>
  <c r="I238" i="1"/>
  <c r="J238" i="1"/>
  <c r="K238" i="1"/>
  <c r="L238" i="1"/>
  <c r="O238" i="1"/>
  <c r="P238" i="1"/>
  <c r="F239" i="1"/>
  <c r="G239" i="1"/>
  <c r="H239" i="1"/>
  <c r="I239" i="1"/>
  <c r="J239" i="1"/>
  <c r="K239" i="1"/>
  <c r="L239" i="1"/>
  <c r="M239" i="1" s="1"/>
  <c r="O239" i="1"/>
  <c r="P239" i="1"/>
  <c r="F240" i="1"/>
  <c r="G240" i="1"/>
  <c r="H240" i="1"/>
  <c r="I240" i="1"/>
  <c r="J240" i="1"/>
  <c r="K240" i="1"/>
  <c r="L240" i="1"/>
  <c r="O240" i="1"/>
  <c r="P240" i="1"/>
  <c r="F241" i="1"/>
  <c r="G241" i="1"/>
  <c r="H241" i="1"/>
  <c r="I241" i="1"/>
  <c r="J241" i="1"/>
  <c r="K241" i="1"/>
  <c r="L241" i="1"/>
  <c r="O241" i="1"/>
  <c r="P241" i="1"/>
  <c r="F242" i="1"/>
  <c r="G242" i="1"/>
  <c r="H242" i="1"/>
  <c r="I242" i="1"/>
  <c r="J242" i="1"/>
  <c r="K242" i="1"/>
  <c r="M242" i="1" s="1"/>
  <c r="L242" i="1"/>
  <c r="O242" i="1"/>
  <c r="P242" i="1"/>
  <c r="F243" i="1"/>
  <c r="G243" i="1"/>
  <c r="H243" i="1"/>
  <c r="I243" i="1"/>
  <c r="J243" i="1"/>
  <c r="K243" i="1"/>
  <c r="L243" i="1"/>
  <c r="M243" i="1" s="1"/>
  <c r="O243" i="1"/>
  <c r="P243" i="1"/>
  <c r="F244" i="1"/>
  <c r="G244" i="1"/>
  <c r="H244" i="1"/>
  <c r="I244" i="1"/>
  <c r="J244" i="1"/>
  <c r="K244" i="1"/>
  <c r="L244" i="1"/>
  <c r="O244" i="1"/>
  <c r="P244" i="1"/>
  <c r="F245" i="1"/>
  <c r="G245" i="1"/>
  <c r="H245" i="1"/>
  <c r="I245" i="1"/>
  <c r="J245" i="1"/>
  <c r="K245" i="1"/>
  <c r="L245" i="1"/>
  <c r="O245" i="1"/>
  <c r="P245" i="1"/>
  <c r="F246" i="1"/>
  <c r="G246" i="1"/>
  <c r="H246" i="1"/>
  <c r="I246" i="1"/>
  <c r="J246" i="1"/>
  <c r="K246" i="1"/>
  <c r="M246" i="1" s="1"/>
  <c r="L246" i="1"/>
  <c r="O246" i="1"/>
  <c r="P246" i="1"/>
  <c r="F247" i="1"/>
  <c r="G247" i="1"/>
  <c r="H247" i="1"/>
  <c r="I247" i="1"/>
  <c r="J247" i="1"/>
  <c r="K247" i="1"/>
  <c r="L247" i="1"/>
  <c r="M247" i="1" s="1"/>
  <c r="O247" i="1"/>
  <c r="P247" i="1"/>
  <c r="F248" i="1"/>
  <c r="G248" i="1"/>
  <c r="H248" i="1"/>
  <c r="I248" i="1"/>
  <c r="J248" i="1"/>
  <c r="K248" i="1"/>
  <c r="L248" i="1"/>
  <c r="O248" i="1"/>
  <c r="P248" i="1"/>
  <c r="F249" i="1"/>
  <c r="G249" i="1"/>
  <c r="H249" i="1"/>
  <c r="I249" i="1"/>
  <c r="J249" i="1"/>
  <c r="K249" i="1"/>
  <c r="L249" i="1"/>
  <c r="O249" i="1"/>
  <c r="P249" i="1"/>
  <c r="F250" i="1"/>
  <c r="G250" i="1"/>
  <c r="H250" i="1"/>
  <c r="I250" i="1"/>
  <c r="J250" i="1"/>
  <c r="K250" i="1"/>
  <c r="M250" i="1" s="1"/>
  <c r="L250" i="1"/>
  <c r="O250" i="1"/>
  <c r="P250" i="1"/>
  <c r="F251" i="1"/>
  <c r="G251" i="1"/>
  <c r="H251" i="1"/>
  <c r="I251" i="1"/>
  <c r="J251" i="1"/>
  <c r="K251" i="1"/>
  <c r="L251" i="1"/>
  <c r="M251" i="1" s="1"/>
  <c r="O251" i="1"/>
  <c r="P251" i="1"/>
  <c r="F252" i="1"/>
  <c r="G252" i="1"/>
  <c r="H252" i="1"/>
  <c r="I252" i="1"/>
  <c r="J252" i="1"/>
  <c r="K252" i="1"/>
  <c r="L252" i="1"/>
  <c r="O252" i="1"/>
  <c r="P252" i="1"/>
  <c r="F253" i="1"/>
  <c r="G253" i="1"/>
  <c r="H253" i="1"/>
  <c r="I253" i="1"/>
  <c r="J253" i="1"/>
  <c r="K253" i="1"/>
  <c r="L253" i="1"/>
  <c r="O253" i="1"/>
  <c r="P253" i="1"/>
  <c r="F254" i="1"/>
  <c r="G254" i="1"/>
  <c r="H254" i="1"/>
  <c r="I254" i="1"/>
  <c r="J254" i="1"/>
  <c r="K254" i="1"/>
  <c r="M254" i="1" s="1"/>
  <c r="L254" i="1"/>
  <c r="O254" i="1"/>
  <c r="P254" i="1"/>
  <c r="F255" i="1"/>
  <c r="G255" i="1"/>
  <c r="H255" i="1"/>
  <c r="I255" i="1"/>
  <c r="J255" i="1"/>
  <c r="K255" i="1"/>
  <c r="L255" i="1"/>
  <c r="M255" i="1" s="1"/>
  <c r="O255" i="1"/>
  <c r="P255" i="1"/>
  <c r="F256" i="1"/>
  <c r="G256" i="1"/>
  <c r="H256" i="1"/>
  <c r="I256" i="1"/>
  <c r="J256" i="1"/>
  <c r="K256" i="1"/>
  <c r="L256" i="1"/>
  <c r="O256" i="1"/>
  <c r="P256" i="1"/>
  <c r="F257" i="1"/>
  <c r="G257" i="1"/>
  <c r="H257" i="1"/>
  <c r="I257" i="1"/>
  <c r="J257" i="1"/>
  <c r="K257" i="1"/>
  <c r="L257" i="1"/>
  <c r="O257" i="1"/>
  <c r="P257" i="1"/>
  <c r="F258" i="1"/>
  <c r="G258" i="1"/>
  <c r="H258" i="1"/>
  <c r="I258" i="1"/>
  <c r="J258" i="1"/>
  <c r="K258" i="1"/>
  <c r="M258" i="1" s="1"/>
  <c r="L258" i="1"/>
  <c r="O258" i="1"/>
  <c r="P258" i="1"/>
  <c r="F259" i="1"/>
  <c r="G259" i="1"/>
  <c r="H259" i="1"/>
  <c r="I259" i="1"/>
  <c r="J259" i="1"/>
  <c r="K259" i="1"/>
  <c r="L259" i="1"/>
  <c r="M259" i="1" s="1"/>
  <c r="O259" i="1"/>
  <c r="P259" i="1"/>
  <c r="F260" i="1"/>
  <c r="G260" i="1"/>
  <c r="H260" i="1"/>
  <c r="I260" i="1"/>
  <c r="J260" i="1"/>
  <c r="K260" i="1"/>
  <c r="L260" i="1"/>
  <c r="O260" i="1"/>
  <c r="P260" i="1"/>
  <c r="F261" i="1"/>
  <c r="G261" i="1"/>
  <c r="H261" i="1"/>
  <c r="I261" i="1"/>
  <c r="J261" i="1"/>
  <c r="K261" i="1"/>
  <c r="L261" i="1"/>
  <c r="O261" i="1"/>
  <c r="P261" i="1"/>
  <c r="F262" i="1"/>
  <c r="G262" i="1"/>
  <c r="H262" i="1"/>
  <c r="I262" i="1"/>
  <c r="J262" i="1"/>
  <c r="K262" i="1"/>
  <c r="M262" i="1" s="1"/>
  <c r="L262" i="1"/>
  <c r="O262" i="1"/>
  <c r="P262" i="1"/>
  <c r="F263" i="1"/>
  <c r="G263" i="1"/>
  <c r="H263" i="1"/>
  <c r="I263" i="1"/>
  <c r="J263" i="1"/>
  <c r="K263" i="1"/>
  <c r="L263" i="1"/>
  <c r="M263" i="1" s="1"/>
  <c r="O263" i="1"/>
  <c r="P263" i="1"/>
  <c r="F264" i="1"/>
  <c r="G264" i="1"/>
  <c r="H264" i="1"/>
  <c r="I264" i="1"/>
  <c r="J264" i="1"/>
  <c r="K264" i="1"/>
  <c r="L264" i="1"/>
  <c r="O264" i="1"/>
  <c r="P264" i="1"/>
  <c r="F265" i="1"/>
  <c r="G265" i="1"/>
  <c r="H265" i="1"/>
  <c r="I265" i="1"/>
  <c r="J265" i="1"/>
  <c r="K265" i="1"/>
  <c r="L265" i="1"/>
  <c r="O265" i="1"/>
  <c r="P265" i="1"/>
  <c r="F266" i="1"/>
  <c r="G266" i="1"/>
  <c r="H266" i="1"/>
  <c r="I266" i="1"/>
  <c r="J266" i="1"/>
  <c r="K266" i="1"/>
  <c r="M266" i="1" s="1"/>
  <c r="L266" i="1"/>
  <c r="O266" i="1"/>
  <c r="P266" i="1"/>
  <c r="F267" i="1"/>
  <c r="G267" i="1"/>
  <c r="H267" i="1"/>
  <c r="I267" i="1"/>
  <c r="J267" i="1"/>
  <c r="K267" i="1"/>
  <c r="L267" i="1"/>
  <c r="M267" i="1" s="1"/>
  <c r="O267" i="1"/>
  <c r="P267" i="1"/>
  <c r="F268" i="1"/>
  <c r="G268" i="1"/>
  <c r="H268" i="1"/>
  <c r="I268" i="1"/>
  <c r="J268" i="1"/>
  <c r="K268" i="1"/>
  <c r="L268" i="1"/>
  <c r="O268" i="1"/>
  <c r="P268" i="1"/>
  <c r="F269" i="1"/>
  <c r="G269" i="1"/>
  <c r="H269" i="1"/>
  <c r="I269" i="1"/>
  <c r="J269" i="1"/>
  <c r="K269" i="1"/>
  <c r="L269" i="1"/>
  <c r="O269" i="1"/>
  <c r="P269" i="1"/>
  <c r="F270" i="1"/>
  <c r="G270" i="1"/>
  <c r="H270" i="1"/>
  <c r="I270" i="1"/>
  <c r="J270" i="1"/>
  <c r="K270" i="1"/>
  <c r="M270" i="1" s="1"/>
  <c r="L270" i="1"/>
  <c r="O270" i="1"/>
  <c r="P270" i="1"/>
  <c r="F271" i="1"/>
  <c r="G271" i="1"/>
  <c r="H271" i="1"/>
  <c r="I271" i="1"/>
  <c r="J271" i="1"/>
  <c r="K271" i="1"/>
  <c r="L271" i="1"/>
  <c r="M271" i="1" s="1"/>
  <c r="O271" i="1"/>
  <c r="P271" i="1"/>
  <c r="F272" i="1"/>
  <c r="G272" i="1"/>
  <c r="H272" i="1"/>
  <c r="I272" i="1"/>
  <c r="J272" i="1"/>
  <c r="K272" i="1"/>
  <c r="L272" i="1"/>
  <c r="O272" i="1"/>
  <c r="P272" i="1"/>
  <c r="F273" i="1"/>
  <c r="G273" i="1"/>
  <c r="H273" i="1"/>
  <c r="I273" i="1"/>
  <c r="J273" i="1"/>
  <c r="K273" i="1"/>
  <c r="L273" i="1"/>
  <c r="O273" i="1"/>
  <c r="P273" i="1"/>
  <c r="F274" i="1"/>
  <c r="G274" i="1"/>
  <c r="H274" i="1"/>
  <c r="I274" i="1"/>
  <c r="J274" i="1"/>
  <c r="K274" i="1"/>
  <c r="M274" i="1" s="1"/>
  <c r="L274" i="1"/>
  <c r="O274" i="1"/>
  <c r="P274" i="1"/>
  <c r="F275" i="1"/>
  <c r="G275" i="1"/>
  <c r="H275" i="1"/>
  <c r="I275" i="1"/>
  <c r="J275" i="1"/>
  <c r="K275" i="1"/>
  <c r="L275" i="1"/>
  <c r="M275" i="1" s="1"/>
  <c r="O275" i="1"/>
  <c r="P275" i="1"/>
  <c r="F276" i="1"/>
  <c r="G276" i="1"/>
  <c r="H276" i="1"/>
  <c r="I276" i="1"/>
  <c r="J276" i="1"/>
  <c r="K276" i="1"/>
  <c r="L276" i="1"/>
  <c r="O276" i="1"/>
  <c r="P276" i="1"/>
  <c r="F277" i="1"/>
  <c r="G277" i="1"/>
  <c r="H277" i="1"/>
  <c r="I277" i="1"/>
  <c r="J277" i="1"/>
  <c r="K277" i="1"/>
  <c r="L277" i="1"/>
  <c r="O277" i="1"/>
  <c r="P277" i="1"/>
  <c r="F278" i="1"/>
  <c r="G278" i="1"/>
  <c r="H278" i="1"/>
  <c r="I278" i="1"/>
  <c r="J278" i="1"/>
  <c r="K278" i="1"/>
  <c r="M278" i="1" s="1"/>
  <c r="L278" i="1"/>
  <c r="O278" i="1"/>
  <c r="P278" i="1"/>
  <c r="F279" i="1"/>
  <c r="G279" i="1"/>
  <c r="H279" i="1"/>
  <c r="I279" i="1"/>
  <c r="J279" i="1"/>
  <c r="K279" i="1"/>
  <c r="L279" i="1"/>
  <c r="M279" i="1" s="1"/>
  <c r="O279" i="1"/>
  <c r="P279" i="1"/>
  <c r="F280" i="1"/>
  <c r="G280" i="1"/>
  <c r="H280" i="1"/>
  <c r="I280" i="1"/>
  <c r="J280" i="1"/>
  <c r="K280" i="1"/>
  <c r="L280" i="1"/>
  <c r="O280" i="1"/>
  <c r="P280" i="1"/>
  <c r="F281" i="1"/>
  <c r="G281" i="1"/>
  <c r="H281" i="1"/>
  <c r="I281" i="1"/>
  <c r="J281" i="1"/>
  <c r="K281" i="1"/>
  <c r="L281" i="1"/>
  <c r="O281" i="1"/>
  <c r="P281" i="1"/>
  <c r="F282" i="1"/>
  <c r="G282" i="1"/>
  <c r="H282" i="1"/>
  <c r="I282" i="1"/>
  <c r="J282" i="1"/>
  <c r="K282" i="1"/>
  <c r="M282" i="1" s="1"/>
  <c r="L282" i="1"/>
  <c r="O282" i="1"/>
  <c r="P282" i="1"/>
  <c r="F283" i="1"/>
  <c r="G283" i="1"/>
  <c r="H283" i="1"/>
  <c r="I283" i="1"/>
  <c r="J283" i="1"/>
  <c r="K283" i="1"/>
  <c r="L283" i="1"/>
  <c r="M283" i="1" s="1"/>
  <c r="O283" i="1"/>
  <c r="P283" i="1"/>
  <c r="F284" i="1"/>
  <c r="G284" i="1"/>
  <c r="H284" i="1"/>
  <c r="I284" i="1"/>
  <c r="J284" i="1"/>
  <c r="K284" i="1"/>
  <c r="L284" i="1"/>
  <c r="O284" i="1"/>
  <c r="P284" i="1"/>
  <c r="F285" i="1"/>
  <c r="G285" i="1"/>
  <c r="H285" i="1"/>
  <c r="I285" i="1"/>
  <c r="J285" i="1"/>
  <c r="K285" i="1"/>
  <c r="L285" i="1"/>
  <c r="O285" i="1"/>
  <c r="P285" i="1"/>
  <c r="F286" i="1"/>
  <c r="G286" i="1"/>
  <c r="H286" i="1"/>
  <c r="I286" i="1"/>
  <c r="J286" i="1"/>
  <c r="K286" i="1"/>
  <c r="M286" i="1" s="1"/>
  <c r="L286" i="1"/>
  <c r="O286" i="1"/>
  <c r="P286" i="1"/>
  <c r="F287" i="1"/>
  <c r="G287" i="1"/>
  <c r="H287" i="1"/>
  <c r="I287" i="1"/>
  <c r="J287" i="1"/>
  <c r="K287" i="1"/>
  <c r="L287" i="1"/>
  <c r="M287" i="1" s="1"/>
  <c r="O287" i="1"/>
  <c r="P287" i="1"/>
  <c r="F288" i="1"/>
  <c r="G288" i="1"/>
  <c r="H288" i="1"/>
  <c r="I288" i="1"/>
  <c r="J288" i="1"/>
  <c r="K288" i="1"/>
  <c r="L288" i="1"/>
  <c r="O288" i="1"/>
  <c r="P288" i="1"/>
  <c r="F289" i="1"/>
  <c r="G289" i="1"/>
  <c r="H289" i="1"/>
  <c r="I289" i="1"/>
  <c r="J289" i="1"/>
  <c r="K289" i="1"/>
  <c r="L289" i="1"/>
  <c r="O289" i="1"/>
  <c r="P289" i="1"/>
  <c r="F290" i="1"/>
  <c r="G290" i="1"/>
  <c r="H290" i="1"/>
  <c r="I290" i="1"/>
  <c r="J290" i="1"/>
  <c r="K290" i="1"/>
  <c r="M290" i="1" s="1"/>
  <c r="L290" i="1"/>
  <c r="O290" i="1"/>
  <c r="P290" i="1"/>
  <c r="F291" i="1"/>
  <c r="G291" i="1"/>
  <c r="H291" i="1"/>
  <c r="I291" i="1"/>
  <c r="J291" i="1"/>
  <c r="K291" i="1"/>
  <c r="L291" i="1"/>
  <c r="M291" i="1" s="1"/>
  <c r="O291" i="1"/>
  <c r="P291" i="1"/>
  <c r="F292" i="1"/>
  <c r="G292" i="1"/>
  <c r="H292" i="1"/>
  <c r="I292" i="1"/>
  <c r="J292" i="1"/>
  <c r="K292" i="1"/>
  <c r="L292" i="1"/>
  <c r="O292" i="1"/>
  <c r="P292" i="1"/>
  <c r="F293" i="1"/>
  <c r="G293" i="1"/>
  <c r="H293" i="1"/>
  <c r="I293" i="1"/>
  <c r="J293" i="1"/>
  <c r="K293" i="1"/>
  <c r="L293" i="1"/>
  <c r="O293" i="1"/>
  <c r="P293" i="1"/>
  <c r="F294" i="1"/>
  <c r="G294" i="1"/>
  <c r="H294" i="1"/>
  <c r="I294" i="1"/>
  <c r="J294" i="1"/>
  <c r="K294" i="1"/>
  <c r="M294" i="1" s="1"/>
  <c r="L294" i="1"/>
  <c r="O294" i="1"/>
  <c r="P294" i="1"/>
  <c r="F295" i="1"/>
  <c r="G295" i="1"/>
  <c r="H295" i="1"/>
  <c r="I295" i="1"/>
  <c r="J295" i="1"/>
  <c r="K295" i="1"/>
  <c r="L295" i="1"/>
  <c r="M295" i="1" s="1"/>
  <c r="O295" i="1"/>
  <c r="P295" i="1"/>
  <c r="F296" i="1"/>
  <c r="G296" i="1"/>
  <c r="H296" i="1"/>
  <c r="I296" i="1"/>
  <c r="J296" i="1"/>
  <c r="K296" i="1"/>
  <c r="L296" i="1"/>
  <c r="O296" i="1"/>
  <c r="P296" i="1"/>
  <c r="F297" i="1"/>
  <c r="G297" i="1"/>
  <c r="H297" i="1"/>
  <c r="I297" i="1"/>
  <c r="J297" i="1"/>
  <c r="K297" i="1"/>
  <c r="L297" i="1"/>
  <c r="O297" i="1"/>
  <c r="P297" i="1"/>
  <c r="F298" i="1"/>
  <c r="G298" i="1"/>
  <c r="H298" i="1"/>
  <c r="I298" i="1"/>
  <c r="J298" i="1"/>
  <c r="K298" i="1"/>
  <c r="M298" i="1" s="1"/>
  <c r="L298" i="1"/>
  <c r="O298" i="1"/>
  <c r="P298" i="1"/>
  <c r="F299" i="1"/>
  <c r="G299" i="1"/>
  <c r="H299" i="1"/>
  <c r="I299" i="1"/>
  <c r="J299" i="1"/>
  <c r="K299" i="1"/>
  <c r="L299" i="1"/>
  <c r="M299" i="1" s="1"/>
  <c r="O299" i="1"/>
  <c r="P299" i="1"/>
  <c r="F300" i="1"/>
  <c r="G300" i="1"/>
  <c r="H300" i="1"/>
  <c r="I300" i="1"/>
  <c r="J300" i="1"/>
  <c r="K300" i="1"/>
  <c r="L300" i="1"/>
  <c r="O300" i="1"/>
  <c r="P300" i="1"/>
  <c r="F301" i="1"/>
  <c r="G301" i="1"/>
  <c r="H301" i="1"/>
  <c r="I301" i="1"/>
  <c r="J301" i="1"/>
  <c r="K301" i="1"/>
  <c r="L301" i="1"/>
  <c r="O301" i="1"/>
  <c r="P301" i="1"/>
  <c r="F302" i="1"/>
  <c r="G302" i="1"/>
  <c r="H302" i="1"/>
  <c r="I302" i="1"/>
  <c r="J302" i="1"/>
  <c r="K302" i="1"/>
  <c r="M302" i="1" s="1"/>
  <c r="L302" i="1"/>
  <c r="O302" i="1"/>
  <c r="P302" i="1"/>
  <c r="F303" i="1"/>
  <c r="G303" i="1"/>
  <c r="H303" i="1"/>
  <c r="I303" i="1"/>
  <c r="J303" i="1"/>
  <c r="K303" i="1"/>
  <c r="L303" i="1"/>
  <c r="M303" i="1" s="1"/>
  <c r="O303" i="1"/>
  <c r="P303" i="1"/>
  <c r="F304" i="1"/>
  <c r="G304" i="1"/>
  <c r="H304" i="1"/>
  <c r="I304" i="1"/>
  <c r="J304" i="1"/>
  <c r="K304" i="1"/>
  <c r="L304" i="1"/>
  <c r="O304" i="1"/>
  <c r="P304" i="1"/>
  <c r="F305" i="1"/>
  <c r="G305" i="1"/>
  <c r="H305" i="1"/>
  <c r="I305" i="1"/>
  <c r="J305" i="1"/>
  <c r="K305" i="1"/>
  <c r="L305" i="1"/>
  <c r="O305" i="1"/>
  <c r="P305" i="1"/>
  <c r="F306" i="1"/>
  <c r="G306" i="1"/>
  <c r="H306" i="1"/>
  <c r="I306" i="1"/>
  <c r="J306" i="1"/>
  <c r="K306" i="1"/>
  <c r="M306" i="1" s="1"/>
  <c r="L306" i="1"/>
  <c r="O306" i="1"/>
  <c r="P306" i="1"/>
  <c r="F307" i="1"/>
  <c r="G307" i="1"/>
  <c r="H307" i="1"/>
  <c r="I307" i="1"/>
  <c r="J307" i="1"/>
  <c r="K307" i="1"/>
  <c r="L307" i="1"/>
  <c r="M307" i="1" s="1"/>
  <c r="O307" i="1"/>
  <c r="P307" i="1"/>
  <c r="F308" i="1"/>
  <c r="G308" i="1"/>
  <c r="H308" i="1"/>
  <c r="I308" i="1"/>
  <c r="J308" i="1"/>
  <c r="K308" i="1"/>
  <c r="L308" i="1"/>
  <c r="O308" i="1"/>
  <c r="P308" i="1"/>
  <c r="F309" i="1"/>
  <c r="G309" i="1"/>
  <c r="H309" i="1"/>
  <c r="I309" i="1"/>
  <c r="J309" i="1"/>
  <c r="K309" i="1"/>
  <c r="L309" i="1"/>
  <c r="O309" i="1"/>
  <c r="P309" i="1"/>
  <c r="F310" i="1"/>
  <c r="G310" i="1"/>
  <c r="H310" i="1"/>
  <c r="I310" i="1"/>
  <c r="J310" i="1"/>
  <c r="K310" i="1"/>
  <c r="M310" i="1" s="1"/>
  <c r="L310" i="1"/>
  <c r="O310" i="1"/>
  <c r="P310" i="1"/>
  <c r="F311" i="1"/>
  <c r="G311" i="1"/>
  <c r="H311" i="1"/>
  <c r="I311" i="1"/>
  <c r="J311" i="1"/>
  <c r="K311" i="1"/>
  <c r="L311" i="1"/>
  <c r="M311" i="1" s="1"/>
  <c r="O311" i="1"/>
  <c r="P311" i="1"/>
  <c r="F312" i="1"/>
  <c r="G312" i="1"/>
  <c r="H312" i="1"/>
  <c r="I312" i="1"/>
  <c r="J312" i="1"/>
  <c r="K312" i="1"/>
  <c r="L312" i="1"/>
  <c r="O312" i="1"/>
  <c r="P312" i="1"/>
  <c r="F313" i="1"/>
  <c r="G313" i="1"/>
  <c r="H313" i="1"/>
  <c r="I313" i="1"/>
  <c r="J313" i="1"/>
  <c r="K313" i="1"/>
  <c r="L313" i="1"/>
  <c r="O313" i="1"/>
  <c r="P313" i="1"/>
  <c r="F314" i="1"/>
  <c r="G314" i="1"/>
  <c r="H314" i="1"/>
  <c r="I314" i="1"/>
  <c r="J314" i="1"/>
  <c r="K314" i="1"/>
  <c r="M314" i="1" s="1"/>
  <c r="L314" i="1"/>
  <c r="O314" i="1"/>
  <c r="P314" i="1"/>
  <c r="F315" i="1"/>
  <c r="G315" i="1"/>
  <c r="H315" i="1"/>
  <c r="I315" i="1"/>
  <c r="J315" i="1"/>
  <c r="K315" i="1"/>
  <c r="L315" i="1"/>
  <c r="M315" i="1" s="1"/>
  <c r="O315" i="1"/>
  <c r="P315" i="1"/>
  <c r="F316" i="1"/>
  <c r="G316" i="1"/>
  <c r="H316" i="1"/>
  <c r="I316" i="1"/>
  <c r="J316" i="1"/>
  <c r="K316" i="1"/>
  <c r="L316" i="1"/>
  <c r="O316" i="1"/>
  <c r="P316" i="1"/>
  <c r="F317" i="1"/>
  <c r="G317" i="1"/>
  <c r="H317" i="1"/>
  <c r="I317" i="1"/>
  <c r="J317" i="1"/>
  <c r="K317" i="1"/>
  <c r="L317" i="1"/>
  <c r="O317" i="1"/>
  <c r="P317" i="1"/>
  <c r="F318" i="1"/>
  <c r="G318" i="1"/>
  <c r="H318" i="1"/>
  <c r="I318" i="1"/>
  <c r="J318" i="1"/>
  <c r="K318" i="1"/>
  <c r="M318" i="1" s="1"/>
  <c r="L318" i="1"/>
  <c r="O318" i="1"/>
  <c r="P318" i="1"/>
  <c r="F319" i="1"/>
  <c r="G319" i="1"/>
  <c r="H319" i="1"/>
  <c r="I319" i="1"/>
  <c r="J319" i="1"/>
  <c r="K319" i="1"/>
  <c r="L319" i="1"/>
  <c r="M319" i="1" s="1"/>
  <c r="O319" i="1"/>
  <c r="P319" i="1"/>
  <c r="F320" i="1"/>
  <c r="G320" i="1"/>
  <c r="H320" i="1"/>
  <c r="I320" i="1"/>
  <c r="J320" i="1"/>
  <c r="K320" i="1"/>
  <c r="L320" i="1"/>
  <c r="O320" i="1"/>
  <c r="P320" i="1"/>
  <c r="F321" i="1"/>
  <c r="G321" i="1"/>
  <c r="H321" i="1"/>
  <c r="I321" i="1"/>
  <c r="J321" i="1"/>
  <c r="K321" i="1"/>
  <c r="L321" i="1"/>
  <c r="O321" i="1"/>
  <c r="P321" i="1"/>
  <c r="F322" i="1"/>
  <c r="G322" i="1"/>
  <c r="H322" i="1"/>
  <c r="I322" i="1"/>
  <c r="J322" i="1"/>
  <c r="K322" i="1"/>
  <c r="M322" i="1" s="1"/>
  <c r="L322" i="1"/>
  <c r="O322" i="1"/>
  <c r="P322" i="1"/>
  <c r="F323" i="1"/>
  <c r="G323" i="1"/>
  <c r="H323" i="1"/>
  <c r="I323" i="1"/>
  <c r="J323" i="1"/>
  <c r="K323" i="1"/>
  <c r="L323" i="1"/>
  <c r="M323" i="1" s="1"/>
  <c r="O323" i="1"/>
  <c r="P323" i="1"/>
  <c r="F324" i="1"/>
  <c r="G324" i="1"/>
  <c r="H324" i="1"/>
  <c r="I324" i="1"/>
  <c r="J324" i="1"/>
  <c r="K324" i="1"/>
  <c r="L324" i="1"/>
  <c r="O324" i="1"/>
  <c r="P324" i="1"/>
  <c r="F325" i="1"/>
  <c r="G325" i="1"/>
  <c r="H325" i="1"/>
  <c r="I325" i="1"/>
  <c r="J325" i="1"/>
  <c r="K325" i="1"/>
  <c r="L325" i="1"/>
  <c r="O325" i="1"/>
  <c r="P325" i="1"/>
  <c r="F326" i="1"/>
  <c r="G326" i="1"/>
  <c r="H326" i="1"/>
  <c r="I326" i="1"/>
  <c r="J326" i="1"/>
  <c r="K326" i="1"/>
  <c r="L326" i="1"/>
  <c r="O326" i="1"/>
  <c r="P326" i="1"/>
  <c r="F327" i="1"/>
  <c r="G327" i="1"/>
  <c r="H327" i="1"/>
  <c r="I327" i="1"/>
  <c r="J327" i="1"/>
  <c r="K327" i="1"/>
  <c r="L327" i="1"/>
  <c r="O327" i="1"/>
  <c r="P327" i="1"/>
  <c r="F328" i="1"/>
  <c r="G328" i="1"/>
  <c r="H328" i="1"/>
  <c r="I328" i="1"/>
  <c r="J328" i="1"/>
  <c r="K328" i="1"/>
  <c r="L328" i="1"/>
  <c r="O328" i="1"/>
  <c r="P328" i="1"/>
  <c r="F329" i="1"/>
  <c r="G329" i="1"/>
  <c r="H329" i="1"/>
  <c r="I329" i="1"/>
  <c r="J329" i="1"/>
  <c r="K329" i="1"/>
  <c r="L329" i="1"/>
  <c r="O329" i="1"/>
  <c r="P329" i="1"/>
  <c r="F330" i="1"/>
  <c r="G330" i="1"/>
  <c r="H330" i="1"/>
  <c r="I330" i="1"/>
  <c r="J330" i="1"/>
  <c r="K330" i="1"/>
  <c r="L330" i="1"/>
  <c r="O330" i="1"/>
  <c r="P330" i="1"/>
  <c r="F331" i="1"/>
  <c r="G331" i="1"/>
  <c r="H331" i="1"/>
  <c r="I331" i="1"/>
  <c r="J331" i="1"/>
  <c r="K331" i="1"/>
  <c r="L331" i="1"/>
  <c r="O331" i="1"/>
  <c r="P331" i="1"/>
  <c r="F332" i="1"/>
  <c r="G332" i="1"/>
  <c r="H332" i="1"/>
  <c r="I332" i="1"/>
  <c r="J332" i="1"/>
  <c r="K332" i="1"/>
  <c r="L332" i="1"/>
  <c r="O332" i="1"/>
  <c r="P332" i="1"/>
  <c r="F333" i="1"/>
  <c r="G333" i="1"/>
  <c r="H333" i="1"/>
  <c r="I333" i="1"/>
  <c r="J333" i="1"/>
  <c r="K333" i="1"/>
  <c r="L333" i="1"/>
  <c r="O333" i="1"/>
  <c r="P333" i="1"/>
  <c r="F334" i="1"/>
  <c r="G334" i="1"/>
  <c r="H334" i="1"/>
  <c r="I334" i="1"/>
  <c r="J334" i="1"/>
  <c r="K334" i="1"/>
  <c r="L334" i="1"/>
  <c r="O334" i="1"/>
  <c r="P334" i="1"/>
  <c r="F335" i="1"/>
  <c r="G335" i="1"/>
  <c r="H335" i="1"/>
  <c r="I335" i="1"/>
  <c r="J335" i="1"/>
  <c r="K335" i="1"/>
  <c r="L335" i="1"/>
  <c r="O335" i="1"/>
  <c r="P335" i="1"/>
  <c r="F336" i="1"/>
  <c r="G336" i="1"/>
  <c r="H336" i="1"/>
  <c r="I336" i="1"/>
  <c r="J336" i="1"/>
  <c r="K336" i="1"/>
  <c r="L336" i="1"/>
  <c r="O336" i="1"/>
  <c r="P336" i="1"/>
  <c r="F337" i="1"/>
  <c r="G337" i="1"/>
  <c r="H337" i="1"/>
  <c r="I337" i="1"/>
  <c r="J337" i="1"/>
  <c r="K337" i="1"/>
  <c r="L337" i="1"/>
  <c r="O337" i="1"/>
  <c r="P337" i="1"/>
  <c r="F338" i="1"/>
  <c r="G338" i="1"/>
  <c r="H338" i="1"/>
  <c r="I338" i="1"/>
  <c r="J338" i="1"/>
  <c r="K338" i="1"/>
  <c r="L338" i="1"/>
  <c r="O338" i="1"/>
  <c r="P338" i="1"/>
  <c r="F339" i="1"/>
  <c r="G339" i="1"/>
  <c r="H339" i="1"/>
  <c r="I339" i="1"/>
  <c r="J339" i="1"/>
  <c r="K339" i="1"/>
  <c r="L339" i="1"/>
  <c r="O339" i="1"/>
  <c r="P339" i="1"/>
  <c r="F340" i="1"/>
  <c r="G340" i="1"/>
  <c r="H340" i="1"/>
  <c r="I340" i="1"/>
  <c r="J340" i="1"/>
  <c r="K340" i="1"/>
  <c r="L340" i="1"/>
  <c r="O340" i="1"/>
  <c r="P340" i="1"/>
  <c r="F341" i="1"/>
  <c r="G341" i="1"/>
  <c r="H341" i="1"/>
  <c r="I341" i="1"/>
  <c r="J341" i="1"/>
  <c r="K341" i="1"/>
  <c r="L341" i="1"/>
  <c r="O341" i="1"/>
  <c r="P341" i="1"/>
  <c r="F342" i="1"/>
  <c r="G342" i="1"/>
  <c r="H342" i="1"/>
  <c r="I342" i="1"/>
  <c r="J342" i="1"/>
  <c r="K342" i="1"/>
  <c r="L342" i="1"/>
  <c r="O342" i="1"/>
  <c r="P342" i="1"/>
  <c r="F343" i="1"/>
  <c r="G343" i="1"/>
  <c r="H343" i="1"/>
  <c r="I343" i="1"/>
  <c r="J343" i="1"/>
  <c r="K343" i="1"/>
  <c r="L343" i="1"/>
  <c r="O343" i="1"/>
  <c r="P343" i="1"/>
  <c r="F344" i="1"/>
  <c r="G344" i="1"/>
  <c r="H344" i="1"/>
  <c r="I344" i="1"/>
  <c r="J344" i="1"/>
  <c r="K344" i="1"/>
  <c r="L344" i="1"/>
  <c r="O344" i="1"/>
  <c r="P344" i="1"/>
  <c r="F345" i="1"/>
  <c r="G345" i="1"/>
  <c r="H345" i="1"/>
  <c r="I345" i="1"/>
  <c r="J345" i="1"/>
  <c r="K345" i="1"/>
  <c r="L345" i="1"/>
  <c r="O345" i="1"/>
  <c r="P345" i="1"/>
  <c r="F346" i="1"/>
  <c r="G346" i="1"/>
  <c r="H346" i="1"/>
  <c r="I346" i="1"/>
  <c r="J346" i="1"/>
  <c r="K346" i="1"/>
  <c r="L346" i="1"/>
  <c r="O346" i="1"/>
  <c r="P346" i="1"/>
  <c r="F347" i="1"/>
  <c r="G347" i="1"/>
  <c r="H347" i="1"/>
  <c r="I347" i="1"/>
  <c r="J347" i="1"/>
  <c r="K347" i="1"/>
  <c r="L347" i="1"/>
  <c r="O347" i="1"/>
  <c r="P347" i="1"/>
  <c r="F348" i="1"/>
  <c r="G348" i="1"/>
  <c r="H348" i="1"/>
  <c r="I348" i="1"/>
  <c r="J348" i="1"/>
  <c r="K348" i="1"/>
  <c r="L348" i="1"/>
  <c r="O348" i="1"/>
  <c r="P348" i="1"/>
  <c r="F349" i="1"/>
  <c r="G349" i="1"/>
  <c r="H349" i="1"/>
  <c r="I349" i="1"/>
  <c r="J349" i="1"/>
  <c r="K349" i="1"/>
  <c r="L349" i="1"/>
  <c r="O349" i="1"/>
  <c r="P349" i="1"/>
  <c r="F350" i="1"/>
  <c r="G350" i="1"/>
  <c r="H350" i="1"/>
  <c r="I350" i="1"/>
  <c r="J350" i="1"/>
  <c r="K350" i="1"/>
  <c r="L350" i="1"/>
  <c r="O350" i="1"/>
  <c r="P350" i="1"/>
  <c r="F351" i="1"/>
  <c r="G351" i="1"/>
  <c r="H351" i="1"/>
  <c r="I351" i="1"/>
  <c r="J351" i="1"/>
  <c r="K351" i="1"/>
  <c r="L351" i="1"/>
  <c r="O351" i="1"/>
  <c r="P351" i="1"/>
  <c r="F352" i="1"/>
  <c r="G352" i="1"/>
  <c r="H352" i="1"/>
  <c r="I352" i="1"/>
  <c r="J352" i="1"/>
  <c r="K352" i="1"/>
  <c r="L352" i="1"/>
  <c r="O352" i="1"/>
  <c r="P352" i="1"/>
  <c r="F353" i="1"/>
  <c r="G353" i="1"/>
  <c r="H353" i="1"/>
  <c r="I353" i="1"/>
  <c r="J353" i="1"/>
  <c r="K353" i="1"/>
  <c r="L353" i="1"/>
  <c r="O353" i="1"/>
  <c r="P353" i="1"/>
  <c r="F354" i="1"/>
  <c r="G354" i="1"/>
  <c r="H354" i="1"/>
  <c r="I354" i="1"/>
  <c r="J354" i="1"/>
  <c r="K354" i="1"/>
  <c r="L354" i="1"/>
  <c r="O354" i="1"/>
  <c r="P354" i="1"/>
  <c r="F355" i="1"/>
  <c r="G355" i="1"/>
  <c r="H355" i="1"/>
  <c r="I355" i="1"/>
  <c r="J355" i="1"/>
  <c r="K355" i="1"/>
  <c r="L355" i="1"/>
  <c r="O355" i="1"/>
  <c r="P355" i="1"/>
  <c r="F356" i="1"/>
  <c r="G356" i="1"/>
  <c r="H356" i="1"/>
  <c r="I356" i="1"/>
  <c r="J356" i="1"/>
  <c r="K356" i="1"/>
  <c r="L356" i="1"/>
  <c r="O356" i="1"/>
  <c r="P356" i="1"/>
  <c r="F357" i="1"/>
  <c r="G357" i="1"/>
  <c r="H357" i="1"/>
  <c r="I357" i="1"/>
  <c r="J357" i="1"/>
  <c r="K357" i="1"/>
  <c r="L357" i="1"/>
  <c r="O357" i="1"/>
  <c r="P357" i="1"/>
  <c r="F358" i="1"/>
  <c r="G358" i="1"/>
  <c r="H358" i="1"/>
  <c r="I358" i="1"/>
  <c r="J358" i="1"/>
  <c r="K358" i="1"/>
  <c r="M358" i="1" s="1"/>
  <c r="L358" i="1"/>
  <c r="O358" i="1"/>
  <c r="P358" i="1"/>
  <c r="F359" i="1"/>
  <c r="G359" i="1"/>
  <c r="H359" i="1"/>
  <c r="I359" i="1"/>
  <c r="J359" i="1"/>
  <c r="K359" i="1"/>
  <c r="L359" i="1"/>
  <c r="O359" i="1"/>
  <c r="P359" i="1"/>
  <c r="F360" i="1"/>
  <c r="G360" i="1"/>
  <c r="H360" i="1"/>
  <c r="I360" i="1"/>
  <c r="J360" i="1"/>
  <c r="K360" i="1"/>
  <c r="L360" i="1"/>
  <c r="O360" i="1"/>
  <c r="P360" i="1"/>
  <c r="F361" i="1"/>
  <c r="G361" i="1"/>
  <c r="H361" i="1"/>
  <c r="I361" i="1"/>
  <c r="J361" i="1"/>
  <c r="K361" i="1"/>
  <c r="L361" i="1"/>
  <c r="O361" i="1"/>
  <c r="P361" i="1"/>
  <c r="F362" i="1"/>
  <c r="G362" i="1"/>
  <c r="H362" i="1"/>
  <c r="I362" i="1"/>
  <c r="J362" i="1"/>
  <c r="K362" i="1"/>
  <c r="L362" i="1"/>
  <c r="M362" i="1" s="1"/>
  <c r="O362" i="1"/>
  <c r="P362" i="1"/>
  <c r="F363" i="1"/>
  <c r="G363" i="1"/>
  <c r="H363" i="1"/>
  <c r="I363" i="1"/>
  <c r="J363" i="1"/>
  <c r="K363" i="1"/>
  <c r="L363" i="1"/>
  <c r="O363" i="1"/>
  <c r="P363" i="1"/>
  <c r="F364" i="1"/>
  <c r="G364" i="1"/>
  <c r="H364" i="1"/>
  <c r="I364" i="1"/>
  <c r="J364" i="1"/>
  <c r="K364" i="1"/>
  <c r="L364" i="1"/>
  <c r="O364" i="1"/>
  <c r="P364" i="1"/>
  <c r="F365" i="1"/>
  <c r="G365" i="1"/>
  <c r="H365" i="1"/>
  <c r="I365" i="1"/>
  <c r="J365" i="1"/>
  <c r="K365" i="1"/>
  <c r="L365" i="1"/>
  <c r="O365" i="1"/>
  <c r="P365" i="1"/>
  <c r="F366" i="1"/>
  <c r="G366" i="1"/>
  <c r="H366" i="1"/>
  <c r="I366" i="1"/>
  <c r="J366" i="1"/>
  <c r="K366" i="1"/>
  <c r="L366" i="1"/>
  <c r="O366" i="1"/>
  <c r="P366" i="1"/>
  <c r="F367" i="1"/>
  <c r="G367" i="1"/>
  <c r="H367" i="1"/>
  <c r="I367" i="1"/>
  <c r="J367" i="1"/>
  <c r="K367" i="1"/>
  <c r="L367" i="1"/>
  <c r="O367" i="1"/>
  <c r="P367" i="1"/>
  <c r="F368" i="1"/>
  <c r="G368" i="1"/>
  <c r="H368" i="1"/>
  <c r="I368" i="1"/>
  <c r="J368" i="1"/>
  <c r="K368" i="1"/>
  <c r="L368" i="1"/>
  <c r="O368" i="1"/>
  <c r="P368" i="1"/>
  <c r="F369" i="1"/>
  <c r="G369" i="1"/>
  <c r="H369" i="1"/>
  <c r="I369" i="1"/>
  <c r="J369" i="1"/>
  <c r="K369" i="1"/>
  <c r="L369" i="1"/>
  <c r="O369" i="1"/>
  <c r="P369" i="1"/>
  <c r="F370" i="1"/>
  <c r="G370" i="1"/>
  <c r="H370" i="1"/>
  <c r="I370" i="1"/>
  <c r="J370" i="1"/>
  <c r="K370" i="1"/>
  <c r="L370" i="1"/>
  <c r="O370" i="1"/>
  <c r="P370" i="1"/>
  <c r="F371" i="1"/>
  <c r="G371" i="1"/>
  <c r="H371" i="1"/>
  <c r="I371" i="1"/>
  <c r="J371" i="1"/>
  <c r="K371" i="1"/>
  <c r="L371" i="1"/>
  <c r="O371" i="1"/>
  <c r="P371" i="1"/>
  <c r="F372" i="1"/>
  <c r="G372" i="1"/>
  <c r="H372" i="1"/>
  <c r="I372" i="1"/>
  <c r="J372" i="1"/>
  <c r="K372" i="1"/>
  <c r="L372" i="1"/>
  <c r="O372" i="1"/>
  <c r="P372" i="1"/>
  <c r="F373" i="1"/>
  <c r="G373" i="1"/>
  <c r="H373" i="1"/>
  <c r="I373" i="1"/>
  <c r="J373" i="1"/>
  <c r="K373" i="1"/>
  <c r="L373" i="1"/>
  <c r="O373" i="1"/>
  <c r="P373" i="1"/>
  <c r="F374" i="1"/>
  <c r="G374" i="1"/>
  <c r="H374" i="1"/>
  <c r="I374" i="1"/>
  <c r="J374" i="1"/>
  <c r="K374" i="1"/>
  <c r="L374" i="1"/>
  <c r="O374" i="1"/>
  <c r="P374" i="1"/>
  <c r="F375" i="1"/>
  <c r="G375" i="1"/>
  <c r="H375" i="1"/>
  <c r="I375" i="1"/>
  <c r="J375" i="1"/>
  <c r="K375" i="1"/>
  <c r="L375" i="1"/>
  <c r="O375" i="1"/>
  <c r="P375" i="1"/>
  <c r="F376" i="1"/>
  <c r="G376" i="1"/>
  <c r="H376" i="1"/>
  <c r="I376" i="1"/>
  <c r="J376" i="1"/>
  <c r="K376" i="1"/>
  <c r="L376" i="1"/>
  <c r="O376" i="1"/>
  <c r="P376" i="1"/>
  <c r="F377" i="1"/>
  <c r="G377" i="1"/>
  <c r="H377" i="1"/>
  <c r="I377" i="1"/>
  <c r="J377" i="1"/>
  <c r="K377" i="1"/>
  <c r="L377" i="1"/>
  <c r="O377" i="1"/>
  <c r="P377" i="1"/>
  <c r="F378" i="1"/>
  <c r="G378" i="1"/>
  <c r="H378" i="1"/>
  <c r="I378" i="1"/>
  <c r="J378" i="1"/>
  <c r="K378" i="1"/>
  <c r="L378" i="1"/>
  <c r="O378" i="1"/>
  <c r="P378" i="1"/>
  <c r="F379" i="1"/>
  <c r="G379" i="1"/>
  <c r="H379" i="1"/>
  <c r="I379" i="1"/>
  <c r="J379" i="1"/>
  <c r="K379" i="1"/>
  <c r="L379" i="1"/>
  <c r="O379" i="1"/>
  <c r="P379" i="1"/>
  <c r="F380" i="1"/>
  <c r="G380" i="1"/>
  <c r="H380" i="1"/>
  <c r="I380" i="1"/>
  <c r="J380" i="1"/>
  <c r="K380" i="1"/>
  <c r="L380" i="1"/>
  <c r="O380" i="1"/>
  <c r="P380" i="1"/>
  <c r="F381" i="1"/>
  <c r="G381" i="1"/>
  <c r="H381" i="1"/>
  <c r="I381" i="1"/>
  <c r="J381" i="1"/>
  <c r="K381" i="1"/>
  <c r="L381" i="1"/>
  <c r="O381" i="1"/>
  <c r="P381" i="1"/>
  <c r="F382" i="1"/>
  <c r="G382" i="1"/>
  <c r="H382" i="1"/>
  <c r="I382" i="1"/>
  <c r="J382" i="1"/>
  <c r="K382" i="1"/>
  <c r="L382" i="1"/>
  <c r="O382" i="1"/>
  <c r="P382" i="1"/>
  <c r="F383" i="1"/>
  <c r="G383" i="1"/>
  <c r="H383" i="1"/>
  <c r="I383" i="1"/>
  <c r="J383" i="1"/>
  <c r="K383" i="1"/>
  <c r="L383" i="1"/>
  <c r="O383" i="1"/>
  <c r="P383" i="1"/>
  <c r="F384" i="1"/>
  <c r="G384" i="1"/>
  <c r="H384" i="1"/>
  <c r="I384" i="1"/>
  <c r="J384" i="1"/>
  <c r="K384" i="1"/>
  <c r="L384" i="1"/>
  <c r="O384" i="1"/>
  <c r="P384" i="1"/>
  <c r="F385" i="1"/>
  <c r="G385" i="1"/>
  <c r="H385" i="1"/>
  <c r="I385" i="1"/>
  <c r="J385" i="1"/>
  <c r="K385" i="1"/>
  <c r="L385" i="1"/>
  <c r="O385" i="1"/>
  <c r="P385" i="1"/>
  <c r="F386" i="1"/>
  <c r="G386" i="1"/>
  <c r="H386" i="1"/>
  <c r="I386" i="1"/>
  <c r="J386" i="1"/>
  <c r="K386" i="1"/>
  <c r="L386" i="1"/>
  <c r="O386" i="1"/>
  <c r="P386" i="1"/>
  <c r="F387" i="1"/>
  <c r="G387" i="1"/>
  <c r="H387" i="1"/>
  <c r="I387" i="1"/>
  <c r="J387" i="1"/>
  <c r="K387" i="1"/>
  <c r="L387" i="1"/>
  <c r="O387" i="1"/>
  <c r="P387" i="1"/>
  <c r="F388" i="1"/>
  <c r="G388" i="1"/>
  <c r="H388" i="1"/>
  <c r="I388" i="1"/>
  <c r="J388" i="1"/>
  <c r="K388" i="1"/>
  <c r="L388" i="1"/>
  <c r="O388" i="1"/>
  <c r="P388" i="1"/>
  <c r="F389" i="1"/>
  <c r="G389" i="1"/>
  <c r="H389" i="1"/>
  <c r="I389" i="1"/>
  <c r="J389" i="1"/>
  <c r="K389" i="1"/>
  <c r="L389" i="1"/>
  <c r="O389" i="1"/>
  <c r="P389" i="1"/>
  <c r="F390" i="1"/>
  <c r="G390" i="1"/>
  <c r="H390" i="1"/>
  <c r="I390" i="1"/>
  <c r="J390" i="1"/>
  <c r="K390" i="1"/>
  <c r="L390" i="1"/>
  <c r="O390" i="1"/>
  <c r="P390" i="1"/>
  <c r="F391" i="1"/>
  <c r="G391" i="1"/>
  <c r="H391" i="1"/>
  <c r="I391" i="1"/>
  <c r="J391" i="1"/>
  <c r="K391" i="1"/>
  <c r="L391" i="1"/>
  <c r="O391" i="1"/>
  <c r="P391" i="1"/>
  <c r="F392" i="1"/>
  <c r="G392" i="1"/>
  <c r="H392" i="1"/>
  <c r="I392" i="1"/>
  <c r="J392" i="1"/>
  <c r="K392" i="1"/>
  <c r="L392" i="1"/>
  <c r="O392" i="1"/>
  <c r="P392" i="1"/>
  <c r="F393" i="1"/>
  <c r="G393" i="1"/>
  <c r="H393" i="1"/>
  <c r="I393" i="1"/>
  <c r="J393" i="1"/>
  <c r="K393" i="1"/>
  <c r="L393" i="1"/>
  <c r="O393" i="1"/>
  <c r="P393" i="1"/>
  <c r="F394" i="1"/>
  <c r="G394" i="1"/>
  <c r="H394" i="1"/>
  <c r="I394" i="1"/>
  <c r="J394" i="1"/>
  <c r="K394" i="1"/>
  <c r="L394" i="1"/>
  <c r="O394" i="1"/>
  <c r="P394" i="1"/>
  <c r="F395" i="1"/>
  <c r="G395" i="1"/>
  <c r="H395" i="1"/>
  <c r="I395" i="1"/>
  <c r="J395" i="1"/>
  <c r="K395" i="1"/>
  <c r="L395" i="1"/>
  <c r="O395" i="1"/>
  <c r="P395" i="1"/>
  <c r="F396" i="1"/>
  <c r="G396" i="1"/>
  <c r="H396" i="1"/>
  <c r="I396" i="1"/>
  <c r="J396" i="1"/>
  <c r="K396" i="1"/>
  <c r="L396" i="1"/>
  <c r="O396" i="1"/>
  <c r="P396" i="1"/>
  <c r="F397" i="1"/>
  <c r="G397" i="1"/>
  <c r="H397" i="1"/>
  <c r="I397" i="1"/>
  <c r="J397" i="1"/>
  <c r="K397" i="1"/>
  <c r="L397" i="1"/>
  <c r="O397" i="1"/>
  <c r="P397" i="1"/>
  <c r="F398" i="1"/>
  <c r="G398" i="1"/>
  <c r="H398" i="1"/>
  <c r="I398" i="1"/>
  <c r="J398" i="1"/>
  <c r="K398" i="1"/>
  <c r="L398" i="1"/>
  <c r="O398" i="1"/>
  <c r="P398" i="1"/>
  <c r="F399" i="1"/>
  <c r="G399" i="1"/>
  <c r="H399" i="1"/>
  <c r="I399" i="1"/>
  <c r="J399" i="1"/>
  <c r="K399" i="1"/>
  <c r="L399" i="1"/>
  <c r="O399" i="1"/>
  <c r="P399" i="1"/>
  <c r="F400" i="1"/>
  <c r="G400" i="1"/>
  <c r="H400" i="1"/>
  <c r="I400" i="1"/>
  <c r="J400" i="1"/>
  <c r="K400" i="1"/>
  <c r="L400" i="1"/>
  <c r="O400" i="1"/>
  <c r="P400" i="1"/>
  <c r="F401" i="1"/>
  <c r="G401" i="1"/>
  <c r="H401" i="1"/>
  <c r="I401" i="1"/>
  <c r="J401" i="1"/>
  <c r="K401" i="1"/>
  <c r="L401" i="1"/>
  <c r="O401" i="1"/>
  <c r="P401" i="1"/>
  <c r="F402" i="1"/>
  <c r="G402" i="1"/>
  <c r="H402" i="1"/>
  <c r="I402" i="1"/>
  <c r="J402" i="1"/>
  <c r="K402" i="1"/>
  <c r="L402" i="1"/>
  <c r="O402" i="1"/>
  <c r="P402" i="1"/>
  <c r="F403" i="1"/>
  <c r="G403" i="1"/>
  <c r="H403" i="1"/>
  <c r="I403" i="1"/>
  <c r="J403" i="1"/>
  <c r="K403" i="1"/>
  <c r="L403" i="1"/>
  <c r="O403" i="1"/>
  <c r="P403" i="1"/>
  <c r="F404" i="1"/>
  <c r="G404" i="1"/>
  <c r="H404" i="1"/>
  <c r="I404" i="1"/>
  <c r="J404" i="1"/>
  <c r="K404" i="1"/>
  <c r="L404" i="1"/>
  <c r="O404" i="1"/>
  <c r="P404" i="1"/>
  <c r="F405" i="1"/>
  <c r="G405" i="1"/>
  <c r="H405" i="1"/>
  <c r="I405" i="1"/>
  <c r="J405" i="1"/>
  <c r="K405" i="1"/>
  <c r="L405" i="1"/>
  <c r="O405" i="1"/>
  <c r="P405" i="1"/>
  <c r="F406" i="1"/>
  <c r="G406" i="1"/>
  <c r="H406" i="1"/>
  <c r="I406" i="1"/>
  <c r="J406" i="1"/>
  <c r="K406" i="1"/>
  <c r="L406" i="1"/>
  <c r="O406" i="1"/>
  <c r="P406" i="1"/>
  <c r="F407" i="1"/>
  <c r="G407" i="1"/>
  <c r="H407" i="1"/>
  <c r="I407" i="1"/>
  <c r="J407" i="1"/>
  <c r="K407" i="1"/>
  <c r="L407" i="1"/>
  <c r="O407" i="1"/>
  <c r="P407" i="1"/>
  <c r="F408" i="1"/>
  <c r="G408" i="1"/>
  <c r="H408" i="1"/>
  <c r="I408" i="1"/>
  <c r="J408" i="1"/>
  <c r="K408" i="1"/>
  <c r="L408" i="1"/>
  <c r="O408" i="1"/>
  <c r="P408" i="1"/>
  <c r="F409" i="1"/>
  <c r="G409" i="1"/>
  <c r="H409" i="1"/>
  <c r="I409" i="1"/>
  <c r="J409" i="1"/>
  <c r="K409" i="1"/>
  <c r="L409" i="1"/>
  <c r="O409" i="1"/>
  <c r="P409" i="1"/>
  <c r="F410" i="1"/>
  <c r="G410" i="1"/>
  <c r="H410" i="1"/>
  <c r="I410" i="1"/>
  <c r="J410" i="1"/>
  <c r="K410" i="1"/>
  <c r="L410" i="1"/>
  <c r="O410" i="1"/>
  <c r="P410" i="1"/>
  <c r="F411" i="1"/>
  <c r="G411" i="1"/>
  <c r="H411" i="1"/>
  <c r="I411" i="1"/>
  <c r="J411" i="1"/>
  <c r="K411" i="1"/>
  <c r="L411" i="1"/>
  <c r="O411" i="1"/>
  <c r="P411" i="1"/>
  <c r="F412" i="1"/>
  <c r="G412" i="1"/>
  <c r="H412" i="1"/>
  <c r="I412" i="1"/>
  <c r="J412" i="1"/>
  <c r="K412" i="1"/>
  <c r="L412" i="1"/>
  <c r="O412" i="1"/>
  <c r="P412" i="1"/>
  <c r="F413" i="1"/>
  <c r="G413" i="1"/>
  <c r="H413" i="1"/>
  <c r="I413" i="1"/>
  <c r="J413" i="1"/>
  <c r="K413" i="1"/>
  <c r="L413" i="1"/>
  <c r="O413" i="1"/>
  <c r="P413" i="1"/>
  <c r="F414" i="1"/>
  <c r="G414" i="1"/>
  <c r="H414" i="1"/>
  <c r="I414" i="1"/>
  <c r="J414" i="1"/>
  <c r="K414" i="1"/>
  <c r="L414" i="1"/>
  <c r="O414" i="1"/>
  <c r="P414" i="1"/>
  <c r="F415" i="1"/>
  <c r="G415" i="1"/>
  <c r="H415" i="1"/>
  <c r="I415" i="1"/>
  <c r="J415" i="1"/>
  <c r="K415" i="1"/>
  <c r="L415" i="1"/>
  <c r="O415" i="1"/>
  <c r="P415" i="1"/>
  <c r="F416" i="1"/>
  <c r="G416" i="1"/>
  <c r="H416" i="1"/>
  <c r="I416" i="1"/>
  <c r="J416" i="1"/>
  <c r="K416" i="1"/>
  <c r="L416" i="1"/>
  <c r="O416" i="1"/>
  <c r="P416" i="1"/>
  <c r="F417" i="1"/>
  <c r="G417" i="1"/>
  <c r="H417" i="1"/>
  <c r="I417" i="1"/>
  <c r="J417" i="1"/>
  <c r="K417" i="1"/>
  <c r="L417" i="1"/>
  <c r="O417" i="1"/>
  <c r="P417" i="1"/>
  <c r="F418" i="1"/>
  <c r="G418" i="1"/>
  <c r="H418" i="1"/>
  <c r="I418" i="1"/>
  <c r="J418" i="1"/>
  <c r="K418" i="1"/>
  <c r="L418" i="1"/>
  <c r="O418" i="1"/>
  <c r="P418" i="1"/>
  <c r="F419" i="1"/>
  <c r="G419" i="1"/>
  <c r="H419" i="1"/>
  <c r="I419" i="1"/>
  <c r="J419" i="1"/>
  <c r="K419" i="1"/>
  <c r="L419" i="1"/>
  <c r="O419" i="1"/>
  <c r="P419" i="1"/>
  <c r="F420" i="1"/>
  <c r="G420" i="1"/>
  <c r="H420" i="1"/>
  <c r="I420" i="1"/>
  <c r="J420" i="1"/>
  <c r="K420" i="1"/>
  <c r="L420" i="1"/>
  <c r="O420" i="1"/>
  <c r="P420" i="1"/>
  <c r="F421" i="1"/>
  <c r="G421" i="1"/>
  <c r="H421" i="1"/>
  <c r="I421" i="1"/>
  <c r="J421" i="1"/>
  <c r="K421" i="1"/>
  <c r="L421" i="1"/>
  <c r="O421" i="1"/>
  <c r="P421" i="1"/>
  <c r="F422" i="1"/>
  <c r="G422" i="1"/>
  <c r="H422" i="1"/>
  <c r="I422" i="1"/>
  <c r="J422" i="1"/>
  <c r="K422" i="1"/>
  <c r="L422" i="1"/>
  <c r="O422" i="1"/>
  <c r="P422" i="1"/>
  <c r="F423" i="1"/>
  <c r="G423" i="1"/>
  <c r="H423" i="1"/>
  <c r="I423" i="1"/>
  <c r="J423" i="1"/>
  <c r="K423" i="1"/>
  <c r="L423" i="1"/>
  <c r="O423" i="1"/>
  <c r="P423" i="1"/>
  <c r="F424" i="1"/>
  <c r="G424" i="1"/>
  <c r="H424" i="1"/>
  <c r="I424" i="1"/>
  <c r="J424" i="1"/>
  <c r="K424" i="1"/>
  <c r="L424" i="1"/>
  <c r="O424" i="1"/>
  <c r="P424" i="1"/>
  <c r="F425" i="1"/>
  <c r="G425" i="1"/>
  <c r="H425" i="1"/>
  <c r="I425" i="1"/>
  <c r="J425" i="1"/>
  <c r="K425" i="1"/>
  <c r="L425" i="1"/>
  <c r="O425" i="1"/>
  <c r="P425" i="1"/>
  <c r="F426" i="1"/>
  <c r="G426" i="1"/>
  <c r="H426" i="1"/>
  <c r="I426" i="1"/>
  <c r="J426" i="1"/>
  <c r="K426" i="1"/>
  <c r="L426" i="1"/>
  <c r="O426" i="1"/>
  <c r="P426" i="1"/>
  <c r="F427" i="1"/>
  <c r="G427" i="1"/>
  <c r="H427" i="1"/>
  <c r="I427" i="1"/>
  <c r="J427" i="1"/>
  <c r="K427" i="1"/>
  <c r="L427" i="1"/>
  <c r="O427" i="1"/>
  <c r="P427" i="1"/>
  <c r="F428" i="1"/>
  <c r="G428" i="1"/>
  <c r="H428" i="1"/>
  <c r="I428" i="1"/>
  <c r="J428" i="1"/>
  <c r="K428" i="1"/>
  <c r="L428" i="1"/>
  <c r="O428" i="1"/>
  <c r="P428" i="1"/>
  <c r="F429" i="1"/>
  <c r="G429" i="1"/>
  <c r="H429" i="1"/>
  <c r="I429" i="1"/>
  <c r="J429" i="1"/>
  <c r="K429" i="1"/>
  <c r="L429" i="1"/>
  <c r="O429" i="1"/>
  <c r="P429" i="1"/>
  <c r="F430" i="1"/>
  <c r="G430" i="1"/>
  <c r="H430" i="1"/>
  <c r="I430" i="1"/>
  <c r="J430" i="1"/>
  <c r="K430" i="1"/>
  <c r="L430" i="1"/>
  <c r="O430" i="1"/>
  <c r="P430" i="1"/>
  <c r="F431" i="1"/>
  <c r="G431" i="1"/>
  <c r="H431" i="1"/>
  <c r="I431" i="1"/>
  <c r="J431" i="1"/>
  <c r="K431" i="1"/>
  <c r="L431" i="1"/>
  <c r="O431" i="1"/>
  <c r="P431" i="1"/>
  <c r="F432" i="1"/>
  <c r="G432" i="1"/>
  <c r="H432" i="1"/>
  <c r="I432" i="1"/>
  <c r="J432" i="1"/>
  <c r="K432" i="1"/>
  <c r="L432" i="1"/>
  <c r="O432" i="1"/>
  <c r="P432" i="1"/>
  <c r="F433" i="1"/>
  <c r="G433" i="1"/>
  <c r="H433" i="1"/>
  <c r="I433" i="1"/>
  <c r="J433" i="1"/>
  <c r="K433" i="1"/>
  <c r="L433" i="1"/>
  <c r="O433" i="1"/>
  <c r="P433" i="1"/>
  <c r="F434" i="1"/>
  <c r="G434" i="1"/>
  <c r="H434" i="1"/>
  <c r="I434" i="1"/>
  <c r="J434" i="1"/>
  <c r="K434" i="1"/>
  <c r="L434" i="1"/>
  <c r="O434" i="1"/>
  <c r="P434" i="1"/>
  <c r="F435" i="1"/>
  <c r="G435" i="1"/>
  <c r="H435" i="1"/>
  <c r="I435" i="1"/>
  <c r="J435" i="1"/>
  <c r="K435" i="1"/>
  <c r="L435" i="1"/>
  <c r="O435" i="1"/>
  <c r="P435" i="1"/>
  <c r="F436" i="1"/>
  <c r="G436" i="1"/>
  <c r="H436" i="1"/>
  <c r="I436" i="1"/>
  <c r="J436" i="1"/>
  <c r="K436" i="1"/>
  <c r="L436" i="1"/>
  <c r="O436" i="1"/>
  <c r="P436" i="1"/>
  <c r="F437" i="1"/>
  <c r="G437" i="1"/>
  <c r="H437" i="1"/>
  <c r="I437" i="1"/>
  <c r="J437" i="1"/>
  <c r="K437" i="1"/>
  <c r="L437" i="1"/>
  <c r="O437" i="1"/>
  <c r="P437" i="1"/>
  <c r="F438" i="1"/>
  <c r="G438" i="1"/>
  <c r="H438" i="1"/>
  <c r="I438" i="1"/>
  <c r="J438" i="1"/>
  <c r="K438" i="1"/>
  <c r="L438" i="1"/>
  <c r="O438" i="1"/>
  <c r="P438" i="1"/>
  <c r="F439" i="1"/>
  <c r="G439" i="1"/>
  <c r="H439" i="1"/>
  <c r="I439" i="1"/>
  <c r="J439" i="1"/>
  <c r="K439" i="1"/>
  <c r="L439" i="1"/>
  <c r="O439" i="1"/>
  <c r="P439" i="1"/>
  <c r="F440" i="1"/>
  <c r="G440" i="1"/>
  <c r="H440" i="1"/>
  <c r="I440" i="1"/>
  <c r="J440" i="1"/>
  <c r="K440" i="1"/>
  <c r="L440" i="1"/>
  <c r="O440" i="1"/>
  <c r="P440" i="1"/>
  <c r="F441" i="1"/>
  <c r="G441" i="1"/>
  <c r="H441" i="1"/>
  <c r="I441" i="1"/>
  <c r="J441" i="1"/>
  <c r="K441" i="1"/>
  <c r="L441" i="1"/>
  <c r="O441" i="1"/>
  <c r="P441" i="1"/>
  <c r="F442" i="1"/>
  <c r="G442" i="1"/>
  <c r="H442" i="1"/>
  <c r="I442" i="1"/>
  <c r="J442" i="1"/>
  <c r="K442" i="1"/>
  <c r="L442" i="1"/>
  <c r="M442" i="1" s="1"/>
  <c r="O442" i="1"/>
  <c r="P442" i="1"/>
  <c r="F443" i="1"/>
  <c r="G443" i="1"/>
  <c r="H443" i="1"/>
  <c r="I443" i="1"/>
  <c r="J443" i="1"/>
  <c r="K443" i="1"/>
  <c r="L443" i="1"/>
  <c r="O443" i="1"/>
  <c r="P443" i="1"/>
  <c r="F444" i="1"/>
  <c r="G444" i="1"/>
  <c r="H444" i="1"/>
  <c r="I444" i="1"/>
  <c r="J444" i="1"/>
  <c r="K444" i="1"/>
  <c r="L444" i="1"/>
  <c r="O444" i="1"/>
  <c r="P444" i="1"/>
  <c r="F445" i="1"/>
  <c r="G445" i="1"/>
  <c r="H445" i="1"/>
  <c r="I445" i="1"/>
  <c r="J445" i="1"/>
  <c r="K445" i="1"/>
  <c r="M445" i="1" s="1"/>
  <c r="L445" i="1"/>
  <c r="O445" i="1"/>
  <c r="P445" i="1"/>
  <c r="F446" i="1"/>
  <c r="G446" i="1"/>
  <c r="H446" i="1"/>
  <c r="I446" i="1"/>
  <c r="J446" i="1"/>
  <c r="K446" i="1"/>
  <c r="L446" i="1"/>
  <c r="O446" i="1"/>
  <c r="P446" i="1"/>
  <c r="F447" i="1"/>
  <c r="G447" i="1"/>
  <c r="H447" i="1"/>
  <c r="I447" i="1"/>
  <c r="J447" i="1"/>
  <c r="K447" i="1"/>
  <c r="L447" i="1"/>
  <c r="O447" i="1"/>
  <c r="P447" i="1"/>
  <c r="F448" i="1"/>
  <c r="G448" i="1"/>
  <c r="H448" i="1"/>
  <c r="I448" i="1"/>
  <c r="J448" i="1"/>
  <c r="K448" i="1"/>
  <c r="L448" i="1"/>
  <c r="O448" i="1"/>
  <c r="P448" i="1"/>
  <c r="F449" i="1"/>
  <c r="G449" i="1"/>
  <c r="H449" i="1"/>
  <c r="I449" i="1"/>
  <c r="J449" i="1"/>
  <c r="K449" i="1"/>
  <c r="L449" i="1"/>
  <c r="O449" i="1"/>
  <c r="P449" i="1"/>
  <c r="F450" i="1"/>
  <c r="G450" i="1"/>
  <c r="H450" i="1"/>
  <c r="I450" i="1"/>
  <c r="J450" i="1"/>
  <c r="K450" i="1"/>
  <c r="L450" i="1"/>
  <c r="O450" i="1"/>
  <c r="P450" i="1"/>
  <c r="F451" i="1"/>
  <c r="G451" i="1"/>
  <c r="H451" i="1"/>
  <c r="I451" i="1"/>
  <c r="J451" i="1"/>
  <c r="K451" i="1"/>
  <c r="L451" i="1"/>
  <c r="O451" i="1"/>
  <c r="P451" i="1"/>
  <c r="F452" i="1"/>
  <c r="G452" i="1"/>
  <c r="H452" i="1"/>
  <c r="I452" i="1"/>
  <c r="J452" i="1"/>
  <c r="K452" i="1"/>
  <c r="L452" i="1"/>
  <c r="O452" i="1"/>
  <c r="P452" i="1"/>
  <c r="F453" i="1"/>
  <c r="G453" i="1"/>
  <c r="H453" i="1"/>
  <c r="I453" i="1"/>
  <c r="J453" i="1"/>
  <c r="K453" i="1"/>
  <c r="L453" i="1"/>
  <c r="M453" i="1" s="1"/>
  <c r="O453" i="1"/>
  <c r="P453" i="1"/>
  <c r="F454" i="1"/>
  <c r="G454" i="1"/>
  <c r="H454" i="1"/>
  <c r="I454" i="1"/>
  <c r="J454" i="1"/>
  <c r="K454" i="1"/>
  <c r="L454" i="1"/>
  <c r="O454" i="1"/>
  <c r="P454" i="1"/>
  <c r="F455" i="1"/>
  <c r="G455" i="1"/>
  <c r="H455" i="1"/>
  <c r="I455" i="1"/>
  <c r="J455" i="1"/>
  <c r="K455" i="1"/>
  <c r="L455" i="1"/>
  <c r="O455" i="1"/>
  <c r="P455" i="1"/>
  <c r="F456" i="1"/>
  <c r="G456" i="1"/>
  <c r="H456" i="1"/>
  <c r="I456" i="1"/>
  <c r="J456" i="1"/>
  <c r="K456" i="1"/>
  <c r="L456" i="1"/>
  <c r="O456" i="1"/>
  <c r="P456" i="1"/>
  <c r="F457" i="1"/>
  <c r="G457" i="1"/>
  <c r="H457" i="1"/>
  <c r="I457" i="1"/>
  <c r="J457" i="1"/>
  <c r="K457" i="1"/>
  <c r="L457" i="1"/>
  <c r="O457" i="1"/>
  <c r="P457" i="1"/>
  <c r="F458" i="1"/>
  <c r="G458" i="1"/>
  <c r="H458" i="1"/>
  <c r="I458" i="1"/>
  <c r="J458" i="1"/>
  <c r="K458" i="1"/>
  <c r="L458" i="1"/>
  <c r="O458" i="1"/>
  <c r="P458" i="1"/>
  <c r="F459" i="1"/>
  <c r="G459" i="1"/>
  <c r="H459" i="1"/>
  <c r="I459" i="1"/>
  <c r="J459" i="1"/>
  <c r="K459" i="1"/>
  <c r="L459" i="1"/>
  <c r="O459" i="1"/>
  <c r="P459" i="1"/>
  <c r="F460" i="1"/>
  <c r="G460" i="1"/>
  <c r="H460" i="1"/>
  <c r="I460" i="1"/>
  <c r="J460" i="1"/>
  <c r="K460" i="1"/>
  <c r="L460" i="1"/>
  <c r="O460" i="1"/>
  <c r="P460" i="1"/>
  <c r="F461" i="1"/>
  <c r="G461" i="1"/>
  <c r="H461" i="1"/>
  <c r="I461" i="1"/>
  <c r="J461" i="1"/>
  <c r="K461" i="1"/>
  <c r="L461" i="1"/>
  <c r="O461" i="1"/>
  <c r="P461" i="1"/>
  <c r="F462" i="1"/>
  <c r="G462" i="1"/>
  <c r="H462" i="1"/>
  <c r="I462" i="1"/>
  <c r="J462" i="1"/>
  <c r="K462" i="1"/>
  <c r="L462" i="1"/>
  <c r="O462" i="1"/>
  <c r="P462" i="1"/>
  <c r="F463" i="1"/>
  <c r="G463" i="1"/>
  <c r="H463" i="1"/>
  <c r="I463" i="1"/>
  <c r="J463" i="1"/>
  <c r="K463" i="1"/>
  <c r="L463" i="1"/>
  <c r="O463" i="1"/>
  <c r="P463" i="1"/>
  <c r="F464" i="1"/>
  <c r="G464" i="1"/>
  <c r="H464" i="1"/>
  <c r="I464" i="1"/>
  <c r="J464" i="1"/>
  <c r="K464" i="1"/>
  <c r="L464" i="1"/>
  <c r="O464" i="1"/>
  <c r="P464" i="1"/>
  <c r="F465" i="1"/>
  <c r="G465" i="1"/>
  <c r="H465" i="1"/>
  <c r="I465" i="1"/>
  <c r="J465" i="1"/>
  <c r="K465" i="1"/>
  <c r="L465" i="1"/>
  <c r="O465" i="1"/>
  <c r="P465" i="1"/>
  <c r="F466" i="1"/>
  <c r="G466" i="1"/>
  <c r="H466" i="1"/>
  <c r="I466" i="1"/>
  <c r="J466" i="1"/>
  <c r="K466" i="1"/>
  <c r="L466" i="1"/>
  <c r="O466" i="1"/>
  <c r="P466" i="1"/>
  <c r="F467" i="1"/>
  <c r="G467" i="1"/>
  <c r="H467" i="1"/>
  <c r="I467" i="1"/>
  <c r="J467" i="1"/>
  <c r="K467" i="1"/>
  <c r="L467" i="1"/>
  <c r="O467" i="1"/>
  <c r="P467" i="1"/>
  <c r="F468" i="1"/>
  <c r="G468" i="1"/>
  <c r="H468" i="1"/>
  <c r="I468" i="1"/>
  <c r="J468" i="1"/>
  <c r="K468" i="1"/>
  <c r="L468" i="1"/>
  <c r="O468" i="1"/>
  <c r="P468" i="1"/>
  <c r="F469" i="1"/>
  <c r="G469" i="1"/>
  <c r="H469" i="1"/>
  <c r="I469" i="1"/>
  <c r="J469" i="1"/>
  <c r="K469" i="1"/>
  <c r="L469" i="1"/>
  <c r="O469" i="1"/>
  <c r="P469" i="1"/>
  <c r="F470" i="1"/>
  <c r="G470" i="1"/>
  <c r="H470" i="1"/>
  <c r="I470" i="1"/>
  <c r="J470" i="1"/>
  <c r="K470" i="1"/>
  <c r="L470" i="1"/>
  <c r="O470" i="1"/>
  <c r="P470" i="1"/>
  <c r="F471" i="1"/>
  <c r="G471" i="1"/>
  <c r="H471" i="1"/>
  <c r="I471" i="1"/>
  <c r="J471" i="1"/>
  <c r="K471" i="1"/>
  <c r="L471" i="1"/>
  <c r="O471" i="1"/>
  <c r="P471" i="1"/>
  <c r="F472" i="1"/>
  <c r="G472" i="1"/>
  <c r="H472" i="1"/>
  <c r="I472" i="1"/>
  <c r="J472" i="1"/>
  <c r="K472" i="1"/>
  <c r="L472" i="1"/>
  <c r="O472" i="1"/>
  <c r="P472" i="1"/>
  <c r="F473" i="1"/>
  <c r="G473" i="1"/>
  <c r="H473" i="1"/>
  <c r="I473" i="1"/>
  <c r="J473" i="1"/>
  <c r="K473" i="1"/>
  <c r="L473" i="1"/>
  <c r="O473" i="1"/>
  <c r="P473" i="1"/>
  <c r="F474" i="1"/>
  <c r="G474" i="1"/>
  <c r="H474" i="1"/>
  <c r="I474" i="1"/>
  <c r="J474" i="1"/>
  <c r="K474" i="1"/>
  <c r="L474" i="1"/>
  <c r="O474" i="1"/>
  <c r="P474" i="1"/>
  <c r="F475" i="1"/>
  <c r="G475" i="1"/>
  <c r="H475" i="1"/>
  <c r="I475" i="1"/>
  <c r="J475" i="1"/>
  <c r="K475" i="1"/>
  <c r="L475" i="1"/>
  <c r="O475" i="1"/>
  <c r="P475" i="1"/>
  <c r="F476" i="1"/>
  <c r="G476" i="1"/>
  <c r="H476" i="1"/>
  <c r="I476" i="1"/>
  <c r="J476" i="1"/>
  <c r="K476" i="1"/>
  <c r="L476" i="1"/>
  <c r="O476" i="1"/>
  <c r="P476" i="1"/>
  <c r="F477" i="1"/>
  <c r="G477" i="1"/>
  <c r="H477" i="1"/>
  <c r="I477" i="1"/>
  <c r="J477" i="1"/>
  <c r="K477" i="1"/>
  <c r="L477" i="1"/>
  <c r="O477" i="1"/>
  <c r="P477" i="1"/>
  <c r="F478" i="1"/>
  <c r="G478" i="1"/>
  <c r="H478" i="1"/>
  <c r="I478" i="1"/>
  <c r="J478" i="1"/>
  <c r="K478" i="1"/>
  <c r="L478" i="1"/>
  <c r="O478" i="1"/>
  <c r="P478" i="1"/>
  <c r="F479" i="1"/>
  <c r="G479" i="1"/>
  <c r="H479" i="1"/>
  <c r="I479" i="1"/>
  <c r="J479" i="1"/>
  <c r="K479" i="1"/>
  <c r="M479" i="1" s="1"/>
  <c r="L479" i="1"/>
  <c r="O479" i="1"/>
  <c r="P479" i="1"/>
  <c r="F480" i="1"/>
  <c r="G480" i="1"/>
  <c r="H480" i="1"/>
  <c r="I480" i="1"/>
  <c r="J480" i="1"/>
  <c r="K480" i="1"/>
  <c r="L480" i="1"/>
  <c r="O480" i="1"/>
  <c r="P480" i="1"/>
  <c r="F481" i="1"/>
  <c r="G481" i="1"/>
  <c r="H481" i="1"/>
  <c r="I481" i="1"/>
  <c r="J481" i="1"/>
  <c r="K481" i="1"/>
  <c r="M481" i="1" s="1"/>
  <c r="L481" i="1"/>
  <c r="O481" i="1"/>
  <c r="P481" i="1"/>
  <c r="F482" i="1"/>
  <c r="G482" i="1"/>
  <c r="H482" i="1"/>
  <c r="I482" i="1"/>
  <c r="J482" i="1"/>
  <c r="K482" i="1"/>
  <c r="L482" i="1"/>
  <c r="O482" i="1"/>
  <c r="P482" i="1"/>
  <c r="F483" i="1"/>
  <c r="G483" i="1"/>
  <c r="H483" i="1"/>
  <c r="I483" i="1"/>
  <c r="J483" i="1"/>
  <c r="K483" i="1"/>
  <c r="L483" i="1"/>
  <c r="O483" i="1"/>
  <c r="P483" i="1"/>
  <c r="F484" i="1"/>
  <c r="G484" i="1"/>
  <c r="H484" i="1"/>
  <c r="I484" i="1"/>
  <c r="J484" i="1"/>
  <c r="K484" i="1"/>
  <c r="L484" i="1"/>
  <c r="O484" i="1"/>
  <c r="P484" i="1"/>
  <c r="F485" i="1"/>
  <c r="G485" i="1"/>
  <c r="H485" i="1"/>
  <c r="I485" i="1"/>
  <c r="J485" i="1"/>
  <c r="K485" i="1"/>
  <c r="L485" i="1"/>
  <c r="O485" i="1"/>
  <c r="P485" i="1"/>
  <c r="F486" i="1"/>
  <c r="G486" i="1"/>
  <c r="H486" i="1"/>
  <c r="I486" i="1"/>
  <c r="J486" i="1"/>
  <c r="K486" i="1"/>
  <c r="L486" i="1"/>
  <c r="O486" i="1"/>
  <c r="P486" i="1"/>
  <c r="F487" i="1"/>
  <c r="G487" i="1"/>
  <c r="H487" i="1"/>
  <c r="I487" i="1"/>
  <c r="J487" i="1"/>
  <c r="K487" i="1"/>
  <c r="L487" i="1"/>
  <c r="O487" i="1"/>
  <c r="P487" i="1"/>
  <c r="F488" i="1"/>
  <c r="G488" i="1"/>
  <c r="H488" i="1"/>
  <c r="I488" i="1"/>
  <c r="J488" i="1"/>
  <c r="K488" i="1"/>
  <c r="L488" i="1"/>
  <c r="O488" i="1"/>
  <c r="P488" i="1"/>
  <c r="F489" i="1"/>
  <c r="G489" i="1"/>
  <c r="H489" i="1"/>
  <c r="I489" i="1"/>
  <c r="J489" i="1"/>
  <c r="K489" i="1"/>
  <c r="L489" i="1"/>
  <c r="O489" i="1"/>
  <c r="P489" i="1"/>
  <c r="F490" i="1"/>
  <c r="G490" i="1"/>
  <c r="H490" i="1"/>
  <c r="I490" i="1"/>
  <c r="J490" i="1"/>
  <c r="K490" i="1"/>
  <c r="L490" i="1"/>
  <c r="O490" i="1"/>
  <c r="P490" i="1"/>
  <c r="F491" i="1"/>
  <c r="G491" i="1"/>
  <c r="H491" i="1"/>
  <c r="I491" i="1"/>
  <c r="J491" i="1"/>
  <c r="K491" i="1"/>
  <c r="L491" i="1"/>
  <c r="O491" i="1"/>
  <c r="P491" i="1"/>
  <c r="F492" i="1"/>
  <c r="G492" i="1"/>
  <c r="H492" i="1"/>
  <c r="I492" i="1"/>
  <c r="J492" i="1"/>
  <c r="K492" i="1"/>
  <c r="L492" i="1"/>
  <c r="O492" i="1"/>
  <c r="P492" i="1"/>
  <c r="F493" i="1"/>
  <c r="G493" i="1"/>
  <c r="H493" i="1"/>
  <c r="I493" i="1"/>
  <c r="J493" i="1"/>
  <c r="K493" i="1"/>
  <c r="M493" i="1" s="1"/>
  <c r="L493" i="1"/>
  <c r="O493" i="1"/>
  <c r="P493" i="1"/>
  <c r="F494" i="1"/>
  <c r="G494" i="1"/>
  <c r="H494" i="1"/>
  <c r="I494" i="1"/>
  <c r="J494" i="1"/>
  <c r="K494" i="1"/>
  <c r="L494" i="1"/>
  <c r="O494" i="1"/>
  <c r="P494" i="1"/>
  <c r="F495" i="1"/>
  <c r="G495" i="1"/>
  <c r="H495" i="1"/>
  <c r="I495" i="1"/>
  <c r="J495" i="1"/>
  <c r="K495" i="1"/>
  <c r="M495" i="1" s="1"/>
  <c r="L495" i="1"/>
  <c r="O495" i="1"/>
  <c r="P495" i="1"/>
  <c r="F496" i="1"/>
  <c r="G496" i="1"/>
  <c r="H496" i="1"/>
  <c r="I496" i="1"/>
  <c r="J496" i="1"/>
  <c r="K496" i="1"/>
  <c r="L496" i="1"/>
  <c r="O496" i="1"/>
  <c r="P496" i="1"/>
  <c r="F497" i="1"/>
  <c r="G497" i="1"/>
  <c r="H497" i="1"/>
  <c r="I497" i="1"/>
  <c r="J497" i="1"/>
  <c r="K497" i="1"/>
  <c r="L497" i="1"/>
  <c r="O497" i="1"/>
  <c r="P497" i="1"/>
  <c r="F498" i="1"/>
  <c r="G498" i="1"/>
  <c r="H498" i="1"/>
  <c r="I498" i="1"/>
  <c r="J498" i="1"/>
  <c r="K498" i="1"/>
  <c r="L498" i="1"/>
  <c r="O498" i="1"/>
  <c r="P498" i="1"/>
  <c r="F499" i="1"/>
  <c r="G499" i="1"/>
  <c r="H499" i="1"/>
  <c r="I499" i="1"/>
  <c r="J499" i="1"/>
  <c r="K499" i="1"/>
  <c r="L499" i="1"/>
  <c r="O499" i="1"/>
  <c r="P499" i="1"/>
  <c r="F500" i="1"/>
  <c r="G500" i="1"/>
  <c r="H500" i="1"/>
  <c r="I500" i="1"/>
  <c r="J500" i="1"/>
  <c r="K500" i="1"/>
  <c r="L500" i="1"/>
  <c r="O500" i="1"/>
  <c r="P500" i="1"/>
  <c r="F501" i="1"/>
  <c r="G501" i="1"/>
  <c r="H501" i="1"/>
  <c r="I501" i="1"/>
  <c r="J501" i="1"/>
  <c r="K501" i="1"/>
  <c r="L501" i="1"/>
  <c r="O501" i="1"/>
  <c r="P501" i="1"/>
  <c r="F502" i="1"/>
  <c r="G502" i="1"/>
  <c r="H502" i="1"/>
  <c r="I502" i="1"/>
  <c r="J502" i="1"/>
  <c r="K502" i="1"/>
  <c r="L502" i="1"/>
  <c r="O502" i="1"/>
  <c r="P502" i="1"/>
  <c r="F503" i="1"/>
  <c r="G503" i="1"/>
  <c r="H503" i="1"/>
  <c r="I503" i="1"/>
  <c r="J503" i="1"/>
  <c r="K503" i="1"/>
  <c r="M503" i="1" s="1"/>
  <c r="L503" i="1"/>
  <c r="O503" i="1"/>
  <c r="P503" i="1"/>
  <c r="F504" i="1"/>
  <c r="G504" i="1"/>
  <c r="H504" i="1"/>
  <c r="I504" i="1"/>
  <c r="J504" i="1"/>
  <c r="K504" i="1"/>
  <c r="L504" i="1"/>
  <c r="O504" i="1"/>
  <c r="P504" i="1"/>
  <c r="F505" i="1"/>
  <c r="G505" i="1"/>
  <c r="H505" i="1"/>
  <c r="I505" i="1"/>
  <c r="J505" i="1"/>
  <c r="K505" i="1"/>
  <c r="L505" i="1"/>
  <c r="O505" i="1"/>
  <c r="P505" i="1"/>
  <c r="F506" i="1"/>
  <c r="G506" i="1"/>
  <c r="H506" i="1"/>
  <c r="I506" i="1"/>
  <c r="J506" i="1"/>
  <c r="K506" i="1"/>
  <c r="L506" i="1"/>
  <c r="O506" i="1"/>
  <c r="P506" i="1"/>
  <c r="F507" i="1"/>
  <c r="G507" i="1"/>
  <c r="H507" i="1"/>
  <c r="I507" i="1"/>
  <c r="J507" i="1"/>
  <c r="K507" i="1"/>
  <c r="L507" i="1"/>
  <c r="O507" i="1"/>
  <c r="P507" i="1"/>
  <c r="F508" i="1"/>
  <c r="G508" i="1"/>
  <c r="H508" i="1"/>
  <c r="I508" i="1"/>
  <c r="J508" i="1"/>
  <c r="K508" i="1"/>
  <c r="L508" i="1"/>
  <c r="O508" i="1"/>
  <c r="P508" i="1"/>
  <c r="F509" i="1"/>
  <c r="G509" i="1"/>
  <c r="H509" i="1"/>
  <c r="I509" i="1"/>
  <c r="J509" i="1"/>
  <c r="K509" i="1"/>
  <c r="L509" i="1"/>
  <c r="O509" i="1"/>
  <c r="P509" i="1"/>
  <c r="F510" i="1"/>
  <c r="G510" i="1"/>
  <c r="H510" i="1"/>
  <c r="I510" i="1"/>
  <c r="J510" i="1"/>
  <c r="K510" i="1"/>
  <c r="L510" i="1"/>
  <c r="O510" i="1"/>
  <c r="P510" i="1"/>
  <c r="F511" i="1"/>
  <c r="G511" i="1"/>
  <c r="H511" i="1"/>
  <c r="I511" i="1"/>
  <c r="J511" i="1"/>
  <c r="K511" i="1"/>
  <c r="L511" i="1"/>
  <c r="O511" i="1"/>
  <c r="P511" i="1"/>
  <c r="F512" i="1"/>
  <c r="G512" i="1"/>
  <c r="H512" i="1"/>
  <c r="I512" i="1"/>
  <c r="J512" i="1"/>
  <c r="K512" i="1"/>
  <c r="L512" i="1"/>
  <c r="O512" i="1"/>
  <c r="P512" i="1"/>
  <c r="F513" i="1"/>
  <c r="G513" i="1"/>
  <c r="H513" i="1"/>
  <c r="I513" i="1"/>
  <c r="J513" i="1"/>
  <c r="K513" i="1"/>
  <c r="L513" i="1"/>
  <c r="O513" i="1"/>
  <c r="P513" i="1"/>
  <c r="F514" i="1"/>
  <c r="G514" i="1"/>
  <c r="H514" i="1"/>
  <c r="I514" i="1"/>
  <c r="J514" i="1"/>
  <c r="K514" i="1"/>
  <c r="L514" i="1"/>
  <c r="O514" i="1"/>
  <c r="P514" i="1"/>
  <c r="F515" i="1"/>
  <c r="G515" i="1"/>
  <c r="H515" i="1"/>
  <c r="I515" i="1"/>
  <c r="J515" i="1"/>
  <c r="K515" i="1"/>
  <c r="L515" i="1"/>
  <c r="O515" i="1"/>
  <c r="P515" i="1"/>
  <c r="F516" i="1"/>
  <c r="G516" i="1"/>
  <c r="H516" i="1"/>
  <c r="I516" i="1"/>
  <c r="J516" i="1"/>
  <c r="K516" i="1"/>
  <c r="L516" i="1"/>
  <c r="O516" i="1"/>
  <c r="P516" i="1"/>
  <c r="F517" i="1"/>
  <c r="G517" i="1"/>
  <c r="H517" i="1"/>
  <c r="I517" i="1"/>
  <c r="J517" i="1"/>
  <c r="K517" i="1"/>
  <c r="L517" i="1"/>
  <c r="M517" i="1" s="1"/>
  <c r="O517" i="1"/>
  <c r="P517" i="1"/>
  <c r="F518" i="1"/>
  <c r="G518" i="1"/>
  <c r="H518" i="1"/>
  <c r="I518" i="1"/>
  <c r="J518" i="1"/>
  <c r="K518" i="1"/>
  <c r="L518" i="1"/>
  <c r="O518" i="1"/>
  <c r="P518" i="1"/>
  <c r="F519" i="1"/>
  <c r="G519" i="1"/>
  <c r="H519" i="1"/>
  <c r="I519" i="1"/>
  <c r="J519" i="1"/>
  <c r="K519" i="1"/>
  <c r="M519" i="1" s="1"/>
  <c r="L519" i="1"/>
  <c r="O519" i="1"/>
  <c r="P519" i="1"/>
  <c r="F520" i="1"/>
  <c r="G520" i="1"/>
  <c r="H520" i="1"/>
  <c r="I520" i="1"/>
  <c r="J520" i="1"/>
  <c r="K520" i="1"/>
  <c r="L520" i="1"/>
  <c r="O520" i="1"/>
  <c r="P520" i="1"/>
  <c r="F521" i="1"/>
  <c r="G521" i="1"/>
  <c r="H521" i="1"/>
  <c r="I521" i="1"/>
  <c r="J521" i="1"/>
  <c r="K521" i="1"/>
  <c r="L521" i="1"/>
  <c r="O521" i="1"/>
  <c r="P521" i="1"/>
  <c r="F522" i="1"/>
  <c r="G522" i="1"/>
  <c r="H522" i="1"/>
  <c r="I522" i="1"/>
  <c r="J522" i="1"/>
  <c r="K522" i="1"/>
  <c r="L522" i="1"/>
  <c r="O522" i="1"/>
  <c r="P522" i="1"/>
  <c r="F523" i="1"/>
  <c r="G523" i="1"/>
  <c r="H523" i="1"/>
  <c r="I523" i="1"/>
  <c r="J523" i="1"/>
  <c r="K523" i="1"/>
  <c r="L523" i="1"/>
  <c r="O523" i="1"/>
  <c r="P523" i="1"/>
  <c r="F524" i="1"/>
  <c r="G524" i="1"/>
  <c r="H524" i="1"/>
  <c r="I524" i="1"/>
  <c r="J524" i="1"/>
  <c r="K524" i="1"/>
  <c r="L524" i="1"/>
  <c r="O524" i="1"/>
  <c r="P524" i="1"/>
  <c r="F525" i="1"/>
  <c r="G525" i="1"/>
  <c r="H525" i="1"/>
  <c r="I525" i="1"/>
  <c r="J525" i="1"/>
  <c r="K525" i="1"/>
  <c r="L525" i="1"/>
  <c r="O525" i="1"/>
  <c r="P525" i="1"/>
  <c r="F526" i="1"/>
  <c r="G526" i="1"/>
  <c r="H526" i="1"/>
  <c r="I526" i="1"/>
  <c r="J526" i="1"/>
  <c r="K526" i="1"/>
  <c r="L526" i="1"/>
  <c r="O526" i="1"/>
  <c r="P526" i="1"/>
  <c r="F527" i="1"/>
  <c r="G527" i="1"/>
  <c r="H527" i="1"/>
  <c r="I527" i="1"/>
  <c r="J527" i="1"/>
  <c r="K527" i="1"/>
  <c r="L527" i="1"/>
  <c r="O527" i="1"/>
  <c r="P527" i="1"/>
  <c r="F528" i="1"/>
  <c r="G528" i="1"/>
  <c r="H528" i="1"/>
  <c r="I528" i="1"/>
  <c r="J528" i="1"/>
  <c r="K528" i="1"/>
  <c r="L528" i="1"/>
  <c r="O528" i="1"/>
  <c r="P528" i="1"/>
  <c r="F529" i="1"/>
  <c r="G529" i="1"/>
  <c r="H529" i="1"/>
  <c r="I529" i="1"/>
  <c r="J529" i="1"/>
  <c r="K529" i="1"/>
  <c r="L529" i="1"/>
  <c r="O529" i="1"/>
  <c r="P529" i="1"/>
  <c r="F530" i="1"/>
  <c r="G530" i="1"/>
  <c r="H530" i="1"/>
  <c r="I530" i="1"/>
  <c r="J530" i="1"/>
  <c r="K530" i="1"/>
  <c r="L530" i="1"/>
  <c r="O530" i="1"/>
  <c r="P530" i="1"/>
  <c r="F531" i="1"/>
  <c r="G531" i="1"/>
  <c r="H531" i="1"/>
  <c r="I531" i="1"/>
  <c r="J531" i="1"/>
  <c r="K531" i="1"/>
  <c r="M531" i="1" s="1"/>
  <c r="L531" i="1"/>
  <c r="O531" i="1"/>
  <c r="P531" i="1"/>
  <c r="F532" i="1"/>
  <c r="G532" i="1"/>
  <c r="H532" i="1"/>
  <c r="I532" i="1"/>
  <c r="J532" i="1"/>
  <c r="K532" i="1"/>
  <c r="L532" i="1"/>
  <c r="O532" i="1"/>
  <c r="P532" i="1"/>
  <c r="F533" i="1"/>
  <c r="G533" i="1"/>
  <c r="H533" i="1"/>
  <c r="I533" i="1"/>
  <c r="J533" i="1"/>
  <c r="K533" i="1"/>
  <c r="L533" i="1"/>
  <c r="M533" i="1" s="1"/>
  <c r="O533" i="1"/>
  <c r="P533" i="1"/>
  <c r="F534" i="1"/>
  <c r="G534" i="1"/>
  <c r="H534" i="1"/>
  <c r="I534" i="1"/>
  <c r="J534" i="1"/>
  <c r="K534" i="1"/>
  <c r="L534" i="1"/>
  <c r="O534" i="1"/>
  <c r="P534" i="1"/>
  <c r="F535" i="1"/>
  <c r="G535" i="1"/>
  <c r="H535" i="1"/>
  <c r="I535" i="1"/>
  <c r="J535" i="1"/>
  <c r="K535" i="1"/>
  <c r="M535" i="1" s="1"/>
  <c r="L535" i="1"/>
  <c r="O535" i="1"/>
  <c r="P535" i="1"/>
  <c r="F536" i="1"/>
  <c r="G536" i="1"/>
  <c r="H536" i="1"/>
  <c r="I536" i="1"/>
  <c r="J536" i="1"/>
  <c r="K536" i="1"/>
  <c r="L536" i="1"/>
  <c r="O536" i="1"/>
  <c r="P536" i="1"/>
  <c r="F537" i="1"/>
  <c r="G537" i="1"/>
  <c r="H537" i="1"/>
  <c r="I537" i="1"/>
  <c r="J537" i="1"/>
  <c r="K537" i="1"/>
  <c r="L537" i="1"/>
  <c r="O537" i="1"/>
  <c r="P537" i="1"/>
  <c r="F538" i="1"/>
  <c r="G538" i="1"/>
  <c r="H538" i="1"/>
  <c r="I538" i="1"/>
  <c r="J538" i="1"/>
  <c r="K538" i="1"/>
  <c r="L538" i="1"/>
  <c r="O538" i="1"/>
  <c r="P538" i="1"/>
  <c r="F539" i="1"/>
  <c r="G539" i="1"/>
  <c r="H539" i="1"/>
  <c r="I539" i="1"/>
  <c r="J539" i="1"/>
  <c r="K539" i="1"/>
  <c r="L539" i="1"/>
  <c r="O539" i="1"/>
  <c r="P539" i="1"/>
  <c r="F540" i="1"/>
  <c r="G540" i="1"/>
  <c r="H540" i="1"/>
  <c r="I540" i="1"/>
  <c r="J540" i="1"/>
  <c r="K540" i="1"/>
  <c r="L540" i="1"/>
  <c r="O540" i="1"/>
  <c r="P540" i="1"/>
  <c r="F541" i="1"/>
  <c r="G541" i="1"/>
  <c r="H541" i="1"/>
  <c r="I541" i="1"/>
  <c r="J541" i="1"/>
  <c r="K541" i="1"/>
  <c r="L541" i="1"/>
  <c r="O541" i="1"/>
  <c r="P541" i="1"/>
  <c r="F542" i="1"/>
  <c r="G542" i="1"/>
  <c r="H542" i="1"/>
  <c r="I542" i="1"/>
  <c r="J542" i="1"/>
  <c r="K542" i="1"/>
  <c r="L542" i="1"/>
  <c r="O542" i="1"/>
  <c r="P542" i="1"/>
  <c r="F543" i="1"/>
  <c r="G543" i="1"/>
  <c r="H543" i="1"/>
  <c r="I543" i="1"/>
  <c r="J543" i="1"/>
  <c r="K543" i="1"/>
  <c r="M543" i="1" s="1"/>
  <c r="L543" i="1"/>
  <c r="O543" i="1"/>
  <c r="P543" i="1"/>
  <c r="F544" i="1"/>
  <c r="G544" i="1"/>
  <c r="H544" i="1"/>
  <c r="I544" i="1"/>
  <c r="J544" i="1"/>
  <c r="K544" i="1"/>
  <c r="L544" i="1"/>
  <c r="O544" i="1"/>
  <c r="P544" i="1"/>
  <c r="F545" i="1"/>
  <c r="G545" i="1"/>
  <c r="H545" i="1"/>
  <c r="I545" i="1"/>
  <c r="J545" i="1"/>
  <c r="K545" i="1"/>
  <c r="L545" i="1"/>
  <c r="O545" i="1"/>
  <c r="P545" i="1"/>
  <c r="F546" i="1"/>
  <c r="G546" i="1"/>
  <c r="H546" i="1"/>
  <c r="I546" i="1"/>
  <c r="J546" i="1"/>
  <c r="K546" i="1"/>
  <c r="L546" i="1"/>
  <c r="O546" i="1"/>
  <c r="P546" i="1"/>
  <c r="F547" i="1"/>
  <c r="G547" i="1"/>
  <c r="H547" i="1"/>
  <c r="I547" i="1"/>
  <c r="J547" i="1"/>
  <c r="K547" i="1"/>
  <c r="L547" i="1"/>
  <c r="O547" i="1"/>
  <c r="P547" i="1"/>
  <c r="F548" i="1"/>
  <c r="G548" i="1"/>
  <c r="H548" i="1"/>
  <c r="I548" i="1"/>
  <c r="J548" i="1"/>
  <c r="K548" i="1"/>
  <c r="L548" i="1"/>
  <c r="O548" i="1"/>
  <c r="P548" i="1"/>
  <c r="F549" i="1"/>
  <c r="G549" i="1"/>
  <c r="H549" i="1"/>
  <c r="I549" i="1"/>
  <c r="J549" i="1"/>
  <c r="K549" i="1"/>
  <c r="L549" i="1"/>
  <c r="O549" i="1"/>
  <c r="P549" i="1"/>
  <c r="F550" i="1"/>
  <c r="G550" i="1"/>
  <c r="H550" i="1"/>
  <c r="I550" i="1"/>
  <c r="J550" i="1"/>
  <c r="K550" i="1"/>
  <c r="L550" i="1"/>
  <c r="O550" i="1"/>
  <c r="P550" i="1"/>
  <c r="F551" i="1"/>
  <c r="G551" i="1"/>
  <c r="H551" i="1"/>
  <c r="I551" i="1"/>
  <c r="J551" i="1"/>
  <c r="K551" i="1"/>
  <c r="M551" i="1" s="1"/>
  <c r="L551" i="1"/>
  <c r="O551" i="1"/>
  <c r="P551" i="1"/>
  <c r="F552" i="1"/>
  <c r="G552" i="1"/>
  <c r="H552" i="1"/>
  <c r="I552" i="1"/>
  <c r="J552" i="1"/>
  <c r="K552" i="1"/>
  <c r="L552" i="1"/>
  <c r="O552" i="1"/>
  <c r="P552" i="1"/>
  <c r="F553" i="1"/>
  <c r="G553" i="1"/>
  <c r="H553" i="1"/>
  <c r="I553" i="1"/>
  <c r="J553" i="1"/>
  <c r="K553" i="1"/>
  <c r="L553" i="1"/>
  <c r="O553" i="1"/>
  <c r="P553" i="1"/>
  <c r="F554" i="1"/>
  <c r="G554" i="1"/>
  <c r="H554" i="1"/>
  <c r="I554" i="1"/>
  <c r="J554" i="1"/>
  <c r="K554" i="1"/>
  <c r="L554" i="1"/>
  <c r="O554" i="1"/>
  <c r="P554" i="1"/>
  <c r="F555" i="1"/>
  <c r="G555" i="1"/>
  <c r="H555" i="1"/>
  <c r="I555" i="1"/>
  <c r="J555" i="1"/>
  <c r="K555" i="1"/>
  <c r="L555" i="1"/>
  <c r="O555" i="1"/>
  <c r="P555" i="1"/>
  <c r="F556" i="1"/>
  <c r="G556" i="1"/>
  <c r="H556" i="1"/>
  <c r="I556" i="1"/>
  <c r="J556" i="1"/>
  <c r="K556" i="1"/>
  <c r="L556" i="1"/>
  <c r="O556" i="1"/>
  <c r="P556" i="1"/>
  <c r="F557" i="1"/>
  <c r="G557" i="1"/>
  <c r="H557" i="1"/>
  <c r="I557" i="1"/>
  <c r="J557" i="1"/>
  <c r="K557" i="1"/>
  <c r="L557" i="1"/>
  <c r="O557" i="1"/>
  <c r="P557" i="1"/>
  <c r="F558" i="1"/>
  <c r="G558" i="1"/>
  <c r="H558" i="1"/>
  <c r="I558" i="1"/>
  <c r="J558" i="1"/>
  <c r="K558" i="1"/>
  <c r="L558" i="1"/>
  <c r="O558" i="1"/>
  <c r="P558" i="1"/>
  <c r="F559" i="1"/>
  <c r="G559" i="1"/>
  <c r="H559" i="1"/>
  <c r="I559" i="1"/>
  <c r="J559" i="1"/>
  <c r="K559" i="1"/>
  <c r="M559" i="1" s="1"/>
  <c r="L559" i="1"/>
  <c r="O559" i="1"/>
  <c r="P559" i="1"/>
  <c r="F560" i="1"/>
  <c r="G560" i="1"/>
  <c r="H560" i="1"/>
  <c r="I560" i="1"/>
  <c r="J560" i="1"/>
  <c r="K560" i="1"/>
  <c r="L560" i="1"/>
  <c r="O560" i="1"/>
  <c r="P560" i="1"/>
  <c r="F561" i="1"/>
  <c r="G561" i="1"/>
  <c r="H561" i="1"/>
  <c r="I561" i="1"/>
  <c r="J561" i="1"/>
  <c r="K561" i="1"/>
  <c r="L561" i="1"/>
  <c r="O561" i="1"/>
  <c r="P561" i="1"/>
  <c r="F562" i="1"/>
  <c r="G562" i="1"/>
  <c r="H562" i="1"/>
  <c r="I562" i="1"/>
  <c r="J562" i="1"/>
  <c r="K562" i="1"/>
  <c r="L562" i="1"/>
  <c r="O562" i="1"/>
  <c r="P562" i="1"/>
  <c r="F563" i="1"/>
  <c r="G563" i="1"/>
  <c r="H563" i="1"/>
  <c r="I563" i="1"/>
  <c r="J563" i="1"/>
  <c r="K563" i="1"/>
  <c r="L563" i="1"/>
  <c r="O563" i="1"/>
  <c r="P563" i="1"/>
  <c r="F564" i="1"/>
  <c r="G564" i="1"/>
  <c r="H564" i="1"/>
  <c r="I564" i="1"/>
  <c r="J564" i="1"/>
  <c r="K564" i="1"/>
  <c r="L564" i="1"/>
  <c r="O564" i="1"/>
  <c r="P564" i="1"/>
  <c r="F565" i="1"/>
  <c r="G565" i="1"/>
  <c r="H565" i="1"/>
  <c r="I565" i="1"/>
  <c r="J565" i="1"/>
  <c r="K565" i="1"/>
  <c r="L565" i="1"/>
  <c r="O565" i="1"/>
  <c r="P565" i="1"/>
  <c r="F566" i="1"/>
  <c r="G566" i="1"/>
  <c r="H566" i="1"/>
  <c r="I566" i="1"/>
  <c r="J566" i="1"/>
  <c r="K566" i="1"/>
  <c r="L566" i="1"/>
  <c r="O566" i="1"/>
  <c r="P566" i="1"/>
  <c r="F567" i="1"/>
  <c r="G567" i="1"/>
  <c r="H567" i="1"/>
  <c r="I567" i="1"/>
  <c r="J567" i="1"/>
  <c r="K567" i="1"/>
  <c r="L567" i="1"/>
  <c r="O567" i="1"/>
  <c r="P567" i="1"/>
  <c r="F568" i="1"/>
  <c r="G568" i="1"/>
  <c r="H568" i="1"/>
  <c r="I568" i="1"/>
  <c r="J568" i="1"/>
  <c r="K568" i="1"/>
  <c r="L568" i="1"/>
  <c r="O568" i="1"/>
  <c r="P568" i="1"/>
  <c r="F569" i="1"/>
  <c r="G569" i="1"/>
  <c r="H569" i="1"/>
  <c r="I569" i="1"/>
  <c r="J569" i="1"/>
  <c r="K569" i="1"/>
  <c r="L569" i="1"/>
  <c r="O569" i="1"/>
  <c r="P569" i="1"/>
  <c r="F570" i="1"/>
  <c r="G570" i="1"/>
  <c r="H570" i="1"/>
  <c r="I570" i="1"/>
  <c r="J570" i="1"/>
  <c r="K570" i="1"/>
  <c r="L570" i="1"/>
  <c r="O570" i="1"/>
  <c r="P570" i="1"/>
  <c r="F571" i="1"/>
  <c r="G571" i="1"/>
  <c r="H571" i="1"/>
  <c r="I571" i="1"/>
  <c r="J571" i="1"/>
  <c r="K571" i="1"/>
  <c r="L571" i="1"/>
  <c r="O571" i="1"/>
  <c r="P571" i="1"/>
  <c r="F572" i="1"/>
  <c r="G572" i="1"/>
  <c r="H572" i="1"/>
  <c r="I572" i="1"/>
  <c r="J572" i="1"/>
  <c r="K572" i="1"/>
  <c r="L572" i="1"/>
  <c r="O572" i="1"/>
  <c r="P572" i="1"/>
  <c r="F573" i="1"/>
  <c r="G573" i="1"/>
  <c r="H573" i="1"/>
  <c r="I573" i="1"/>
  <c r="J573" i="1"/>
  <c r="K573" i="1"/>
  <c r="L573" i="1"/>
  <c r="O573" i="1"/>
  <c r="P573" i="1"/>
  <c r="F574" i="1"/>
  <c r="G574" i="1"/>
  <c r="H574" i="1"/>
  <c r="I574" i="1"/>
  <c r="J574" i="1"/>
  <c r="K574" i="1"/>
  <c r="L574" i="1"/>
  <c r="O574" i="1"/>
  <c r="P574" i="1"/>
  <c r="F575" i="1"/>
  <c r="G575" i="1"/>
  <c r="H575" i="1"/>
  <c r="I575" i="1"/>
  <c r="J575" i="1"/>
  <c r="K575" i="1"/>
  <c r="L575" i="1"/>
  <c r="O575" i="1"/>
  <c r="P575" i="1"/>
  <c r="F576" i="1"/>
  <c r="G576" i="1"/>
  <c r="H576" i="1"/>
  <c r="I576" i="1"/>
  <c r="J576" i="1"/>
  <c r="K576" i="1"/>
  <c r="L576" i="1"/>
  <c r="O576" i="1"/>
  <c r="P576" i="1"/>
  <c r="F577" i="1"/>
  <c r="G577" i="1"/>
  <c r="H577" i="1"/>
  <c r="I577" i="1"/>
  <c r="J577" i="1"/>
  <c r="K577" i="1"/>
  <c r="L577" i="1"/>
  <c r="O577" i="1"/>
  <c r="P577" i="1"/>
  <c r="F578" i="1"/>
  <c r="G578" i="1"/>
  <c r="H578" i="1"/>
  <c r="I578" i="1"/>
  <c r="J578" i="1"/>
  <c r="K578" i="1"/>
  <c r="L578" i="1"/>
  <c r="O578" i="1"/>
  <c r="P578" i="1"/>
  <c r="F579" i="1"/>
  <c r="G579" i="1"/>
  <c r="H579" i="1"/>
  <c r="I579" i="1"/>
  <c r="J579" i="1"/>
  <c r="K579" i="1"/>
  <c r="L579" i="1"/>
  <c r="O579" i="1"/>
  <c r="P579" i="1"/>
  <c r="F580" i="1"/>
  <c r="G580" i="1"/>
  <c r="H580" i="1"/>
  <c r="I580" i="1"/>
  <c r="J580" i="1"/>
  <c r="K580" i="1"/>
  <c r="L580" i="1"/>
  <c r="O580" i="1"/>
  <c r="P580" i="1"/>
  <c r="F581" i="1"/>
  <c r="G581" i="1"/>
  <c r="H581" i="1"/>
  <c r="I581" i="1"/>
  <c r="J581" i="1"/>
  <c r="K581" i="1"/>
  <c r="L581" i="1"/>
  <c r="M581" i="1"/>
  <c r="O581" i="1"/>
  <c r="P581" i="1"/>
  <c r="F582" i="1"/>
  <c r="G582" i="1"/>
  <c r="H582" i="1"/>
  <c r="I582" i="1"/>
  <c r="J582" i="1"/>
  <c r="K582" i="1"/>
  <c r="L582" i="1"/>
  <c r="O582" i="1"/>
  <c r="P582" i="1"/>
  <c r="F583" i="1"/>
  <c r="G583" i="1"/>
  <c r="H583" i="1"/>
  <c r="I583" i="1"/>
  <c r="J583" i="1"/>
  <c r="K583" i="1"/>
  <c r="M583" i="1" s="1"/>
  <c r="L583" i="1"/>
  <c r="O583" i="1"/>
  <c r="P583" i="1"/>
  <c r="F584" i="1"/>
  <c r="G584" i="1"/>
  <c r="H584" i="1"/>
  <c r="I584" i="1"/>
  <c r="J584" i="1"/>
  <c r="K584" i="1"/>
  <c r="L584" i="1"/>
  <c r="O584" i="1"/>
  <c r="P584" i="1"/>
  <c r="F585" i="1"/>
  <c r="G585" i="1"/>
  <c r="H585" i="1"/>
  <c r="I585" i="1"/>
  <c r="J585" i="1"/>
  <c r="K585" i="1"/>
  <c r="L585" i="1"/>
  <c r="O585" i="1"/>
  <c r="P585" i="1"/>
  <c r="F586" i="1"/>
  <c r="G586" i="1"/>
  <c r="H586" i="1"/>
  <c r="I586" i="1"/>
  <c r="J586" i="1"/>
  <c r="K586" i="1"/>
  <c r="L586" i="1"/>
  <c r="O586" i="1"/>
  <c r="P586" i="1"/>
  <c r="F587" i="1"/>
  <c r="G587" i="1"/>
  <c r="H587" i="1"/>
  <c r="I587" i="1"/>
  <c r="J587" i="1"/>
  <c r="K587" i="1"/>
  <c r="L587" i="1"/>
  <c r="O587" i="1"/>
  <c r="P587" i="1"/>
  <c r="F588" i="1"/>
  <c r="G588" i="1"/>
  <c r="H588" i="1"/>
  <c r="I588" i="1"/>
  <c r="J588" i="1"/>
  <c r="K588" i="1"/>
  <c r="L588" i="1"/>
  <c r="O588" i="1"/>
  <c r="P588" i="1"/>
  <c r="F589" i="1"/>
  <c r="G589" i="1"/>
  <c r="H589" i="1"/>
  <c r="I589" i="1"/>
  <c r="J589" i="1"/>
  <c r="K589" i="1"/>
  <c r="L589" i="1"/>
  <c r="O589" i="1"/>
  <c r="P589" i="1"/>
  <c r="F590" i="1"/>
  <c r="G590" i="1"/>
  <c r="H590" i="1"/>
  <c r="I590" i="1"/>
  <c r="J590" i="1"/>
  <c r="K590" i="1"/>
  <c r="L590" i="1"/>
  <c r="O590" i="1"/>
  <c r="P590" i="1"/>
  <c r="F591" i="1"/>
  <c r="G591" i="1"/>
  <c r="H591" i="1"/>
  <c r="I591" i="1"/>
  <c r="J591" i="1"/>
  <c r="K591" i="1"/>
  <c r="M591" i="1" s="1"/>
  <c r="L591" i="1"/>
  <c r="O591" i="1"/>
  <c r="P591" i="1"/>
  <c r="F592" i="1"/>
  <c r="G592" i="1"/>
  <c r="H592" i="1"/>
  <c r="I592" i="1"/>
  <c r="J592" i="1"/>
  <c r="K592" i="1"/>
  <c r="L592" i="1"/>
  <c r="O592" i="1"/>
  <c r="P592" i="1"/>
  <c r="F593" i="1"/>
  <c r="G593" i="1"/>
  <c r="H593" i="1"/>
  <c r="I593" i="1"/>
  <c r="J593" i="1"/>
  <c r="K593" i="1"/>
  <c r="L593" i="1"/>
  <c r="O593" i="1"/>
  <c r="P593" i="1"/>
  <c r="F594" i="1"/>
  <c r="G594" i="1"/>
  <c r="H594" i="1"/>
  <c r="I594" i="1"/>
  <c r="J594" i="1"/>
  <c r="K594" i="1"/>
  <c r="L594" i="1"/>
  <c r="O594" i="1"/>
  <c r="P594" i="1"/>
  <c r="F595" i="1"/>
  <c r="G595" i="1"/>
  <c r="H595" i="1"/>
  <c r="I595" i="1"/>
  <c r="J595" i="1"/>
  <c r="K595" i="1"/>
  <c r="L595" i="1"/>
  <c r="O595" i="1"/>
  <c r="P595" i="1"/>
  <c r="F596" i="1"/>
  <c r="G596" i="1"/>
  <c r="H596" i="1"/>
  <c r="I596" i="1"/>
  <c r="J596" i="1"/>
  <c r="K596" i="1"/>
  <c r="L596" i="1"/>
  <c r="O596" i="1"/>
  <c r="P596" i="1"/>
  <c r="F597" i="1"/>
  <c r="G597" i="1"/>
  <c r="H597" i="1"/>
  <c r="I597" i="1"/>
  <c r="J597" i="1"/>
  <c r="K597" i="1"/>
  <c r="L597" i="1"/>
  <c r="O597" i="1"/>
  <c r="P597" i="1"/>
  <c r="F598" i="1"/>
  <c r="G598" i="1"/>
  <c r="H598" i="1"/>
  <c r="I598" i="1"/>
  <c r="J598" i="1"/>
  <c r="K598" i="1"/>
  <c r="M598" i="1" s="1"/>
  <c r="L598" i="1"/>
  <c r="O598" i="1"/>
  <c r="P598" i="1"/>
  <c r="F599" i="1"/>
  <c r="G599" i="1"/>
  <c r="H599" i="1"/>
  <c r="I599" i="1"/>
  <c r="J599" i="1"/>
  <c r="K599" i="1"/>
  <c r="L599" i="1"/>
  <c r="O599" i="1"/>
  <c r="P599" i="1"/>
  <c r="F600" i="1"/>
  <c r="G600" i="1"/>
  <c r="H600" i="1"/>
  <c r="I600" i="1"/>
  <c r="J600" i="1"/>
  <c r="K600" i="1"/>
  <c r="L600" i="1"/>
  <c r="O600" i="1"/>
  <c r="P600" i="1"/>
  <c r="F601" i="1"/>
  <c r="G601" i="1"/>
  <c r="H601" i="1"/>
  <c r="I601" i="1"/>
  <c r="J601" i="1"/>
  <c r="K601" i="1"/>
  <c r="L601" i="1"/>
  <c r="O601" i="1"/>
  <c r="P601" i="1"/>
  <c r="F602" i="1"/>
  <c r="G602" i="1"/>
  <c r="H602" i="1"/>
  <c r="I602" i="1"/>
  <c r="J602" i="1"/>
  <c r="K602" i="1"/>
  <c r="L602" i="1"/>
  <c r="O602" i="1"/>
  <c r="P602" i="1"/>
  <c r="F603" i="1"/>
  <c r="G603" i="1"/>
  <c r="H603" i="1"/>
  <c r="I603" i="1"/>
  <c r="J603" i="1"/>
  <c r="K603" i="1"/>
  <c r="L603" i="1"/>
  <c r="O603" i="1"/>
  <c r="P603" i="1"/>
  <c r="F604" i="1"/>
  <c r="G604" i="1"/>
  <c r="H604" i="1"/>
  <c r="I604" i="1"/>
  <c r="J604" i="1"/>
  <c r="K604" i="1"/>
  <c r="L604" i="1"/>
  <c r="O604" i="1"/>
  <c r="P604" i="1"/>
  <c r="F605" i="1"/>
  <c r="G605" i="1"/>
  <c r="H605" i="1"/>
  <c r="I605" i="1"/>
  <c r="J605" i="1"/>
  <c r="K605" i="1"/>
  <c r="L605" i="1"/>
  <c r="O605" i="1"/>
  <c r="P605" i="1"/>
  <c r="F606" i="1"/>
  <c r="G606" i="1"/>
  <c r="H606" i="1"/>
  <c r="I606" i="1"/>
  <c r="J606" i="1"/>
  <c r="K606" i="1"/>
  <c r="M606" i="1" s="1"/>
  <c r="L606" i="1"/>
  <c r="O606" i="1"/>
  <c r="P606" i="1"/>
  <c r="F607" i="1"/>
  <c r="G607" i="1"/>
  <c r="H607" i="1"/>
  <c r="I607" i="1"/>
  <c r="J607" i="1"/>
  <c r="K607" i="1"/>
  <c r="L607" i="1"/>
  <c r="O607" i="1"/>
  <c r="P607" i="1"/>
  <c r="F608" i="1"/>
  <c r="G608" i="1"/>
  <c r="H608" i="1"/>
  <c r="I608" i="1"/>
  <c r="J608" i="1"/>
  <c r="K608" i="1"/>
  <c r="L608" i="1"/>
  <c r="O608" i="1"/>
  <c r="P608" i="1"/>
  <c r="F609" i="1"/>
  <c r="G609" i="1"/>
  <c r="H609" i="1"/>
  <c r="I609" i="1"/>
  <c r="J609" i="1"/>
  <c r="K609" i="1"/>
  <c r="L609" i="1"/>
  <c r="O609" i="1"/>
  <c r="P609" i="1"/>
  <c r="F610" i="1"/>
  <c r="G610" i="1"/>
  <c r="H610" i="1"/>
  <c r="I610" i="1"/>
  <c r="J610" i="1"/>
  <c r="K610" i="1"/>
  <c r="L610" i="1"/>
  <c r="O610" i="1"/>
  <c r="P610" i="1"/>
  <c r="F611" i="1"/>
  <c r="G611" i="1"/>
  <c r="H611" i="1"/>
  <c r="I611" i="1"/>
  <c r="J611" i="1"/>
  <c r="K611" i="1"/>
  <c r="L611" i="1"/>
  <c r="O611" i="1"/>
  <c r="P611" i="1"/>
  <c r="F612" i="1"/>
  <c r="G612" i="1"/>
  <c r="H612" i="1"/>
  <c r="I612" i="1"/>
  <c r="J612" i="1"/>
  <c r="K612" i="1"/>
  <c r="L612" i="1"/>
  <c r="O612" i="1"/>
  <c r="P612" i="1"/>
  <c r="F613" i="1"/>
  <c r="G613" i="1"/>
  <c r="H613" i="1"/>
  <c r="I613" i="1"/>
  <c r="J613" i="1"/>
  <c r="K613" i="1"/>
  <c r="L613" i="1"/>
  <c r="O613" i="1"/>
  <c r="P613" i="1"/>
  <c r="F614" i="1"/>
  <c r="G614" i="1"/>
  <c r="H614" i="1"/>
  <c r="I614" i="1"/>
  <c r="J614" i="1"/>
  <c r="K614" i="1"/>
  <c r="M614" i="1" s="1"/>
  <c r="L614" i="1"/>
  <c r="O614" i="1"/>
  <c r="P614" i="1"/>
  <c r="F615" i="1"/>
  <c r="G615" i="1"/>
  <c r="H615" i="1"/>
  <c r="I615" i="1"/>
  <c r="J615" i="1"/>
  <c r="K615" i="1"/>
  <c r="L615" i="1"/>
  <c r="O615" i="1"/>
  <c r="P615" i="1"/>
  <c r="F616" i="1"/>
  <c r="G616" i="1"/>
  <c r="H616" i="1"/>
  <c r="I616" i="1"/>
  <c r="J616" i="1"/>
  <c r="K616" i="1"/>
  <c r="L616" i="1"/>
  <c r="O616" i="1"/>
  <c r="P616" i="1"/>
  <c r="F617" i="1"/>
  <c r="G617" i="1"/>
  <c r="H617" i="1"/>
  <c r="I617" i="1"/>
  <c r="J617" i="1"/>
  <c r="K617" i="1"/>
  <c r="L617" i="1"/>
  <c r="O617" i="1"/>
  <c r="P617" i="1"/>
  <c r="F618" i="1"/>
  <c r="G618" i="1"/>
  <c r="H618" i="1"/>
  <c r="I618" i="1"/>
  <c r="J618" i="1"/>
  <c r="K618" i="1"/>
  <c r="L618" i="1"/>
  <c r="O618" i="1"/>
  <c r="P618" i="1"/>
  <c r="F619" i="1"/>
  <c r="G619" i="1"/>
  <c r="H619" i="1"/>
  <c r="I619" i="1"/>
  <c r="J619" i="1"/>
  <c r="K619" i="1"/>
  <c r="L619" i="1"/>
  <c r="O619" i="1"/>
  <c r="P619" i="1"/>
  <c r="F620" i="1"/>
  <c r="G620" i="1"/>
  <c r="H620" i="1"/>
  <c r="I620" i="1"/>
  <c r="J620" i="1"/>
  <c r="K620" i="1"/>
  <c r="L620" i="1"/>
  <c r="O620" i="1"/>
  <c r="P620" i="1"/>
  <c r="F621" i="1"/>
  <c r="G621" i="1"/>
  <c r="H621" i="1"/>
  <c r="I621" i="1"/>
  <c r="J621" i="1"/>
  <c r="K621" i="1"/>
  <c r="L621" i="1"/>
  <c r="O621" i="1"/>
  <c r="P621" i="1"/>
  <c r="F622" i="1"/>
  <c r="G622" i="1"/>
  <c r="H622" i="1"/>
  <c r="I622" i="1"/>
  <c r="J622" i="1"/>
  <c r="K622" i="1"/>
  <c r="L622" i="1"/>
  <c r="O622" i="1"/>
  <c r="P622" i="1"/>
  <c r="F623" i="1"/>
  <c r="G623" i="1"/>
  <c r="H623" i="1"/>
  <c r="I623" i="1"/>
  <c r="J623" i="1"/>
  <c r="K623" i="1"/>
  <c r="L623" i="1"/>
  <c r="O623" i="1"/>
  <c r="P623" i="1"/>
  <c r="F624" i="1"/>
  <c r="G624" i="1"/>
  <c r="H624" i="1"/>
  <c r="I624" i="1"/>
  <c r="J624" i="1"/>
  <c r="K624" i="1"/>
  <c r="L624" i="1"/>
  <c r="M624" i="1" s="1"/>
  <c r="O624" i="1"/>
  <c r="P624" i="1"/>
  <c r="F625" i="1"/>
  <c r="G625" i="1"/>
  <c r="H625" i="1"/>
  <c r="I625" i="1"/>
  <c r="J625" i="1"/>
  <c r="K625" i="1"/>
  <c r="L625" i="1"/>
  <c r="O625" i="1"/>
  <c r="P625" i="1"/>
  <c r="F626" i="1"/>
  <c r="G626" i="1"/>
  <c r="H626" i="1"/>
  <c r="I626" i="1"/>
  <c r="J626" i="1"/>
  <c r="K626" i="1"/>
  <c r="L626" i="1"/>
  <c r="O626" i="1"/>
  <c r="P626" i="1"/>
  <c r="F627" i="1"/>
  <c r="G627" i="1"/>
  <c r="H627" i="1"/>
  <c r="I627" i="1"/>
  <c r="J627" i="1"/>
  <c r="K627" i="1"/>
  <c r="L627" i="1"/>
  <c r="O627" i="1"/>
  <c r="P627" i="1"/>
  <c r="F628" i="1"/>
  <c r="G628" i="1"/>
  <c r="H628" i="1"/>
  <c r="I628" i="1"/>
  <c r="J628" i="1"/>
  <c r="K628" i="1"/>
  <c r="L628" i="1"/>
  <c r="O628" i="1"/>
  <c r="P628" i="1"/>
  <c r="F629" i="1"/>
  <c r="G629" i="1"/>
  <c r="H629" i="1"/>
  <c r="I629" i="1"/>
  <c r="J629" i="1"/>
  <c r="K629" i="1"/>
  <c r="L629" i="1"/>
  <c r="O629" i="1"/>
  <c r="P629" i="1"/>
  <c r="F630" i="1"/>
  <c r="G630" i="1"/>
  <c r="H630" i="1"/>
  <c r="I630" i="1"/>
  <c r="J630" i="1"/>
  <c r="K630" i="1"/>
  <c r="L630" i="1"/>
  <c r="O630" i="1"/>
  <c r="P630" i="1"/>
  <c r="F631" i="1"/>
  <c r="G631" i="1"/>
  <c r="H631" i="1"/>
  <c r="I631" i="1"/>
  <c r="J631" i="1"/>
  <c r="K631" i="1"/>
  <c r="L631" i="1"/>
  <c r="O631" i="1"/>
  <c r="P631" i="1"/>
  <c r="F632" i="1"/>
  <c r="G632" i="1"/>
  <c r="H632" i="1"/>
  <c r="I632" i="1"/>
  <c r="J632" i="1"/>
  <c r="K632" i="1"/>
  <c r="L632" i="1"/>
  <c r="O632" i="1"/>
  <c r="P632" i="1"/>
  <c r="F633" i="1"/>
  <c r="G633" i="1"/>
  <c r="H633" i="1"/>
  <c r="I633" i="1"/>
  <c r="J633" i="1"/>
  <c r="K633" i="1"/>
  <c r="L633" i="1"/>
  <c r="O633" i="1"/>
  <c r="P633" i="1"/>
  <c r="F634" i="1"/>
  <c r="G634" i="1"/>
  <c r="H634" i="1"/>
  <c r="I634" i="1"/>
  <c r="J634" i="1"/>
  <c r="K634" i="1"/>
  <c r="L634" i="1"/>
  <c r="O634" i="1"/>
  <c r="P634" i="1"/>
  <c r="F635" i="1"/>
  <c r="G635" i="1"/>
  <c r="H635" i="1"/>
  <c r="I635" i="1"/>
  <c r="J635" i="1"/>
  <c r="K635" i="1"/>
  <c r="L635" i="1"/>
  <c r="M635" i="1" s="1"/>
  <c r="O635" i="1"/>
  <c r="P635" i="1"/>
  <c r="F636" i="1"/>
  <c r="G636" i="1"/>
  <c r="H636" i="1"/>
  <c r="I636" i="1"/>
  <c r="J636" i="1"/>
  <c r="K636" i="1"/>
  <c r="L636" i="1"/>
  <c r="O636" i="1"/>
  <c r="P636" i="1"/>
  <c r="F637" i="1"/>
  <c r="G637" i="1"/>
  <c r="H637" i="1"/>
  <c r="I637" i="1"/>
  <c r="J637" i="1"/>
  <c r="K637" i="1"/>
  <c r="L637" i="1"/>
  <c r="O637" i="1"/>
  <c r="P637" i="1"/>
  <c r="F638" i="1"/>
  <c r="G638" i="1"/>
  <c r="H638" i="1"/>
  <c r="I638" i="1"/>
  <c r="J638" i="1"/>
  <c r="K638" i="1"/>
  <c r="L638" i="1"/>
  <c r="O638" i="1"/>
  <c r="P638" i="1"/>
  <c r="F639" i="1"/>
  <c r="G639" i="1"/>
  <c r="H639" i="1"/>
  <c r="I639" i="1"/>
  <c r="J639" i="1"/>
  <c r="K639" i="1"/>
  <c r="L639" i="1"/>
  <c r="O639" i="1"/>
  <c r="P639" i="1"/>
  <c r="F640" i="1"/>
  <c r="G640" i="1"/>
  <c r="H640" i="1"/>
  <c r="I640" i="1"/>
  <c r="J640" i="1"/>
  <c r="K640" i="1"/>
  <c r="L640" i="1"/>
  <c r="O640" i="1"/>
  <c r="P640" i="1"/>
  <c r="F641" i="1"/>
  <c r="G641" i="1"/>
  <c r="H641" i="1"/>
  <c r="I641" i="1"/>
  <c r="J641" i="1"/>
  <c r="K641" i="1"/>
  <c r="L641" i="1"/>
  <c r="O641" i="1"/>
  <c r="P641" i="1"/>
  <c r="F642" i="1"/>
  <c r="G642" i="1"/>
  <c r="H642" i="1"/>
  <c r="I642" i="1"/>
  <c r="J642" i="1"/>
  <c r="K642" i="1"/>
  <c r="L642" i="1"/>
  <c r="O642" i="1"/>
  <c r="P642" i="1"/>
  <c r="F643" i="1"/>
  <c r="G643" i="1"/>
  <c r="H643" i="1"/>
  <c r="I643" i="1"/>
  <c r="J643" i="1"/>
  <c r="K643" i="1"/>
  <c r="L643" i="1"/>
  <c r="O643" i="1"/>
  <c r="P643" i="1"/>
  <c r="F644" i="1"/>
  <c r="G644" i="1"/>
  <c r="H644" i="1"/>
  <c r="I644" i="1"/>
  <c r="J644" i="1"/>
  <c r="K644" i="1"/>
  <c r="L644" i="1"/>
  <c r="O644" i="1"/>
  <c r="P644" i="1"/>
  <c r="F645" i="1"/>
  <c r="G645" i="1"/>
  <c r="H645" i="1"/>
  <c r="I645" i="1"/>
  <c r="J645" i="1"/>
  <c r="K645" i="1"/>
  <c r="L645" i="1"/>
  <c r="O645" i="1"/>
  <c r="P645" i="1"/>
  <c r="F646" i="1"/>
  <c r="G646" i="1"/>
  <c r="H646" i="1"/>
  <c r="I646" i="1"/>
  <c r="J646" i="1"/>
  <c r="K646" i="1"/>
  <c r="M646" i="1" s="1"/>
  <c r="L646" i="1"/>
  <c r="O646" i="1"/>
  <c r="P646" i="1"/>
  <c r="F647" i="1"/>
  <c r="G647" i="1"/>
  <c r="H647" i="1"/>
  <c r="I647" i="1"/>
  <c r="J647" i="1"/>
  <c r="K647" i="1"/>
  <c r="L647" i="1"/>
  <c r="O647" i="1"/>
  <c r="P647" i="1"/>
  <c r="F648" i="1"/>
  <c r="G648" i="1"/>
  <c r="H648" i="1"/>
  <c r="I648" i="1"/>
  <c r="J648" i="1"/>
  <c r="K648" i="1"/>
  <c r="M648" i="1" s="1"/>
  <c r="L648" i="1"/>
  <c r="O648" i="1"/>
  <c r="P648" i="1"/>
  <c r="F649" i="1"/>
  <c r="G649" i="1"/>
  <c r="H649" i="1"/>
  <c r="I649" i="1"/>
  <c r="J649" i="1"/>
  <c r="K649" i="1"/>
  <c r="L649" i="1"/>
  <c r="O649" i="1"/>
  <c r="P649" i="1"/>
  <c r="F650" i="1"/>
  <c r="G650" i="1"/>
  <c r="H650" i="1"/>
  <c r="I650" i="1"/>
  <c r="J650" i="1"/>
  <c r="K650" i="1"/>
  <c r="L650" i="1"/>
  <c r="O650" i="1"/>
  <c r="P650" i="1"/>
  <c r="F651" i="1"/>
  <c r="G651" i="1"/>
  <c r="H651" i="1"/>
  <c r="I651" i="1"/>
  <c r="J651" i="1"/>
  <c r="K651" i="1"/>
  <c r="L651" i="1"/>
  <c r="M651" i="1" s="1"/>
  <c r="O651" i="1"/>
  <c r="P651" i="1"/>
  <c r="F652" i="1"/>
  <c r="G652" i="1"/>
  <c r="H652" i="1"/>
  <c r="I652" i="1"/>
  <c r="J652" i="1"/>
  <c r="K652" i="1"/>
  <c r="L652" i="1"/>
  <c r="O652" i="1"/>
  <c r="P652" i="1"/>
  <c r="F653" i="1"/>
  <c r="G653" i="1"/>
  <c r="H653" i="1"/>
  <c r="I653" i="1"/>
  <c r="J653" i="1"/>
  <c r="K653" i="1"/>
  <c r="L653" i="1"/>
  <c r="O653" i="1"/>
  <c r="P653" i="1"/>
  <c r="F654" i="1"/>
  <c r="G654" i="1"/>
  <c r="H654" i="1"/>
  <c r="I654" i="1"/>
  <c r="J654" i="1"/>
  <c r="K654" i="1"/>
  <c r="L654" i="1"/>
  <c r="O654" i="1"/>
  <c r="P654" i="1"/>
  <c r="F655" i="1"/>
  <c r="G655" i="1"/>
  <c r="H655" i="1"/>
  <c r="I655" i="1"/>
  <c r="J655" i="1"/>
  <c r="K655" i="1"/>
  <c r="L655" i="1"/>
  <c r="O655" i="1"/>
  <c r="P655" i="1"/>
  <c r="F656" i="1"/>
  <c r="G656" i="1"/>
  <c r="H656" i="1"/>
  <c r="I656" i="1"/>
  <c r="J656" i="1"/>
  <c r="K656" i="1"/>
  <c r="L656" i="1"/>
  <c r="O656" i="1"/>
  <c r="P656" i="1"/>
  <c r="F657" i="1"/>
  <c r="G657" i="1"/>
  <c r="H657" i="1"/>
  <c r="I657" i="1"/>
  <c r="J657" i="1"/>
  <c r="K657" i="1"/>
  <c r="L657" i="1"/>
  <c r="O657" i="1"/>
  <c r="P657" i="1"/>
  <c r="F658" i="1"/>
  <c r="G658" i="1"/>
  <c r="H658" i="1"/>
  <c r="I658" i="1"/>
  <c r="J658" i="1"/>
  <c r="K658" i="1"/>
  <c r="L658" i="1"/>
  <c r="O658" i="1"/>
  <c r="P658" i="1"/>
  <c r="F659" i="1"/>
  <c r="G659" i="1"/>
  <c r="H659" i="1"/>
  <c r="I659" i="1"/>
  <c r="J659" i="1"/>
  <c r="K659" i="1"/>
  <c r="L659" i="1"/>
  <c r="M659" i="1" s="1"/>
  <c r="P659" i="1"/>
  <c r="F660" i="1"/>
  <c r="G660" i="1"/>
  <c r="H660" i="1"/>
  <c r="I660" i="1"/>
  <c r="J660" i="1"/>
  <c r="K660" i="1"/>
  <c r="L660" i="1"/>
  <c r="O660" i="1"/>
  <c r="P660" i="1"/>
  <c r="F661" i="1"/>
  <c r="G661" i="1"/>
  <c r="H661" i="1"/>
  <c r="I661" i="1"/>
  <c r="J661" i="1"/>
  <c r="K661" i="1"/>
  <c r="L661" i="1"/>
  <c r="O661" i="1"/>
  <c r="P661" i="1"/>
  <c r="F662" i="1"/>
  <c r="G662" i="1"/>
  <c r="H662" i="1"/>
  <c r="I662" i="1"/>
  <c r="J662" i="1"/>
  <c r="K662" i="1"/>
  <c r="L662" i="1"/>
  <c r="P662" i="1"/>
  <c r="F663" i="1"/>
  <c r="G663" i="1"/>
  <c r="H663" i="1"/>
  <c r="I663" i="1"/>
  <c r="J663" i="1"/>
  <c r="K663" i="1"/>
  <c r="L663" i="1"/>
  <c r="O663" i="1"/>
  <c r="P663" i="1"/>
  <c r="F664" i="1"/>
  <c r="G664" i="1"/>
  <c r="H664" i="1"/>
  <c r="I664" i="1"/>
  <c r="J664" i="1"/>
  <c r="K664" i="1"/>
  <c r="L664" i="1"/>
  <c r="P664" i="1"/>
  <c r="F665" i="1"/>
  <c r="G665" i="1"/>
  <c r="H665" i="1"/>
  <c r="I665" i="1"/>
  <c r="J665" i="1"/>
  <c r="K665" i="1"/>
  <c r="L665" i="1"/>
  <c r="O665" i="1"/>
  <c r="P665" i="1"/>
  <c r="F666" i="1"/>
  <c r="G666" i="1"/>
  <c r="H666" i="1"/>
  <c r="I666" i="1"/>
  <c r="J666" i="1"/>
  <c r="K666" i="1"/>
  <c r="L666" i="1"/>
  <c r="P666" i="1"/>
  <c r="F667" i="1"/>
  <c r="G667" i="1"/>
  <c r="H667" i="1"/>
  <c r="I667" i="1"/>
  <c r="J667" i="1"/>
  <c r="K667" i="1"/>
  <c r="L667" i="1"/>
  <c r="O667" i="1"/>
  <c r="P667" i="1"/>
  <c r="F668" i="1"/>
  <c r="G668" i="1"/>
  <c r="H668" i="1"/>
  <c r="I668" i="1"/>
  <c r="J668" i="1"/>
  <c r="K668" i="1"/>
  <c r="L668" i="1"/>
  <c r="O668" i="1"/>
  <c r="P668" i="1"/>
  <c r="F669" i="1"/>
  <c r="G669" i="1"/>
  <c r="H669" i="1"/>
  <c r="I669" i="1"/>
  <c r="J669" i="1"/>
  <c r="K669" i="1"/>
  <c r="L669" i="1"/>
  <c r="O669" i="1"/>
  <c r="P669" i="1"/>
  <c r="F670" i="1"/>
  <c r="G670" i="1"/>
  <c r="H670" i="1"/>
  <c r="I670" i="1"/>
  <c r="J670" i="1"/>
  <c r="K670" i="1"/>
  <c r="L670" i="1"/>
  <c r="O670" i="1"/>
  <c r="P670" i="1"/>
  <c r="F671" i="1"/>
  <c r="G671" i="1"/>
  <c r="H671" i="1"/>
  <c r="I671" i="1"/>
  <c r="J671" i="1"/>
  <c r="K671" i="1"/>
  <c r="L671" i="1"/>
  <c r="O671" i="1"/>
  <c r="P671" i="1"/>
  <c r="F672" i="1"/>
  <c r="G672" i="1"/>
  <c r="H672" i="1"/>
  <c r="I672" i="1"/>
  <c r="J672" i="1"/>
  <c r="K672" i="1"/>
  <c r="L672" i="1"/>
  <c r="O672" i="1"/>
  <c r="P672" i="1"/>
  <c r="F673" i="1"/>
  <c r="G673" i="1"/>
  <c r="H673" i="1"/>
  <c r="I673" i="1"/>
  <c r="J673" i="1"/>
  <c r="K673" i="1"/>
  <c r="L673" i="1"/>
  <c r="O673" i="1"/>
  <c r="P673" i="1"/>
  <c r="F674" i="1"/>
  <c r="G674" i="1"/>
  <c r="H674" i="1"/>
  <c r="I674" i="1"/>
  <c r="J674" i="1"/>
  <c r="K674" i="1"/>
  <c r="L674" i="1"/>
  <c r="O674" i="1"/>
  <c r="P674" i="1"/>
  <c r="F675" i="1"/>
  <c r="G675" i="1"/>
  <c r="H675" i="1"/>
  <c r="I675" i="1"/>
  <c r="J675" i="1"/>
  <c r="K675" i="1"/>
  <c r="L675" i="1"/>
  <c r="O675" i="1"/>
  <c r="P675" i="1"/>
  <c r="F676" i="1"/>
  <c r="G676" i="1"/>
  <c r="H676" i="1"/>
  <c r="I676" i="1"/>
  <c r="J676" i="1"/>
  <c r="K676" i="1"/>
  <c r="L676" i="1"/>
  <c r="O676" i="1"/>
  <c r="P676" i="1"/>
  <c r="F677" i="1"/>
  <c r="G677" i="1"/>
  <c r="H677" i="1"/>
  <c r="I677" i="1"/>
  <c r="J677" i="1"/>
  <c r="K677" i="1"/>
  <c r="L677" i="1"/>
  <c r="O677" i="1"/>
  <c r="P677" i="1"/>
  <c r="F678" i="1"/>
  <c r="G678" i="1"/>
  <c r="H678" i="1"/>
  <c r="I678" i="1"/>
  <c r="J678" i="1"/>
  <c r="K678" i="1"/>
  <c r="L678" i="1"/>
  <c r="O678" i="1"/>
  <c r="P678" i="1"/>
  <c r="F679" i="1"/>
  <c r="G679" i="1"/>
  <c r="H679" i="1"/>
  <c r="I679" i="1"/>
  <c r="J679" i="1"/>
  <c r="K679" i="1"/>
  <c r="L679" i="1"/>
  <c r="P679" i="1"/>
  <c r="F680" i="1"/>
  <c r="G680" i="1"/>
  <c r="H680" i="1"/>
  <c r="I680" i="1"/>
  <c r="J680" i="1"/>
  <c r="K680" i="1"/>
  <c r="L680" i="1"/>
  <c r="O680" i="1"/>
  <c r="P680" i="1"/>
  <c r="F681" i="1"/>
  <c r="G681" i="1"/>
  <c r="H681" i="1"/>
  <c r="I681" i="1"/>
  <c r="J681" i="1"/>
  <c r="K681" i="1"/>
  <c r="L681" i="1"/>
  <c r="O681" i="1"/>
  <c r="P681" i="1"/>
  <c r="F682" i="1"/>
  <c r="G682" i="1"/>
  <c r="H682" i="1"/>
  <c r="I682" i="1"/>
  <c r="J682" i="1"/>
  <c r="K682" i="1"/>
  <c r="L682" i="1"/>
  <c r="O682" i="1"/>
  <c r="P682" i="1"/>
  <c r="F683" i="1"/>
  <c r="G683" i="1"/>
  <c r="H683" i="1"/>
  <c r="I683" i="1"/>
  <c r="J683" i="1"/>
  <c r="K683" i="1"/>
  <c r="L683" i="1"/>
  <c r="O683" i="1"/>
  <c r="P683" i="1"/>
  <c r="F684" i="1"/>
  <c r="G684" i="1"/>
  <c r="H684" i="1"/>
  <c r="I684" i="1"/>
  <c r="J684" i="1"/>
  <c r="K684" i="1"/>
  <c r="L684" i="1"/>
  <c r="O684" i="1"/>
  <c r="P684" i="1"/>
  <c r="F685" i="1"/>
  <c r="G685" i="1"/>
  <c r="H685" i="1"/>
  <c r="I685" i="1"/>
  <c r="J685" i="1"/>
  <c r="K685" i="1"/>
  <c r="L685" i="1"/>
  <c r="P685" i="1"/>
  <c r="F686" i="1"/>
  <c r="G686" i="1"/>
  <c r="H686" i="1"/>
  <c r="I686" i="1"/>
  <c r="J686" i="1"/>
  <c r="K686" i="1"/>
  <c r="L686" i="1"/>
  <c r="O686" i="1"/>
  <c r="P686" i="1"/>
  <c r="F687" i="1"/>
  <c r="G687" i="1"/>
  <c r="H687" i="1"/>
  <c r="I687" i="1"/>
  <c r="J687" i="1"/>
  <c r="K687" i="1"/>
  <c r="L687" i="1"/>
  <c r="O687" i="1"/>
  <c r="P687" i="1"/>
  <c r="F688" i="1"/>
  <c r="G688" i="1"/>
  <c r="H688" i="1"/>
  <c r="I688" i="1"/>
  <c r="J688" i="1"/>
  <c r="K688" i="1"/>
  <c r="L688" i="1"/>
  <c r="O688" i="1"/>
  <c r="P688" i="1"/>
  <c r="F689" i="1"/>
  <c r="G689" i="1"/>
  <c r="H689" i="1"/>
  <c r="I689" i="1"/>
  <c r="J689" i="1"/>
  <c r="K689" i="1"/>
  <c r="L689" i="1"/>
  <c r="O689" i="1"/>
  <c r="P689" i="1"/>
  <c r="F690" i="1"/>
  <c r="G690" i="1"/>
  <c r="H690" i="1"/>
  <c r="I690" i="1"/>
  <c r="J690" i="1"/>
  <c r="K690" i="1"/>
  <c r="L690" i="1"/>
  <c r="O690" i="1"/>
  <c r="P690" i="1"/>
  <c r="F691" i="1"/>
  <c r="G691" i="1"/>
  <c r="H691" i="1"/>
  <c r="I691" i="1"/>
  <c r="J691" i="1"/>
  <c r="K691" i="1"/>
  <c r="L691" i="1"/>
  <c r="O691" i="1"/>
  <c r="P691" i="1"/>
  <c r="F692" i="1"/>
  <c r="G692" i="1"/>
  <c r="H692" i="1"/>
  <c r="I692" i="1"/>
  <c r="J692" i="1"/>
  <c r="K692" i="1"/>
  <c r="L692" i="1"/>
  <c r="O692" i="1"/>
  <c r="P692" i="1"/>
  <c r="F693" i="1"/>
  <c r="G693" i="1"/>
  <c r="H693" i="1"/>
  <c r="I693" i="1"/>
  <c r="J693" i="1"/>
  <c r="K693" i="1"/>
  <c r="L693" i="1"/>
  <c r="O693" i="1"/>
  <c r="P693" i="1"/>
  <c r="F694" i="1"/>
  <c r="G694" i="1"/>
  <c r="H694" i="1"/>
  <c r="I694" i="1"/>
  <c r="J694" i="1"/>
  <c r="K694" i="1"/>
  <c r="L694" i="1"/>
  <c r="O694" i="1"/>
  <c r="P694" i="1"/>
  <c r="F695" i="1"/>
  <c r="G695" i="1"/>
  <c r="H695" i="1"/>
  <c r="I695" i="1"/>
  <c r="J695" i="1"/>
  <c r="K695" i="1"/>
  <c r="L695" i="1"/>
  <c r="O695" i="1"/>
  <c r="P695" i="1"/>
  <c r="F696" i="1"/>
  <c r="G696" i="1"/>
  <c r="H696" i="1"/>
  <c r="I696" i="1"/>
  <c r="J696" i="1"/>
  <c r="K696" i="1"/>
  <c r="L696" i="1"/>
  <c r="O696" i="1"/>
  <c r="P696" i="1"/>
  <c r="F697" i="1"/>
  <c r="G697" i="1"/>
  <c r="H697" i="1"/>
  <c r="I697" i="1"/>
  <c r="J697" i="1"/>
  <c r="K697" i="1"/>
  <c r="L697" i="1"/>
  <c r="O697" i="1"/>
  <c r="P697" i="1"/>
  <c r="F698" i="1"/>
  <c r="G698" i="1"/>
  <c r="H698" i="1"/>
  <c r="I698" i="1"/>
  <c r="J698" i="1"/>
  <c r="K698" i="1"/>
  <c r="L698" i="1"/>
  <c r="O698" i="1"/>
  <c r="P698" i="1"/>
  <c r="F699" i="1"/>
  <c r="G699" i="1"/>
  <c r="H699" i="1"/>
  <c r="I699" i="1"/>
  <c r="J699" i="1"/>
  <c r="K699" i="1"/>
  <c r="L699" i="1"/>
  <c r="O699" i="1"/>
  <c r="P699" i="1"/>
  <c r="F700" i="1"/>
  <c r="G700" i="1"/>
  <c r="H700" i="1"/>
  <c r="I700" i="1"/>
  <c r="J700" i="1"/>
  <c r="K700" i="1"/>
  <c r="L700" i="1"/>
  <c r="O700" i="1"/>
  <c r="P700" i="1"/>
  <c r="F701" i="1"/>
  <c r="G701" i="1"/>
  <c r="H701" i="1"/>
  <c r="I701" i="1"/>
  <c r="J701" i="1"/>
  <c r="K701" i="1"/>
  <c r="L701" i="1"/>
  <c r="O701" i="1"/>
  <c r="P701" i="1"/>
  <c r="F702" i="1"/>
  <c r="G702" i="1"/>
  <c r="H702" i="1"/>
  <c r="I702" i="1"/>
  <c r="J702" i="1"/>
  <c r="K702" i="1"/>
  <c r="L702" i="1"/>
  <c r="O702" i="1"/>
  <c r="P702" i="1"/>
  <c r="F703" i="1"/>
  <c r="G703" i="1"/>
  <c r="H703" i="1"/>
  <c r="I703" i="1"/>
  <c r="J703" i="1"/>
  <c r="K703" i="1"/>
  <c r="L703" i="1"/>
  <c r="O703" i="1"/>
  <c r="P703" i="1"/>
  <c r="F704" i="1"/>
  <c r="G704" i="1"/>
  <c r="H704" i="1"/>
  <c r="I704" i="1"/>
  <c r="J704" i="1"/>
  <c r="K704" i="1"/>
  <c r="L704" i="1"/>
  <c r="O704" i="1"/>
  <c r="P704" i="1"/>
  <c r="F705" i="1"/>
  <c r="G705" i="1"/>
  <c r="H705" i="1"/>
  <c r="I705" i="1"/>
  <c r="J705" i="1"/>
  <c r="K705" i="1"/>
  <c r="L705" i="1"/>
  <c r="O705" i="1"/>
  <c r="P705" i="1"/>
  <c r="F706" i="1"/>
  <c r="G706" i="1"/>
  <c r="H706" i="1"/>
  <c r="I706" i="1"/>
  <c r="J706" i="1"/>
  <c r="K706" i="1"/>
  <c r="L706" i="1"/>
  <c r="O706" i="1"/>
  <c r="P706" i="1"/>
  <c r="F707" i="1"/>
  <c r="G707" i="1"/>
  <c r="H707" i="1"/>
  <c r="I707" i="1"/>
  <c r="J707" i="1"/>
  <c r="K707" i="1"/>
  <c r="L707" i="1"/>
  <c r="O707" i="1"/>
  <c r="P707" i="1"/>
  <c r="F708" i="1"/>
  <c r="G708" i="1"/>
  <c r="H708" i="1"/>
  <c r="I708" i="1"/>
  <c r="J708" i="1"/>
  <c r="K708" i="1"/>
  <c r="L708" i="1"/>
  <c r="O708" i="1"/>
  <c r="P708" i="1"/>
  <c r="F709" i="1"/>
  <c r="G709" i="1"/>
  <c r="H709" i="1"/>
  <c r="I709" i="1"/>
  <c r="J709" i="1"/>
  <c r="K709" i="1"/>
  <c r="L709" i="1"/>
  <c r="O709" i="1"/>
  <c r="P709" i="1"/>
  <c r="F710" i="1"/>
  <c r="G710" i="1"/>
  <c r="H710" i="1"/>
  <c r="I710" i="1"/>
  <c r="J710" i="1"/>
  <c r="K710" i="1"/>
  <c r="L710" i="1"/>
  <c r="O710" i="1"/>
  <c r="P710" i="1"/>
  <c r="F711" i="1"/>
  <c r="G711" i="1"/>
  <c r="H711" i="1"/>
  <c r="I711" i="1"/>
  <c r="J711" i="1"/>
  <c r="K711" i="1"/>
  <c r="L711" i="1"/>
  <c r="O711" i="1"/>
  <c r="P711" i="1"/>
  <c r="F712" i="1"/>
  <c r="G712" i="1"/>
  <c r="H712" i="1"/>
  <c r="I712" i="1"/>
  <c r="J712" i="1"/>
  <c r="K712" i="1"/>
  <c r="L712" i="1"/>
  <c r="O712" i="1"/>
  <c r="P712" i="1"/>
  <c r="F713" i="1"/>
  <c r="G713" i="1"/>
  <c r="H713" i="1"/>
  <c r="I713" i="1"/>
  <c r="J713" i="1"/>
  <c r="K713" i="1"/>
  <c r="L713" i="1"/>
  <c r="O713" i="1"/>
  <c r="P713" i="1"/>
  <c r="F714" i="1"/>
  <c r="G714" i="1"/>
  <c r="H714" i="1"/>
  <c r="I714" i="1"/>
  <c r="J714" i="1"/>
  <c r="K714" i="1"/>
  <c r="L714" i="1"/>
  <c r="O714" i="1"/>
  <c r="P714" i="1"/>
  <c r="F715" i="1"/>
  <c r="G715" i="1"/>
  <c r="H715" i="1"/>
  <c r="I715" i="1"/>
  <c r="J715" i="1"/>
  <c r="K715" i="1"/>
  <c r="L715" i="1"/>
  <c r="O715" i="1"/>
  <c r="P715" i="1"/>
  <c r="F716" i="1"/>
  <c r="G716" i="1"/>
  <c r="H716" i="1"/>
  <c r="I716" i="1"/>
  <c r="J716" i="1"/>
  <c r="K716" i="1"/>
  <c r="L716" i="1"/>
  <c r="O716" i="1"/>
  <c r="P716" i="1"/>
  <c r="F717" i="1"/>
  <c r="G717" i="1"/>
  <c r="H717" i="1"/>
  <c r="I717" i="1"/>
  <c r="J717" i="1"/>
  <c r="K717" i="1"/>
  <c r="L717" i="1"/>
  <c r="O717" i="1"/>
  <c r="P717" i="1"/>
  <c r="F718" i="1"/>
  <c r="G718" i="1"/>
  <c r="H718" i="1"/>
  <c r="I718" i="1"/>
  <c r="J718" i="1"/>
  <c r="K718" i="1"/>
  <c r="L718" i="1"/>
  <c r="O718" i="1"/>
  <c r="P718" i="1"/>
  <c r="F719" i="1"/>
  <c r="G719" i="1"/>
  <c r="H719" i="1"/>
  <c r="I719" i="1"/>
  <c r="J719" i="1"/>
  <c r="K719" i="1"/>
  <c r="L719" i="1"/>
  <c r="O719" i="1"/>
  <c r="P719" i="1"/>
  <c r="F720" i="1"/>
  <c r="G720" i="1"/>
  <c r="H720" i="1"/>
  <c r="I720" i="1"/>
  <c r="J720" i="1"/>
  <c r="K720" i="1"/>
  <c r="L720" i="1"/>
  <c r="O720" i="1"/>
  <c r="P720" i="1"/>
  <c r="F721" i="1"/>
  <c r="G721" i="1"/>
  <c r="H721" i="1"/>
  <c r="I721" i="1"/>
  <c r="J721" i="1"/>
  <c r="K721" i="1"/>
  <c r="L721" i="1"/>
  <c r="O721" i="1"/>
  <c r="P721" i="1"/>
  <c r="F722" i="1"/>
  <c r="G722" i="1"/>
  <c r="H722" i="1"/>
  <c r="I722" i="1"/>
  <c r="J722" i="1"/>
  <c r="K722" i="1"/>
  <c r="L722" i="1"/>
  <c r="O722" i="1"/>
  <c r="P722" i="1"/>
  <c r="F723" i="1"/>
  <c r="G723" i="1"/>
  <c r="H723" i="1"/>
  <c r="I723" i="1"/>
  <c r="J723" i="1"/>
  <c r="K723" i="1"/>
  <c r="L723" i="1"/>
  <c r="O723" i="1"/>
  <c r="P723" i="1"/>
  <c r="F724" i="1"/>
  <c r="G724" i="1"/>
  <c r="H724" i="1"/>
  <c r="I724" i="1"/>
  <c r="J724" i="1"/>
  <c r="K724" i="1"/>
  <c r="L724" i="1"/>
  <c r="O724" i="1"/>
  <c r="P724" i="1"/>
  <c r="F725" i="1"/>
  <c r="G725" i="1"/>
  <c r="H725" i="1"/>
  <c r="I725" i="1"/>
  <c r="J725" i="1"/>
  <c r="K725" i="1"/>
  <c r="L725" i="1"/>
  <c r="O725" i="1"/>
  <c r="P725" i="1"/>
  <c r="F726" i="1"/>
  <c r="G726" i="1"/>
  <c r="H726" i="1"/>
  <c r="I726" i="1"/>
  <c r="J726" i="1"/>
  <c r="K726" i="1"/>
  <c r="L726" i="1"/>
  <c r="O726" i="1"/>
  <c r="P726" i="1"/>
  <c r="F727" i="1"/>
  <c r="G727" i="1"/>
  <c r="H727" i="1"/>
  <c r="I727" i="1"/>
  <c r="J727" i="1"/>
  <c r="K727" i="1"/>
  <c r="L727" i="1"/>
  <c r="O727" i="1"/>
  <c r="P727" i="1"/>
  <c r="F728" i="1"/>
  <c r="G728" i="1"/>
  <c r="H728" i="1"/>
  <c r="I728" i="1"/>
  <c r="J728" i="1"/>
  <c r="K728" i="1"/>
  <c r="L728" i="1"/>
  <c r="O728" i="1"/>
  <c r="P728" i="1"/>
  <c r="F729" i="1"/>
  <c r="G729" i="1"/>
  <c r="H729" i="1"/>
  <c r="I729" i="1"/>
  <c r="J729" i="1"/>
  <c r="K729" i="1"/>
  <c r="L729" i="1"/>
  <c r="O729" i="1"/>
  <c r="P729" i="1"/>
  <c r="F730" i="1"/>
  <c r="G730" i="1"/>
  <c r="H730" i="1"/>
  <c r="I730" i="1"/>
  <c r="J730" i="1"/>
  <c r="K730" i="1"/>
  <c r="L730" i="1"/>
  <c r="O730" i="1"/>
  <c r="P730" i="1"/>
  <c r="F731" i="1"/>
  <c r="G731" i="1"/>
  <c r="H731" i="1"/>
  <c r="I731" i="1"/>
  <c r="J731" i="1"/>
  <c r="K731" i="1"/>
  <c r="L731" i="1"/>
  <c r="O731" i="1"/>
  <c r="P731" i="1"/>
  <c r="F732" i="1"/>
  <c r="G732" i="1"/>
  <c r="H732" i="1"/>
  <c r="I732" i="1"/>
  <c r="J732" i="1"/>
  <c r="K732" i="1"/>
  <c r="L732" i="1"/>
  <c r="O732" i="1"/>
  <c r="P732" i="1"/>
  <c r="F733" i="1"/>
  <c r="G733" i="1"/>
  <c r="H733" i="1"/>
  <c r="I733" i="1"/>
  <c r="J733" i="1"/>
  <c r="K733" i="1"/>
  <c r="L733" i="1"/>
  <c r="O733" i="1"/>
  <c r="P733" i="1"/>
  <c r="F734" i="1"/>
  <c r="G734" i="1"/>
  <c r="H734" i="1"/>
  <c r="I734" i="1"/>
  <c r="J734" i="1"/>
  <c r="K734" i="1"/>
  <c r="L734" i="1"/>
  <c r="O734" i="1"/>
  <c r="P734" i="1"/>
  <c r="F735" i="1"/>
  <c r="G735" i="1"/>
  <c r="H735" i="1"/>
  <c r="I735" i="1"/>
  <c r="J735" i="1"/>
  <c r="K735" i="1"/>
  <c r="L735" i="1"/>
  <c r="O735" i="1"/>
  <c r="P735" i="1"/>
  <c r="F736" i="1"/>
  <c r="G736" i="1"/>
  <c r="H736" i="1"/>
  <c r="I736" i="1"/>
  <c r="J736" i="1"/>
  <c r="K736" i="1"/>
  <c r="L736" i="1"/>
  <c r="O736" i="1"/>
  <c r="P736" i="1"/>
  <c r="F737" i="1"/>
  <c r="G737" i="1"/>
  <c r="H737" i="1"/>
  <c r="I737" i="1"/>
  <c r="J737" i="1"/>
  <c r="K737" i="1"/>
  <c r="L737" i="1"/>
  <c r="O737" i="1"/>
  <c r="P737" i="1"/>
  <c r="F738" i="1"/>
  <c r="G738" i="1"/>
  <c r="H738" i="1"/>
  <c r="I738" i="1"/>
  <c r="J738" i="1"/>
  <c r="K738" i="1"/>
  <c r="L738" i="1"/>
  <c r="O738" i="1"/>
  <c r="P738" i="1"/>
  <c r="F739" i="1"/>
  <c r="G739" i="1"/>
  <c r="H739" i="1"/>
  <c r="I739" i="1"/>
  <c r="J739" i="1"/>
  <c r="K739" i="1"/>
  <c r="L739" i="1"/>
  <c r="O739" i="1"/>
  <c r="P739" i="1"/>
  <c r="F740" i="1"/>
  <c r="G740" i="1"/>
  <c r="H740" i="1"/>
  <c r="I740" i="1"/>
  <c r="J740" i="1"/>
  <c r="K740" i="1"/>
  <c r="L740" i="1"/>
  <c r="O740" i="1"/>
  <c r="P740" i="1"/>
  <c r="F741" i="1"/>
  <c r="G741" i="1"/>
  <c r="H741" i="1"/>
  <c r="I741" i="1"/>
  <c r="J741" i="1"/>
  <c r="K741" i="1"/>
  <c r="L741" i="1"/>
  <c r="O741" i="1"/>
  <c r="P741" i="1"/>
  <c r="F742" i="1"/>
  <c r="G742" i="1"/>
  <c r="H742" i="1"/>
  <c r="I742" i="1"/>
  <c r="J742" i="1"/>
  <c r="K742" i="1"/>
  <c r="L742" i="1"/>
  <c r="O742" i="1"/>
  <c r="P742" i="1"/>
  <c r="F743" i="1"/>
  <c r="G743" i="1"/>
  <c r="H743" i="1"/>
  <c r="I743" i="1"/>
  <c r="J743" i="1"/>
  <c r="K743" i="1"/>
  <c r="L743" i="1"/>
  <c r="O743" i="1"/>
  <c r="P743" i="1"/>
  <c r="F744" i="1"/>
  <c r="G744" i="1"/>
  <c r="H744" i="1"/>
  <c r="I744" i="1"/>
  <c r="J744" i="1"/>
  <c r="K744" i="1"/>
  <c r="L744" i="1"/>
  <c r="O744" i="1"/>
  <c r="P744" i="1"/>
  <c r="F745" i="1"/>
  <c r="G745" i="1"/>
  <c r="H745" i="1"/>
  <c r="I745" i="1"/>
  <c r="J745" i="1"/>
  <c r="K745" i="1"/>
  <c r="L745" i="1"/>
  <c r="O745" i="1"/>
  <c r="P745" i="1"/>
  <c r="F746" i="1"/>
  <c r="G746" i="1"/>
  <c r="H746" i="1"/>
  <c r="I746" i="1"/>
  <c r="J746" i="1"/>
  <c r="K746" i="1"/>
  <c r="L746" i="1"/>
  <c r="O746" i="1"/>
  <c r="P746" i="1"/>
  <c r="F747" i="1"/>
  <c r="G747" i="1"/>
  <c r="H747" i="1"/>
  <c r="I747" i="1"/>
  <c r="J747" i="1"/>
  <c r="K747" i="1"/>
  <c r="L747" i="1"/>
  <c r="O747" i="1"/>
  <c r="P747" i="1"/>
  <c r="F748" i="1"/>
  <c r="G748" i="1"/>
  <c r="H748" i="1"/>
  <c r="I748" i="1"/>
  <c r="J748" i="1"/>
  <c r="K748" i="1"/>
  <c r="L748" i="1"/>
  <c r="O748" i="1"/>
  <c r="P748" i="1"/>
  <c r="F749" i="1"/>
  <c r="G749" i="1"/>
  <c r="H749" i="1"/>
  <c r="I749" i="1"/>
  <c r="J749" i="1"/>
  <c r="K749" i="1"/>
  <c r="L749" i="1"/>
  <c r="O749" i="1"/>
  <c r="P749" i="1"/>
  <c r="F750" i="1"/>
  <c r="G750" i="1"/>
  <c r="H750" i="1"/>
  <c r="I750" i="1"/>
  <c r="J750" i="1"/>
  <c r="K750" i="1"/>
  <c r="L750" i="1"/>
  <c r="O750" i="1"/>
  <c r="P750" i="1"/>
  <c r="F751" i="1"/>
  <c r="G751" i="1"/>
  <c r="H751" i="1"/>
  <c r="I751" i="1"/>
  <c r="J751" i="1"/>
  <c r="K751" i="1"/>
  <c r="L751" i="1"/>
  <c r="O751" i="1"/>
  <c r="P751" i="1"/>
  <c r="F752" i="1"/>
  <c r="G752" i="1"/>
  <c r="H752" i="1"/>
  <c r="I752" i="1"/>
  <c r="J752" i="1"/>
  <c r="K752" i="1"/>
  <c r="L752" i="1"/>
  <c r="O752" i="1"/>
  <c r="P752" i="1"/>
  <c r="F753" i="1"/>
  <c r="G753" i="1"/>
  <c r="H753" i="1"/>
  <c r="I753" i="1"/>
  <c r="J753" i="1"/>
  <c r="K753" i="1"/>
  <c r="L753" i="1"/>
  <c r="O753" i="1"/>
  <c r="P753" i="1"/>
  <c r="F754" i="1"/>
  <c r="G754" i="1"/>
  <c r="H754" i="1"/>
  <c r="I754" i="1"/>
  <c r="J754" i="1"/>
  <c r="K754" i="1"/>
  <c r="L754" i="1"/>
  <c r="O754" i="1"/>
  <c r="P754" i="1"/>
  <c r="F755" i="1"/>
  <c r="G755" i="1"/>
  <c r="H755" i="1"/>
  <c r="I755" i="1"/>
  <c r="J755" i="1"/>
  <c r="K755" i="1"/>
  <c r="L755" i="1"/>
  <c r="O755" i="1"/>
  <c r="P755" i="1"/>
  <c r="F756" i="1"/>
  <c r="G756" i="1"/>
  <c r="H756" i="1"/>
  <c r="I756" i="1"/>
  <c r="J756" i="1"/>
  <c r="K756" i="1"/>
  <c r="L756" i="1"/>
  <c r="O756" i="1"/>
  <c r="P756" i="1"/>
  <c r="F757" i="1"/>
  <c r="G757" i="1"/>
  <c r="H757" i="1"/>
  <c r="I757" i="1"/>
  <c r="J757" i="1"/>
  <c r="K757" i="1"/>
  <c r="L757" i="1"/>
  <c r="O757" i="1"/>
  <c r="P757" i="1"/>
  <c r="F758" i="1"/>
  <c r="G758" i="1"/>
  <c r="H758" i="1"/>
  <c r="I758" i="1"/>
  <c r="J758" i="1"/>
  <c r="K758" i="1"/>
  <c r="L758" i="1"/>
  <c r="O758" i="1"/>
  <c r="P758" i="1"/>
  <c r="F759" i="1"/>
  <c r="G759" i="1"/>
  <c r="H759" i="1"/>
  <c r="I759" i="1"/>
  <c r="J759" i="1"/>
  <c r="K759" i="1"/>
  <c r="L759" i="1"/>
  <c r="O759" i="1"/>
  <c r="P759" i="1"/>
  <c r="F760" i="1"/>
  <c r="G760" i="1"/>
  <c r="H760" i="1"/>
  <c r="I760" i="1"/>
  <c r="J760" i="1"/>
  <c r="K760" i="1"/>
  <c r="L760" i="1"/>
  <c r="O760" i="1"/>
  <c r="P760" i="1"/>
  <c r="F761" i="1"/>
  <c r="G761" i="1"/>
  <c r="H761" i="1"/>
  <c r="I761" i="1"/>
  <c r="J761" i="1"/>
  <c r="K761" i="1"/>
  <c r="L761" i="1"/>
  <c r="O761" i="1"/>
  <c r="P761" i="1"/>
  <c r="F762" i="1"/>
  <c r="G762" i="1"/>
  <c r="H762" i="1"/>
  <c r="I762" i="1"/>
  <c r="J762" i="1"/>
  <c r="K762" i="1"/>
  <c r="L762" i="1"/>
  <c r="O762" i="1"/>
  <c r="P762" i="1"/>
  <c r="F763" i="1"/>
  <c r="G763" i="1"/>
  <c r="H763" i="1"/>
  <c r="I763" i="1"/>
  <c r="J763" i="1"/>
  <c r="K763" i="1"/>
  <c r="L763" i="1"/>
  <c r="O763" i="1"/>
  <c r="P763" i="1"/>
  <c r="F764" i="1"/>
  <c r="G764" i="1"/>
  <c r="H764" i="1"/>
  <c r="I764" i="1"/>
  <c r="J764" i="1"/>
  <c r="K764" i="1"/>
  <c r="L764" i="1"/>
  <c r="O764" i="1"/>
  <c r="P764" i="1"/>
  <c r="F765" i="1"/>
  <c r="G765" i="1"/>
  <c r="H765" i="1"/>
  <c r="I765" i="1"/>
  <c r="J765" i="1"/>
  <c r="K765" i="1"/>
  <c r="L765" i="1"/>
  <c r="O765" i="1"/>
  <c r="P765" i="1"/>
  <c r="F766" i="1"/>
  <c r="G766" i="1"/>
  <c r="H766" i="1"/>
  <c r="I766" i="1"/>
  <c r="J766" i="1"/>
  <c r="K766" i="1"/>
  <c r="L766" i="1"/>
  <c r="O766" i="1"/>
  <c r="P766" i="1"/>
  <c r="F767" i="1"/>
  <c r="G767" i="1"/>
  <c r="H767" i="1"/>
  <c r="I767" i="1"/>
  <c r="J767" i="1"/>
  <c r="K767" i="1"/>
  <c r="L767" i="1"/>
  <c r="O767" i="1"/>
  <c r="P767" i="1"/>
  <c r="F768" i="1"/>
  <c r="G768" i="1"/>
  <c r="H768" i="1"/>
  <c r="I768" i="1"/>
  <c r="J768" i="1"/>
  <c r="K768" i="1"/>
  <c r="L768" i="1"/>
  <c r="O768" i="1"/>
  <c r="P768" i="1"/>
  <c r="F769" i="1"/>
  <c r="G769" i="1"/>
  <c r="H769" i="1"/>
  <c r="I769" i="1"/>
  <c r="J769" i="1"/>
  <c r="K769" i="1"/>
  <c r="L769" i="1"/>
  <c r="O769" i="1"/>
  <c r="P769" i="1"/>
  <c r="F770" i="1"/>
  <c r="G770" i="1"/>
  <c r="H770" i="1"/>
  <c r="I770" i="1"/>
  <c r="J770" i="1"/>
  <c r="K770" i="1"/>
  <c r="L770" i="1"/>
  <c r="O770" i="1"/>
  <c r="P770" i="1"/>
  <c r="F771" i="1"/>
  <c r="G771" i="1"/>
  <c r="H771" i="1"/>
  <c r="I771" i="1"/>
  <c r="J771" i="1"/>
  <c r="K771" i="1"/>
  <c r="L771" i="1"/>
  <c r="O771" i="1"/>
  <c r="P771" i="1"/>
  <c r="F772" i="1"/>
  <c r="G772" i="1"/>
  <c r="H772" i="1"/>
  <c r="I772" i="1"/>
  <c r="J772" i="1"/>
  <c r="K772" i="1"/>
  <c r="L772" i="1"/>
  <c r="O772" i="1"/>
  <c r="P772" i="1"/>
  <c r="F773" i="1"/>
  <c r="G773" i="1"/>
  <c r="H773" i="1"/>
  <c r="I773" i="1"/>
  <c r="J773" i="1"/>
  <c r="K773" i="1"/>
  <c r="L773" i="1"/>
  <c r="O773" i="1"/>
  <c r="P773" i="1"/>
  <c r="F774" i="1"/>
  <c r="G774" i="1"/>
  <c r="H774" i="1"/>
  <c r="I774" i="1"/>
  <c r="J774" i="1"/>
  <c r="K774" i="1"/>
  <c r="L774" i="1"/>
  <c r="O774" i="1"/>
  <c r="P774" i="1"/>
  <c r="F775" i="1"/>
  <c r="G775" i="1"/>
  <c r="H775" i="1"/>
  <c r="I775" i="1"/>
  <c r="J775" i="1"/>
  <c r="K775" i="1"/>
  <c r="L775" i="1"/>
  <c r="O775" i="1"/>
  <c r="P775" i="1"/>
  <c r="F776" i="1"/>
  <c r="G776" i="1"/>
  <c r="H776" i="1"/>
  <c r="I776" i="1"/>
  <c r="J776" i="1"/>
  <c r="K776" i="1"/>
  <c r="L776" i="1"/>
  <c r="O776" i="1"/>
  <c r="P776" i="1"/>
  <c r="F777" i="1"/>
  <c r="G777" i="1"/>
  <c r="H777" i="1"/>
  <c r="I777" i="1"/>
  <c r="J777" i="1"/>
  <c r="K777" i="1"/>
  <c r="L777" i="1"/>
  <c r="O777" i="1"/>
  <c r="P777" i="1"/>
  <c r="F778" i="1"/>
  <c r="G778" i="1"/>
  <c r="H778" i="1"/>
  <c r="I778" i="1"/>
  <c r="J778" i="1"/>
  <c r="K778" i="1"/>
  <c r="L778" i="1"/>
  <c r="O778" i="1"/>
  <c r="P778" i="1"/>
  <c r="F779" i="1"/>
  <c r="G779" i="1"/>
  <c r="H779" i="1"/>
  <c r="I779" i="1"/>
  <c r="J779" i="1"/>
  <c r="K779" i="1"/>
  <c r="L779" i="1"/>
  <c r="O779" i="1"/>
  <c r="P779" i="1"/>
  <c r="F780" i="1"/>
  <c r="G780" i="1"/>
  <c r="H780" i="1"/>
  <c r="I780" i="1"/>
  <c r="J780" i="1"/>
  <c r="K780" i="1"/>
  <c r="L780" i="1"/>
  <c r="O780" i="1"/>
  <c r="P780" i="1"/>
  <c r="F781" i="1"/>
  <c r="G781" i="1"/>
  <c r="H781" i="1"/>
  <c r="I781" i="1"/>
  <c r="J781" i="1"/>
  <c r="K781" i="1"/>
  <c r="L781" i="1"/>
  <c r="O781" i="1"/>
  <c r="P781" i="1"/>
  <c r="F782" i="1"/>
  <c r="G782" i="1"/>
  <c r="H782" i="1"/>
  <c r="I782" i="1"/>
  <c r="J782" i="1"/>
  <c r="K782" i="1"/>
  <c r="L782" i="1"/>
  <c r="O782" i="1"/>
  <c r="P782" i="1"/>
  <c r="F783" i="1"/>
  <c r="G783" i="1"/>
  <c r="H783" i="1"/>
  <c r="I783" i="1"/>
  <c r="J783" i="1"/>
  <c r="K783" i="1"/>
  <c r="L783" i="1"/>
  <c r="O783" i="1"/>
  <c r="P783" i="1"/>
  <c r="F784" i="1"/>
  <c r="G784" i="1"/>
  <c r="H784" i="1"/>
  <c r="I784" i="1"/>
  <c r="J784" i="1"/>
  <c r="K784" i="1"/>
  <c r="L784" i="1"/>
  <c r="O784" i="1"/>
  <c r="P784" i="1"/>
  <c r="F785" i="1"/>
  <c r="G785" i="1"/>
  <c r="H785" i="1"/>
  <c r="I785" i="1"/>
  <c r="J785" i="1"/>
  <c r="K785" i="1"/>
  <c r="L785" i="1"/>
  <c r="O785" i="1"/>
  <c r="P785" i="1"/>
  <c r="F786" i="1"/>
  <c r="G786" i="1"/>
  <c r="H786" i="1"/>
  <c r="I786" i="1"/>
  <c r="J786" i="1"/>
  <c r="K786" i="1"/>
  <c r="L786" i="1"/>
  <c r="O786" i="1"/>
  <c r="P786" i="1"/>
  <c r="F787" i="1"/>
  <c r="G787" i="1"/>
  <c r="H787" i="1"/>
  <c r="I787" i="1"/>
  <c r="J787" i="1"/>
  <c r="K787" i="1"/>
  <c r="L787" i="1"/>
  <c r="O787" i="1"/>
  <c r="P787" i="1"/>
  <c r="F788" i="1"/>
  <c r="G788" i="1"/>
  <c r="H788" i="1"/>
  <c r="I788" i="1"/>
  <c r="J788" i="1"/>
  <c r="K788" i="1"/>
  <c r="L788" i="1"/>
  <c r="O788" i="1"/>
  <c r="P788" i="1"/>
  <c r="F789" i="1"/>
  <c r="G789" i="1"/>
  <c r="H789" i="1"/>
  <c r="I789" i="1"/>
  <c r="J789" i="1"/>
  <c r="K789" i="1"/>
  <c r="L789" i="1"/>
  <c r="O789" i="1"/>
  <c r="P789" i="1"/>
  <c r="F790" i="1"/>
  <c r="G790" i="1"/>
  <c r="H790" i="1"/>
  <c r="I790" i="1"/>
  <c r="J790" i="1"/>
  <c r="K790" i="1"/>
  <c r="L790" i="1"/>
  <c r="O790" i="1"/>
  <c r="P790" i="1"/>
  <c r="F791" i="1"/>
  <c r="G791" i="1"/>
  <c r="H791" i="1"/>
  <c r="I791" i="1"/>
  <c r="J791" i="1"/>
  <c r="K791" i="1"/>
  <c r="L791" i="1"/>
  <c r="O791" i="1"/>
  <c r="P791" i="1"/>
  <c r="F792" i="1"/>
  <c r="G792" i="1"/>
  <c r="H792" i="1"/>
  <c r="I792" i="1"/>
  <c r="J792" i="1"/>
  <c r="K792" i="1"/>
  <c r="L792" i="1"/>
  <c r="O792" i="1"/>
  <c r="P792" i="1"/>
  <c r="F793" i="1"/>
  <c r="G793" i="1"/>
  <c r="H793" i="1"/>
  <c r="I793" i="1"/>
  <c r="J793" i="1"/>
  <c r="K793" i="1"/>
  <c r="L793" i="1"/>
  <c r="O793" i="1"/>
  <c r="P793" i="1"/>
  <c r="F794" i="1"/>
  <c r="G794" i="1"/>
  <c r="H794" i="1"/>
  <c r="I794" i="1"/>
  <c r="J794" i="1"/>
  <c r="K794" i="1"/>
  <c r="L794" i="1"/>
  <c r="O794" i="1"/>
  <c r="P794" i="1"/>
  <c r="F795" i="1"/>
  <c r="G795" i="1"/>
  <c r="H795" i="1"/>
  <c r="I795" i="1"/>
  <c r="J795" i="1"/>
  <c r="K795" i="1"/>
  <c r="L795" i="1"/>
  <c r="O795" i="1"/>
  <c r="P795" i="1"/>
  <c r="F796" i="1"/>
  <c r="G796" i="1"/>
  <c r="H796" i="1"/>
  <c r="I796" i="1"/>
  <c r="J796" i="1"/>
  <c r="K796" i="1"/>
  <c r="L796" i="1"/>
  <c r="O796" i="1"/>
  <c r="P796" i="1"/>
  <c r="F797" i="1"/>
  <c r="G797" i="1"/>
  <c r="H797" i="1"/>
  <c r="I797" i="1"/>
  <c r="J797" i="1"/>
  <c r="K797" i="1"/>
  <c r="L797" i="1"/>
  <c r="O797" i="1"/>
  <c r="P797" i="1"/>
  <c r="F798" i="1"/>
  <c r="G798" i="1"/>
  <c r="H798" i="1"/>
  <c r="I798" i="1"/>
  <c r="J798" i="1"/>
  <c r="K798" i="1"/>
  <c r="L798" i="1"/>
  <c r="O798" i="1"/>
  <c r="P798" i="1"/>
  <c r="F799" i="1"/>
  <c r="G799" i="1"/>
  <c r="H799" i="1"/>
  <c r="I799" i="1"/>
  <c r="J799" i="1"/>
  <c r="K799" i="1"/>
  <c r="L799" i="1"/>
  <c r="O799" i="1"/>
  <c r="P799" i="1"/>
  <c r="F800" i="1"/>
  <c r="G800" i="1"/>
  <c r="H800" i="1"/>
  <c r="I800" i="1"/>
  <c r="J800" i="1"/>
  <c r="K800" i="1"/>
  <c r="L800" i="1"/>
  <c r="O800" i="1"/>
  <c r="P800" i="1"/>
  <c r="F801" i="1"/>
  <c r="G801" i="1"/>
  <c r="H801" i="1"/>
  <c r="I801" i="1"/>
  <c r="J801" i="1"/>
  <c r="K801" i="1"/>
  <c r="L801" i="1"/>
  <c r="O801" i="1"/>
  <c r="P801" i="1"/>
  <c r="F802" i="1"/>
  <c r="G802" i="1"/>
  <c r="H802" i="1"/>
  <c r="I802" i="1"/>
  <c r="J802" i="1"/>
  <c r="K802" i="1"/>
  <c r="L802" i="1"/>
  <c r="O802" i="1"/>
  <c r="P802" i="1"/>
  <c r="F803" i="1"/>
  <c r="G803" i="1"/>
  <c r="H803" i="1"/>
  <c r="I803" i="1"/>
  <c r="J803" i="1"/>
  <c r="K803" i="1"/>
  <c r="L803" i="1"/>
  <c r="O803" i="1"/>
  <c r="P803" i="1"/>
  <c r="F804" i="1"/>
  <c r="G804" i="1"/>
  <c r="H804" i="1"/>
  <c r="I804" i="1"/>
  <c r="J804" i="1"/>
  <c r="K804" i="1"/>
  <c r="L804" i="1"/>
  <c r="O804" i="1"/>
  <c r="P804" i="1"/>
  <c r="F805" i="1"/>
  <c r="G805" i="1"/>
  <c r="H805" i="1"/>
  <c r="I805" i="1"/>
  <c r="J805" i="1"/>
  <c r="K805" i="1"/>
  <c r="L805" i="1"/>
  <c r="O805" i="1"/>
  <c r="P805" i="1"/>
  <c r="F806" i="1"/>
  <c r="G806" i="1"/>
  <c r="H806" i="1"/>
  <c r="I806" i="1"/>
  <c r="J806" i="1"/>
  <c r="K806" i="1"/>
  <c r="L806" i="1"/>
  <c r="O806" i="1"/>
  <c r="P806" i="1"/>
  <c r="F807" i="1"/>
  <c r="G807" i="1"/>
  <c r="H807" i="1"/>
  <c r="I807" i="1"/>
  <c r="J807" i="1"/>
  <c r="K807" i="1"/>
  <c r="L807" i="1"/>
  <c r="O807" i="1"/>
  <c r="P807" i="1"/>
  <c r="F808" i="1"/>
  <c r="G808" i="1"/>
  <c r="H808" i="1"/>
  <c r="I808" i="1"/>
  <c r="J808" i="1"/>
  <c r="K808" i="1"/>
  <c r="L808" i="1"/>
  <c r="O808" i="1"/>
  <c r="P808" i="1"/>
  <c r="F809" i="1"/>
  <c r="G809" i="1"/>
  <c r="H809" i="1"/>
  <c r="I809" i="1"/>
  <c r="J809" i="1"/>
  <c r="K809" i="1"/>
  <c r="L809" i="1"/>
  <c r="O809" i="1"/>
  <c r="P809" i="1"/>
  <c r="F810" i="1"/>
  <c r="G810" i="1"/>
  <c r="H810" i="1"/>
  <c r="I810" i="1"/>
  <c r="J810" i="1"/>
  <c r="K810" i="1"/>
  <c r="L810" i="1"/>
  <c r="O810" i="1"/>
  <c r="P810" i="1"/>
  <c r="F811" i="1"/>
  <c r="G811" i="1"/>
  <c r="H811" i="1"/>
  <c r="I811" i="1"/>
  <c r="J811" i="1"/>
  <c r="K811" i="1"/>
  <c r="L811" i="1"/>
  <c r="O811" i="1"/>
  <c r="P811" i="1"/>
  <c r="F812" i="1"/>
  <c r="G812" i="1"/>
  <c r="H812" i="1"/>
  <c r="I812" i="1"/>
  <c r="J812" i="1"/>
  <c r="K812" i="1"/>
  <c r="L812" i="1"/>
  <c r="O812" i="1"/>
  <c r="P812" i="1"/>
  <c r="F813" i="1"/>
  <c r="G813" i="1"/>
  <c r="H813" i="1"/>
  <c r="I813" i="1"/>
  <c r="J813" i="1"/>
  <c r="K813" i="1"/>
  <c r="L813" i="1"/>
  <c r="O813" i="1"/>
  <c r="P813" i="1"/>
  <c r="F814" i="1"/>
  <c r="G814" i="1"/>
  <c r="H814" i="1"/>
  <c r="I814" i="1"/>
  <c r="J814" i="1"/>
  <c r="K814" i="1"/>
  <c r="L814" i="1"/>
  <c r="O814" i="1"/>
  <c r="P814" i="1"/>
  <c r="F815" i="1"/>
  <c r="G815" i="1"/>
  <c r="H815" i="1"/>
  <c r="I815" i="1"/>
  <c r="J815" i="1"/>
  <c r="K815" i="1"/>
  <c r="L815" i="1"/>
  <c r="O815" i="1"/>
  <c r="P815" i="1"/>
  <c r="F816" i="1"/>
  <c r="G816" i="1"/>
  <c r="H816" i="1"/>
  <c r="I816" i="1"/>
  <c r="J816" i="1"/>
  <c r="K816" i="1"/>
  <c r="L816" i="1"/>
  <c r="O816" i="1"/>
  <c r="P816" i="1"/>
  <c r="F817" i="1"/>
  <c r="G817" i="1"/>
  <c r="H817" i="1"/>
  <c r="I817" i="1"/>
  <c r="J817" i="1"/>
  <c r="K817" i="1"/>
  <c r="L817" i="1"/>
  <c r="O817" i="1"/>
  <c r="P817" i="1"/>
  <c r="F818" i="1"/>
  <c r="G818" i="1"/>
  <c r="H818" i="1"/>
  <c r="I818" i="1"/>
  <c r="J818" i="1"/>
  <c r="K818" i="1"/>
  <c r="L818" i="1"/>
  <c r="O818" i="1"/>
  <c r="P818" i="1"/>
  <c r="F819" i="1"/>
  <c r="G819" i="1"/>
  <c r="H819" i="1"/>
  <c r="I819" i="1"/>
  <c r="J819" i="1"/>
  <c r="K819" i="1"/>
  <c r="L819" i="1"/>
  <c r="O819" i="1"/>
  <c r="P819" i="1"/>
  <c r="F820" i="1"/>
  <c r="G820" i="1"/>
  <c r="H820" i="1"/>
  <c r="I820" i="1"/>
  <c r="J820" i="1"/>
  <c r="K820" i="1"/>
  <c r="L820" i="1"/>
  <c r="O820" i="1"/>
  <c r="P820" i="1"/>
  <c r="F821" i="1"/>
  <c r="G821" i="1"/>
  <c r="H821" i="1"/>
  <c r="I821" i="1"/>
  <c r="J821" i="1"/>
  <c r="K821" i="1"/>
  <c r="L821" i="1"/>
  <c r="O821" i="1"/>
  <c r="P821" i="1"/>
  <c r="F822" i="1"/>
  <c r="G822" i="1"/>
  <c r="H822" i="1"/>
  <c r="I822" i="1"/>
  <c r="J822" i="1"/>
  <c r="K822" i="1"/>
  <c r="L822" i="1"/>
  <c r="O822" i="1"/>
  <c r="P822" i="1"/>
  <c r="F823" i="1"/>
  <c r="G823" i="1"/>
  <c r="H823" i="1"/>
  <c r="I823" i="1"/>
  <c r="J823" i="1"/>
  <c r="K823" i="1"/>
  <c r="L823" i="1"/>
  <c r="O823" i="1"/>
  <c r="P823" i="1"/>
  <c r="F824" i="1"/>
  <c r="G824" i="1"/>
  <c r="H824" i="1"/>
  <c r="I824" i="1"/>
  <c r="J824" i="1"/>
  <c r="K824" i="1"/>
  <c r="L824" i="1"/>
  <c r="O824" i="1"/>
  <c r="P824" i="1"/>
  <c r="F825" i="1"/>
  <c r="G825" i="1"/>
  <c r="H825" i="1"/>
  <c r="I825" i="1"/>
  <c r="J825" i="1"/>
  <c r="K825" i="1"/>
  <c r="L825" i="1"/>
  <c r="O825" i="1"/>
  <c r="P825" i="1"/>
  <c r="F826" i="1"/>
  <c r="G826" i="1"/>
  <c r="H826" i="1"/>
  <c r="I826" i="1"/>
  <c r="J826" i="1"/>
  <c r="K826" i="1"/>
  <c r="L826" i="1"/>
  <c r="O826" i="1"/>
  <c r="P826" i="1"/>
  <c r="F827" i="1"/>
  <c r="G827" i="1"/>
  <c r="H827" i="1"/>
  <c r="I827" i="1"/>
  <c r="J827" i="1"/>
  <c r="K827" i="1"/>
  <c r="L827" i="1"/>
  <c r="O827" i="1"/>
  <c r="P827" i="1"/>
  <c r="F828" i="1"/>
  <c r="G828" i="1"/>
  <c r="H828" i="1"/>
  <c r="I828" i="1"/>
  <c r="J828" i="1"/>
  <c r="K828" i="1"/>
  <c r="L828" i="1"/>
  <c r="O828" i="1"/>
  <c r="P828" i="1"/>
  <c r="F829" i="1"/>
  <c r="G829" i="1"/>
  <c r="H829" i="1"/>
  <c r="I829" i="1"/>
  <c r="J829" i="1"/>
  <c r="K829" i="1"/>
  <c r="L829" i="1"/>
  <c r="O829" i="1"/>
  <c r="P829" i="1"/>
  <c r="F830" i="1"/>
  <c r="G830" i="1"/>
  <c r="H830" i="1"/>
  <c r="I830" i="1"/>
  <c r="J830" i="1"/>
  <c r="K830" i="1"/>
  <c r="L830" i="1"/>
  <c r="O830" i="1"/>
  <c r="P830" i="1"/>
  <c r="F831" i="1"/>
  <c r="G831" i="1"/>
  <c r="H831" i="1"/>
  <c r="I831" i="1"/>
  <c r="J831" i="1"/>
  <c r="K831" i="1"/>
  <c r="L831" i="1"/>
  <c r="O831" i="1"/>
  <c r="P831" i="1"/>
  <c r="F832" i="1"/>
  <c r="G832" i="1"/>
  <c r="H832" i="1"/>
  <c r="I832" i="1"/>
  <c r="J832" i="1"/>
  <c r="K832" i="1"/>
  <c r="L832" i="1"/>
  <c r="O832" i="1"/>
  <c r="P832" i="1"/>
  <c r="F833" i="1"/>
  <c r="G833" i="1"/>
  <c r="H833" i="1"/>
  <c r="I833" i="1"/>
  <c r="J833" i="1"/>
  <c r="K833" i="1"/>
  <c r="L833" i="1"/>
  <c r="O833" i="1"/>
  <c r="P833" i="1"/>
  <c r="F834" i="1"/>
  <c r="G834" i="1"/>
  <c r="H834" i="1"/>
  <c r="I834" i="1"/>
  <c r="J834" i="1"/>
  <c r="K834" i="1"/>
  <c r="L834" i="1"/>
  <c r="O834" i="1"/>
  <c r="P834" i="1"/>
  <c r="F835" i="1"/>
  <c r="G835" i="1"/>
  <c r="H835" i="1"/>
  <c r="I835" i="1"/>
  <c r="J835" i="1"/>
  <c r="K835" i="1"/>
  <c r="L835" i="1"/>
  <c r="O835" i="1"/>
  <c r="P835" i="1"/>
  <c r="F836" i="1"/>
  <c r="G836" i="1"/>
  <c r="H836" i="1"/>
  <c r="I836" i="1"/>
  <c r="J836" i="1"/>
  <c r="K836" i="1"/>
  <c r="L836" i="1"/>
  <c r="O836" i="1"/>
  <c r="P836" i="1"/>
  <c r="F837" i="1"/>
  <c r="G837" i="1"/>
  <c r="H837" i="1"/>
  <c r="I837" i="1"/>
  <c r="J837" i="1"/>
  <c r="K837" i="1"/>
  <c r="L837" i="1"/>
  <c r="O837" i="1"/>
  <c r="P837" i="1"/>
  <c r="F838" i="1"/>
  <c r="G838" i="1"/>
  <c r="H838" i="1"/>
  <c r="I838" i="1"/>
  <c r="J838" i="1"/>
  <c r="K838" i="1"/>
  <c r="L838" i="1"/>
  <c r="O838" i="1"/>
  <c r="P838" i="1"/>
  <c r="F839" i="1"/>
  <c r="G839" i="1"/>
  <c r="H839" i="1"/>
  <c r="I839" i="1"/>
  <c r="J839" i="1"/>
  <c r="K839" i="1"/>
  <c r="L839" i="1"/>
  <c r="O839" i="1"/>
  <c r="P839" i="1"/>
  <c r="F840" i="1"/>
  <c r="G840" i="1"/>
  <c r="H840" i="1"/>
  <c r="I840" i="1"/>
  <c r="J840" i="1"/>
  <c r="K840" i="1"/>
  <c r="L840" i="1"/>
  <c r="O840" i="1"/>
  <c r="P840" i="1"/>
  <c r="F841" i="1"/>
  <c r="G841" i="1"/>
  <c r="H841" i="1"/>
  <c r="I841" i="1"/>
  <c r="J841" i="1"/>
  <c r="K841" i="1"/>
  <c r="L841" i="1"/>
  <c r="O841" i="1"/>
  <c r="P841" i="1"/>
  <c r="F842" i="1"/>
  <c r="G842" i="1"/>
  <c r="H842" i="1"/>
  <c r="I842" i="1"/>
  <c r="J842" i="1"/>
  <c r="K842" i="1"/>
  <c r="L842" i="1"/>
  <c r="O842" i="1"/>
  <c r="P842" i="1"/>
  <c r="F843" i="1"/>
  <c r="G843" i="1"/>
  <c r="H843" i="1"/>
  <c r="I843" i="1"/>
  <c r="J843" i="1"/>
  <c r="K843" i="1"/>
  <c r="L843" i="1"/>
  <c r="O843" i="1"/>
  <c r="P843" i="1"/>
  <c r="F844" i="1"/>
  <c r="G844" i="1"/>
  <c r="H844" i="1"/>
  <c r="I844" i="1"/>
  <c r="J844" i="1"/>
  <c r="K844" i="1"/>
  <c r="L844" i="1"/>
  <c r="O844" i="1"/>
  <c r="P844" i="1"/>
  <c r="F845" i="1"/>
  <c r="G845" i="1"/>
  <c r="H845" i="1"/>
  <c r="I845" i="1"/>
  <c r="J845" i="1"/>
  <c r="K845" i="1"/>
  <c r="L845" i="1"/>
  <c r="O845" i="1"/>
  <c r="P845" i="1"/>
  <c r="F846" i="1"/>
  <c r="G846" i="1"/>
  <c r="H846" i="1"/>
  <c r="I846" i="1"/>
  <c r="J846" i="1"/>
  <c r="K846" i="1"/>
  <c r="L846" i="1"/>
  <c r="O846" i="1"/>
  <c r="P846" i="1"/>
  <c r="F847" i="1"/>
  <c r="G847" i="1"/>
  <c r="H847" i="1"/>
  <c r="I847" i="1"/>
  <c r="J847" i="1"/>
  <c r="K847" i="1"/>
  <c r="L847" i="1"/>
  <c r="O847" i="1"/>
  <c r="P847" i="1"/>
  <c r="F848" i="1"/>
  <c r="G848" i="1"/>
  <c r="H848" i="1"/>
  <c r="I848" i="1"/>
  <c r="J848" i="1"/>
  <c r="K848" i="1"/>
  <c r="L848" i="1"/>
  <c r="O848" i="1"/>
  <c r="P848" i="1"/>
  <c r="F849" i="1"/>
  <c r="G849" i="1"/>
  <c r="H849" i="1"/>
  <c r="I849" i="1"/>
  <c r="J849" i="1"/>
  <c r="K849" i="1"/>
  <c r="L849" i="1"/>
  <c r="O849" i="1"/>
  <c r="P849" i="1"/>
  <c r="F850" i="1"/>
  <c r="G850" i="1"/>
  <c r="H850" i="1"/>
  <c r="I850" i="1"/>
  <c r="J850" i="1"/>
  <c r="K850" i="1"/>
  <c r="L850" i="1"/>
  <c r="O850" i="1"/>
  <c r="P850" i="1"/>
  <c r="F851" i="1"/>
  <c r="G851" i="1"/>
  <c r="H851" i="1"/>
  <c r="I851" i="1"/>
  <c r="J851" i="1"/>
  <c r="K851" i="1"/>
  <c r="L851" i="1"/>
  <c r="O851" i="1"/>
  <c r="P851" i="1"/>
  <c r="F852" i="1"/>
  <c r="G852" i="1"/>
  <c r="H852" i="1"/>
  <c r="I852" i="1"/>
  <c r="J852" i="1"/>
  <c r="K852" i="1"/>
  <c r="L852" i="1"/>
  <c r="O852" i="1"/>
  <c r="P852" i="1"/>
  <c r="F853" i="1"/>
  <c r="G853" i="1"/>
  <c r="H853" i="1"/>
  <c r="I853" i="1"/>
  <c r="J853" i="1"/>
  <c r="K853" i="1"/>
  <c r="L853" i="1"/>
  <c r="O853" i="1"/>
  <c r="P853" i="1"/>
  <c r="F854" i="1"/>
  <c r="G854" i="1"/>
  <c r="H854" i="1"/>
  <c r="I854" i="1"/>
  <c r="J854" i="1"/>
  <c r="K854" i="1"/>
  <c r="L854" i="1"/>
  <c r="O854" i="1"/>
  <c r="P854" i="1"/>
  <c r="F855" i="1"/>
  <c r="G855" i="1"/>
  <c r="H855" i="1"/>
  <c r="I855" i="1"/>
  <c r="J855" i="1"/>
  <c r="K855" i="1"/>
  <c r="L855" i="1"/>
  <c r="O855" i="1"/>
  <c r="P855" i="1"/>
  <c r="F856" i="1"/>
  <c r="G856" i="1"/>
  <c r="H856" i="1"/>
  <c r="I856" i="1"/>
  <c r="J856" i="1"/>
  <c r="K856" i="1"/>
  <c r="L856" i="1"/>
  <c r="O856" i="1"/>
  <c r="P856" i="1"/>
  <c r="F857" i="1"/>
  <c r="G857" i="1"/>
  <c r="H857" i="1"/>
  <c r="I857" i="1"/>
  <c r="J857" i="1"/>
  <c r="K857" i="1"/>
  <c r="L857" i="1"/>
  <c r="O857" i="1"/>
  <c r="P857" i="1"/>
  <c r="F858" i="1"/>
  <c r="G858" i="1"/>
  <c r="H858" i="1"/>
  <c r="I858" i="1"/>
  <c r="J858" i="1"/>
  <c r="K858" i="1"/>
  <c r="L858" i="1"/>
  <c r="O858" i="1"/>
  <c r="P858" i="1"/>
  <c r="F859" i="1"/>
  <c r="G859" i="1"/>
  <c r="H859" i="1"/>
  <c r="I859" i="1"/>
  <c r="J859" i="1"/>
  <c r="K859" i="1"/>
  <c r="L859" i="1"/>
  <c r="O859" i="1"/>
  <c r="P859" i="1"/>
  <c r="F860" i="1"/>
  <c r="G860" i="1"/>
  <c r="H860" i="1"/>
  <c r="I860" i="1"/>
  <c r="J860" i="1"/>
  <c r="K860" i="1"/>
  <c r="L860" i="1"/>
  <c r="O860" i="1"/>
  <c r="P860" i="1"/>
  <c r="F861" i="1"/>
  <c r="G861" i="1"/>
  <c r="H861" i="1"/>
  <c r="I861" i="1"/>
  <c r="J861" i="1"/>
  <c r="K861" i="1"/>
  <c r="L861" i="1"/>
  <c r="O861" i="1"/>
  <c r="P861" i="1"/>
  <c r="F862" i="1"/>
  <c r="G862" i="1"/>
  <c r="H862" i="1"/>
  <c r="I862" i="1"/>
  <c r="J862" i="1"/>
  <c r="K862" i="1"/>
  <c r="L862" i="1"/>
  <c r="O862" i="1"/>
  <c r="P862" i="1"/>
  <c r="F863" i="1"/>
  <c r="G863" i="1"/>
  <c r="H863" i="1"/>
  <c r="I863" i="1"/>
  <c r="J863" i="1"/>
  <c r="K863" i="1"/>
  <c r="L863" i="1"/>
  <c r="O863" i="1"/>
  <c r="P863" i="1"/>
  <c r="F864" i="1"/>
  <c r="G864" i="1"/>
  <c r="H864" i="1"/>
  <c r="I864" i="1"/>
  <c r="J864" i="1"/>
  <c r="K864" i="1"/>
  <c r="L864" i="1"/>
  <c r="O864" i="1"/>
  <c r="P864" i="1"/>
  <c r="F865" i="1"/>
  <c r="G865" i="1"/>
  <c r="H865" i="1"/>
  <c r="I865" i="1"/>
  <c r="J865" i="1"/>
  <c r="K865" i="1"/>
  <c r="L865" i="1"/>
  <c r="O865" i="1"/>
  <c r="P865" i="1"/>
  <c r="F866" i="1"/>
  <c r="G866" i="1"/>
  <c r="H866" i="1"/>
  <c r="I866" i="1"/>
  <c r="J866" i="1"/>
  <c r="K866" i="1"/>
  <c r="L866" i="1"/>
  <c r="O866" i="1"/>
  <c r="P866" i="1"/>
  <c r="F867" i="1"/>
  <c r="G867" i="1"/>
  <c r="H867" i="1"/>
  <c r="I867" i="1"/>
  <c r="J867" i="1"/>
  <c r="K867" i="1"/>
  <c r="L867" i="1"/>
  <c r="O867" i="1"/>
  <c r="P867" i="1"/>
  <c r="F868" i="1"/>
  <c r="G868" i="1"/>
  <c r="H868" i="1"/>
  <c r="I868" i="1"/>
  <c r="J868" i="1"/>
  <c r="K868" i="1"/>
  <c r="L868" i="1"/>
  <c r="O868" i="1"/>
  <c r="P868" i="1"/>
  <c r="F869" i="1"/>
  <c r="G869" i="1"/>
  <c r="H869" i="1"/>
  <c r="I869" i="1"/>
  <c r="J869" i="1"/>
  <c r="K869" i="1"/>
  <c r="L869" i="1"/>
  <c r="O869" i="1"/>
  <c r="P869" i="1"/>
  <c r="F870" i="1"/>
  <c r="G870" i="1"/>
  <c r="H870" i="1"/>
  <c r="I870" i="1"/>
  <c r="J870" i="1"/>
  <c r="K870" i="1"/>
  <c r="L870" i="1"/>
  <c r="O870" i="1"/>
  <c r="P870" i="1"/>
  <c r="F871" i="1"/>
  <c r="G871" i="1"/>
  <c r="H871" i="1"/>
  <c r="I871" i="1"/>
  <c r="J871" i="1"/>
  <c r="K871" i="1"/>
  <c r="L871" i="1"/>
  <c r="O871" i="1"/>
  <c r="P871" i="1"/>
  <c r="F872" i="1"/>
  <c r="G872" i="1"/>
  <c r="H872" i="1"/>
  <c r="I872" i="1"/>
  <c r="J872" i="1"/>
  <c r="K872" i="1"/>
  <c r="L872" i="1"/>
  <c r="O872" i="1"/>
  <c r="P872" i="1"/>
  <c r="F873" i="1"/>
  <c r="G873" i="1"/>
  <c r="H873" i="1"/>
  <c r="I873" i="1"/>
  <c r="J873" i="1"/>
  <c r="K873" i="1"/>
  <c r="L873" i="1"/>
  <c r="O873" i="1"/>
  <c r="P873" i="1"/>
  <c r="F874" i="1"/>
  <c r="G874" i="1"/>
  <c r="H874" i="1"/>
  <c r="I874" i="1"/>
  <c r="J874" i="1"/>
  <c r="K874" i="1"/>
  <c r="L874" i="1"/>
  <c r="O874" i="1"/>
  <c r="P874" i="1"/>
  <c r="F875" i="1"/>
  <c r="G875" i="1"/>
  <c r="H875" i="1"/>
  <c r="I875" i="1"/>
  <c r="J875" i="1"/>
  <c r="K875" i="1"/>
  <c r="L875" i="1"/>
  <c r="O875" i="1"/>
  <c r="P875" i="1"/>
  <c r="F876" i="1"/>
  <c r="G876" i="1"/>
  <c r="H876" i="1"/>
  <c r="I876" i="1"/>
  <c r="J876" i="1"/>
  <c r="K876" i="1"/>
  <c r="L876" i="1"/>
  <c r="O876" i="1"/>
  <c r="P876" i="1"/>
  <c r="F877" i="1"/>
  <c r="G877" i="1"/>
  <c r="H877" i="1"/>
  <c r="I877" i="1"/>
  <c r="J877" i="1"/>
  <c r="K877" i="1"/>
  <c r="L877" i="1"/>
  <c r="O877" i="1"/>
  <c r="P877" i="1"/>
  <c r="F878" i="1"/>
  <c r="G878" i="1"/>
  <c r="H878" i="1"/>
  <c r="I878" i="1"/>
  <c r="J878" i="1"/>
  <c r="K878" i="1"/>
  <c r="L878" i="1"/>
  <c r="O878" i="1"/>
  <c r="P878" i="1"/>
  <c r="F879" i="1"/>
  <c r="G879" i="1"/>
  <c r="H879" i="1"/>
  <c r="I879" i="1"/>
  <c r="J879" i="1"/>
  <c r="K879" i="1"/>
  <c r="L879" i="1"/>
  <c r="O879" i="1"/>
  <c r="P879" i="1"/>
  <c r="F880" i="1"/>
  <c r="G880" i="1"/>
  <c r="H880" i="1"/>
  <c r="I880" i="1"/>
  <c r="J880" i="1"/>
  <c r="K880" i="1"/>
  <c r="L880" i="1"/>
  <c r="O880" i="1"/>
  <c r="P880" i="1"/>
  <c r="F881" i="1"/>
  <c r="G881" i="1"/>
  <c r="H881" i="1"/>
  <c r="I881" i="1"/>
  <c r="J881" i="1"/>
  <c r="K881" i="1"/>
  <c r="L881" i="1"/>
  <c r="O881" i="1"/>
  <c r="P881" i="1"/>
  <c r="F882" i="1"/>
  <c r="G882" i="1"/>
  <c r="H882" i="1"/>
  <c r="I882" i="1"/>
  <c r="J882" i="1"/>
  <c r="K882" i="1"/>
  <c r="L882" i="1"/>
  <c r="O882" i="1"/>
  <c r="P882" i="1"/>
  <c r="F883" i="1"/>
  <c r="G883" i="1"/>
  <c r="H883" i="1"/>
  <c r="I883" i="1"/>
  <c r="J883" i="1"/>
  <c r="K883" i="1"/>
  <c r="L883" i="1"/>
  <c r="M883" i="1" s="1"/>
  <c r="O883" i="1"/>
  <c r="P883" i="1"/>
  <c r="F884" i="1"/>
  <c r="G884" i="1"/>
  <c r="H884" i="1"/>
  <c r="I884" i="1"/>
  <c r="J884" i="1"/>
  <c r="K884" i="1"/>
  <c r="L884" i="1"/>
  <c r="O884" i="1"/>
  <c r="P884" i="1"/>
  <c r="F885" i="1"/>
  <c r="G885" i="1"/>
  <c r="H885" i="1"/>
  <c r="I885" i="1"/>
  <c r="J885" i="1"/>
  <c r="K885" i="1"/>
  <c r="L885" i="1"/>
  <c r="O885" i="1"/>
  <c r="P885" i="1"/>
  <c r="F886" i="1"/>
  <c r="G886" i="1"/>
  <c r="H886" i="1"/>
  <c r="I886" i="1"/>
  <c r="J886" i="1"/>
  <c r="K886" i="1"/>
  <c r="L886" i="1"/>
  <c r="O886" i="1"/>
  <c r="P886" i="1"/>
  <c r="F887" i="1"/>
  <c r="G887" i="1"/>
  <c r="H887" i="1"/>
  <c r="I887" i="1"/>
  <c r="J887" i="1"/>
  <c r="K887" i="1"/>
  <c r="L887" i="1"/>
  <c r="M887" i="1" s="1"/>
  <c r="O887" i="1"/>
  <c r="P887" i="1"/>
  <c r="F888" i="1"/>
  <c r="G888" i="1"/>
  <c r="H888" i="1"/>
  <c r="I888" i="1"/>
  <c r="J888" i="1"/>
  <c r="K888" i="1"/>
  <c r="L888" i="1"/>
  <c r="O888" i="1"/>
  <c r="P888" i="1"/>
  <c r="F889" i="1"/>
  <c r="G889" i="1"/>
  <c r="H889" i="1"/>
  <c r="I889" i="1"/>
  <c r="J889" i="1"/>
  <c r="K889" i="1"/>
  <c r="L889" i="1"/>
  <c r="O889" i="1"/>
  <c r="P889" i="1"/>
  <c r="F890" i="1"/>
  <c r="G890" i="1"/>
  <c r="H890" i="1"/>
  <c r="I890" i="1"/>
  <c r="J890" i="1"/>
  <c r="K890" i="1"/>
  <c r="L890" i="1"/>
  <c r="O890" i="1"/>
  <c r="P890" i="1"/>
  <c r="F891" i="1"/>
  <c r="G891" i="1"/>
  <c r="H891" i="1"/>
  <c r="I891" i="1"/>
  <c r="J891" i="1"/>
  <c r="K891" i="1"/>
  <c r="L891" i="1"/>
  <c r="M891" i="1" s="1"/>
  <c r="O891" i="1"/>
  <c r="P891" i="1"/>
  <c r="F892" i="1"/>
  <c r="G892" i="1"/>
  <c r="H892" i="1"/>
  <c r="I892" i="1"/>
  <c r="J892" i="1"/>
  <c r="K892" i="1"/>
  <c r="L892" i="1"/>
  <c r="O892" i="1"/>
  <c r="P892" i="1"/>
  <c r="F893" i="1"/>
  <c r="G893" i="1"/>
  <c r="H893" i="1"/>
  <c r="I893" i="1"/>
  <c r="J893" i="1"/>
  <c r="K893" i="1"/>
  <c r="L893" i="1"/>
  <c r="O893" i="1"/>
  <c r="P893" i="1"/>
  <c r="F894" i="1"/>
  <c r="G894" i="1"/>
  <c r="H894" i="1"/>
  <c r="I894" i="1"/>
  <c r="J894" i="1"/>
  <c r="K894" i="1"/>
  <c r="L894" i="1"/>
  <c r="O894" i="1"/>
  <c r="P894" i="1"/>
  <c r="F895" i="1"/>
  <c r="G895" i="1"/>
  <c r="H895" i="1"/>
  <c r="I895" i="1"/>
  <c r="J895" i="1"/>
  <c r="K895" i="1"/>
  <c r="L895" i="1"/>
  <c r="M895" i="1" s="1"/>
  <c r="O895" i="1"/>
  <c r="P895" i="1"/>
  <c r="F896" i="1"/>
  <c r="G896" i="1"/>
  <c r="H896" i="1"/>
  <c r="I896" i="1"/>
  <c r="J896" i="1"/>
  <c r="K896" i="1"/>
  <c r="L896" i="1"/>
  <c r="O896" i="1"/>
  <c r="P896" i="1"/>
  <c r="F897" i="1"/>
  <c r="G897" i="1"/>
  <c r="H897" i="1"/>
  <c r="I897" i="1"/>
  <c r="J897" i="1"/>
  <c r="K897" i="1"/>
  <c r="L897" i="1"/>
  <c r="O897" i="1"/>
  <c r="P897" i="1"/>
  <c r="F898" i="1"/>
  <c r="G898" i="1"/>
  <c r="H898" i="1"/>
  <c r="I898" i="1"/>
  <c r="J898" i="1"/>
  <c r="K898" i="1"/>
  <c r="L898" i="1"/>
  <c r="O898" i="1"/>
  <c r="P898" i="1"/>
  <c r="F899" i="1"/>
  <c r="G899" i="1"/>
  <c r="H899" i="1"/>
  <c r="I899" i="1"/>
  <c r="J899" i="1"/>
  <c r="K899" i="1"/>
  <c r="L899" i="1"/>
  <c r="M899" i="1" s="1"/>
  <c r="O899" i="1"/>
  <c r="P899" i="1"/>
  <c r="F900" i="1"/>
  <c r="G900" i="1"/>
  <c r="H900" i="1"/>
  <c r="I900" i="1"/>
  <c r="J900" i="1"/>
  <c r="K900" i="1"/>
  <c r="L900" i="1"/>
  <c r="O900" i="1"/>
  <c r="P900" i="1"/>
  <c r="F901" i="1"/>
  <c r="G901" i="1"/>
  <c r="H901" i="1"/>
  <c r="I901" i="1"/>
  <c r="J901" i="1"/>
  <c r="K901" i="1"/>
  <c r="L901" i="1"/>
  <c r="O901" i="1"/>
  <c r="P901" i="1"/>
  <c r="F902" i="1"/>
  <c r="G902" i="1"/>
  <c r="H902" i="1"/>
  <c r="I902" i="1"/>
  <c r="J902" i="1"/>
  <c r="K902" i="1"/>
  <c r="L902" i="1"/>
  <c r="O902" i="1"/>
  <c r="P902" i="1"/>
  <c r="F903" i="1"/>
  <c r="G903" i="1"/>
  <c r="H903" i="1"/>
  <c r="I903" i="1"/>
  <c r="J903" i="1"/>
  <c r="K903" i="1"/>
  <c r="L903" i="1"/>
  <c r="M903" i="1" s="1"/>
  <c r="O903" i="1"/>
  <c r="P903" i="1"/>
  <c r="F904" i="1"/>
  <c r="G904" i="1"/>
  <c r="H904" i="1"/>
  <c r="I904" i="1"/>
  <c r="J904" i="1"/>
  <c r="K904" i="1"/>
  <c r="L904" i="1"/>
  <c r="O904" i="1"/>
  <c r="P904" i="1"/>
  <c r="F905" i="1"/>
  <c r="G905" i="1"/>
  <c r="H905" i="1"/>
  <c r="I905" i="1"/>
  <c r="J905" i="1"/>
  <c r="K905" i="1"/>
  <c r="L905" i="1"/>
  <c r="O905" i="1"/>
  <c r="P905" i="1"/>
  <c r="F906" i="1"/>
  <c r="G906" i="1"/>
  <c r="H906" i="1"/>
  <c r="I906" i="1"/>
  <c r="J906" i="1"/>
  <c r="K906" i="1"/>
  <c r="L906" i="1"/>
  <c r="O906" i="1"/>
  <c r="P906" i="1"/>
  <c r="F907" i="1"/>
  <c r="G907" i="1"/>
  <c r="H907" i="1"/>
  <c r="I907" i="1"/>
  <c r="J907" i="1"/>
  <c r="K907" i="1"/>
  <c r="L907" i="1"/>
  <c r="M907" i="1" s="1"/>
  <c r="O907" i="1"/>
  <c r="P907" i="1"/>
  <c r="F908" i="1"/>
  <c r="G908" i="1"/>
  <c r="H908" i="1"/>
  <c r="I908" i="1"/>
  <c r="J908" i="1"/>
  <c r="K908" i="1"/>
  <c r="L908" i="1"/>
  <c r="O908" i="1"/>
  <c r="P908" i="1"/>
  <c r="F909" i="1"/>
  <c r="G909" i="1"/>
  <c r="H909" i="1"/>
  <c r="I909" i="1"/>
  <c r="J909" i="1"/>
  <c r="K909" i="1"/>
  <c r="L909" i="1"/>
  <c r="O909" i="1"/>
  <c r="P909" i="1"/>
  <c r="F910" i="1"/>
  <c r="G910" i="1"/>
  <c r="H910" i="1"/>
  <c r="I910" i="1"/>
  <c r="J910" i="1"/>
  <c r="K910" i="1"/>
  <c r="L910" i="1"/>
  <c r="O910" i="1"/>
  <c r="P910" i="1"/>
  <c r="F911" i="1"/>
  <c r="G911" i="1"/>
  <c r="H911" i="1"/>
  <c r="I911" i="1"/>
  <c r="J911" i="1"/>
  <c r="K911" i="1"/>
  <c r="L911" i="1"/>
  <c r="M911" i="1" s="1"/>
  <c r="O911" i="1"/>
  <c r="P911" i="1"/>
  <c r="F912" i="1"/>
  <c r="G912" i="1"/>
  <c r="H912" i="1"/>
  <c r="I912" i="1"/>
  <c r="J912" i="1"/>
  <c r="K912" i="1"/>
  <c r="L912" i="1"/>
  <c r="O912" i="1"/>
  <c r="P912" i="1"/>
  <c r="F913" i="1"/>
  <c r="G913" i="1"/>
  <c r="H913" i="1"/>
  <c r="I913" i="1"/>
  <c r="J913" i="1"/>
  <c r="K913" i="1"/>
  <c r="L913" i="1"/>
  <c r="O913" i="1"/>
  <c r="P913" i="1"/>
  <c r="F914" i="1"/>
  <c r="G914" i="1"/>
  <c r="H914" i="1"/>
  <c r="I914" i="1"/>
  <c r="J914" i="1"/>
  <c r="K914" i="1"/>
  <c r="L914" i="1"/>
  <c r="O914" i="1"/>
  <c r="P914" i="1"/>
  <c r="F915" i="1"/>
  <c r="G915" i="1"/>
  <c r="H915" i="1"/>
  <c r="I915" i="1"/>
  <c r="J915" i="1"/>
  <c r="K915" i="1"/>
  <c r="L915" i="1"/>
  <c r="M915" i="1" s="1"/>
  <c r="O915" i="1"/>
  <c r="P915" i="1"/>
  <c r="F916" i="1"/>
  <c r="G916" i="1"/>
  <c r="H916" i="1"/>
  <c r="I916" i="1"/>
  <c r="J916" i="1"/>
  <c r="K916" i="1"/>
  <c r="L916" i="1"/>
  <c r="O916" i="1"/>
  <c r="P916" i="1"/>
  <c r="F917" i="1"/>
  <c r="G917" i="1"/>
  <c r="H917" i="1"/>
  <c r="I917" i="1"/>
  <c r="J917" i="1"/>
  <c r="K917" i="1"/>
  <c r="L917" i="1"/>
  <c r="O917" i="1"/>
  <c r="P917" i="1"/>
  <c r="F918" i="1"/>
  <c r="G918" i="1"/>
  <c r="H918" i="1"/>
  <c r="I918" i="1"/>
  <c r="J918" i="1"/>
  <c r="K918" i="1"/>
  <c r="L918" i="1"/>
  <c r="O918" i="1"/>
  <c r="P918" i="1"/>
  <c r="F919" i="1"/>
  <c r="G919" i="1"/>
  <c r="H919" i="1"/>
  <c r="I919" i="1"/>
  <c r="J919" i="1"/>
  <c r="K919" i="1"/>
  <c r="L919" i="1"/>
  <c r="M919" i="1" s="1"/>
  <c r="O919" i="1"/>
  <c r="P919" i="1"/>
  <c r="F920" i="1"/>
  <c r="G920" i="1"/>
  <c r="H920" i="1"/>
  <c r="I920" i="1"/>
  <c r="J920" i="1"/>
  <c r="K920" i="1"/>
  <c r="L920" i="1"/>
  <c r="O920" i="1"/>
  <c r="P920" i="1"/>
  <c r="F921" i="1"/>
  <c r="G921" i="1"/>
  <c r="H921" i="1"/>
  <c r="I921" i="1"/>
  <c r="J921" i="1"/>
  <c r="K921" i="1"/>
  <c r="L921" i="1"/>
  <c r="O921" i="1"/>
  <c r="P921" i="1"/>
  <c r="F922" i="1"/>
  <c r="G922" i="1"/>
  <c r="H922" i="1"/>
  <c r="I922" i="1"/>
  <c r="J922" i="1"/>
  <c r="K922" i="1"/>
  <c r="L922" i="1"/>
  <c r="O922" i="1"/>
  <c r="P922" i="1"/>
  <c r="F923" i="1"/>
  <c r="G923" i="1"/>
  <c r="H923" i="1"/>
  <c r="I923" i="1"/>
  <c r="J923" i="1"/>
  <c r="K923" i="1"/>
  <c r="L923" i="1"/>
  <c r="M923" i="1" s="1"/>
  <c r="O923" i="1"/>
  <c r="P923" i="1"/>
  <c r="F924" i="1"/>
  <c r="G924" i="1"/>
  <c r="H924" i="1"/>
  <c r="I924" i="1"/>
  <c r="J924" i="1"/>
  <c r="K924" i="1"/>
  <c r="L924" i="1"/>
  <c r="O924" i="1"/>
  <c r="P924" i="1"/>
  <c r="F925" i="1"/>
  <c r="G925" i="1"/>
  <c r="H925" i="1"/>
  <c r="I925" i="1"/>
  <c r="J925" i="1"/>
  <c r="K925" i="1"/>
  <c r="L925" i="1"/>
  <c r="O925" i="1"/>
  <c r="P925" i="1"/>
  <c r="F926" i="1"/>
  <c r="G926" i="1"/>
  <c r="H926" i="1"/>
  <c r="I926" i="1"/>
  <c r="J926" i="1"/>
  <c r="K926" i="1"/>
  <c r="L926" i="1"/>
  <c r="O926" i="1"/>
  <c r="P926" i="1"/>
  <c r="F927" i="1"/>
  <c r="G927" i="1"/>
  <c r="H927" i="1"/>
  <c r="I927" i="1"/>
  <c r="J927" i="1"/>
  <c r="K927" i="1"/>
  <c r="L927" i="1"/>
  <c r="M927" i="1" s="1"/>
  <c r="O927" i="1"/>
  <c r="P927" i="1"/>
  <c r="F928" i="1"/>
  <c r="G928" i="1"/>
  <c r="H928" i="1"/>
  <c r="I928" i="1"/>
  <c r="J928" i="1"/>
  <c r="K928" i="1"/>
  <c r="L928" i="1"/>
  <c r="O928" i="1"/>
  <c r="P928" i="1"/>
  <c r="F929" i="1"/>
  <c r="G929" i="1"/>
  <c r="H929" i="1"/>
  <c r="I929" i="1"/>
  <c r="J929" i="1"/>
  <c r="K929" i="1"/>
  <c r="L929" i="1"/>
  <c r="O929" i="1"/>
  <c r="P929" i="1"/>
  <c r="F930" i="1"/>
  <c r="G930" i="1"/>
  <c r="H930" i="1"/>
  <c r="I930" i="1"/>
  <c r="J930" i="1"/>
  <c r="K930" i="1"/>
  <c r="L930" i="1"/>
  <c r="O930" i="1"/>
  <c r="P930" i="1"/>
  <c r="F931" i="1"/>
  <c r="G931" i="1"/>
  <c r="H931" i="1"/>
  <c r="I931" i="1"/>
  <c r="J931" i="1"/>
  <c r="K931" i="1"/>
  <c r="L931" i="1"/>
  <c r="M931" i="1" s="1"/>
  <c r="O931" i="1"/>
  <c r="P931" i="1"/>
  <c r="F932" i="1"/>
  <c r="G932" i="1"/>
  <c r="H932" i="1"/>
  <c r="I932" i="1"/>
  <c r="J932" i="1"/>
  <c r="K932" i="1"/>
  <c r="L932" i="1"/>
  <c r="O932" i="1"/>
  <c r="P932" i="1"/>
  <c r="F933" i="1"/>
  <c r="G933" i="1"/>
  <c r="H933" i="1"/>
  <c r="I933" i="1"/>
  <c r="J933" i="1"/>
  <c r="K933" i="1"/>
  <c r="L933" i="1"/>
  <c r="O933" i="1"/>
  <c r="P933" i="1"/>
  <c r="F934" i="1"/>
  <c r="G934" i="1"/>
  <c r="H934" i="1"/>
  <c r="I934" i="1"/>
  <c r="J934" i="1"/>
  <c r="K934" i="1"/>
  <c r="L934" i="1"/>
  <c r="O934" i="1"/>
  <c r="P934" i="1"/>
  <c r="F935" i="1"/>
  <c r="G935" i="1"/>
  <c r="H935" i="1"/>
  <c r="I935" i="1"/>
  <c r="J935" i="1"/>
  <c r="K935" i="1"/>
  <c r="L935" i="1"/>
  <c r="M935" i="1" s="1"/>
  <c r="O935" i="1"/>
  <c r="P935" i="1"/>
  <c r="F936" i="1"/>
  <c r="G936" i="1"/>
  <c r="H936" i="1"/>
  <c r="I936" i="1"/>
  <c r="J936" i="1"/>
  <c r="K936" i="1"/>
  <c r="L936" i="1"/>
  <c r="O936" i="1"/>
  <c r="P936" i="1"/>
  <c r="F937" i="1"/>
  <c r="G937" i="1"/>
  <c r="H937" i="1"/>
  <c r="I937" i="1"/>
  <c r="J937" i="1"/>
  <c r="K937" i="1"/>
  <c r="L937" i="1"/>
  <c r="O937" i="1"/>
  <c r="P937" i="1"/>
  <c r="F938" i="1"/>
  <c r="G938" i="1"/>
  <c r="H938" i="1"/>
  <c r="I938" i="1"/>
  <c r="J938" i="1"/>
  <c r="K938" i="1"/>
  <c r="L938" i="1"/>
  <c r="O938" i="1"/>
  <c r="P938" i="1"/>
  <c r="F939" i="1"/>
  <c r="G939" i="1"/>
  <c r="H939" i="1"/>
  <c r="I939" i="1"/>
  <c r="J939" i="1"/>
  <c r="K939" i="1"/>
  <c r="L939" i="1"/>
  <c r="M939" i="1" s="1"/>
  <c r="O939" i="1"/>
  <c r="P939" i="1"/>
  <c r="F940" i="1"/>
  <c r="G940" i="1"/>
  <c r="H940" i="1"/>
  <c r="I940" i="1"/>
  <c r="J940" i="1"/>
  <c r="K940" i="1"/>
  <c r="L940" i="1"/>
  <c r="O940" i="1"/>
  <c r="P940" i="1"/>
  <c r="F941" i="1"/>
  <c r="G941" i="1"/>
  <c r="H941" i="1"/>
  <c r="I941" i="1"/>
  <c r="J941" i="1"/>
  <c r="K941" i="1"/>
  <c r="L941" i="1"/>
  <c r="O941" i="1"/>
  <c r="P941" i="1"/>
  <c r="F942" i="1"/>
  <c r="G942" i="1"/>
  <c r="H942" i="1"/>
  <c r="I942" i="1"/>
  <c r="J942" i="1"/>
  <c r="K942" i="1"/>
  <c r="L942" i="1"/>
  <c r="O942" i="1"/>
  <c r="P942" i="1"/>
  <c r="F943" i="1"/>
  <c r="G943" i="1"/>
  <c r="H943" i="1"/>
  <c r="I943" i="1"/>
  <c r="J943" i="1"/>
  <c r="K943" i="1"/>
  <c r="L943" i="1"/>
  <c r="M943" i="1" s="1"/>
  <c r="O943" i="1"/>
  <c r="P943" i="1"/>
  <c r="F944" i="1"/>
  <c r="G944" i="1"/>
  <c r="H944" i="1"/>
  <c r="I944" i="1"/>
  <c r="J944" i="1"/>
  <c r="K944" i="1"/>
  <c r="L944" i="1"/>
  <c r="O944" i="1"/>
  <c r="P944" i="1"/>
  <c r="F945" i="1"/>
  <c r="G945" i="1"/>
  <c r="H945" i="1"/>
  <c r="I945" i="1"/>
  <c r="J945" i="1"/>
  <c r="K945" i="1"/>
  <c r="L945" i="1"/>
  <c r="O945" i="1"/>
  <c r="P945" i="1"/>
  <c r="F946" i="1"/>
  <c r="G946" i="1"/>
  <c r="H946" i="1"/>
  <c r="I946" i="1"/>
  <c r="J946" i="1"/>
  <c r="K946" i="1"/>
  <c r="L946" i="1"/>
  <c r="O946" i="1"/>
  <c r="P946" i="1"/>
  <c r="F947" i="1"/>
  <c r="G947" i="1"/>
  <c r="H947" i="1"/>
  <c r="I947" i="1"/>
  <c r="J947" i="1"/>
  <c r="K947" i="1"/>
  <c r="L947" i="1"/>
  <c r="M947" i="1" s="1"/>
  <c r="O947" i="1"/>
  <c r="P947" i="1"/>
  <c r="F948" i="1"/>
  <c r="G948" i="1"/>
  <c r="H948" i="1"/>
  <c r="I948" i="1"/>
  <c r="J948" i="1"/>
  <c r="K948" i="1"/>
  <c r="L948" i="1"/>
  <c r="O948" i="1"/>
  <c r="P948" i="1"/>
  <c r="F949" i="1"/>
  <c r="G949" i="1"/>
  <c r="H949" i="1"/>
  <c r="I949" i="1"/>
  <c r="J949" i="1"/>
  <c r="K949" i="1"/>
  <c r="L949" i="1"/>
  <c r="O949" i="1"/>
  <c r="P949" i="1"/>
  <c r="F950" i="1"/>
  <c r="G950" i="1"/>
  <c r="H950" i="1"/>
  <c r="I950" i="1"/>
  <c r="J950" i="1"/>
  <c r="K950" i="1"/>
  <c r="L950" i="1"/>
  <c r="O950" i="1"/>
  <c r="P950" i="1"/>
  <c r="F951" i="1"/>
  <c r="G951" i="1"/>
  <c r="H951" i="1"/>
  <c r="I951" i="1"/>
  <c r="J951" i="1"/>
  <c r="K951" i="1"/>
  <c r="L951" i="1"/>
  <c r="M951" i="1" s="1"/>
  <c r="O951" i="1"/>
  <c r="P951" i="1"/>
  <c r="F952" i="1"/>
  <c r="G952" i="1"/>
  <c r="H952" i="1"/>
  <c r="I952" i="1"/>
  <c r="J952" i="1"/>
  <c r="K952" i="1"/>
  <c r="L952" i="1"/>
  <c r="O952" i="1"/>
  <c r="P952" i="1"/>
  <c r="F953" i="1"/>
  <c r="G953" i="1"/>
  <c r="H953" i="1"/>
  <c r="I953" i="1"/>
  <c r="J953" i="1"/>
  <c r="K953" i="1"/>
  <c r="L953" i="1"/>
  <c r="O953" i="1"/>
  <c r="P953" i="1"/>
  <c r="F954" i="1"/>
  <c r="G954" i="1"/>
  <c r="H954" i="1"/>
  <c r="I954" i="1"/>
  <c r="J954" i="1"/>
  <c r="K954" i="1"/>
  <c r="L954" i="1"/>
  <c r="O954" i="1"/>
  <c r="P954" i="1"/>
  <c r="F955" i="1"/>
  <c r="G955" i="1"/>
  <c r="H955" i="1"/>
  <c r="I955" i="1"/>
  <c r="J955" i="1"/>
  <c r="K955" i="1"/>
  <c r="L955" i="1"/>
  <c r="O955" i="1"/>
  <c r="P955" i="1"/>
  <c r="F956" i="1"/>
  <c r="G956" i="1"/>
  <c r="H956" i="1"/>
  <c r="I956" i="1"/>
  <c r="J956" i="1"/>
  <c r="K956" i="1"/>
  <c r="L956" i="1"/>
  <c r="O956" i="1"/>
  <c r="P956" i="1"/>
  <c r="F957" i="1"/>
  <c r="G957" i="1"/>
  <c r="H957" i="1"/>
  <c r="I957" i="1"/>
  <c r="J957" i="1"/>
  <c r="K957" i="1"/>
  <c r="L957" i="1"/>
  <c r="O957" i="1"/>
  <c r="P957" i="1"/>
  <c r="F958" i="1"/>
  <c r="G958" i="1"/>
  <c r="H958" i="1"/>
  <c r="I958" i="1"/>
  <c r="J958" i="1"/>
  <c r="K958" i="1"/>
  <c r="L958" i="1"/>
  <c r="O958" i="1"/>
  <c r="P958" i="1"/>
  <c r="F959" i="1"/>
  <c r="G959" i="1"/>
  <c r="H959" i="1"/>
  <c r="I959" i="1"/>
  <c r="J959" i="1"/>
  <c r="K959" i="1"/>
  <c r="L959" i="1"/>
  <c r="O959" i="1"/>
  <c r="P959" i="1"/>
  <c r="F960" i="1"/>
  <c r="G960" i="1"/>
  <c r="H960" i="1"/>
  <c r="I960" i="1"/>
  <c r="J960" i="1"/>
  <c r="K960" i="1"/>
  <c r="L960" i="1"/>
  <c r="O960" i="1"/>
  <c r="P960" i="1"/>
  <c r="F961" i="1"/>
  <c r="G961" i="1"/>
  <c r="H961" i="1"/>
  <c r="I961" i="1"/>
  <c r="J961" i="1"/>
  <c r="K961" i="1"/>
  <c r="L961" i="1"/>
  <c r="O961" i="1"/>
  <c r="P961" i="1"/>
  <c r="F962" i="1"/>
  <c r="G962" i="1"/>
  <c r="H962" i="1"/>
  <c r="I962" i="1"/>
  <c r="J962" i="1"/>
  <c r="K962" i="1"/>
  <c r="L962" i="1"/>
  <c r="O962" i="1"/>
  <c r="P962" i="1"/>
  <c r="F963" i="1"/>
  <c r="G963" i="1"/>
  <c r="H963" i="1"/>
  <c r="I963" i="1"/>
  <c r="J963" i="1"/>
  <c r="K963" i="1"/>
  <c r="L963" i="1"/>
  <c r="O963" i="1"/>
  <c r="P963" i="1"/>
  <c r="F964" i="1"/>
  <c r="G964" i="1"/>
  <c r="H964" i="1"/>
  <c r="I964" i="1"/>
  <c r="J964" i="1"/>
  <c r="K964" i="1"/>
  <c r="L964" i="1"/>
  <c r="O964" i="1"/>
  <c r="P964" i="1"/>
  <c r="F965" i="1"/>
  <c r="G965" i="1"/>
  <c r="H965" i="1"/>
  <c r="I965" i="1"/>
  <c r="J965" i="1"/>
  <c r="K965" i="1"/>
  <c r="L965" i="1"/>
  <c r="O965" i="1"/>
  <c r="P965" i="1"/>
  <c r="F966" i="1"/>
  <c r="G966" i="1"/>
  <c r="H966" i="1"/>
  <c r="I966" i="1"/>
  <c r="J966" i="1"/>
  <c r="K966" i="1"/>
  <c r="L966" i="1"/>
  <c r="O966" i="1"/>
  <c r="P966" i="1"/>
  <c r="F967" i="1"/>
  <c r="G967" i="1"/>
  <c r="H967" i="1"/>
  <c r="I967" i="1"/>
  <c r="J967" i="1"/>
  <c r="K967" i="1"/>
  <c r="L967" i="1"/>
  <c r="O967" i="1"/>
  <c r="P967" i="1"/>
  <c r="F968" i="1"/>
  <c r="G968" i="1"/>
  <c r="H968" i="1"/>
  <c r="I968" i="1"/>
  <c r="J968" i="1"/>
  <c r="K968" i="1"/>
  <c r="L968" i="1"/>
  <c r="O968" i="1"/>
  <c r="P968" i="1"/>
  <c r="F969" i="1"/>
  <c r="G969" i="1"/>
  <c r="H969" i="1"/>
  <c r="I969" i="1"/>
  <c r="J969" i="1"/>
  <c r="K969" i="1"/>
  <c r="L969" i="1"/>
  <c r="M969" i="1" s="1"/>
  <c r="O969" i="1"/>
  <c r="P969" i="1"/>
  <c r="F970" i="1"/>
  <c r="G970" i="1"/>
  <c r="H970" i="1"/>
  <c r="I970" i="1"/>
  <c r="J970" i="1"/>
  <c r="K970" i="1"/>
  <c r="L970" i="1"/>
  <c r="O970" i="1"/>
  <c r="P970" i="1"/>
  <c r="F971" i="1"/>
  <c r="G971" i="1"/>
  <c r="H971" i="1"/>
  <c r="I971" i="1"/>
  <c r="J971" i="1"/>
  <c r="K971" i="1"/>
  <c r="L971" i="1"/>
  <c r="O971" i="1"/>
  <c r="P971" i="1"/>
  <c r="F972" i="1"/>
  <c r="G972" i="1"/>
  <c r="H972" i="1"/>
  <c r="I972" i="1"/>
  <c r="J972" i="1"/>
  <c r="K972" i="1"/>
  <c r="L972" i="1"/>
  <c r="O972" i="1"/>
  <c r="P972" i="1"/>
  <c r="F973" i="1"/>
  <c r="G973" i="1"/>
  <c r="H973" i="1"/>
  <c r="I973" i="1"/>
  <c r="J973" i="1"/>
  <c r="K973" i="1"/>
  <c r="L973" i="1"/>
  <c r="O973" i="1"/>
  <c r="P973" i="1"/>
  <c r="F974" i="1"/>
  <c r="G974" i="1"/>
  <c r="H974" i="1"/>
  <c r="I974" i="1"/>
  <c r="J974" i="1"/>
  <c r="K974" i="1"/>
  <c r="L974" i="1"/>
  <c r="O974" i="1"/>
  <c r="P974" i="1"/>
  <c r="F975" i="1"/>
  <c r="G975" i="1"/>
  <c r="H975" i="1"/>
  <c r="I975" i="1"/>
  <c r="J975" i="1"/>
  <c r="K975" i="1"/>
  <c r="L975" i="1"/>
  <c r="O975" i="1"/>
  <c r="P975" i="1"/>
  <c r="F976" i="1"/>
  <c r="G976" i="1"/>
  <c r="H976" i="1"/>
  <c r="I976" i="1"/>
  <c r="J976" i="1"/>
  <c r="K976" i="1"/>
  <c r="L976" i="1"/>
  <c r="O976" i="1"/>
  <c r="P976" i="1"/>
  <c r="F977" i="1"/>
  <c r="G977" i="1"/>
  <c r="H977" i="1"/>
  <c r="I977" i="1"/>
  <c r="J977" i="1"/>
  <c r="K977" i="1"/>
  <c r="L977" i="1"/>
  <c r="O977" i="1"/>
  <c r="P977" i="1"/>
  <c r="F978" i="1"/>
  <c r="G978" i="1"/>
  <c r="H978" i="1"/>
  <c r="I978" i="1"/>
  <c r="J978" i="1"/>
  <c r="K978" i="1"/>
  <c r="L978" i="1"/>
  <c r="O978" i="1"/>
  <c r="P978" i="1"/>
  <c r="F979" i="1"/>
  <c r="G979" i="1"/>
  <c r="H979" i="1"/>
  <c r="I979" i="1"/>
  <c r="J979" i="1"/>
  <c r="K979" i="1"/>
  <c r="L979" i="1"/>
  <c r="O979" i="1"/>
  <c r="P979" i="1"/>
  <c r="F980" i="1"/>
  <c r="G980" i="1"/>
  <c r="H980" i="1"/>
  <c r="I980" i="1"/>
  <c r="J980" i="1"/>
  <c r="K980" i="1"/>
  <c r="L980" i="1"/>
  <c r="O980" i="1"/>
  <c r="P980" i="1"/>
  <c r="F981" i="1"/>
  <c r="G981" i="1"/>
  <c r="H981" i="1"/>
  <c r="I981" i="1"/>
  <c r="J981" i="1"/>
  <c r="K981" i="1"/>
  <c r="L981" i="1"/>
  <c r="O981" i="1"/>
  <c r="P981" i="1"/>
  <c r="F982" i="1"/>
  <c r="G982" i="1"/>
  <c r="H982" i="1"/>
  <c r="I982" i="1"/>
  <c r="J982" i="1"/>
  <c r="K982" i="1"/>
  <c r="L982" i="1"/>
  <c r="O982" i="1"/>
  <c r="P982" i="1"/>
  <c r="F983" i="1"/>
  <c r="G983" i="1"/>
  <c r="H983" i="1"/>
  <c r="I983" i="1"/>
  <c r="J983" i="1"/>
  <c r="K983" i="1"/>
  <c r="L983" i="1"/>
  <c r="O983" i="1"/>
  <c r="P983" i="1"/>
  <c r="F984" i="1"/>
  <c r="G984" i="1"/>
  <c r="H984" i="1"/>
  <c r="I984" i="1"/>
  <c r="J984" i="1"/>
  <c r="K984" i="1"/>
  <c r="L984" i="1"/>
  <c r="O984" i="1"/>
  <c r="P984" i="1"/>
  <c r="F985" i="1"/>
  <c r="G985" i="1"/>
  <c r="H985" i="1"/>
  <c r="I985" i="1"/>
  <c r="J985" i="1"/>
  <c r="K985" i="1"/>
  <c r="L985" i="1"/>
  <c r="O985" i="1"/>
  <c r="P985" i="1"/>
  <c r="F986" i="1"/>
  <c r="G986" i="1"/>
  <c r="H986" i="1"/>
  <c r="I986" i="1"/>
  <c r="J986" i="1"/>
  <c r="K986" i="1"/>
  <c r="L986" i="1"/>
  <c r="O986" i="1"/>
  <c r="P986" i="1"/>
  <c r="F987" i="1"/>
  <c r="G987" i="1"/>
  <c r="H987" i="1"/>
  <c r="I987" i="1"/>
  <c r="J987" i="1"/>
  <c r="K987" i="1"/>
  <c r="L987" i="1"/>
  <c r="O987" i="1"/>
  <c r="P987" i="1"/>
  <c r="F988" i="1"/>
  <c r="G988" i="1"/>
  <c r="H988" i="1"/>
  <c r="I988" i="1"/>
  <c r="J988" i="1"/>
  <c r="K988" i="1"/>
  <c r="L988" i="1"/>
  <c r="O988" i="1"/>
  <c r="P988" i="1"/>
  <c r="F989" i="1"/>
  <c r="G989" i="1"/>
  <c r="H989" i="1"/>
  <c r="I989" i="1"/>
  <c r="J989" i="1"/>
  <c r="K989" i="1"/>
  <c r="L989" i="1"/>
  <c r="O989" i="1"/>
  <c r="P989" i="1"/>
  <c r="F990" i="1"/>
  <c r="G990" i="1"/>
  <c r="H990" i="1"/>
  <c r="I990" i="1"/>
  <c r="J990" i="1"/>
  <c r="K990" i="1"/>
  <c r="L990" i="1"/>
  <c r="O990" i="1"/>
  <c r="P990" i="1"/>
  <c r="F991" i="1"/>
  <c r="G991" i="1"/>
  <c r="H991" i="1"/>
  <c r="I991" i="1"/>
  <c r="J991" i="1"/>
  <c r="K991" i="1"/>
  <c r="L991" i="1"/>
  <c r="O991" i="1"/>
  <c r="P991" i="1"/>
  <c r="F992" i="1"/>
  <c r="G992" i="1"/>
  <c r="H992" i="1"/>
  <c r="I992" i="1"/>
  <c r="J992" i="1"/>
  <c r="K992" i="1"/>
  <c r="L992" i="1"/>
  <c r="O992" i="1"/>
  <c r="P992" i="1"/>
  <c r="F993" i="1"/>
  <c r="G993" i="1"/>
  <c r="H993" i="1"/>
  <c r="I993" i="1"/>
  <c r="J993" i="1"/>
  <c r="K993" i="1"/>
  <c r="L993" i="1"/>
  <c r="O993" i="1"/>
  <c r="P993" i="1"/>
  <c r="F994" i="1"/>
  <c r="G994" i="1"/>
  <c r="H994" i="1"/>
  <c r="I994" i="1"/>
  <c r="J994" i="1"/>
  <c r="K994" i="1"/>
  <c r="L994" i="1"/>
  <c r="O994" i="1"/>
  <c r="P994" i="1"/>
  <c r="F995" i="1"/>
  <c r="G995" i="1"/>
  <c r="H995" i="1"/>
  <c r="I995" i="1"/>
  <c r="J995" i="1"/>
  <c r="K995" i="1"/>
  <c r="L995" i="1"/>
  <c r="O995" i="1"/>
  <c r="P995" i="1"/>
  <c r="F996" i="1"/>
  <c r="G996" i="1"/>
  <c r="H996" i="1"/>
  <c r="I996" i="1"/>
  <c r="J996" i="1"/>
  <c r="K996" i="1"/>
  <c r="L996" i="1"/>
  <c r="O996" i="1"/>
  <c r="P996" i="1"/>
  <c r="F997" i="1"/>
  <c r="G997" i="1"/>
  <c r="H997" i="1"/>
  <c r="I997" i="1"/>
  <c r="J997" i="1"/>
  <c r="K997" i="1"/>
  <c r="L997" i="1"/>
  <c r="O997" i="1"/>
  <c r="P997" i="1"/>
  <c r="F998" i="1"/>
  <c r="G998" i="1"/>
  <c r="H998" i="1"/>
  <c r="I998" i="1"/>
  <c r="J998" i="1"/>
  <c r="K998" i="1"/>
  <c r="L998" i="1"/>
  <c r="O998" i="1"/>
  <c r="P998" i="1"/>
  <c r="F999" i="1"/>
  <c r="G999" i="1"/>
  <c r="H999" i="1"/>
  <c r="I999" i="1"/>
  <c r="J999" i="1"/>
  <c r="K999" i="1"/>
  <c r="L999" i="1"/>
  <c r="O999" i="1"/>
  <c r="P999" i="1"/>
  <c r="F1000" i="1"/>
  <c r="G1000" i="1"/>
  <c r="H1000" i="1"/>
  <c r="I1000" i="1"/>
  <c r="J1000" i="1"/>
  <c r="K1000" i="1"/>
  <c r="L1000" i="1"/>
  <c r="O1000" i="1"/>
  <c r="P1000" i="1"/>
  <c r="F1001" i="1"/>
  <c r="G1001" i="1"/>
  <c r="H1001" i="1"/>
  <c r="I1001" i="1"/>
  <c r="J1001" i="1"/>
  <c r="K1001" i="1"/>
  <c r="L1001" i="1"/>
  <c r="O1001" i="1"/>
  <c r="P1001" i="1"/>
  <c r="F1002" i="1"/>
  <c r="G1002" i="1"/>
  <c r="H1002" i="1"/>
  <c r="I1002" i="1"/>
  <c r="J1002" i="1"/>
  <c r="K1002" i="1"/>
  <c r="L1002" i="1"/>
  <c r="O1002" i="1"/>
  <c r="P1002" i="1"/>
  <c r="F1003" i="1"/>
  <c r="G1003" i="1"/>
  <c r="H1003" i="1"/>
  <c r="I1003" i="1"/>
  <c r="J1003" i="1"/>
  <c r="K1003" i="1"/>
  <c r="L1003" i="1"/>
  <c r="O1003" i="1"/>
  <c r="P1003" i="1"/>
  <c r="F1004" i="1"/>
  <c r="G1004" i="1"/>
  <c r="H1004" i="1"/>
  <c r="I1004" i="1"/>
  <c r="J1004" i="1"/>
  <c r="K1004" i="1"/>
  <c r="L1004" i="1"/>
  <c r="O1004" i="1"/>
  <c r="P1004" i="1"/>
  <c r="F1005" i="1"/>
  <c r="G1005" i="1"/>
  <c r="H1005" i="1"/>
  <c r="I1005" i="1"/>
  <c r="J1005" i="1"/>
  <c r="K1005" i="1"/>
  <c r="L1005" i="1"/>
  <c r="O1005" i="1"/>
  <c r="P1005" i="1"/>
  <c r="F1006" i="1"/>
  <c r="G1006" i="1"/>
  <c r="H1006" i="1"/>
  <c r="I1006" i="1"/>
  <c r="J1006" i="1"/>
  <c r="K1006" i="1"/>
  <c r="L1006" i="1"/>
  <c r="O1006" i="1"/>
  <c r="P1006" i="1"/>
  <c r="F1007" i="1"/>
  <c r="G1007" i="1"/>
  <c r="H1007" i="1"/>
  <c r="I1007" i="1"/>
  <c r="J1007" i="1"/>
  <c r="K1007" i="1"/>
  <c r="L1007" i="1"/>
  <c r="O1007" i="1"/>
  <c r="P1007" i="1"/>
  <c r="F1008" i="1"/>
  <c r="G1008" i="1"/>
  <c r="H1008" i="1"/>
  <c r="I1008" i="1"/>
  <c r="J1008" i="1"/>
  <c r="K1008" i="1"/>
  <c r="L1008" i="1"/>
  <c r="O1008" i="1"/>
  <c r="P1008" i="1"/>
  <c r="F1009" i="1"/>
  <c r="G1009" i="1"/>
  <c r="H1009" i="1"/>
  <c r="I1009" i="1"/>
  <c r="J1009" i="1"/>
  <c r="K1009" i="1"/>
  <c r="L1009" i="1"/>
  <c r="O1009" i="1"/>
  <c r="P1009" i="1"/>
  <c r="F1010" i="1"/>
  <c r="G1010" i="1"/>
  <c r="H1010" i="1"/>
  <c r="I1010" i="1"/>
  <c r="J1010" i="1"/>
  <c r="K1010" i="1"/>
  <c r="L1010" i="1"/>
  <c r="O1010" i="1"/>
  <c r="P1010" i="1"/>
  <c r="F1011" i="1"/>
  <c r="G1011" i="1"/>
  <c r="H1011" i="1"/>
  <c r="I1011" i="1"/>
  <c r="J1011" i="1"/>
  <c r="K1011" i="1"/>
  <c r="L1011" i="1"/>
  <c r="O1011" i="1"/>
  <c r="P1011" i="1"/>
  <c r="F1012" i="1"/>
  <c r="G1012" i="1"/>
  <c r="H1012" i="1"/>
  <c r="I1012" i="1"/>
  <c r="J1012" i="1"/>
  <c r="K1012" i="1"/>
  <c r="L1012" i="1"/>
  <c r="O1012" i="1"/>
  <c r="P1012" i="1"/>
  <c r="F1013" i="1"/>
  <c r="G1013" i="1"/>
  <c r="H1013" i="1"/>
  <c r="I1013" i="1"/>
  <c r="J1013" i="1"/>
  <c r="K1013" i="1"/>
  <c r="L1013" i="1"/>
  <c r="O1013" i="1"/>
  <c r="P1013" i="1"/>
  <c r="F1014" i="1"/>
  <c r="G1014" i="1"/>
  <c r="H1014" i="1"/>
  <c r="I1014" i="1"/>
  <c r="J1014" i="1"/>
  <c r="K1014" i="1"/>
  <c r="L1014" i="1"/>
  <c r="O1014" i="1"/>
  <c r="P1014" i="1"/>
  <c r="F1015" i="1"/>
  <c r="G1015" i="1"/>
  <c r="H1015" i="1"/>
  <c r="I1015" i="1"/>
  <c r="J1015" i="1"/>
  <c r="K1015" i="1"/>
  <c r="L1015" i="1"/>
  <c r="O1015" i="1"/>
  <c r="P1015" i="1"/>
  <c r="F1016" i="1"/>
  <c r="G1016" i="1"/>
  <c r="H1016" i="1"/>
  <c r="I1016" i="1"/>
  <c r="J1016" i="1"/>
  <c r="K1016" i="1"/>
  <c r="L1016" i="1"/>
  <c r="O1016" i="1"/>
  <c r="P1016" i="1"/>
  <c r="F1017" i="1"/>
  <c r="G1017" i="1"/>
  <c r="H1017" i="1"/>
  <c r="I1017" i="1"/>
  <c r="J1017" i="1"/>
  <c r="K1017" i="1"/>
  <c r="L1017" i="1"/>
  <c r="O1017" i="1"/>
  <c r="P1017" i="1"/>
  <c r="F1018" i="1"/>
  <c r="G1018" i="1"/>
  <c r="H1018" i="1"/>
  <c r="I1018" i="1"/>
  <c r="J1018" i="1"/>
  <c r="K1018" i="1"/>
  <c r="L1018" i="1"/>
  <c r="O1018" i="1"/>
  <c r="P1018" i="1"/>
  <c r="F1019" i="1"/>
  <c r="G1019" i="1"/>
  <c r="H1019" i="1"/>
  <c r="I1019" i="1"/>
  <c r="J1019" i="1"/>
  <c r="K1019" i="1"/>
  <c r="L1019" i="1"/>
  <c r="O1019" i="1"/>
  <c r="P1019" i="1"/>
  <c r="F1020" i="1"/>
  <c r="G1020" i="1"/>
  <c r="H1020" i="1"/>
  <c r="I1020" i="1"/>
  <c r="J1020" i="1"/>
  <c r="K1020" i="1"/>
  <c r="L1020" i="1"/>
  <c r="O1020" i="1"/>
  <c r="P1020" i="1"/>
  <c r="F1021" i="1"/>
  <c r="G1021" i="1"/>
  <c r="H1021" i="1"/>
  <c r="I1021" i="1"/>
  <c r="J1021" i="1"/>
  <c r="K1021" i="1"/>
  <c r="L1021" i="1"/>
  <c r="O1021" i="1"/>
  <c r="P1021" i="1"/>
  <c r="F1022" i="1"/>
  <c r="G1022" i="1"/>
  <c r="H1022" i="1"/>
  <c r="I1022" i="1"/>
  <c r="J1022" i="1"/>
  <c r="K1022" i="1"/>
  <c r="L1022" i="1"/>
  <c r="O1022" i="1"/>
  <c r="P1022" i="1"/>
  <c r="F1023" i="1"/>
  <c r="G1023" i="1"/>
  <c r="H1023" i="1"/>
  <c r="I1023" i="1"/>
  <c r="J1023" i="1"/>
  <c r="K1023" i="1"/>
  <c r="L1023" i="1"/>
  <c r="O1023" i="1"/>
  <c r="P1023" i="1"/>
  <c r="F1024" i="1"/>
  <c r="G1024" i="1"/>
  <c r="H1024" i="1"/>
  <c r="I1024" i="1"/>
  <c r="J1024" i="1"/>
  <c r="K1024" i="1"/>
  <c r="L1024" i="1"/>
  <c r="O1024" i="1"/>
  <c r="P1024" i="1"/>
  <c r="F1025" i="1"/>
  <c r="G1025" i="1"/>
  <c r="H1025" i="1"/>
  <c r="I1025" i="1"/>
  <c r="J1025" i="1"/>
  <c r="K1025" i="1"/>
  <c r="L1025" i="1"/>
  <c r="O1025" i="1"/>
  <c r="P1025" i="1"/>
  <c r="F1026" i="1"/>
  <c r="G1026" i="1"/>
  <c r="H1026" i="1"/>
  <c r="I1026" i="1"/>
  <c r="J1026" i="1"/>
  <c r="K1026" i="1"/>
  <c r="L1026" i="1"/>
  <c r="O1026" i="1"/>
  <c r="P1026" i="1"/>
  <c r="F1027" i="1"/>
  <c r="G1027" i="1"/>
  <c r="H1027" i="1"/>
  <c r="I1027" i="1"/>
  <c r="J1027" i="1"/>
  <c r="K1027" i="1"/>
  <c r="L1027" i="1"/>
  <c r="O1027" i="1"/>
  <c r="P1027" i="1"/>
  <c r="F1028" i="1"/>
  <c r="G1028" i="1"/>
  <c r="H1028" i="1"/>
  <c r="I1028" i="1"/>
  <c r="J1028" i="1"/>
  <c r="K1028" i="1"/>
  <c r="L1028" i="1"/>
  <c r="O1028" i="1"/>
  <c r="P1028" i="1"/>
  <c r="F1029" i="1"/>
  <c r="G1029" i="1"/>
  <c r="H1029" i="1"/>
  <c r="I1029" i="1"/>
  <c r="J1029" i="1"/>
  <c r="K1029" i="1"/>
  <c r="L1029" i="1"/>
  <c r="O1029" i="1"/>
  <c r="P1029" i="1"/>
  <c r="F1030" i="1"/>
  <c r="G1030" i="1"/>
  <c r="H1030" i="1"/>
  <c r="I1030" i="1"/>
  <c r="J1030" i="1"/>
  <c r="K1030" i="1"/>
  <c r="L1030" i="1"/>
  <c r="O1030" i="1"/>
  <c r="P1030" i="1"/>
  <c r="F1031" i="1"/>
  <c r="G1031" i="1"/>
  <c r="H1031" i="1"/>
  <c r="I1031" i="1"/>
  <c r="J1031" i="1"/>
  <c r="K1031" i="1"/>
  <c r="L1031" i="1"/>
  <c r="O1031" i="1"/>
  <c r="P1031" i="1"/>
  <c r="F1032" i="1"/>
  <c r="G1032" i="1"/>
  <c r="H1032" i="1"/>
  <c r="I1032" i="1"/>
  <c r="J1032" i="1"/>
  <c r="K1032" i="1"/>
  <c r="L1032" i="1"/>
  <c r="O1032" i="1"/>
  <c r="P1032" i="1"/>
  <c r="F1033" i="1"/>
  <c r="G1033" i="1"/>
  <c r="H1033" i="1"/>
  <c r="I1033" i="1"/>
  <c r="J1033" i="1"/>
  <c r="K1033" i="1"/>
  <c r="L1033" i="1"/>
  <c r="O1033" i="1"/>
  <c r="P1033" i="1"/>
  <c r="F1034" i="1"/>
  <c r="G1034" i="1"/>
  <c r="H1034" i="1"/>
  <c r="I1034" i="1"/>
  <c r="J1034" i="1"/>
  <c r="K1034" i="1"/>
  <c r="L1034" i="1"/>
  <c r="O1034" i="1"/>
  <c r="P1034" i="1"/>
  <c r="F1035" i="1"/>
  <c r="G1035" i="1"/>
  <c r="H1035" i="1"/>
  <c r="I1035" i="1"/>
  <c r="J1035" i="1"/>
  <c r="K1035" i="1"/>
  <c r="M1035" i="1" s="1"/>
  <c r="L1035" i="1"/>
  <c r="O1035" i="1"/>
  <c r="P1035" i="1"/>
  <c r="F1036" i="1"/>
  <c r="G1036" i="1"/>
  <c r="H1036" i="1"/>
  <c r="I1036" i="1"/>
  <c r="J1036" i="1"/>
  <c r="K1036" i="1"/>
  <c r="L1036" i="1"/>
  <c r="O1036" i="1"/>
  <c r="P1036" i="1"/>
  <c r="F1037" i="1"/>
  <c r="G1037" i="1"/>
  <c r="H1037" i="1"/>
  <c r="I1037" i="1"/>
  <c r="J1037" i="1"/>
  <c r="K1037" i="1"/>
  <c r="L1037" i="1"/>
  <c r="O1037" i="1"/>
  <c r="P1037" i="1"/>
  <c r="F1038" i="1"/>
  <c r="G1038" i="1"/>
  <c r="H1038" i="1"/>
  <c r="I1038" i="1"/>
  <c r="J1038" i="1"/>
  <c r="K1038" i="1"/>
  <c r="L1038" i="1"/>
  <c r="O1038" i="1"/>
  <c r="P1038" i="1"/>
  <c r="F1039" i="1"/>
  <c r="G1039" i="1"/>
  <c r="H1039" i="1"/>
  <c r="I1039" i="1"/>
  <c r="J1039" i="1"/>
  <c r="K1039" i="1"/>
  <c r="L1039" i="1"/>
  <c r="O1039" i="1"/>
  <c r="P1039" i="1"/>
  <c r="F1040" i="1"/>
  <c r="G1040" i="1"/>
  <c r="H1040" i="1"/>
  <c r="I1040" i="1"/>
  <c r="J1040" i="1"/>
  <c r="K1040" i="1"/>
  <c r="L1040" i="1"/>
  <c r="O1040" i="1"/>
  <c r="P1040" i="1"/>
  <c r="F1041" i="1"/>
  <c r="G1041" i="1"/>
  <c r="H1041" i="1"/>
  <c r="I1041" i="1"/>
  <c r="J1041" i="1"/>
  <c r="K1041" i="1"/>
  <c r="L1041" i="1"/>
  <c r="O1041" i="1"/>
  <c r="P1041" i="1"/>
  <c r="F1042" i="1"/>
  <c r="G1042" i="1"/>
  <c r="H1042" i="1"/>
  <c r="I1042" i="1"/>
  <c r="J1042" i="1"/>
  <c r="K1042" i="1"/>
  <c r="L1042" i="1"/>
  <c r="O1042" i="1"/>
  <c r="P1042" i="1"/>
  <c r="F1043" i="1"/>
  <c r="G1043" i="1"/>
  <c r="H1043" i="1"/>
  <c r="I1043" i="1"/>
  <c r="J1043" i="1"/>
  <c r="K1043" i="1"/>
  <c r="L1043" i="1"/>
  <c r="O1043" i="1"/>
  <c r="P1043" i="1"/>
  <c r="F1044" i="1"/>
  <c r="G1044" i="1"/>
  <c r="H1044" i="1"/>
  <c r="I1044" i="1"/>
  <c r="J1044" i="1"/>
  <c r="K1044" i="1"/>
  <c r="L1044" i="1"/>
  <c r="O1044" i="1"/>
  <c r="P1044" i="1"/>
  <c r="F1045" i="1"/>
  <c r="G1045" i="1"/>
  <c r="H1045" i="1"/>
  <c r="I1045" i="1"/>
  <c r="J1045" i="1"/>
  <c r="K1045" i="1"/>
  <c r="L1045" i="1"/>
  <c r="O1045" i="1"/>
  <c r="P1045" i="1"/>
  <c r="F1046" i="1"/>
  <c r="G1046" i="1"/>
  <c r="H1046" i="1"/>
  <c r="I1046" i="1"/>
  <c r="J1046" i="1"/>
  <c r="K1046" i="1"/>
  <c r="L1046" i="1"/>
  <c r="O1046" i="1"/>
  <c r="P1046" i="1"/>
  <c r="F1047" i="1"/>
  <c r="G1047" i="1"/>
  <c r="H1047" i="1"/>
  <c r="I1047" i="1"/>
  <c r="J1047" i="1"/>
  <c r="K1047" i="1"/>
  <c r="L1047" i="1"/>
  <c r="O1047" i="1"/>
  <c r="P1047" i="1"/>
  <c r="F1048" i="1"/>
  <c r="G1048" i="1"/>
  <c r="H1048" i="1"/>
  <c r="I1048" i="1"/>
  <c r="J1048" i="1"/>
  <c r="K1048" i="1"/>
  <c r="L1048" i="1"/>
  <c r="O1048" i="1"/>
  <c r="P1048" i="1"/>
  <c r="F1049" i="1"/>
  <c r="G1049" i="1"/>
  <c r="H1049" i="1"/>
  <c r="I1049" i="1"/>
  <c r="J1049" i="1"/>
  <c r="K1049" i="1"/>
  <c r="L1049" i="1"/>
  <c r="O1049" i="1"/>
  <c r="P1049" i="1"/>
  <c r="F1050" i="1"/>
  <c r="G1050" i="1"/>
  <c r="H1050" i="1"/>
  <c r="I1050" i="1"/>
  <c r="J1050" i="1"/>
  <c r="K1050" i="1"/>
  <c r="L1050" i="1"/>
  <c r="O1050" i="1"/>
  <c r="P1050" i="1"/>
  <c r="F1051" i="1"/>
  <c r="G1051" i="1"/>
  <c r="H1051" i="1"/>
  <c r="I1051" i="1"/>
  <c r="J1051" i="1"/>
  <c r="K1051" i="1"/>
  <c r="L1051" i="1"/>
  <c r="O1051" i="1"/>
  <c r="P1051" i="1"/>
  <c r="F1052" i="1"/>
  <c r="G1052" i="1"/>
  <c r="H1052" i="1"/>
  <c r="I1052" i="1"/>
  <c r="J1052" i="1"/>
  <c r="K1052" i="1"/>
  <c r="L1052" i="1"/>
  <c r="O1052" i="1"/>
  <c r="P1052" i="1"/>
  <c r="F1053" i="1"/>
  <c r="G1053" i="1"/>
  <c r="H1053" i="1"/>
  <c r="I1053" i="1"/>
  <c r="J1053" i="1"/>
  <c r="K1053" i="1"/>
  <c r="L1053" i="1"/>
  <c r="O1053" i="1"/>
  <c r="P1053" i="1"/>
  <c r="F1054" i="1"/>
  <c r="G1054" i="1"/>
  <c r="H1054" i="1"/>
  <c r="I1054" i="1"/>
  <c r="J1054" i="1"/>
  <c r="K1054" i="1"/>
  <c r="L1054" i="1"/>
  <c r="O1054" i="1"/>
  <c r="P1054" i="1"/>
  <c r="F1055" i="1"/>
  <c r="G1055" i="1"/>
  <c r="H1055" i="1"/>
  <c r="I1055" i="1"/>
  <c r="J1055" i="1"/>
  <c r="K1055" i="1"/>
  <c r="L1055" i="1"/>
  <c r="O1055" i="1"/>
  <c r="P1055" i="1"/>
  <c r="F1056" i="1"/>
  <c r="G1056" i="1"/>
  <c r="H1056" i="1"/>
  <c r="I1056" i="1"/>
  <c r="J1056" i="1"/>
  <c r="K1056" i="1"/>
  <c r="L1056" i="1"/>
  <c r="O1056" i="1"/>
  <c r="P1056" i="1"/>
  <c r="F1057" i="1"/>
  <c r="G1057" i="1"/>
  <c r="H1057" i="1"/>
  <c r="I1057" i="1"/>
  <c r="J1057" i="1"/>
  <c r="K1057" i="1"/>
  <c r="L1057" i="1"/>
  <c r="O1057" i="1"/>
  <c r="P1057" i="1"/>
  <c r="F1058" i="1"/>
  <c r="G1058" i="1"/>
  <c r="H1058" i="1"/>
  <c r="I1058" i="1"/>
  <c r="J1058" i="1"/>
  <c r="K1058" i="1"/>
  <c r="L1058" i="1"/>
  <c r="O1058" i="1"/>
  <c r="P1058" i="1"/>
  <c r="F1059" i="1"/>
  <c r="G1059" i="1"/>
  <c r="H1059" i="1"/>
  <c r="I1059" i="1"/>
  <c r="J1059" i="1"/>
  <c r="K1059" i="1"/>
  <c r="L1059" i="1"/>
  <c r="O1059" i="1"/>
  <c r="P1059" i="1"/>
  <c r="F1060" i="1"/>
  <c r="G1060" i="1"/>
  <c r="H1060" i="1"/>
  <c r="I1060" i="1"/>
  <c r="J1060" i="1"/>
  <c r="K1060" i="1"/>
  <c r="L1060" i="1"/>
  <c r="O1060" i="1"/>
  <c r="P1060" i="1"/>
  <c r="F1061" i="1"/>
  <c r="G1061" i="1"/>
  <c r="H1061" i="1"/>
  <c r="I1061" i="1"/>
  <c r="J1061" i="1"/>
  <c r="K1061" i="1"/>
  <c r="L1061" i="1"/>
  <c r="O1061" i="1"/>
  <c r="P1061" i="1"/>
  <c r="F1062" i="1"/>
  <c r="G1062" i="1"/>
  <c r="H1062" i="1"/>
  <c r="I1062" i="1"/>
  <c r="J1062" i="1"/>
  <c r="K1062" i="1"/>
  <c r="L1062" i="1"/>
  <c r="O1062" i="1"/>
  <c r="P1062" i="1"/>
  <c r="F1063" i="1"/>
  <c r="G1063" i="1"/>
  <c r="H1063" i="1"/>
  <c r="I1063" i="1"/>
  <c r="J1063" i="1"/>
  <c r="K1063" i="1"/>
  <c r="L1063" i="1"/>
  <c r="O1063" i="1"/>
  <c r="P1063" i="1"/>
  <c r="F1064" i="1"/>
  <c r="G1064" i="1"/>
  <c r="H1064" i="1"/>
  <c r="I1064" i="1"/>
  <c r="J1064" i="1"/>
  <c r="K1064" i="1"/>
  <c r="L1064" i="1"/>
  <c r="O1064" i="1"/>
  <c r="P1064" i="1"/>
  <c r="F1065" i="1"/>
  <c r="G1065" i="1"/>
  <c r="H1065" i="1"/>
  <c r="I1065" i="1"/>
  <c r="J1065" i="1"/>
  <c r="K1065" i="1"/>
  <c r="L1065" i="1"/>
  <c r="O1065" i="1"/>
  <c r="P1065" i="1"/>
  <c r="F1066" i="1"/>
  <c r="G1066" i="1"/>
  <c r="H1066" i="1"/>
  <c r="I1066" i="1"/>
  <c r="J1066" i="1"/>
  <c r="K1066" i="1"/>
  <c r="L1066" i="1"/>
  <c r="O1066" i="1"/>
  <c r="P1066" i="1"/>
  <c r="F1067" i="1"/>
  <c r="G1067" i="1"/>
  <c r="H1067" i="1"/>
  <c r="I1067" i="1"/>
  <c r="J1067" i="1"/>
  <c r="K1067" i="1"/>
  <c r="L1067" i="1"/>
  <c r="O1067" i="1"/>
  <c r="P1067" i="1"/>
  <c r="F1068" i="1"/>
  <c r="G1068" i="1"/>
  <c r="H1068" i="1"/>
  <c r="I1068" i="1"/>
  <c r="J1068" i="1"/>
  <c r="K1068" i="1"/>
  <c r="L1068" i="1"/>
  <c r="O1068" i="1"/>
  <c r="P1068" i="1"/>
  <c r="F1069" i="1"/>
  <c r="G1069" i="1"/>
  <c r="H1069" i="1"/>
  <c r="I1069" i="1"/>
  <c r="J1069" i="1"/>
  <c r="K1069" i="1"/>
  <c r="L1069" i="1"/>
  <c r="O1069" i="1"/>
  <c r="P1069" i="1"/>
  <c r="F1070" i="1"/>
  <c r="G1070" i="1"/>
  <c r="H1070" i="1"/>
  <c r="I1070" i="1"/>
  <c r="J1070" i="1"/>
  <c r="K1070" i="1"/>
  <c r="L1070" i="1"/>
  <c r="O1070" i="1"/>
  <c r="P1070" i="1"/>
  <c r="F1071" i="1"/>
  <c r="G1071" i="1"/>
  <c r="H1071" i="1"/>
  <c r="I1071" i="1"/>
  <c r="J1071" i="1"/>
  <c r="K1071" i="1"/>
  <c r="L1071" i="1"/>
  <c r="O1071" i="1"/>
  <c r="P1071" i="1"/>
  <c r="F1072" i="1"/>
  <c r="G1072" i="1"/>
  <c r="H1072" i="1"/>
  <c r="I1072" i="1"/>
  <c r="J1072" i="1"/>
  <c r="K1072" i="1"/>
  <c r="L1072" i="1"/>
  <c r="O1072" i="1"/>
  <c r="P1072" i="1"/>
  <c r="F1073" i="1"/>
  <c r="G1073" i="1"/>
  <c r="H1073" i="1"/>
  <c r="I1073" i="1"/>
  <c r="J1073" i="1"/>
  <c r="K1073" i="1"/>
  <c r="L1073" i="1"/>
  <c r="M1073" i="1" s="1"/>
  <c r="O1073" i="1"/>
  <c r="P1073" i="1"/>
  <c r="F1074" i="1"/>
  <c r="G1074" i="1"/>
  <c r="H1074" i="1"/>
  <c r="I1074" i="1"/>
  <c r="J1074" i="1"/>
  <c r="K1074" i="1"/>
  <c r="L1074" i="1"/>
  <c r="O1074" i="1"/>
  <c r="P1074" i="1"/>
  <c r="F1075" i="1"/>
  <c r="G1075" i="1"/>
  <c r="H1075" i="1"/>
  <c r="I1075" i="1"/>
  <c r="J1075" i="1"/>
  <c r="K1075" i="1"/>
  <c r="M1075" i="1" s="1"/>
  <c r="L1075" i="1"/>
  <c r="O1075" i="1"/>
  <c r="P1075" i="1"/>
  <c r="F1076" i="1"/>
  <c r="G1076" i="1"/>
  <c r="H1076" i="1"/>
  <c r="I1076" i="1"/>
  <c r="J1076" i="1"/>
  <c r="K1076" i="1"/>
  <c r="L1076" i="1"/>
  <c r="O1076" i="1"/>
  <c r="P1076" i="1"/>
  <c r="F1077" i="1"/>
  <c r="G1077" i="1"/>
  <c r="H1077" i="1"/>
  <c r="I1077" i="1"/>
  <c r="J1077" i="1"/>
  <c r="K1077" i="1"/>
  <c r="L1077" i="1"/>
  <c r="O1077" i="1"/>
  <c r="P1077" i="1"/>
  <c r="F1078" i="1"/>
  <c r="G1078" i="1"/>
  <c r="H1078" i="1"/>
  <c r="I1078" i="1"/>
  <c r="J1078" i="1"/>
  <c r="K1078" i="1"/>
  <c r="L1078" i="1"/>
  <c r="O1078" i="1"/>
  <c r="P1078" i="1"/>
  <c r="F1079" i="1"/>
  <c r="G1079" i="1"/>
  <c r="H1079" i="1"/>
  <c r="I1079" i="1"/>
  <c r="J1079" i="1"/>
  <c r="K1079" i="1"/>
  <c r="M1079" i="1" s="1"/>
  <c r="L1079" i="1"/>
  <c r="O1079" i="1"/>
  <c r="P1079" i="1"/>
  <c r="F1080" i="1"/>
  <c r="G1080" i="1"/>
  <c r="H1080" i="1"/>
  <c r="I1080" i="1"/>
  <c r="J1080" i="1"/>
  <c r="K1080" i="1"/>
  <c r="L1080" i="1"/>
  <c r="O1080" i="1"/>
  <c r="P1080" i="1"/>
  <c r="F1081" i="1"/>
  <c r="G1081" i="1"/>
  <c r="H1081" i="1"/>
  <c r="I1081" i="1"/>
  <c r="J1081" i="1"/>
  <c r="K1081" i="1"/>
  <c r="L1081" i="1"/>
  <c r="M1081" i="1" s="1"/>
  <c r="O1081" i="1"/>
  <c r="P1081" i="1"/>
  <c r="F1082" i="1"/>
  <c r="G1082" i="1"/>
  <c r="H1082" i="1"/>
  <c r="I1082" i="1"/>
  <c r="J1082" i="1"/>
  <c r="K1082" i="1"/>
  <c r="L1082" i="1"/>
  <c r="O1082" i="1"/>
  <c r="P1082" i="1"/>
  <c r="F1083" i="1"/>
  <c r="G1083" i="1"/>
  <c r="H1083" i="1"/>
  <c r="I1083" i="1"/>
  <c r="J1083" i="1"/>
  <c r="K1083" i="1"/>
  <c r="M1083" i="1" s="1"/>
  <c r="L1083" i="1"/>
  <c r="O1083" i="1"/>
  <c r="P1083" i="1"/>
  <c r="F1084" i="1"/>
  <c r="G1084" i="1"/>
  <c r="H1084" i="1"/>
  <c r="I1084" i="1"/>
  <c r="J1084" i="1"/>
  <c r="K1084" i="1"/>
  <c r="L1084" i="1"/>
  <c r="O1084" i="1"/>
  <c r="P1084" i="1"/>
  <c r="F1085" i="1"/>
  <c r="G1085" i="1"/>
  <c r="H1085" i="1"/>
  <c r="I1085" i="1"/>
  <c r="J1085" i="1"/>
  <c r="K1085" i="1"/>
  <c r="L1085" i="1"/>
  <c r="O1085" i="1"/>
  <c r="P1085" i="1"/>
  <c r="F1086" i="1"/>
  <c r="G1086" i="1"/>
  <c r="H1086" i="1"/>
  <c r="I1086" i="1"/>
  <c r="J1086" i="1"/>
  <c r="K1086" i="1"/>
  <c r="L1086" i="1"/>
  <c r="O1086" i="1"/>
  <c r="P1086" i="1"/>
  <c r="F1087" i="1"/>
  <c r="G1087" i="1"/>
  <c r="H1087" i="1"/>
  <c r="I1087" i="1"/>
  <c r="J1087" i="1"/>
  <c r="K1087" i="1"/>
  <c r="L1087" i="1"/>
  <c r="O1087" i="1"/>
  <c r="P1087" i="1"/>
  <c r="F1088" i="1"/>
  <c r="G1088" i="1"/>
  <c r="H1088" i="1"/>
  <c r="I1088" i="1"/>
  <c r="J1088" i="1"/>
  <c r="K1088" i="1"/>
  <c r="L1088" i="1"/>
  <c r="O1088" i="1"/>
  <c r="P1088" i="1"/>
  <c r="F1089" i="1"/>
  <c r="G1089" i="1"/>
  <c r="H1089" i="1"/>
  <c r="I1089" i="1"/>
  <c r="J1089" i="1"/>
  <c r="K1089" i="1"/>
  <c r="L1089" i="1"/>
  <c r="M1089" i="1" s="1"/>
  <c r="O1089" i="1"/>
  <c r="P1089" i="1"/>
  <c r="F1090" i="1"/>
  <c r="G1090" i="1"/>
  <c r="H1090" i="1"/>
  <c r="I1090" i="1"/>
  <c r="J1090" i="1"/>
  <c r="K1090" i="1"/>
  <c r="L1090" i="1"/>
  <c r="O1090" i="1"/>
  <c r="P1090" i="1"/>
  <c r="F1091" i="1"/>
  <c r="G1091" i="1"/>
  <c r="H1091" i="1"/>
  <c r="I1091" i="1"/>
  <c r="J1091" i="1"/>
  <c r="K1091" i="1"/>
  <c r="M1091" i="1" s="1"/>
  <c r="L1091" i="1"/>
  <c r="O1091" i="1"/>
  <c r="P1091" i="1"/>
  <c r="F1092" i="1"/>
  <c r="G1092" i="1"/>
  <c r="H1092" i="1"/>
  <c r="I1092" i="1"/>
  <c r="J1092" i="1"/>
  <c r="K1092" i="1"/>
  <c r="L1092" i="1"/>
  <c r="O1092" i="1"/>
  <c r="P1092" i="1"/>
  <c r="F1093" i="1"/>
  <c r="G1093" i="1"/>
  <c r="H1093" i="1"/>
  <c r="I1093" i="1"/>
  <c r="J1093" i="1"/>
  <c r="K1093" i="1"/>
  <c r="L1093" i="1"/>
  <c r="O1093" i="1"/>
  <c r="P1093" i="1"/>
  <c r="F1094" i="1"/>
  <c r="G1094" i="1"/>
  <c r="H1094" i="1"/>
  <c r="I1094" i="1"/>
  <c r="J1094" i="1"/>
  <c r="K1094" i="1"/>
  <c r="L1094" i="1"/>
  <c r="O1094" i="1"/>
  <c r="P1094" i="1"/>
  <c r="P3" i="1"/>
  <c r="O3" i="1"/>
  <c r="L3" i="1"/>
  <c r="K3" i="1"/>
  <c r="J3" i="1"/>
  <c r="H3" i="1"/>
  <c r="I3" i="1"/>
  <c r="G3" i="1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B681" i="2"/>
  <c r="A681" i="2"/>
  <c r="B228" i="2"/>
  <c r="A228" i="2"/>
  <c r="B134" i="2"/>
  <c r="A134" i="2"/>
  <c r="B129" i="2"/>
  <c r="A129" i="2"/>
  <c r="B678" i="2"/>
  <c r="A678" i="2"/>
  <c r="B515" i="2"/>
  <c r="A515" i="2"/>
  <c r="B514" i="2"/>
  <c r="C514" i="2" s="1"/>
  <c r="A514" i="2"/>
  <c r="B685" i="2"/>
  <c r="A685" i="2"/>
  <c r="B665" i="2"/>
  <c r="A665" i="2"/>
  <c r="B661" i="2"/>
  <c r="A661" i="2"/>
  <c r="B658" i="2"/>
  <c r="A658" i="2"/>
  <c r="B646" i="2"/>
  <c r="A646" i="2"/>
  <c r="B143" i="2"/>
  <c r="A143" i="2"/>
  <c r="B137" i="2"/>
  <c r="A137" i="2"/>
  <c r="B133" i="2"/>
  <c r="A133" i="2"/>
  <c r="B172" i="2"/>
  <c r="A172" i="2"/>
  <c r="B1037" i="2"/>
  <c r="A1037" i="2"/>
  <c r="B1035" i="2"/>
  <c r="A1035" i="2"/>
  <c r="B1033" i="2"/>
  <c r="A1033" i="2"/>
  <c r="B1043" i="2"/>
  <c r="A1043" i="2"/>
  <c r="B1041" i="2"/>
  <c r="A1041" i="2"/>
  <c r="B1039" i="2"/>
  <c r="A1039" i="2"/>
  <c r="B1036" i="2"/>
  <c r="T1036" i="2" s="1"/>
  <c r="V1036" i="2" s="1"/>
  <c r="A1036" i="2"/>
  <c r="B1034" i="2"/>
  <c r="T1034" i="2" s="1"/>
  <c r="V1034" i="2" s="1"/>
  <c r="A1034" i="2"/>
  <c r="B1032" i="2"/>
  <c r="C1032" i="2" s="1"/>
  <c r="A1032" i="2"/>
  <c r="B1042" i="2"/>
  <c r="T1042" i="2" s="1"/>
  <c r="V1042" i="2" s="1"/>
  <c r="A1042" i="2"/>
  <c r="B1040" i="2"/>
  <c r="A1040" i="2"/>
  <c r="B1038" i="2"/>
  <c r="T1038" i="2" s="1"/>
  <c r="V1038" i="2" s="1"/>
  <c r="A1038" i="2"/>
  <c r="B1011" i="2"/>
  <c r="A1011" i="2"/>
  <c r="B845" i="2"/>
  <c r="A845" i="2"/>
  <c r="B939" i="2"/>
  <c r="A939" i="2"/>
  <c r="B938" i="2"/>
  <c r="A938" i="2"/>
  <c r="B933" i="2"/>
  <c r="A933" i="2"/>
  <c r="B942" i="2"/>
  <c r="A942" i="2"/>
  <c r="B715" i="2"/>
  <c r="A715" i="2"/>
  <c r="B663" i="2"/>
  <c r="A663" i="2"/>
  <c r="B684" i="2"/>
  <c r="A684" i="2"/>
  <c r="B664" i="2"/>
  <c r="A664" i="2"/>
  <c r="B662" i="2"/>
  <c r="C662" i="2" s="1"/>
  <c r="A662" i="2"/>
  <c r="B682" i="2"/>
  <c r="A682" i="2"/>
  <c r="B679" i="2"/>
  <c r="A679" i="2"/>
  <c r="B676" i="2"/>
  <c r="A676" i="2"/>
  <c r="B554" i="2"/>
  <c r="A554" i="2"/>
  <c r="B555" i="2"/>
  <c r="A555" i="2"/>
  <c r="B553" i="2"/>
  <c r="A553" i="2"/>
  <c r="B561" i="2"/>
  <c r="C561" i="2" s="1"/>
  <c r="A561" i="2"/>
  <c r="B560" i="2"/>
  <c r="A560" i="2"/>
  <c r="B145" i="2"/>
  <c r="A145" i="2"/>
  <c r="B136" i="2"/>
  <c r="A136" i="2"/>
  <c r="B141" i="2"/>
  <c r="C141" i="2" s="1"/>
  <c r="A141" i="2"/>
  <c r="B131" i="2"/>
  <c r="A131" i="2"/>
  <c r="B81" i="2"/>
  <c r="A81" i="2"/>
  <c r="B762" i="2"/>
  <c r="A762" i="2"/>
  <c r="B161" i="2"/>
  <c r="C161" i="2" s="1"/>
  <c r="A161" i="2"/>
  <c r="B688" i="2"/>
  <c r="A688" i="2"/>
  <c r="B262" i="2"/>
  <c r="A262" i="2"/>
  <c r="B854" i="2"/>
  <c r="A854" i="2"/>
  <c r="B689" i="2"/>
  <c r="A689" i="2"/>
  <c r="B24" i="2"/>
  <c r="A24" i="2"/>
  <c r="B861" i="2"/>
  <c r="A861" i="2"/>
  <c r="B860" i="2"/>
  <c r="A860" i="2"/>
  <c r="B303" i="2"/>
  <c r="C303" i="2" s="1"/>
  <c r="A303" i="2"/>
  <c r="B245" i="2"/>
  <c r="A245" i="2"/>
  <c r="B274" i="2"/>
  <c r="A274" i="2"/>
  <c r="B1031" i="2"/>
  <c r="U1031" i="2" s="1"/>
  <c r="W1031" i="2" s="1"/>
  <c r="A1031" i="2"/>
  <c r="B520" i="2"/>
  <c r="C520" i="2" s="1"/>
  <c r="A520" i="2"/>
  <c r="B839" i="2"/>
  <c r="A839" i="2"/>
  <c r="B158" i="2"/>
  <c r="A158" i="2"/>
  <c r="B582" i="2"/>
  <c r="A582" i="2"/>
  <c r="B290" i="2"/>
  <c r="C290" i="2" s="1"/>
  <c r="A290" i="2"/>
  <c r="B334" i="2"/>
  <c r="A334" i="2"/>
  <c r="B987" i="2"/>
  <c r="A987" i="2"/>
  <c r="B598" i="2"/>
  <c r="A598" i="2"/>
  <c r="B140" i="2"/>
  <c r="A140" i="2"/>
  <c r="B135" i="2"/>
  <c r="A135" i="2"/>
  <c r="B144" i="2"/>
  <c r="A144" i="2"/>
  <c r="B444" i="2"/>
  <c r="A444" i="2"/>
  <c r="C441" i="2"/>
  <c r="B441" i="2"/>
  <c r="A441" i="2"/>
  <c r="B1028" i="2"/>
  <c r="A1028" i="2"/>
  <c r="B1026" i="2"/>
  <c r="T1026" i="2" s="1"/>
  <c r="V1026" i="2" s="1"/>
  <c r="A1026" i="2"/>
  <c r="B1024" i="2"/>
  <c r="A1024" i="2"/>
  <c r="B1027" i="2"/>
  <c r="A1027" i="2"/>
  <c r="B1025" i="2"/>
  <c r="C1025" i="2" s="1"/>
  <c r="A1025" i="2"/>
  <c r="B442" i="2"/>
  <c r="A442" i="2"/>
  <c r="B1023" i="2"/>
  <c r="U1023" i="2" s="1"/>
  <c r="W1023" i="2" s="1"/>
  <c r="A1023" i="2"/>
  <c r="B440" i="2"/>
  <c r="A440" i="2"/>
  <c r="B438" i="2"/>
  <c r="A438" i="2"/>
  <c r="B259" i="2"/>
  <c r="A259" i="2"/>
  <c r="B257" i="2"/>
  <c r="C257" i="2" s="1"/>
  <c r="A257" i="2"/>
  <c r="B255" i="2"/>
  <c r="A255" i="2"/>
  <c r="B258" i="2"/>
  <c r="A258" i="2"/>
  <c r="B256" i="2"/>
  <c r="A256" i="2"/>
  <c r="B254" i="2"/>
  <c r="A254" i="2"/>
  <c r="B597" i="2"/>
  <c r="C597" i="2" s="1"/>
  <c r="A597" i="2"/>
  <c r="B596" i="2"/>
  <c r="A596" i="2"/>
  <c r="B862" i="2"/>
  <c r="A862" i="2"/>
  <c r="B863" i="2"/>
  <c r="C863" i="2" s="1"/>
  <c r="A863" i="2"/>
  <c r="B944" i="2"/>
  <c r="A944" i="2"/>
  <c r="B155" i="2"/>
  <c r="C155" i="2" s="1"/>
  <c r="A155" i="2"/>
  <c r="B627" i="2"/>
  <c r="A627" i="2"/>
  <c r="B464" i="2"/>
  <c r="A464" i="2"/>
  <c r="B462" i="2"/>
  <c r="C462" i="2" s="1"/>
  <c r="A462" i="2"/>
  <c r="B465" i="2"/>
  <c r="A465" i="2"/>
  <c r="B1060" i="2"/>
  <c r="C1060" i="2" s="1"/>
  <c r="C1061" i="1" s="1"/>
  <c r="A1060" i="2"/>
  <c r="A1061" i="1" s="1"/>
  <c r="B765" i="2"/>
  <c r="T765" i="2" s="1"/>
  <c r="V765" i="2" s="1"/>
  <c r="A765" i="2"/>
  <c r="B761" i="2"/>
  <c r="A761" i="2"/>
  <c r="B702" i="2"/>
  <c r="C702" i="2" s="1"/>
  <c r="A702" i="2"/>
  <c r="B1054" i="2"/>
  <c r="T1054" i="2" s="1"/>
  <c r="V1054" i="2" s="1"/>
  <c r="A1054" i="2"/>
  <c r="B980" i="2"/>
  <c r="A980" i="2"/>
  <c r="B126" i="2"/>
  <c r="C126" i="2" s="1"/>
  <c r="A126" i="2"/>
  <c r="B675" i="2"/>
  <c r="A675" i="2"/>
  <c r="B232" i="2"/>
  <c r="A232" i="2"/>
  <c r="B729" i="2"/>
  <c r="A729" i="2"/>
  <c r="B728" i="2"/>
  <c r="A728" i="2"/>
  <c r="C726" i="2"/>
  <c r="B726" i="2"/>
  <c r="A726" i="2"/>
  <c r="B724" i="2"/>
  <c r="A724" i="2"/>
  <c r="B833" i="2"/>
  <c r="A833" i="2"/>
  <c r="B832" i="2"/>
  <c r="A832" i="2"/>
  <c r="B780" i="2"/>
  <c r="A780" i="2"/>
  <c r="B628" i="2"/>
  <c r="A628" i="2"/>
  <c r="B896" i="2"/>
  <c r="C896" i="2" s="1"/>
  <c r="A896" i="2"/>
  <c r="B248" i="2"/>
  <c r="A248" i="2"/>
  <c r="B701" i="2"/>
  <c r="T701" i="2" s="1"/>
  <c r="V701" i="2" s="1"/>
  <c r="A701" i="2"/>
  <c r="B600" i="2"/>
  <c r="A600" i="2"/>
  <c r="B829" i="2"/>
  <c r="A829" i="2"/>
  <c r="B599" i="2"/>
  <c r="C599" i="2" s="1"/>
  <c r="A599" i="2"/>
  <c r="B619" i="2"/>
  <c r="A619" i="2"/>
  <c r="B617" i="2"/>
  <c r="A617" i="2"/>
  <c r="B612" i="2"/>
  <c r="C612" i="2" s="1"/>
  <c r="A612" i="2"/>
  <c r="B601" i="2"/>
  <c r="A601" i="2"/>
  <c r="B610" i="2"/>
  <c r="C610" i="2" s="1"/>
  <c r="A610" i="2"/>
  <c r="B618" i="2"/>
  <c r="A618" i="2"/>
  <c r="B616" i="2"/>
  <c r="A616" i="2"/>
  <c r="B838" i="2"/>
  <c r="C838" i="2" s="1"/>
  <c r="A838" i="2"/>
  <c r="B603" i="2"/>
  <c r="A603" i="2"/>
  <c r="B840" i="2"/>
  <c r="A840" i="2"/>
  <c r="B743" i="2"/>
  <c r="C743" i="2" s="1"/>
  <c r="A743" i="2"/>
  <c r="B742" i="2"/>
  <c r="A742" i="2"/>
  <c r="B602" i="2"/>
  <c r="C602" i="2" s="1"/>
  <c r="A602" i="2"/>
  <c r="B888" i="2"/>
  <c r="A888" i="2"/>
  <c r="B642" i="2"/>
  <c r="A642" i="2"/>
  <c r="B796" i="2"/>
  <c r="C796" i="2" s="1"/>
  <c r="A796" i="2"/>
  <c r="B630" i="2"/>
  <c r="A630" i="2"/>
  <c r="B629" i="2"/>
  <c r="A629" i="2"/>
  <c r="B1093" i="2"/>
  <c r="C1093" i="2" s="1"/>
  <c r="C1094" i="1" s="1"/>
  <c r="A1093" i="2"/>
  <c r="A1094" i="1" s="1"/>
  <c r="B1053" i="2"/>
  <c r="A1053" i="2"/>
  <c r="B574" i="2"/>
  <c r="C574" i="2" s="1"/>
  <c r="A574" i="2"/>
  <c r="B943" i="2"/>
  <c r="U943" i="2" s="1"/>
  <c r="W943" i="2" s="1"/>
  <c r="A943" i="2"/>
  <c r="B1015" i="2"/>
  <c r="U1015" i="2" s="1"/>
  <c r="W1015" i="2" s="1"/>
  <c r="A1015" i="2"/>
  <c r="B1014" i="2"/>
  <c r="U1014" i="2" s="1"/>
  <c r="W1014" i="2" s="1"/>
  <c r="A1014" i="2"/>
  <c r="B1013" i="2"/>
  <c r="A1013" i="2"/>
  <c r="B182" i="2"/>
  <c r="A182" i="2"/>
  <c r="B566" i="2"/>
  <c r="A566" i="2"/>
  <c r="B565" i="2"/>
  <c r="C565" i="2" s="1"/>
  <c r="A565" i="2"/>
  <c r="B404" i="2"/>
  <c r="A404" i="2"/>
  <c r="B398" i="2"/>
  <c r="A398" i="2"/>
  <c r="B403" i="2"/>
  <c r="A403" i="2"/>
  <c r="B397" i="2"/>
  <c r="A397" i="2"/>
  <c r="B402" i="2"/>
  <c r="A402" i="2"/>
  <c r="B400" i="2"/>
  <c r="A400" i="2"/>
  <c r="B396" i="2"/>
  <c r="C396" i="2" s="1"/>
  <c r="A396" i="2"/>
  <c r="B394" i="2"/>
  <c r="A394" i="2"/>
  <c r="C401" i="2"/>
  <c r="B401" i="2"/>
  <c r="A401" i="2"/>
  <c r="B399" i="2"/>
  <c r="A399" i="2"/>
  <c r="B764" i="2"/>
  <c r="A764" i="2"/>
  <c r="B395" i="2"/>
  <c r="C395" i="2" s="1"/>
  <c r="A395" i="2"/>
  <c r="B763" i="2"/>
  <c r="A763" i="2"/>
  <c r="B393" i="2"/>
  <c r="A393" i="2"/>
  <c r="B264" i="2"/>
  <c r="A264" i="2"/>
  <c r="B261" i="2"/>
  <c r="C261" i="2" s="1"/>
  <c r="A261" i="2"/>
  <c r="B263" i="2"/>
  <c r="A263" i="2"/>
  <c r="B760" i="2"/>
  <c r="A760" i="2"/>
  <c r="B260" i="2"/>
  <c r="C260" i="2" s="1"/>
  <c r="A260" i="2"/>
  <c r="B621" i="2"/>
  <c r="A621" i="2"/>
  <c r="B620" i="2"/>
  <c r="A620" i="2"/>
  <c r="B613" i="2"/>
  <c r="A613" i="2"/>
  <c r="C611" i="2"/>
  <c r="B611" i="2"/>
  <c r="A611" i="2"/>
  <c r="B880" i="2"/>
  <c r="A880" i="2"/>
  <c r="B879" i="2"/>
  <c r="A879" i="2"/>
  <c r="B759" i="2"/>
  <c r="A759" i="2"/>
  <c r="B837" i="2"/>
  <c r="C837" i="2" s="1"/>
  <c r="A837" i="2"/>
  <c r="B836" i="2"/>
  <c r="A836" i="2"/>
  <c r="B700" i="2"/>
  <c r="A700" i="2"/>
  <c r="B835" i="2"/>
  <c r="A835" i="2"/>
  <c r="B96" i="2"/>
  <c r="A96" i="2"/>
  <c r="B834" i="2"/>
  <c r="A834" i="2"/>
  <c r="B111" i="2"/>
  <c r="A111" i="2"/>
  <c r="B699" i="2"/>
  <c r="A699" i="2"/>
  <c r="C737" i="2"/>
  <c r="B737" i="2"/>
  <c r="A737" i="2"/>
  <c r="B735" i="2"/>
  <c r="A735" i="2"/>
  <c r="B736" i="2"/>
  <c r="A736" i="2"/>
  <c r="B734" i="2"/>
  <c r="A734" i="2"/>
  <c r="B733" i="2"/>
  <c r="A733" i="2"/>
  <c r="B615" i="2"/>
  <c r="A615" i="2"/>
  <c r="B731" i="2"/>
  <c r="A731" i="2"/>
  <c r="B614" i="2"/>
  <c r="A614" i="2"/>
  <c r="B697" i="2"/>
  <c r="C697" i="2" s="1"/>
  <c r="A697" i="2"/>
  <c r="B732" i="2"/>
  <c r="A732" i="2"/>
  <c r="B730" i="2"/>
  <c r="A730" i="2"/>
  <c r="B696" i="2"/>
  <c r="A696" i="2"/>
  <c r="B672" i="2"/>
  <c r="A672" i="2"/>
  <c r="B655" i="2"/>
  <c r="A655" i="2"/>
  <c r="B652" i="2"/>
  <c r="A652" i="2"/>
  <c r="B670" i="2"/>
  <c r="A670" i="2"/>
  <c r="B666" i="2"/>
  <c r="C666" i="2" s="1"/>
  <c r="A666" i="2"/>
  <c r="B573" i="2"/>
  <c r="A573" i="2"/>
  <c r="B572" i="2"/>
  <c r="A572" i="2"/>
  <c r="B571" i="2"/>
  <c r="A571" i="2"/>
  <c r="B570" i="2"/>
  <c r="C570" i="2" s="1"/>
  <c r="A570" i="2"/>
  <c r="B463" i="2"/>
  <c r="A463" i="2"/>
  <c r="B698" i="2"/>
  <c r="A698" i="2"/>
  <c r="B461" i="2"/>
  <c r="A461" i="2"/>
  <c r="B460" i="2"/>
  <c r="C460" i="2" s="1"/>
  <c r="A460" i="2"/>
  <c r="B758" i="2"/>
  <c r="A758" i="2"/>
  <c r="B1059" i="2"/>
  <c r="A1059" i="2"/>
  <c r="A1060" i="1" s="1"/>
  <c r="B1058" i="2"/>
  <c r="A1058" i="2"/>
  <c r="A1059" i="1" s="1"/>
  <c r="B884" i="2"/>
  <c r="A884" i="2"/>
  <c r="B882" i="2"/>
  <c r="A882" i="2"/>
  <c r="B890" i="2"/>
  <c r="A890" i="2"/>
  <c r="B889" i="2"/>
  <c r="A889" i="2"/>
  <c r="C887" i="2"/>
  <c r="B887" i="2"/>
  <c r="A887" i="2"/>
  <c r="B335" i="2"/>
  <c r="A335" i="2"/>
  <c r="B886" i="2"/>
  <c r="A886" i="2"/>
  <c r="B883" i="2"/>
  <c r="A883" i="2"/>
  <c r="B881" i="2"/>
  <c r="C881" i="2" s="1"/>
  <c r="A881" i="2"/>
  <c r="B332" i="2"/>
  <c r="A332" i="2"/>
  <c r="B331" i="2"/>
  <c r="A331" i="2"/>
  <c r="B330" i="2"/>
  <c r="A330" i="2"/>
  <c r="C329" i="2"/>
  <c r="B329" i="2"/>
  <c r="A329" i="2"/>
  <c r="B777" i="2"/>
  <c r="A777" i="2"/>
  <c r="B781" i="2"/>
  <c r="U781" i="2" s="1"/>
  <c r="W781" i="2" s="1"/>
  <c r="A781" i="2"/>
  <c r="B328" i="2"/>
  <c r="A328" i="2"/>
  <c r="B779" i="2"/>
  <c r="A779" i="2"/>
  <c r="B776" i="2"/>
  <c r="A776" i="2"/>
  <c r="B201" i="2"/>
  <c r="A201" i="2"/>
  <c r="B778" i="2"/>
  <c r="A778" i="2"/>
  <c r="B775" i="2"/>
  <c r="C775" i="2" s="1"/>
  <c r="A775" i="2"/>
  <c r="B200" i="2"/>
  <c r="A200" i="2"/>
  <c r="B199" i="2"/>
  <c r="A199" i="2"/>
  <c r="B1021" i="2"/>
  <c r="A1021" i="2"/>
  <c r="C1020" i="2"/>
  <c r="B1020" i="2"/>
  <c r="A1020" i="2"/>
  <c r="B986" i="2"/>
  <c r="T986" i="2" s="1"/>
  <c r="V986" i="2" s="1"/>
  <c r="A986" i="2"/>
  <c r="B985" i="2"/>
  <c r="A985" i="2"/>
  <c r="B965" i="2"/>
  <c r="A965" i="2"/>
  <c r="B964" i="2"/>
  <c r="C964" i="2" s="1"/>
  <c r="A964" i="2"/>
  <c r="B739" i="2"/>
  <c r="A739" i="2"/>
  <c r="B738" i="2"/>
  <c r="A738" i="2"/>
  <c r="B640" i="2"/>
  <c r="A640" i="2"/>
  <c r="B639" i="2"/>
  <c r="A639" i="2"/>
  <c r="B532" i="2"/>
  <c r="A532" i="2"/>
  <c r="B531" i="2"/>
  <c r="A531" i="2"/>
  <c r="B217" i="2"/>
  <c r="A217" i="2"/>
  <c r="B216" i="2"/>
  <c r="C216" i="2" s="1"/>
  <c r="A216" i="2"/>
  <c r="B164" i="2"/>
  <c r="A164" i="2"/>
  <c r="B163" i="2"/>
  <c r="A163" i="2"/>
  <c r="B38" i="2"/>
  <c r="A38" i="2"/>
  <c r="B901" i="2"/>
  <c r="C901" i="2" s="1"/>
  <c r="A901" i="2"/>
  <c r="B1022" i="2"/>
  <c r="A1022" i="2"/>
  <c r="B978" i="2"/>
  <c r="T978" i="2" s="1"/>
  <c r="V978" i="2" s="1"/>
  <c r="A978" i="2"/>
  <c r="B977" i="2"/>
  <c r="A977" i="2"/>
  <c r="B800" i="2"/>
  <c r="C800" i="2" s="1"/>
  <c r="A800" i="2"/>
  <c r="B799" i="2"/>
  <c r="A799" i="2"/>
  <c r="B791" i="2"/>
  <c r="A791" i="2"/>
  <c r="B530" i="2"/>
  <c r="A530" i="2"/>
  <c r="B529" i="2"/>
  <c r="A529" i="2"/>
  <c r="B342" i="2"/>
  <c r="A342" i="2"/>
  <c r="B341" i="2"/>
  <c r="A341" i="2"/>
  <c r="B189" i="2"/>
  <c r="A189" i="2"/>
  <c r="C188" i="2"/>
  <c r="B188" i="2"/>
  <c r="A188" i="2"/>
  <c r="B181" i="2"/>
  <c r="A181" i="2"/>
  <c r="B180" i="2"/>
  <c r="A180" i="2"/>
  <c r="B858" i="2"/>
  <c r="A858" i="2"/>
  <c r="B857" i="2"/>
  <c r="C857" i="2" s="1"/>
  <c r="A857" i="2"/>
  <c r="B607" i="2"/>
  <c r="A607" i="2"/>
  <c r="B606" i="2"/>
  <c r="A606" i="2"/>
  <c r="B584" i="2"/>
  <c r="A584" i="2"/>
  <c r="B577" i="2"/>
  <c r="C577" i="2" s="1"/>
  <c r="A577" i="2"/>
  <c r="B576" i="2"/>
  <c r="A576" i="2"/>
  <c r="B542" i="2"/>
  <c r="A542" i="2"/>
  <c r="B541" i="2"/>
  <c r="A541" i="2"/>
  <c r="B828" i="2"/>
  <c r="A828" i="2"/>
  <c r="B299" i="2"/>
  <c r="A299" i="2"/>
  <c r="B827" i="2"/>
  <c r="A827" i="2"/>
  <c r="B826" i="2"/>
  <c r="A826" i="2"/>
  <c r="C825" i="2"/>
  <c r="B825" i="2"/>
  <c r="A825" i="2"/>
  <c r="B866" i="2"/>
  <c r="A866" i="2"/>
  <c r="B1069" i="2"/>
  <c r="A1069" i="2"/>
  <c r="A1070" i="1" s="1"/>
  <c r="B856" i="2"/>
  <c r="A856" i="2"/>
  <c r="B1008" i="2"/>
  <c r="C1008" i="2" s="1"/>
  <c r="A1008" i="2"/>
  <c r="B971" i="2"/>
  <c r="A971" i="2"/>
  <c r="B967" i="2"/>
  <c r="U967" i="2" s="1"/>
  <c r="W967" i="2" s="1"/>
  <c r="A967" i="2"/>
  <c r="B855" i="2"/>
  <c r="A855" i="2"/>
  <c r="B963" i="2"/>
  <c r="A963" i="2"/>
  <c r="B956" i="2"/>
  <c r="A956" i="2"/>
  <c r="B949" i="2"/>
  <c r="A949" i="2"/>
  <c r="B752" i="2"/>
  <c r="A752" i="2"/>
  <c r="B626" i="2"/>
  <c r="A626" i="2"/>
  <c r="B625" i="2"/>
  <c r="A625" i="2"/>
  <c r="B970" i="2"/>
  <c r="T970" i="2" s="1"/>
  <c r="V970" i="2" s="1"/>
  <c r="A970" i="2"/>
  <c r="B1080" i="2"/>
  <c r="C1080" i="2" s="1"/>
  <c r="C1081" i="1" s="1"/>
  <c r="A1080" i="2"/>
  <c r="A1081" i="1" s="1"/>
  <c r="B624" i="2"/>
  <c r="C624" i="2" s="1"/>
  <c r="A624" i="2"/>
  <c r="B623" i="2"/>
  <c r="A623" i="2"/>
  <c r="B580" i="2"/>
  <c r="A580" i="2"/>
  <c r="B579" i="2"/>
  <c r="A579" i="2"/>
  <c r="C1079" i="2"/>
  <c r="C1080" i="1" s="1"/>
  <c r="B1079" i="2"/>
  <c r="B1080" i="1" s="1"/>
  <c r="A1079" i="2"/>
  <c r="A1080" i="1" s="1"/>
  <c r="B581" i="2"/>
  <c r="A581" i="2"/>
  <c r="B575" i="2"/>
  <c r="A575" i="2"/>
  <c r="B865" i="2"/>
  <c r="A865" i="2"/>
  <c r="B569" i="2"/>
  <c r="C569" i="2" s="1"/>
  <c r="A569" i="2"/>
  <c r="B338" i="2"/>
  <c r="A338" i="2"/>
  <c r="B864" i="2"/>
  <c r="A864" i="2"/>
  <c r="B337" i="2"/>
  <c r="A337" i="2"/>
  <c r="B336" i="2"/>
  <c r="A336" i="2"/>
  <c r="B327" i="2"/>
  <c r="A327" i="2"/>
  <c r="B3" i="2"/>
  <c r="A3" i="2"/>
  <c r="B2" i="2"/>
  <c r="A2" i="2"/>
  <c r="B289" i="2"/>
  <c r="C289" i="2" s="1"/>
  <c r="A289" i="2"/>
  <c r="B210" i="2"/>
  <c r="A210" i="2"/>
  <c r="B852" i="2"/>
  <c r="A852" i="2"/>
  <c r="B851" i="2"/>
  <c r="A851" i="2"/>
  <c r="B1082" i="2"/>
  <c r="A1082" i="2"/>
  <c r="A1083" i="1" s="1"/>
  <c r="B25" i="2"/>
  <c r="A25" i="2"/>
  <c r="B691" i="2"/>
  <c r="A691" i="2"/>
  <c r="B1090" i="2"/>
  <c r="A1090" i="2"/>
  <c r="A1091" i="1" s="1"/>
  <c r="B1081" i="2"/>
  <c r="A1081" i="2"/>
  <c r="A1082" i="1" s="1"/>
  <c r="B19" i="2"/>
  <c r="A19" i="2"/>
  <c r="B1089" i="2"/>
  <c r="A1089" i="2"/>
  <c r="A1090" i="1" s="1"/>
  <c r="B690" i="2"/>
  <c r="A690" i="2"/>
  <c r="B1084" i="2"/>
  <c r="C1084" i="2" s="1"/>
  <c r="C1085" i="1" s="1"/>
  <c r="A1084" i="2"/>
  <c r="A1085" i="1" s="1"/>
  <c r="B984" i="2"/>
  <c r="A984" i="2"/>
  <c r="B1006" i="2"/>
  <c r="A1006" i="2"/>
  <c r="B18" i="2"/>
  <c r="A18" i="2"/>
  <c r="C1005" i="2"/>
  <c r="B1005" i="2"/>
  <c r="A1005" i="2"/>
  <c r="B586" i="2"/>
  <c r="A586" i="2"/>
  <c r="B1004" i="2"/>
  <c r="A1004" i="2"/>
  <c r="B1003" i="2"/>
  <c r="A1003" i="2"/>
  <c r="B585" i="2"/>
  <c r="C585" i="2" s="1"/>
  <c r="A585" i="2"/>
  <c r="B996" i="2"/>
  <c r="A996" i="2"/>
  <c r="B995" i="2"/>
  <c r="A995" i="2"/>
  <c r="B33" i="2"/>
  <c r="A33" i="2"/>
  <c r="B969" i="2"/>
  <c r="A969" i="2"/>
  <c r="B32" i="2"/>
  <c r="C32" i="2" s="1"/>
  <c r="A32" i="2"/>
  <c r="B968" i="2"/>
  <c r="A968" i="2"/>
  <c r="B966" i="2"/>
  <c r="A966" i="2"/>
  <c r="B962" i="2"/>
  <c r="A962" i="2"/>
  <c r="B961" i="2"/>
  <c r="A961" i="2"/>
  <c r="B960" i="2"/>
  <c r="A960" i="2"/>
  <c r="B853" i="2"/>
  <c r="A853" i="2"/>
  <c r="B983" i="2"/>
  <c r="A983" i="2"/>
  <c r="B973" i="2"/>
  <c r="C973" i="2" s="1"/>
  <c r="A973" i="2"/>
  <c r="B972" i="2"/>
  <c r="A972" i="2"/>
  <c r="B744" i="2"/>
  <c r="A744" i="2"/>
  <c r="B595" i="2"/>
  <c r="A595" i="2"/>
  <c r="B605" i="2"/>
  <c r="A605" i="2"/>
  <c r="B604" i="2"/>
  <c r="A604" i="2"/>
  <c r="B591" i="2"/>
  <c r="A591" i="2"/>
  <c r="B590" i="2"/>
  <c r="A590" i="2"/>
  <c r="B345" i="2"/>
  <c r="C345" i="2" s="1"/>
  <c r="A345" i="2"/>
  <c r="B344" i="2"/>
  <c r="A344" i="2"/>
  <c r="B589" i="2"/>
  <c r="A589" i="2"/>
  <c r="B588" i="2"/>
  <c r="A588" i="2"/>
  <c r="B587" i="2"/>
  <c r="U587" i="2" s="1"/>
  <c r="W587" i="2" s="1"/>
  <c r="A587" i="2"/>
  <c r="B300" i="2"/>
  <c r="A300" i="2"/>
  <c r="B244" i="2"/>
  <c r="A244" i="2"/>
  <c r="B243" i="2"/>
  <c r="A243" i="2"/>
  <c r="B215" i="2"/>
  <c r="C215" i="2" s="1"/>
  <c r="A215" i="2"/>
  <c r="B214" i="2"/>
  <c r="A214" i="2"/>
  <c r="B198" i="2"/>
  <c r="A198" i="2"/>
  <c r="B186" i="2"/>
  <c r="A186" i="2"/>
  <c r="B185" i="2"/>
  <c r="A185" i="2"/>
  <c r="B184" i="2"/>
  <c r="A184" i="2"/>
  <c r="B160" i="2"/>
  <c r="A160" i="2"/>
  <c r="B405" i="2"/>
  <c r="A405" i="2"/>
  <c r="B159" i="2"/>
  <c r="C159" i="2" s="1"/>
  <c r="A159" i="2"/>
  <c r="B895" i="2"/>
  <c r="A895" i="2"/>
  <c r="B292" i="2"/>
  <c r="A292" i="2"/>
  <c r="B31" i="2"/>
  <c r="A31" i="2"/>
  <c r="C23" i="2"/>
  <c r="B23" i="2"/>
  <c r="A23" i="2"/>
  <c r="B127" i="2"/>
  <c r="A127" i="2"/>
  <c r="B15" i="2"/>
  <c r="A15" i="2"/>
  <c r="B1070" i="2"/>
  <c r="A1070" i="2"/>
  <c r="A1071" i="1" s="1"/>
  <c r="B14" i="2"/>
  <c r="C14" i="2" s="1"/>
  <c r="A14" i="2"/>
  <c r="B848" i="2"/>
  <c r="A848" i="2"/>
  <c r="B940" i="2"/>
  <c r="A940" i="2"/>
  <c r="B931" i="2"/>
  <c r="A931" i="2"/>
  <c r="B941" i="2"/>
  <c r="A941" i="2"/>
  <c r="B936" i="2"/>
  <c r="U936" i="2" s="1"/>
  <c r="W936" i="2" s="1"/>
  <c r="A936" i="2"/>
  <c r="B935" i="2"/>
  <c r="A935" i="2"/>
  <c r="B930" i="2"/>
  <c r="A930" i="2"/>
  <c r="B810" i="2"/>
  <c r="A810" i="2"/>
  <c r="B809" i="2"/>
  <c r="A809" i="2"/>
  <c r="B717" i="2"/>
  <c r="U717" i="2" s="1"/>
  <c r="W717" i="2" s="1"/>
  <c r="A717" i="2"/>
  <c r="B716" i="2"/>
  <c r="A716" i="2"/>
  <c r="B714" i="2"/>
  <c r="C714" i="2" s="1"/>
  <c r="A714" i="2"/>
  <c r="B712" i="2"/>
  <c r="A712" i="2"/>
  <c r="B710" i="2"/>
  <c r="A710" i="2"/>
  <c r="B708" i="2"/>
  <c r="A708" i="2"/>
  <c r="B706" i="2"/>
  <c r="C706" i="2" s="1"/>
  <c r="A706" i="2"/>
  <c r="B704" i="2"/>
  <c r="A704" i="2"/>
  <c r="B721" i="2"/>
  <c r="A721" i="2"/>
  <c r="B722" i="2"/>
  <c r="A722" i="2"/>
  <c r="B719" i="2"/>
  <c r="A719" i="2"/>
  <c r="B713" i="2"/>
  <c r="A713" i="2"/>
  <c r="B711" i="2"/>
  <c r="C711" i="2" s="1"/>
  <c r="A711" i="2"/>
  <c r="B709" i="2"/>
  <c r="A709" i="2"/>
  <c r="B707" i="2"/>
  <c r="A707" i="2"/>
  <c r="B705" i="2"/>
  <c r="A705" i="2"/>
  <c r="B703" i="2"/>
  <c r="A703" i="2"/>
  <c r="B727" i="2"/>
  <c r="A727" i="2"/>
  <c r="B725" i="2"/>
  <c r="A725" i="2"/>
  <c r="B723" i="2"/>
  <c r="A723" i="2"/>
  <c r="B720" i="2"/>
  <c r="A720" i="2"/>
  <c r="B718" i="2"/>
  <c r="A718" i="2"/>
  <c r="B660" i="2"/>
  <c r="C660" i="2" s="1"/>
  <c r="A660" i="2"/>
  <c r="B657" i="2"/>
  <c r="A657" i="2"/>
  <c r="B654" i="2"/>
  <c r="A654" i="2"/>
  <c r="B651" i="2"/>
  <c r="T651" i="2" s="1"/>
  <c r="V651" i="2" s="1"/>
  <c r="A651" i="2"/>
  <c r="B649" i="2"/>
  <c r="A649" i="2"/>
  <c r="B647" i="2"/>
  <c r="A647" i="2"/>
  <c r="B683" i="2"/>
  <c r="A683" i="2"/>
  <c r="B680" i="2"/>
  <c r="A680" i="2"/>
  <c r="C677" i="2"/>
  <c r="B677" i="2"/>
  <c r="A677" i="2"/>
  <c r="B687" i="2"/>
  <c r="A687" i="2"/>
  <c r="B674" i="2"/>
  <c r="A674" i="2"/>
  <c r="B671" i="2"/>
  <c r="A671" i="2"/>
  <c r="B668" i="2"/>
  <c r="C668" i="2" s="1"/>
  <c r="A668" i="2"/>
  <c r="B659" i="2"/>
  <c r="A659" i="2"/>
  <c r="B656" i="2"/>
  <c r="A656" i="2"/>
  <c r="B653" i="2"/>
  <c r="A653" i="2"/>
  <c r="B650" i="2"/>
  <c r="A650" i="2"/>
  <c r="B648" i="2"/>
  <c r="A648" i="2"/>
  <c r="B645" i="2"/>
  <c r="A645" i="2"/>
  <c r="B686" i="2"/>
  <c r="A686" i="2"/>
  <c r="B673" i="2"/>
  <c r="A673" i="2"/>
  <c r="B669" i="2"/>
  <c r="A669" i="2"/>
  <c r="B667" i="2"/>
  <c r="C667" i="2" s="1"/>
  <c r="A667" i="2"/>
  <c r="B552" i="2"/>
  <c r="A552" i="2"/>
  <c r="B550" i="2"/>
  <c r="C550" i="2" s="1"/>
  <c r="A550" i="2"/>
  <c r="B559" i="2"/>
  <c r="A559" i="2"/>
  <c r="B557" i="2"/>
  <c r="A557" i="2"/>
  <c r="B551" i="2"/>
  <c r="A551" i="2"/>
  <c r="B549" i="2"/>
  <c r="A549" i="2"/>
  <c r="B558" i="2"/>
  <c r="A558" i="2"/>
  <c r="B556" i="2"/>
  <c r="A556" i="2"/>
  <c r="B414" i="2"/>
  <c r="A414" i="2"/>
  <c r="C412" i="2"/>
  <c r="B412" i="2"/>
  <c r="A412" i="2"/>
  <c r="B410" i="2"/>
  <c r="A410" i="2"/>
  <c r="B408" i="2"/>
  <c r="A408" i="2"/>
  <c r="B432" i="2"/>
  <c r="A432" i="2"/>
  <c r="B430" i="2"/>
  <c r="A430" i="2"/>
  <c r="B428" i="2"/>
  <c r="A428" i="2"/>
  <c r="B426" i="2"/>
  <c r="A426" i="2"/>
  <c r="B424" i="2"/>
  <c r="A424" i="2"/>
  <c r="B422" i="2"/>
  <c r="A422" i="2"/>
  <c r="B420" i="2"/>
  <c r="A420" i="2"/>
  <c r="B418" i="2"/>
  <c r="A418" i="2"/>
  <c r="B416" i="2"/>
  <c r="A416" i="2"/>
  <c r="B439" i="2"/>
  <c r="C439" i="2" s="1"/>
  <c r="A439" i="2"/>
  <c r="B437" i="2"/>
  <c r="A437" i="2"/>
  <c r="B435" i="2"/>
  <c r="A435" i="2"/>
  <c r="B459" i="2"/>
  <c r="A459" i="2"/>
  <c r="B457" i="2"/>
  <c r="C457" i="2" s="1"/>
  <c r="A457" i="2"/>
  <c r="B455" i="2"/>
  <c r="A455" i="2"/>
  <c r="B453" i="2"/>
  <c r="A453" i="2"/>
  <c r="B452" i="2"/>
  <c r="A452" i="2"/>
  <c r="B450" i="2"/>
  <c r="A450" i="2"/>
  <c r="B448" i="2"/>
  <c r="A448" i="2"/>
  <c r="B446" i="2"/>
  <c r="C446" i="2" s="1"/>
  <c r="A446" i="2"/>
  <c r="B417" i="2"/>
  <c r="A417" i="2"/>
  <c r="B415" i="2"/>
  <c r="A415" i="2"/>
  <c r="B413" i="2"/>
  <c r="A413" i="2"/>
  <c r="B411" i="2"/>
  <c r="A411" i="2"/>
  <c r="B409" i="2"/>
  <c r="A409" i="2"/>
  <c r="B433" i="2"/>
  <c r="A433" i="2"/>
  <c r="B431" i="2"/>
  <c r="A431" i="2"/>
  <c r="B429" i="2"/>
  <c r="A429" i="2"/>
  <c r="B427" i="2"/>
  <c r="A427" i="2"/>
  <c r="B425" i="2"/>
  <c r="C425" i="2" s="1"/>
  <c r="A425" i="2"/>
  <c r="B423" i="2"/>
  <c r="A423" i="2"/>
  <c r="B421" i="2"/>
  <c r="A421" i="2"/>
  <c r="B419" i="2"/>
  <c r="A419" i="2"/>
  <c r="B436" i="2"/>
  <c r="A436" i="2"/>
  <c r="B434" i="2"/>
  <c r="A434" i="2"/>
  <c r="B458" i="2"/>
  <c r="A458" i="2"/>
  <c r="B456" i="2"/>
  <c r="A456" i="2"/>
  <c r="B454" i="2"/>
  <c r="C454" i="2" s="1"/>
  <c r="A454" i="2"/>
  <c r="B451" i="2"/>
  <c r="A451" i="2"/>
  <c r="B449" i="2"/>
  <c r="A449" i="2"/>
  <c r="B447" i="2"/>
  <c r="A447" i="2"/>
  <c r="B445" i="2"/>
  <c r="C445" i="2" s="1"/>
  <c r="A445" i="2"/>
  <c r="B443" i="2"/>
  <c r="A443" i="2"/>
  <c r="B374" i="2"/>
  <c r="A374" i="2"/>
  <c r="B378" i="2"/>
  <c r="A378" i="2"/>
  <c r="B376" i="2"/>
  <c r="A376" i="2"/>
  <c r="B372" i="2"/>
  <c r="A372" i="2"/>
  <c r="B391" i="2"/>
  <c r="A391" i="2"/>
  <c r="B389" i="2"/>
  <c r="A389" i="2"/>
  <c r="B387" i="2"/>
  <c r="A387" i="2"/>
  <c r="B385" i="2"/>
  <c r="A385" i="2"/>
  <c r="B383" i="2"/>
  <c r="A383" i="2"/>
  <c r="B381" i="2"/>
  <c r="A381" i="2"/>
  <c r="B384" i="2"/>
  <c r="A384" i="2"/>
  <c r="B382" i="2"/>
  <c r="A382" i="2"/>
  <c r="B380" i="2"/>
  <c r="A380" i="2"/>
  <c r="B379" i="2"/>
  <c r="A379" i="2"/>
  <c r="B377" i="2"/>
  <c r="C377" i="2" s="1"/>
  <c r="A377" i="2"/>
  <c r="B388" i="2"/>
  <c r="A388" i="2"/>
  <c r="B375" i="2"/>
  <c r="A375" i="2"/>
  <c r="B373" i="2"/>
  <c r="A373" i="2"/>
  <c r="B392" i="2"/>
  <c r="A392" i="2"/>
  <c r="B390" i="2"/>
  <c r="A390" i="2"/>
  <c r="B386" i="2"/>
  <c r="A386" i="2"/>
  <c r="B361" i="2"/>
  <c r="A361" i="2"/>
  <c r="C359" i="2"/>
  <c r="B359" i="2"/>
  <c r="A359" i="2"/>
  <c r="B357" i="2"/>
  <c r="A357" i="2"/>
  <c r="B355" i="2"/>
  <c r="A355" i="2"/>
  <c r="B353" i="2"/>
  <c r="A353" i="2"/>
  <c r="B351" i="2"/>
  <c r="A351" i="2"/>
  <c r="B349" i="2"/>
  <c r="A349" i="2"/>
  <c r="B369" i="2"/>
  <c r="A369" i="2"/>
  <c r="B367" i="2"/>
  <c r="A367" i="2"/>
  <c r="B365" i="2"/>
  <c r="C365" i="2" s="1"/>
  <c r="A365" i="2"/>
  <c r="B363" i="2"/>
  <c r="A363" i="2"/>
  <c r="B356" i="2"/>
  <c r="A356" i="2"/>
  <c r="B354" i="2"/>
  <c r="A354" i="2"/>
  <c r="B352" i="2"/>
  <c r="A352" i="2"/>
  <c r="B348" i="2"/>
  <c r="A348" i="2"/>
  <c r="B368" i="2"/>
  <c r="A368" i="2"/>
  <c r="B350" i="2"/>
  <c r="A350" i="2"/>
  <c r="B366" i="2"/>
  <c r="A366" i="2"/>
  <c r="B364" i="2"/>
  <c r="A364" i="2"/>
  <c r="B362" i="2"/>
  <c r="A362" i="2"/>
  <c r="B360" i="2"/>
  <c r="A360" i="2"/>
  <c r="B358" i="2"/>
  <c r="A358" i="2"/>
  <c r="B235" i="2"/>
  <c r="A235" i="2"/>
  <c r="B233" i="2"/>
  <c r="A233" i="2"/>
  <c r="B230" i="2"/>
  <c r="A230" i="2"/>
  <c r="C229" i="2"/>
  <c r="B229" i="2"/>
  <c r="A229" i="2"/>
  <c r="B227" i="2"/>
  <c r="A227" i="2"/>
  <c r="B225" i="2"/>
  <c r="A225" i="2"/>
  <c r="B223" i="2"/>
  <c r="A223" i="2"/>
  <c r="B236" i="2"/>
  <c r="A236" i="2"/>
  <c r="B234" i="2"/>
  <c r="A234" i="2"/>
  <c r="B231" i="2"/>
  <c r="A231" i="2"/>
  <c r="B226" i="2"/>
  <c r="A226" i="2"/>
  <c r="B224" i="2"/>
  <c r="C224" i="2" s="1"/>
  <c r="A224" i="2"/>
  <c r="B222" i="2"/>
  <c r="A222" i="2"/>
  <c r="B197" i="2"/>
  <c r="A197" i="2"/>
  <c r="B195" i="2"/>
  <c r="A195" i="2"/>
  <c r="B193" i="2"/>
  <c r="A193" i="2"/>
  <c r="B191" i="2"/>
  <c r="A191" i="2"/>
  <c r="B196" i="2"/>
  <c r="A196" i="2"/>
  <c r="B194" i="2"/>
  <c r="A194" i="2"/>
  <c r="C192" i="2"/>
  <c r="B192" i="2"/>
  <c r="A192" i="2"/>
  <c r="B190" i="2"/>
  <c r="A190" i="2"/>
  <c r="B179" i="2"/>
  <c r="A179" i="2"/>
  <c r="B142" i="2"/>
  <c r="A142" i="2"/>
  <c r="B139" i="2"/>
  <c r="A139" i="2"/>
  <c r="B132" i="2"/>
  <c r="A132" i="2"/>
  <c r="B130" i="2"/>
  <c r="A130" i="2"/>
  <c r="B138" i="2"/>
  <c r="A138" i="2"/>
  <c r="B128" i="2"/>
  <c r="A128" i="2"/>
  <c r="B125" i="2"/>
  <c r="A125" i="2"/>
  <c r="B123" i="2"/>
  <c r="A123" i="2"/>
  <c r="B121" i="2"/>
  <c r="A121" i="2"/>
  <c r="B119" i="2"/>
  <c r="A119" i="2"/>
  <c r="B118" i="2"/>
  <c r="A118" i="2"/>
  <c r="B116" i="2"/>
  <c r="A116" i="2"/>
  <c r="B114" i="2"/>
  <c r="A114" i="2"/>
  <c r="B124" i="2"/>
  <c r="C124" i="2" s="1"/>
  <c r="A124" i="2"/>
  <c r="B122" i="2"/>
  <c r="A122" i="2"/>
  <c r="B120" i="2"/>
  <c r="A120" i="2"/>
  <c r="B117" i="2"/>
  <c r="A117" i="2"/>
  <c r="B115" i="2"/>
  <c r="A115" i="2"/>
  <c r="B113" i="2"/>
  <c r="A113" i="2"/>
  <c r="B110" i="2"/>
  <c r="A110" i="2"/>
  <c r="B108" i="2"/>
  <c r="A108" i="2"/>
  <c r="B106" i="2"/>
  <c r="A106" i="2"/>
  <c r="B104" i="2"/>
  <c r="A104" i="2"/>
  <c r="B102" i="2"/>
  <c r="A102" i="2"/>
  <c r="B100" i="2"/>
  <c r="A100" i="2"/>
  <c r="B98" i="2"/>
  <c r="C98" i="2" s="1"/>
  <c r="A98" i="2"/>
  <c r="B109" i="2"/>
  <c r="A109" i="2"/>
  <c r="B107" i="2"/>
  <c r="A107" i="2"/>
  <c r="B105" i="2"/>
  <c r="A105" i="2"/>
  <c r="B103" i="2"/>
  <c r="A103" i="2"/>
  <c r="B101" i="2"/>
  <c r="C101" i="2" s="1"/>
  <c r="A101" i="2"/>
  <c r="B99" i="2"/>
  <c r="A99" i="2"/>
  <c r="B97" i="2"/>
  <c r="A97" i="2"/>
  <c r="B112" i="2"/>
  <c r="A112" i="2"/>
  <c r="B95" i="2"/>
  <c r="A95" i="2"/>
  <c r="B93" i="2"/>
  <c r="A93" i="2"/>
  <c r="B91" i="2"/>
  <c r="A91" i="2"/>
  <c r="B89" i="2"/>
  <c r="A89" i="2"/>
  <c r="B87" i="2"/>
  <c r="A87" i="2"/>
  <c r="B85" i="2"/>
  <c r="A85" i="2"/>
  <c r="C83" i="2"/>
  <c r="B83" i="2"/>
  <c r="A83" i="2"/>
  <c r="B94" i="2"/>
  <c r="A94" i="2"/>
  <c r="B92" i="2"/>
  <c r="A92" i="2"/>
  <c r="B90" i="2"/>
  <c r="C90" i="2" s="1"/>
  <c r="A90" i="2"/>
  <c r="B88" i="2"/>
  <c r="A88" i="2"/>
  <c r="B86" i="2"/>
  <c r="A86" i="2"/>
  <c r="B84" i="2"/>
  <c r="A84" i="2"/>
  <c r="B82" i="2"/>
  <c r="A82" i="2"/>
  <c r="B78" i="2"/>
  <c r="A78" i="2"/>
  <c r="B76" i="2"/>
  <c r="A76" i="2"/>
  <c r="B74" i="2"/>
  <c r="A74" i="2"/>
  <c r="B72" i="2"/>
  <c r="A72" i="2"/>
  <c r="B70" i="2"/>
  <c r="A70" i="2"/>
  <c r="B80" i="2"/>
  <c r="A80" i="2"/>
  <c r="B68" i="2"/>
  <c r="A68" i="2"/>
  <c r="B66" i="2"/>
  <c r="A66" i="2"/>
  <c r="B64" i="2"/>
  <c r="C64" i="2" s="1"/>
  <c r="A64" i="2"/>
  <c r="B62" i="2"/>
  <c r="A62" i="2"/>
  <c r="B60" i="2"/>
  <c r="A60" i="2"/>
  <c r="B58" i="2"/>
  <c r="A58" i="2"/>
  <c r="B56" i="2"/>
  <c r="A56" i="2"/>
  <c r="B54" i="2"/>
  <c r="A54" i="2"/>
  <c r="B52" i="2"/>
  <c r="C52" i="2" s="1"/>
  <c r="A52" i="2"/>
  <c r="B77" i="2"/>
  <c r="A77" i="2"/>
  <c r="B75" i="2"/>
  <c r="A75" i="2"/>
  <c r="B73" i="2"/>
  <c r="A73" i="2"/>
  <c r="B71" i="2"/>
  <c r="A71" i="2"/>
  <c r="B69" i="2"/>
  <c r="A69" i="2"/>
  <c r="B79" i="2"/>
  <c r="A79" i="2"/>
  <c r="B67" i="2"/>
  <c r="A67" i="2"/>
  <c r="B65" i="2"/>
  <c r="A65" i="2"/>
  <c r="B63" i="2"/>
  <c r="A63" i="2"/>
  <c r="B61" i="2"/>
  <c r="A61" i="2"/>
  <c r="B59" i="2"/>
  <c r="A59" i="2"/>
  <c r="B57" i="2"/>
  <c r="A57" i="2"/>
  <c r="C55" i="2"/>
  <c r="B55" i="2"/>
  <c r="A55" i="2"/>
  <c r="B53" i="2"/>
  <c r="A53" i="2"/>
  <c r="B51" i="2"/>
  <c r="A51" i="2"/>
  <c r="B50" i="2"/>
  <c r="C50" i="2" s="1"/>
  <c r="A50" i="2"/>
  <c r="B48" i="2"/>
  <c r="A48" i="2"/>
  <c r="B46" i="2"/>
  <c r="A46" i="2"/>
  <c r="B44" i="2"/>
  <c r="A44" i="2"/>
  <c r="B42" i="2"/>
  <c r="A42" i="2"/>
  <c r="B40" i="2"/>
  <c r="A40" i="2"/>
  <c r="B49" i="2"/>
  <c r="A49" i="2"/>
  <c r="B47" i="2"/>
  <c r="A47" i="2"/>
  <c r="B45" i="2"/>
  <c r="A45" i="2"/>
  <c r="B43" i="2"/>
  <c r="A43" i="2"/>
  <c r="B41" i="2"/>
  <c r="C41" i="2" s="1"/>
  <c r="A41" i="2"/>
  <c r="B39" i="2"/>
  <c r="A39" i="2"/>
  <c r="B859" i="2"/>
  <c r="A859" i="2"/>
  <c r="B850" i="2"/>
  <c r="C850" i="2" s="1"/>
  <c r="A850" i="2"/>
  <c r="B849" i="2"/>
  <c r="A849" i="2"/>
  <c r="B816" i="2"/>
  <c r="A816" i="2"/>
  <c r="C798" i="2"/>
  <c r="B798" i="2"/>
  <c r="A798" i="2"/>
  <c r="B790" i="2"/>
  <c r="A790" i="2"/>
  <c r="B594" i="2"/>
  <c r="A594" i="2"/>
  <c r="B246" i="2"/>
  <c r="A246" i="2"/>
  <c r="B287" i="2"/>
  <c r="A287" i="2"/>
  <c r="B286" i="2"/>
  <c r="A286" i="2"/>
  <c r="B313" i="2"/>
  <c r="A313" i="2"/>
  <c r="B1052" i="2"/>
  <c r="A1052" i="2"/>
  <c r="B1002" i="2"/>
  <c r="T1002" i="2" s="1"/>
  <c r="V1002" i="2" s="1"/>
  <c r="A1002" i="2"/>
  <c r="B1001" i="2"/>
  <c r="A1001" i="2"/>
  <c r="B1000" i="2"/>
  <c r="C1000" i="2" s="1"/>
  <c r="A1000" i="2"/>
  <c r="B999" i="2"/>
  <c r="U999" i="2" s="1"/>
  <c r="W999" i="2" s="1"/>
  <c r="A999" i="2"/>
  <c r="B992" i="2"/>
  <c r="A992" i="2"/>
  <c r="B991" i="2"/>
  <c r="T991" i="2" s="1"/>
  <c r="V991" i="2" s="1"/>
  <c r="A991" i="2"/>
  <c r="B989" i="2"/>
  <c r="A989" i="2"/>
  <c r="B988" i="2"/>
  <c r="A988" i="2"/>
  <c r="B990" i="2"/>
  <c r="U990" i="2" s="1"/>
  <c r="W990" i="2" s="1"/>
  <c r="A990" i="2"/>
  <c r="B979" i="2"/>
  <c r="A979" i="2"/>
  <c r="B926" i="2"/>
  <c r="A926" i="2"/>
  <c r="B925" i="2"/>
  <c r="A925" i="2"/>
  <c r="B924" i="2"/>
  <c r="A924" i="2"/>
  <c r="B923" i="2"/>
  <c r="A923" i="2"/>
  <c r="B922" i="2"/>
  <c r="A922" i="2"/>
  <c r="B900" i="2"/>
  <c r="A900" i="2"/>
  <c r="B802" i="2"/>
  <c r="A802" i="2"/>
  <c r="B801" i="2"/>
  <c r="A801" i="2"/>
  <c r="C751" i="2"/>
  <c r="B751" i="2"/>
  <c r="A751" i="2"/>
  <c r="B750" i="2"/>
  <c r="A750" i="2"/>
  <c r="B692" i="2"/>
  <c r="A692" i="2"/>
  <c r="B693" i="2"/>
  <c r="A693" i="2"/>
  <c r="B546" i="2"/>
  <c r="A546" i="2"/>
  <c r="B544" i="2"/>
  <c r="A544" i="2"/>
  <c r="B548" i="2"/>
  <c r="C548" i="2" s="1"/>
  <c r="A548" i="2"/>
  <c r="B547" i="2"/>
  <c r="A547" i="2"/>
  <c r="B545" i="2"/>
  <c r="A545" i="2"/>
  <c r="B543" i="2"/>
  <c r="A543" i="2"/>
  <c r="B322" i="2"/>
  <c r="A322" i="2"/>
  <c r="B320" i="2"/>
  <c r="A320" i="2"/>
  <c r="B314" i="2"/>
  <c r="A314" i="2"/>
  <c r="B312" i="2"/>
  <c r="A312" i="2"/>
  <c r="B311" i="2"/>
  <c r="A311" i="2"/>
  <c r="B306" i="2"/>
  <c r="A306" i="2"/>
  <c r="B305" i="2"/>
  <c r="A305" i="2"/>
  <c r="B277" i="2"/>
  <c r="A277" i="2"/>
  <c r="B278" i="2"/>
  <c r="A278" i="2"/>
  <c r="C241" i="2"/>
  <c r="B241" i="2"/>
  <c r="A241" i="2"/>
  <c r="B240" i="2"/>
  <c r="A240" i="2"/>
  <c r="B208" i="2"/>
  <c r="A208" i="2"/>
  <c r="B206" i="2"/>
  <c r="C206" i="2" s="1"/>
  <c r="A206" i="2"/>
  <c r="B207" i="2"/>
  <c r="A207" i="2"/>
  <c r="B205" i="2"/>
  <c r="A205" i="2"/>
  <c r="B29" i="2"/>
  <c r="A29" i="2"/>
  <c r="B28" i="2"/>
  <c r="A28" i="2"/>
  <c r="B27" i="2"/>
  <c r="A27" i="2"/>
  <c r="B26" i="2"/>
  <c r="A26" i="2"/>
  <c r="B1029" i="2"/>
  <c r="A1029" i="2"/>
  <c r="B1030" i="2"/>
  <c r="A1030" i="2"/>
  <c r="B976" i="2"/>
  <c r="A976" i="2"/>
  <c r="B877" i="2"/>
  <c r="C877" i="2" s="1"/>
  <c r="A877" i="2"/>
  <c r="B876" i="2"/>
  <c r="A876" i="2"/>
  <c r="B875" i="2"/>
  <c r="A875" i="2"/>
  <c r="B874" i="2"/>
  <c r="C874" i="2" s="1"/>
  <c r="A874" i="2"/>
  <c r="B753" i="2"/>
  <c r="A753" i="2"/>
  <c r="B568" i="2"/>
  <c r="A568" i="2"/>
  <c r="C567" i="2"/>
  <c r="B567" i="2"/>
  <c r="A567" i="2"/>
  <c r="B407" i="2"/>
  <c r="A407" i="2"/>
  <c r="B1077" i="2"/>
  <c r="A1077" i="2"/>
  <c r="A1078" i="1" s="1"/>
  <c r="B1076" i="2"/>
  <c r="C1076" i="2" s="1"/>
  <c r="C1077" i="1" s="1"/>
  <c r="A1076" i="2"/>
  <c r="A1077" i="1" s="1"/>
  <c r="B1075" i="2"/>
  <c r="C1075" i="2" s="1"/>
  <c r="C1076" i="1" s="1"/>
  <c r="A1075" i="2"/>
  <c r="A1076" i="1" s="1"/>
  <c r="B1071" i="2"/>
  <c r="C1071" i="2" s="1"/>
  <c r="C1072" i="1" s="1"/>
  <c r="A1071" i="2"/>
  <c r="A1072" i="1" s="1"/>
  <c r="B1057" i="2"/>
  <c r="B1058" i="1" s="1"/>
  <c r="A1057" i="2"/>
  <c r="A1058" i="1" s="1"/>
  <c r="B1048" i="2"/>
  <c r="A1048" i="2"/>
  <c r="B1047" i="2"/>
  <c r="U1047" i="2" s="1"/>
  <c r="W1047" i="2" s="1"/>
  <c r="A1047" i="2"/>
  <c r="B981" i="2"/>
  <c r="C981" i="2" s="1"/>
  <c r="A981" i="2"/>
  <c r="B803" i="2"/>
  <c r="A803" i="2"/>
  <c r="B578" i="2"/>
  <c r="A578" i="2"/>
  <c r="B523" i="2"/>
  <c r="C523" i="2" s="1"/>
  <c r="A523" i="2"/>
  <c r="B339" i="2"/>
  <c r="A339" i="2"/>
  <c r="B20" i="2"/>
  <c r="A20" i="2"/>
  <c r="B7" i="2"/>
  <c r="A7" i="2"/>
  <c r="B9" i="2"/>
  <c r="C9" i="2" s="1"/>
  <c r="A9" i="2"/>
  <c r="B5" i="2"/>
  <c r="A5" i="2"/>
  <c r="B8" i="2"/>
  <c r="A8" i="2"/>
  <c r="B6" i="2"/>
  <c r="A6" i="2"/>
  <c r="B1088" i="2"/>
  <c r="A1088" i="2"/>
  <c r="A1089" i="1" s="1"/>
  <c r="B927" i="2"/>
  <c r="A927" i="2"/>
  <c r="B822" i="2"/>
  <c r="A822" i="2"/>
  <c r="B275" i="2"/>
  <c r="A275" i="2"/>
  <c r="B211" i="2"/>
  <c r="C211" i="2" s="1"/>
  <c r="A211" i="2"/>
  <c r="B35" i="2"/>
  <c r="A35" i="2"/>
  <c r="C1083" i="2"/>
  <c r="C1084" i="1" s="1"/>
  <c r="B1083" i="2"/>
  <c r="B1084" i="1" s="1"/>
  <c r="A1083" i="2"/>
  <c r="A1084" i="1" s="1"/>
  <c r="B1049" i="2"/>
  <c r="A1049" i="2"/>
  <c r="B1010" i="2"/>
  <c r="U1010" i="2" s="1"/>
  <c r="W1010" i="2" s="1"/>
  <c r="A1010" i="2"/>
  <c r="B929" i="2"/>
  <c r="C929" i="2" s="1"/>
  <c r="A929" i="2"/>
  <c r="B1009" i="2"/>
  <c r="A1009" i="2"/>
  <c r="B928" i="2"/>
  <c r="A928" i="2"/>
  <c r="C774" i="2"/>
  <c r="B774" i="2"/>
  <c r="A774" i="2"/>
  <c r="B773" i="2"/>
  <c r="A773" i="2"/>
  <c r="B757" i="2"/>
  <c r="C757" i="2" s="1"/>
  <c r="A757" i="2"/>
  <c r="B749" i="2"/>
  <c r="A749" i="2"/>
  <c r="B318" i="2"/>
  <c r="A318" i="2"/>
  <c r="C251" i="2"/>
  <c r="B251" i="2"/>
  <c r="A251" i="2"/>
  <c r="B250" i="2"/>
  <c r="C250" i="2" s="1"/>
  <c r="A250" i="2"/>
  <c r="B897" i="2"/>
  <c r="A897" i="2"/>
  <c r="C769" i="2"/>
  <c r="B769" i="2"/>
  <c r="A769" i="2"/>
  <c r="B768" i="2"/>
  <c r="C768" i="2" s="1"/>
  <c r="A768" i="2"/>
  <c r="B343" i="2"/>
  <c r="A343" i="2"/>
  <c r="B4" i="2"/>
  <c r="A4" i="2"/>
  <c r="B1056" i="2"/>
  <c r="B1057" i="1" s="1"/>
  <c r="A1056" i="2"/>
  <c r="A1057" i="1" s="1"/>
  <c r="B1055" i="2"/>
  <c r="T1055" i="2" s="1"/>
  <c r="V1055" i="2" s="1"/>
  <c r="A1055" i="2"/>
  <c r="B1012" i="2"/>
  <c r="A1012" i="2"/>
  <c r="B919" i="2"/>
  <c r="A919" i="2"/>
  <c r="B918" i="2"/>
  <c r="C918" i="2" s="1"/>
  <c r="A918" i="2"/>
  <c r="B916" i="2"/>
  <c r="A916" i="2"/>
  <c r="B917" i="2"/>
  <c r="A917" i="2"/>
  <c r="B915" i="2"/>
  <c r="A915" i="2"/>
  <c r="B914" i="2"/>
  <c r="A914" i="2"/>
  <c r="B913" i="2"/>
  <c r="C913" i="2" s="1"/>
  <c r="A913" i="2"/>
  <c r="B906" i="2"/>
  <c r="C906" i="2" s="1"/>
  <c r="A906" i="2"/>
  <c r="B905" i="2"/>
  <c r="A905" i="2"/>
  <c r="C824" i="2"/>
  <c r="B824" i="2"/>
  <c r="A824" i="2"/>
  <c r="B823" i="2"/>
  <c r="C823" i="2" s="1"/>
  <c r="A823" i="2"/>
  <c r="B220" i="2"/>
  <c r="C220" i="2" s="1"/>
  <c r="A220" i="2"/>
  <c r="B219" i="2"/>
  <c r="A219" i="2"/>
  <c r="B213" i="2"/>
  <c r="C213" i="2" s="1"/>
  <c r="A213" i="2"/>
  <c r="C212" i="2"/>
  <c r="B212" i="2"/>
  <c r="A212" i="2"/>
  <c r="B37" i="2"/>
  <c r="A37" i="2"/>
  <c r="B36" i="2"/>
  <c r="A36" i="2"/>
  <c r="B22" i="2"/>
  <c r="A22" i="2"/>
  <c r="B21" i="2"/>
  <c r="A21" i="2"/>
  <c r="B11" i="2"/>
  <c r="C11" i="2" s="1"/>
  <c r="A11" i="2"/>
  <c r="B10" i="2"/>
  <c r="A10" i="2"/>
  <c r="B12" i="2"/>
  <c r="A12" i="2"/>
  <c r="B959" i="2"/>
  <c r="T959" i="2" s="1"/>
  <c r="V959" i="2" s="1"/>
  <c r="A959" i="2"/>
  <c r="C157" i="2"/>
  <c r="B157" i="2"/>
  <c r="A157" i="2"/>
  <c r="B156" i="2"/>
  <c r="A156" i="2"/>
  <c r="B218" i="2"/>
  <c r="A218" i="2"/>
  <c r="B13" i="2"/>
  <c r="C13" i="2" s="1"/>
  <c r="A13" i="2"/>
  <c r="B797" i="2"/>
  <c r="T797" i="2" s="1"/>
  <c r="V797" i="2" s="1"/>
  <c r="A797" i="2"/>
  <c r="B34" i="2"/>
  <c r="A34" i="2"/>
  <c r="C302" i="2"/>
  <c r="B302" i="2"/>
  <c r="A302" i="2"/>
  <c r="B301" i="2"/>
  <c r="C301" i="2" s="1"/>
  <c r="A301" i="2"/>
  <c r="B878" i="2"/>
  <c r="A878" i="2"/>
  <c r="B521" i="2"/>
  <c r="A521" i="2"/>
  <c r="B522" i="2"/>
  <c r="C522" i="2" s="1"/>
  <c r="A522" i="2"/>
  <c r="B524" i="2"/>
  <c r="A524" i="2"/>
  <c r="B528" i="2"/>
  <c r="C528" i="2" s="1"/>
  <c r="A528" i="2"/>
  <c r="B242" i="2"/>
  <c r="A242" i="2"/>
  <c r="B873" i="2"/>
  <c r="A873" i="2"/>
  <c r="B892" i="2"/>
  <c r="C892" i="2" s="1"/>
  <c r="A892" i="2"/>
  <c r="B891" i="2"/>
  <c r="A891" i="2"/>
  <c r="B872" i="2"/>
  <c r="A872" i="2"/>
  <c r="B871" i="2"/>
  <c r="C871" i="2" s="1"/>
  <c r="A871" i="2"/>
  <c r="B272" i="2"/>
  <c r="A272" i="2"/>
  <c r="B273" i="2"/>
  <c r="C273" i="2" s="1"/>
  <c r="A273" i="2"/>
  <c r="B867" i="2"/>
  <c r="A867" i="2"/>
  <c r="B868" i="2"/>
  <c r="A868" i="2"/>
  <c r="B870" i="2"/>
  <c r="C870" i="2" s="1"/>
  <c r="A870" i="2"/>
  <c r="B869" i="2"/>
  <c r="A869" i="2"/>
  <c r="B1068" i="2"/>
  <c r="C1068" i="2" s="1"/>
  <c r="C1069" i="1" s="1"/>
  <c r="A1068" i="2"/>
  <c r="A1069" i="1" s="1"/>
  <c r="B1063" i="2"/>
  <c r="B1064" i="1" s="1"/>
  <c r="A1063" i="2"/>
  <c r="A1064" i="1" s="1"/>
  <c r="B1062" i="2"/>
  <c r="A1062" i="2"/>
  <c r="A1063" i="1" s="1"/>
  <c r="B1061" i="2"/>
  <c r="B1062" i="1" s="1"/>
  <c r="A1061" i="2"/>
  <c r="A1062" i="1" s="1"/>
  <c r="B975" i="2"/>
  <c r="U975" i="2" s="1"/>
  <c r="W975" i="2" s="1"/>
  <c r="A975" i="2"/>
  <c r="B974" i="2"/>
  <c r="T974" i="2" s="1"/>
  <c r="V974" i="2" s="1"/>
  <c r="A974" i="2"/>
  <c r="C948" i="2"/>
  <c r="B948" i="2"/>
  <c r="A948" i="2"/>
  <c r="C947" i="2"/>
  <c r="B947" i="2"/>
  <c r="U947" i="2" s="1"/>
  <c r="W947" i="2" s="1"/>
  <c r="A947" i="2"/>
  <c r="B946" i="2"/>
  <c r="A946" i="2"/>
  <c r="C808" i="2"/>
  <c r="B808" i="2"/>
  <c r="A808" i="2"/>
  <c r="C770" i="2"/>
  <c r="B770" i="2"/>
  <c r="A770" i="2"/>
  <c r="B767" i="2"/>
  <c r="A767" i="2"/>
  <c r="B766" i="2"/>
  <c r="A766" i="2"/>
  <c r="B756" i="2"/>
  <c r="C756" i="2" s="1"/>
  <c r="A756" i="2"/>
  <c r="B755" i="2"/>
  <c r="A755" i="2"/>
  <c r="B754" i="2"/>
  <c r="A754" i="2"/>
  <c r="B564" i="2"/>
  <c r="A564" i="2"/>
  <c r="B346" i="2"/>
  <c r="C346" i="2" s="1"/>
  <c r="A346" i="2"/>
  <c r="B269" i="2"/>
  <c r="A269" i="2"/>
  <c r="B187" i="2"/>
  <c r="A187" i="2"/>
  <c r="B183" i="2"/>
  <c r="A183" i="2"/>
  <c r="B162" i="2"/>
  <c r="A162" i="2"/>
  <c r="B958" i="2"/>
  <c r="C958" i="2" s="1"/>
  <c r="A958" i="2"/>
  <c r="C794" i="2"/>
  <c r="B794" i="2"/>
  <c r="A794" i="2"/>
  <c r="B792" i="2"/>
  <c r="A792" i="2"/>
  <c r="B795" i="2"/>
  <c r="C795" i="2" s="1"/>
  <c r="A795" i="2"/>
  <c r="B793" i="2"/>
  <c r="C793" i="2" s="1"/>
  <c r="A793" i="2"/>
  <c r="B748" i="2"/>
  <c r="C748" i="2" s="1"/>
  <c r="A748" i="2"/>
  <c r="B747" i="2"/>
  <c r="A747" i="2"/>
  <c r="B746" i="2"/>
  <c r="C746" i="2" s="1"/>
  <c r="A746" i="2"/>
  <c r="B745" i="2"/>
  <c r="C745" i="2" s="1"/>
  <c r="A745" i="2"/>
  <c r="B609" i="2"/>
  <c r="A609" i="2"/>
  <c r="B608" i="2"/>
  <c r="A608" i="2"/>
  <c r="B526" i="2"/>
  <c r="A526" i="2"/>
  <c r="B525" i="2"/>
  <c r="A525" i="2"/>
  <c r="C325" i="2"/>
  <c r="B325" i="2"/>
  <c r="A325" i="2"/>
  <c r="B298" i="2"/>
  <c r="A298" i="2"/>
  <c r="B297" i="2"/>
  <c r="A297" i="2"/>
  <c r="B296" i="2"/>
  <c r="A296" i="2"/>
  <c r="B295" i="2"/>
  <c r="C295" i="2" s="1"/>
  <c r="A295" i="2"/>
  <c r="B294" i="2"/>
  <c r="A294" i="2"/>
  <c r="B293" i="2"/>
  <c r="A293" i="2"/>
  <c r="C288" i="2"/>
  <c r="B288" i="2"/>
  <c r="A288" i="2"/>
  <c r="B284" i="2"/>
  <c r="C284" i="2" s="1"/>
  <c r="A284" i="2"/>
  <c r="B283" i="2"/>
  <c r="A283" i="2"/>
  <c r="B285" i="2"/>
  <c r="C285" i="2" s="1"/>
  <c r="A285" i="2"/>
  <c r="B282" i="2"/>
  <c r="C282" i="2" s="1"/>
  <c r="A282" i="2"/>
  <c r="B281" i="2"/>
  <c r="A281" i="2"/>
  <c r="B280" i="2"/>
  <c r="A280" i="2"/>
  <c r="B279" i="2"/>
  <c r="A279" i="2"/>
  <c r="B271" i="2"/>
  <c r="A271" i="2"/>
  <c r="C270" i="2"/>
  <c r="B270" i="2"/>
  <c r="A270" i="2"/>
  <c r="B268" i="2"/>
  <c r="A268" i="2"/>
  <c r="B267" i="2"/>
  <c r="A267" i="2"/>
  <c r="B17" i="2"/>
  <c r="A17" i="2"/>
  <c r="B16" i="2"/>
  <c r="C16" i="2" s="1"/>
  <c r="A16" i="2"/>
  <c r="B695" i="2"/>
  <c r="A695" i="2"/>
  <c r="B694" i="2"/>
  <c r="A694" i="2"/>
  <c r="B266" i="2"/>
  <c r="C266" i="2" s="1"/>
  <c r="A266" i="2"/>
  <c r="B30" i="2"/>
  <c r="A30" i="2"/>
  <c r="B310" i="2"/>
  <c r="A310" i="2"/>
  <c r="B309" i="2"/>
  <c r="C309" i="2" s="1"/>
  <c r="A309" i="2"/>
  <c r="B1046" i="2"/>
  <c r="A1046" i="2"/>
  <c r="B1045" i="2"/>
  <c r="A1045" i="2"/>
  <c r="B1044" i="2"/>
  <c r="A1044" i="2"/>
  <c r="C1017" i="2"/>
  <c r="B1017" i="2"/>
  <c r="A1017" i="2"/>
  <c r="B1016" i="2"/>
  <c r="A1016" i="2"/>
  <c r="B1007" i="2"/>
  <c r="T1007" i="2" s="1"/>
  <c r="V1007" i="2" s="1"/>
  <c r="A1007" i="2"/>
  <c r="B994" i="2"/>
  <c r="T994" i="2" s="1"/>
  <c r="V994" i="2" s="1"/>
  <c r="A994" i="2"/>
  <c r="B993" i="2"/>
  <c r="A993" i="2"/>
  <c r="B957" i="2"/>
  <c r="C957" i="2" s="1"/>
  <c r="A957" i="2"/>
  <c r="B945" i="2"/>
  <c r="A945" i="2"/>
  <c r="B885" i="2"/>
  <c r="A885" i="2"/>
  <c r="B847" i="2"/>
  <c r="C847" i="2" s="1"/>
  <c r="A847" i="2"/>
  <c r="B846" i="2"/>
  <c r="A846" i="2"/>
  <c r="B821" i="2"/>
  <c r="C821" i="2" s="1"/>
  <c r="A821" i="2"/>
  <c r="B583" i="2"/>
  <c r="A583" i="2"/>
  <c r="B347" i="2"/>
  <c r="A347" i="2"/>
  <c r="B333" i="2"/>
  <c r="C333" i="2" s="1"/>
  <c r="A333" i="2"/>
  <c r="B326" i="2"/>
  <c r="A326" i="2"/>
  <c r="B304" i="2"/>
  <c r="A304" i="2"/>
  <c r="B291" i="2"/>
  <c r="A291" i="2"/>
  <c r="B265" i="2"/>
  <c r="A265" i="2"/>
  <c r="B249" i="2"/>
  <c r="C249" i="2" s="1"/>
  <c r="A249" i="2"/>
  <c r="B239" i="2"/>
  <c r="A239" i="2"/>
  <c r="B1087" i="2"/>
  <c r="C1087" i="2" s="1"/>
  <c r="C1088" i="1" s="1"/>
  <c r="A1087" i="2"/>
  <c r="A1088" i="1" s="1"/>
  <c r="B1085" i="2"/>
  <c r="B1086" i="1" s="1"/>
  <c r="A1085" i="2"/>
  <c r="A1086" i="1" s="1"/>
  <c r="B1086" i="2"/>
  <c r="B1087" i="1" s="1"/>
  <c r="A1086" i="2"/>
  <c r="A1087" i="1" s="1"/>
  <c r="B1019" i="2"/>
  <c r="A1019" i="2"/>
  <c r="B1018" i="2"/>
  <c r="U1018" i="2" s="1"/>
  <c r="W1018" i="2" s="1"/>
  <c r="A1018" i="2"/>
  <c r="B998" i="2"/>
  <c r="U998" i="2" s="1"/>
  <c r="W998" i="2" s="1"/>
  <c r="A998" i="2"/>
  <c r="B997" i="2"/>
  <c r="A997" i="2"/>
  <c r="B982" i="2"/>
  <c r="A982" i="2"/>
  <c r="B912" i="2"/>
  <c r="C912" i="2" s="1"/>
  <c r="A912" i="2"/>
  <c r="B911" i="2"/>
  <c r="A911" i="2"/>
  <c r="B910" i="2"/>
  <c r="A910" i="2"/>
  <c r="B909" i="2"/>
  <c r="A909" i="2"/>
  <c r="B908" i="2"/>
  <c r="C908" i="2" s="1"/>
  <c r="A908" i="2"/>
  <c r="B907" i="2"/>
  <c r="A907" i="2"/>
  <c r="B904" i="2"/>
  <c r="A904" i="2"/>
  <c r="B903" i="2"/>
  <c r="A903" i="2"/>
  <c r="B899" i="2"/>
  <c r="A899" i="2"/>
  <c r="C898" i="2"/>
  <c r="B898" i="2"/>
  <c r="A898" i="2"/>
  <c r="B622" i="2"/>
  <c r="A622" i="2"/>
  <c r="B321" i="2"/>
  <c r="A321" i="2"/>
  <c r="C319" i="2"/>
  <c r="B319" i="2"/>
  <c r="A319" i="2"/>
  <c r="B317" i="2"/>
  <c r="A317" i="2"/>
  <c r="C316" i="2"/>
  <c r="B316" i="2"/>
  <c r="A316" i="2"/>
  <c r="B315" i="2"/>
  <c r="A315" i="2"/>
  <c r="B238" i="2"/>
  <c r="A238" i="2"/>
  <c r="C237" i="2"/>
  <c r="B237" i="2"/>
  <c r="A237" i="2"/>
  <c r="B221" i="2"/>
  <c r="A221" i="2"/>
  <c r="B209" i="2"/>
  <c r="A209" i="2"/>
  <c r="B204" i="2"/>
  <c r="A204" i="2"/>
  <c r="B203" i="2"/>
  <c r="A203" i="2"/>
  <c r="B202" i="2"/>
  <c r="C202" i="2" s="1"/>
  <c r="A202" i="2"/>
  <c r="B831" i="2"/>
  <c r="A831" i="2"/>
  <c r="B830" i="2"/>
  <c r="A830" i="2"/>
  <c r="B812" i="2"/>
  <c r="A812" i="2"/>
  <c r="C811" i="2"/>
  <c r="B811" i="2"/>
  <c r="A811" i="2"/>
  <c r="B921" i="2"/>
  <c r="A921" i="2"/>
  <c r="B920" i="2"/>
  <c r="A920" i="2"/>
  <c r="B644" i="2"/>
  <c r="C644" i="2" s="1"/>
  <c r="A644" i="2"/>
  <c r="B643" i="2"/>
  <c r="A643" i="2"/>
  <c r="B814" i="2"/>
  <c r="A814" i="2"/>
  <c r="B813" i="2"/>
  <c r="A813" i="2"/>
  <c r="B815" i="2"/>
  <c r="A815" i="2"/>
  <c r="B844" i="2"/>
  <c r="A844" i="2"/>
  <c r="B842" i="2"/>
  <c r="A842" i="2"/>
  <c r="B843" i="2"/>
  <c r="C843" i="2" s="1"/>
  <c r="A843" i="2"/>
  <c r="B841" i="2"/>
  <c r="A841" i="2"/>
  <c r="B955" i="2"/>
  <c r="A955" i="2"/>
  <c r="B954" i="2"/>
  <c r="A954" i="2"/>
  <c r="B952" i="2"/>
  <c r="T952" i="2" s="1"/>
  <c r="V952" i="2" s="1"/>
  <c r="A952" i="2"/>
  <c r="B951" i="2"/>
  <c r="A951" i="2"/>
  <c r="B953" i="2"/>
  <c r="C953" i="2" s="1"/>
  <c r="A953" i="2"/>
  <c r="B178" i="2"/>
  <c r="A178" i="2"/>
  <c r="B1073" i="2"/>
  <c r="A1073" i="2"/>
  <c r="A1074" i="1" s="1"/>
  <c r="B1072" i="2"/>
  <c r="C1072" i="2" s="1"/>
  <c r="C1073" i="1" s="1"/>
  <c r="A1072" i="2"/>
  <c r="A1073" i="1" s="1"/>
  <c r="B806" i="2"/>
  <c r="A806" i="2"/>
  <c r="B805" i="2"/>
  <c r="A805" i="2"/>
  <c r="C804" i="2"/>
  <c r="B804" i="2"/>
  <c r="A804" i="2"/>
  <c r="B593" i="2"/>
  <c r="A593" i="2"/>
  <c r="B592" i="2"/>
  <c r="A592" i="2"/>
  <c r="B406" i="2"/>
  <c r="A406" i="2"/>
  <c r="B154" i="2"/>
  <c r="A154" i="2"/>
  <c r="B153" i="2"/>
  <c r="C153" i="2" s="1"/>
  <c r="A153" i="2"/>
  <c r="B151" i="2"/>
  <c r="A151" i="2"/>
  <c r="B150" i="2"/>
  <c r="A150" i="2"/>
  <c r="B950" i="2"/>
  <c r="T950" i="2" s="1"/>
  <c r="V950" i="2" s="1"/>
  <c r="A950" i="2"/>
  <c r="B807" i="2"/>
  <c r="A807" i="2"/>
  <c r="B820" i="2"/>
  <c r="C820" i="2" s="1"/>
  <c r="A820" i="2"/>
  <c r="B819" i="2"/>
  <c r="A819" i="2"/>
  <c r="B902" i="2"/>
  <c r="A902" i="2"/>
  <c r="B252" i="2"/>
  <c r="C252" i="2" s="1"/>
  <c r="A252" i="2"/>
  <c r="B253" i="2"/>
  <c r="A253" i="2"/>
  <c r="B818" i="2"/>
  <c r="A818" i="2"/>
  <c r="B817" i="2"/>
  <c r="C817" i="2" s="1"/>
  <c r="A817" i="2"/>
  <c r="B787" i="2"/>
  <c r="A787" i="2"/>
  <c r="B563" i="2"/>
  <c r="C563" i="2" s="1"/>
  <c r="A563" i="2"/>
  <c r="B562" i="2"/>
  <c r="A562" i="2"/>
  <c r="B894" i="2"/>
  <c r="A894" i="2"/>
  <c r="B893" i="2"/>
  <c r="C893" i="2" s="1"/>
  <c r="A893" i="2"/>
  <c r="B371" i="2"/>
  <c r="A371" i="2"/>
  <c r="B370" i="2"/>
  <c r="A370" i="2"/>
  <c r="B1067" i="2"/>
  <c r="C1067" i="2" s="1"/>
  <c r="C1068" i="1" s="1"/>
  <c r="A1067" i="2"/>
  <c r="A1068" i="1" s="1"/>
  <c r="B1066" i="2"/>
  <c r="A1066" i="2"/>
  <c r="A1067" i="1" s="1"/>
  <c r="B741" i="2"/>
  <c r="C741" i="2" s="1"/>
  <c r="A741" i="2"/>
  <c r="B740" i="2"/>
  <c r="A740" i="2"/>
  <c r="B1078" i="2"/>
  <c r="A1078" i="2"/>
  <c r="A1079" i="1" s="1"/>
  <c r="B1065" i="2"/>
  <c r="B1066" i="1" s="1"/>
  <c r="A1065" i="2"/>
  <c r="A1066" i="1" s="1"/>
  <c r="B1064" i="2"/>
  <c r="C1064" i="2" s="1"/>
  <c r="C1065" i="1" s="1"/>
  <c r="A1064" i="2"/>
  <c r="A1065" i="1" s="1"/>
  <c r="B789" i="2"/>
  <c r="A789" i="2"/>
  <c r="B788" i="2"/>
  <c r="C788" i="2" s="1"/>
  <c r="A788" i="2"/>
  <c r="B786" i="2"/>
  <c r="A786" i="2"/>
  <c r="B785" i="2"/>
  <c r="A785" i="2"/>
  <c r="B324" i="2"/>
  <c r="A324" i="2"/>
  <c r="B323" i="2"/>
  <c r="A323" i="2"/>
  <c r="C784" i="2"/>
  <c r="B784" i="2"/>
  <c r="A784" i="2"/>
  <c r="B247" i="2"/>
  <c r="A247" i="2"/>
  <c r="B340" i="2"/>
  <c r="A340" i="2"/>
  <c r="C152" i="2"/>
  <c r="B152" i="2"/>
  <c r="A152" i="2"/>
  <c r="B527" i="2"/>
  <c r="A527" i="2"/>
  <c r="C276" i="2"/>
  <c r="B276" i="2"/>
  <c r="A276" i="2"/>
  <c r="B641" i="2"/>
  <c r="A641" i="2"/>
  <c r="B1074" i="2"/>
  <c r="A1074" i="2"/>
  <c r="A1075" i="1" s="1"/>
  <c r="C783" i="2"/>
  <c r="B783" i="2"/>
  <c r="A783" i="2"/>
  <c r="B782" i="2"/>
  <c r="A782" i="2"/>
  <c r="B1051" i="2"/>
  <c r="A1051" i="2"/>
  <c r="B1050" i="2"/>
  <c r="U1050" i="2" s="1"/>
  <c r="W1050" i="2" s="1"/>
  <c r="A1050" i="2"/>
  <c r="B1092" i="2"/>
  <c r="A1092" i="2"/>
  <c r="A1093" i="1" s="1"/>
  <c r="B1091" i="2"/>
  <c r="B1092" i="1" s="1"/>
  <c r="A1091" i="2"/>
  <c r="A1092" i="1" s="1"/>
  <c r="B308" i="2"/>
  <c r="A308" i="2"/>
  <c r="B307" i="2"/>
  <c r="A307" i="2"/>
  <c r="B772" i="2"/>
  <c r="C772" i="2" s="1"/>
  <c r="A772" i="2"/>
  <c r="B771" i="2"/>
  <c r="A771" i="2"/>
  <c r="B534" i="2"/>
  <c r="A534" i="2"/>
  <c r="B533" i="2"/>
  <c r="A533" i="2"/>
  <c r="B171" i="2"/>
  <c r="A171" i="2"/>
  <c r="B170" i="2"/>
  <c r="C170" i="2" s="1"/>
  <c r="A170" i="2"/>
  <c r="B177" i="2"/>
  <c r="A177" i="2"/>
  <c r="B149" i="2"/>
  <c r="A149" i="2"/>
  <c r="B147" i="2"/>
  <c r="A147" i="2"/>
  <c r="B148" i="2"/>
  <c r="A148" i="2"/>
  <c r="B146" i="2"/>
  <c r="A146" i="2"/>
  <c r="B932" i="2"/>
  <c r="C932" i="2" s="1"/>
  <c r="A932" i="2"/>
  <c r="B937" i="2"/>
  <c r="A937" i="2"/>
  <c r="B934" i="2"/>
  <c r="T934" i="2" s="1"/>
  <c r="V934" i="2" s="1"/>
  <c r="A934" i="2"/>
  <c r="B636" i="2"/>
  <c r="A636" i="2"/>
  <c r="B632" i="2"/>
  <c r="A632" i="2"/>
  <c r="B173" i="2"/>
  <c r="C173" i="2" s="1"/>
  <c r="A173" i="2"/>
  <c r="B166" i="2"/>
  <c r="A166" i="2"/>
  <c r="B176" i="2"/>
  <c r="A176" i="2"/>
  <c r="B169" i="2"/>
  <c r="C169" i="2" s="1"/>
  <c r="A169" i="2"/>
  <c r="B175" i="2"/>
  <c r="A175" i="2"/>
  <c r="B168" i="2"/>
  <c r="C168" i="2" s="1"/>
  <c r="A168" i="2"/>
  <c r="B165" i="2"/>
  <c r="A165" i="2"/>
  <c r="B174" i="2"/>
  <c r="A174" i="2"/>
  <c r="B167" i="2"/>
  <c r="C167" i="2" s="1"/>
  <c r="A167" i="2"/>
  <c r="B540" i="2"/>
  <c r="A540" i="2"/>
  <c r="B537" i="2"/>
  <c r="A537" i="2"/>
  <c r="C539" i="2"/>
  <c r="B539" i="2"/>
  <c r="A539" i="2"/>
  <c r="B536" i="2"/>
  <c r="A536" i="2"/>
  <c r="B538" i="2"/>
  <c r="C538" i="2" s="1"/>
  <c r="A538" i="2"/>
  <c r="B535" i="2"/>
  <c r="A535" i="2"/>
  <c r="B638" i="2"/>
  <c r="A638" i="2"/>
  <c r="B634" i="2"/>
  <c r="C634" i="2" s="1"/>
  <c r="A634" i="2"/>
  <c r="B637" i="2"/>
  <c r="A637" i="2"/>
  <c r="B633" i="2"/>
  <c r="A633" i="2"/>
  <c r="B635" i="2"/>
  <c r="A635" i="2"/>
  <c r="B631" i="2"/>
  <c r="A631" i="2"/>
  <c r="B519" i="2"/>
  <c r="C519" i="2" s="1"/>
  <c r="A519" i="2"/>
  <c r="B517" i="2"/>
  <c r="A517" i="2"/>
  <c r="B513" i="2"/>
  <c r="A513" i="2"/>
  <c r="B511" i="2"/>
  <c r="A511" i="2"/>
  <c r="B518" i="2"/>
  <c r="A518" i="2"/>
  <c r="B516" i="2"/>
  <c r="A516" i="2"/>
  <c r="B512" i="2"/>
  <c r="C512" i="2" s="1"/>
  <c r="A512" i="2"/>
  <c r="B510" i="2"/>
  <c r="A510" i="2"/>
  <c r="B497" i="2"/>
  <c r="A497" i="2"/>
  <c r="B495" i="2"/>
  <c r="A495" i="2"/>
  <c r="B493" i="2"/>
  <c r="A493" i="2"/>
  <c r="B491" i="2"/>
  <c r="C491" i="2" s="1"/>
  <c r="A491" i="2"/>
  <c r="B489" i="2"/>
  <c r="A489" i="2"/>
  <c r="B487" i="2"/>
  <c r="A487" i="2"/>
  <c r="B485" i="2"/>
  <c r="C485" i="2" s="1"/>
  <c r="A485" i="2"/>
  <c r="B483" i="2"/>
  <c r="A483" i="2"/>
  <c r="B481" i="2"/>
  <c r="C481" i="2" s="1"/>
  <c r="A481" i="2"/>
  <c r="B479" i="2"/>
  <c r="A479" i="2"/>
  <c r="B477" i="2"/>
  <c r="A477" i="2"/>
  <c r="B475" i="2"/>
  <c r="C475" i="2" s="1"/>
  <c r="A475" i="2"/>
  <c r="B473" i="2"/>
  <c r="A473" i="2"/>
  <c r="B471" i="2"/>
  <c r="A471" i="2"/>
  <c r="C469" i="2"/>
  <c r="B469" i="2"/>
  <c r="A469" i="2"/>
  <c r="B467" i="2"/>
  <c r="A467" i="2"/>
  <c r="B509" i="2"/>
  <c r="C509" i="2" s="1"/>
  <c r="A509" i="2"/>
  <c r="B508" i="2"/>
  <c r="A508" i="2"/>
  <c r="B507" i="2"/>
  <c r="A507" i="2"/>
  <c r="B506" i="2"/>
  <c r="C506" i="2" s="1"/>
  <c r="A506" i="2"/>
  <c r="B505" i="2"/>
  <c r="A505" i="2"/>
  <c r="B504" i="2"/>
  <c r="A504" i="2"/>
  <c r="B503" i="2"/>
  <c r="A503" i="2"/>
  <c r="B502" i="2"/>
  <c r="A502" i="2"/>
  <c r="B501" i="2"/>
  <c r="C501" i="2" s="1"/>
  <c r="A501" i="2"/>
  <c r="B500" i="2"/>
  <c r="A500" i="2"/>
  <c r="B499" i="2"/>
  <c r="A499" i="2"/>
  <c r="B498" i="2"/>
  <c r="A498" i="2"/>
  <c r="B496" i="2"/>
  <c r="A496" i="2"/>
  <c r="B494" i="2"/>
  <c r="A494" i="2"/>
  <c r="B492" i="2"/>
  <c r="C492" i="2" s="1"/>
  <c r="A492" i="2"/>
  <c r="B490" i="2"/>
  <c r="A490" i="2"/>
  <c r="B488" i="2"/>
  <c r="A488" i="2"/>
  <c r="B486" i="2"/>
  <c r="A486" i="2"/>
  <c r="B484" i="2"/>
  <c r="A484" i="2"/>
  <c r="B482" i="2"/>
  <c r="C482" i="2" s="1"/>
  <c r="A482" i="2"/>
  <c r="B480" i="2"/>
  <c r="A480" i="2"/>
  <c r="B478" i="2"/>
  <c r="A478" i="2"/>
  <c r="B476" i="2"/>
  <c r="C476" i="2" s="1"/>
  <c r="A476" i="2"/>
  <c r="B474" i="2"/>
  <c r="A474" i="2"/>
  <c r="B472" i="2"/>
  <c r="C472" i="2" s="1"/>
  <c r="A472" i="2"/>
  <c r="B470" i="2"/>
  <c r="A470" i="2"/>
  <c r="B468" i="2"/>
  <c r="A468" i="2"/>
  <c r="C466" i="2"/>
  <c r="B466" i="2"/>
  <c r="A466" i="2"/>
  <c r="M1027" i="1" l="1"/>
  <c r="M1019" i="1"/>
  <c r="M1015" i="1"/>
  <c r="M995" i="1"/>
  <c r="M971" i="1"/>
  <c r="M662" i="1"/>
  <c r="M558" i="1"/>
  <c r="M455" i="1"/>
  <c r="M360" i="1"/>
  <c r="M357" i="1"/>
  <c r="M337" i="1"/>
  <c r="M333" i="1"/>
  <c r="M329" i="1"/>
  <c r="M325" i="1"/>
  <c r="M76" i="1"/>
  <c r="M12" i="1"/>
  <c r="M8" i="1"/>
  <c r="M4" i="1"/>
  <c r="M672" i="1"/>
  <c r="M604" i="1"/>
  <c r="M600" i="1"/>
  <c r="M573" i="1"/>
  <c r="M565" i="1"/>
  <c r="M561" i="1"/>
  <c r="M356" i="1"/>
  <c r="M32" i="1"/>
  <c r="M1059" i="1"/>
  <c r="M961" i="1"/>
  <c r="M666" i="1"/>
  <c r="M638" i="1"/>
  <c r="M580" i="1"/>
  <c r="M575" i="1"/>
  <c r="M461" i="1"/>
  <c r="M460" i="1"/>
  <c r="M457" i="1"/>
  <c r="M452" i="1"/>
  <c r="M448" i="1"/>
  <c r="M54" i="1"/>
  <c r="M46" i="1"/>
  <c r="M38" i="1"/>
  <c r="M1025" i="1"/>
  <c r="M1017" i="1"/>
  <c r="M683" i="1"/>
  <c r="M621" i="1"/>
  <c r="M617" i="1"/>
  <c r="M332" i="1"/>
  <c r="M164" i="1"/>
  <c r="M160" i="1"/>
  <c r="M152" i="1"/>
  <c r="M148" i="1"/>
  <c r="M144" i="1"/>
  <c r="M140" i="1"/>
  <c r="M136" i="1"/>
  <c r="M116" i="1"/>
  <c r="M112" i="1"/>
  <c r="C1086" i="2"/>
  <c r="C1087" i="1" s="1"/>
  <c r="C1063" i="2"/>
  <c r="C1064" i="1" s="1"/>
  <c r="C991" i="2"/>
  <c r="C587" i="2"/>
  <c r="C765" i="2"/>
  <c r="M977" i="1"/>
  <c r="M973" i="1"/>
  <c r="M970" i="1"/>
  <c r="M682" i="1"/>
  <c r="M669" i="1"/>
  <c r="M612" i="1"/>
  <c r="M608" i="1"/>
  <c r="M605" i="1"/>
  <c r="M599" i="1"/>
  <c r="M571" i="1"/>
  <c r="M567" i="1"/>
  <c r="M564" i="1"/>
  <c r="M509" i="1"/>
  <c r="M505" i="1"/>
  <c r="M502" i="1"/>
  <c r="M96" i="1"/>
  <c r="M93" i="1"/>
  <c r="M77" i="1"/>
  <c r="C1091" i="2"/>
  <c r="C1092" i="1" s="1"/>
  <c r="M1011" i="1"/>
  <c r="M679" i="1"/>
  <c r="M675" i="1"/>
  <c r="M238" i="1"/>
  <c r="M234" i="1"/>
  <c r="M214" i="1"/>
  <c r="M210" i="1"/>
  <c r="M194" i="1"/>
  <c r="M102" i="1"/>
  <c r="M68" i="1"/>
  <c r="M60" i="1"/>
  <c r="M6" i="1"/>
  <c r="B1082" i="1"/>
  <c r="C1081" i="2"/>
  <c r="C1082" i="1" s="1"/>
  <c r="C1050" i="2"/>
  <c r="C797" i="2"/>
  <c r="M1067" i="1"/>
  <c r="C950" i="2"/>
  <c r="C1061" i="2"/>
  <c r="C1062" i="1" s="1"/>
  <c r="C1056" i="2"/>
  <c r="C1057" i="1" s="1"/>
  <c r="U963" i="2"/>
  <c r="W963" i="2" s="1"/>
  <c r="C963" i="2"/>
  <c r="B1065" i="1"/>
  <c r="M955" i="1"/>
  <c r="M1003" i="1"/>
  <c r="M1068" i="1"/>
  <c r="M1061" i="1"/>
  <c r="M1058" i="1"/>
  <c r="M1057" i="1"/>
  <c r="M1049" i="1"/>
  <c r="M1041" i="1"/>
  <c r="M1012" i="1"/>
  <c r="M1004" i="1"/>
  <c r="M997" i="1"/>
  <c r="M994" i="1"/>
  <c r="M993" i="1"/>
  <c r="M985" i="1"/>
  <c r="M967" i="1"/>
  <c r="M963" i="1"/>
  <c r="M956" i="1"/>
  <c r="M1093" i="1"/>
  <c r="M1090" i="1"/>
  <c r="M1036" i="1"/>
  <c r="M1029" i="1"/>
  <c r="M1026" i="1"/>
  <c r="M664" i="1"/>
  <c r="M589" i="1"/>
  <c r="M557" i="1"/>
  <c r="M1069" i="1"/>
  <c r="M1066" i="1"/>
  <c r="M1051" i="1"/>
  <c r="M1047" i="1"/>
  <c r="M1043" i="1"/>
  <c r="M1005" i="1"/>
  <c r="M1002" i="1"/>
  <c r="M987" i="1"/>
  <c r="M983" i="1"/>
  <c r="M979" i="1"/>
  <c r="M957" i="1"/>
  <c r="M950" i="1"/>
  <c r="M946" i="1"/>
  <c r="M942" i="1"/>
  <c r="M930" i="1"/>
  <c r="M926" i="1"/>
  <c r="M918" i="1"/>
  <c r="M914" i="1"/>
  <c r="M910" i="1"/>
  <c r="M906" i="1"/>
  <c r="M902" i="1"/>
  <c r="M898" i="1"/>
  <c r="M894" i="1"/>
  <c r="M890" i="1"/>
  <c r="M886" i="1"/>
  <c r="M882" i="1"/>
  <c r="M878" i="1"/>
  <c r="M874" i="1"/>
  <c r="M870" i="1"/>
  <c r="M866" i="1"/>
  <c r="M862" i="1"/>
  <c r="M858" i="1"/>
  <c r="M854" i="1"/>
  <c r="M850" i="1"/>
  <c r="M846" i="1"/>
  <c r="M842" i="1"/>
  <c r="M838" i="1"/>
  <c r="M834" i="1"/>
  <c r="M830" i="1"/>
  <c r="M826" i="1"/>
  <c r="M822" i="1"/>
  <c r="M818" i="1"/>
  <c r="M814" i="1"/>
  <c r="M810" i="1"/>
  <c r="M806" i="1"/>
  <c r="M802" i="1"/>
  <c r="M798" i="1"/>
  <c r="M794" i="1"/>
  <c r="M790" i="1"/>
  <c r="M786" i="1"/>
  <c r="M782" i="1"/>
  <c r="M778" i="1"/>
  <c r="M774" i="1"/>
  <c r="M770" i="1"/>
  <c r="M766" i="1"/>
  <c r="M762" i="1"/>
  <c r="M758" i="1"/>
  <c r="M754" i="1"/>
  <c r="M750" i="1"/>
  <c r="M746" i="1"/>
  <c r="M742" i="1"/>
  <c r="M738" i="1"/>
  <c r="M734" i="1"/>
  <c r="M730" i="1"/>
  <c r="M726" i="1"/>
  <c r="M722" i="1"/>
  <c r="M718" i="1"/>
  <c r="M714" i="1"/>
  <c r="M710" i="1"/>
  <c r="M706" i="1"/>
  <c r="M702" i="1"/>
  <c r="M698" i="1"/>
  <c r="M694" i="1"/>
  <c r="M690" i="1"/>
  <c r="M686" i="1"/>
  <c r="M88" i="1"/>
  <c r="M879" i="1"/>
  <c r="M875" i="1"/>
  <c r="M871" i="1"/>
  <c r="M867" i="1"/>
  <c r="M863" i="1"/>
  <c r="M859" i="1"/>
  <c r="M855" i="1"/>
  <c r="M851" i="1"/>
  <c r="M847" i="1"/>
  <c r="M843" i="1"/>
  <c r="M839" i="1"/>
  <c r="M835" i="1"/>
  <c r="M831" i="1"/>
  <c r="M827" i="1"/>
  <c r="M823" i="1"/>
  <c r="M819" i="1"/>
  <c r="M815" i="1"/>
  <c r="M811" i="1"/>
  <c r="M807" i="1"/>
  <c r="M803" i="1"/>
  <c r="M799" i="1"/>
  <c r="M795" i="1"/>
  <c r="M791" i="1"/>
  <c r="M787" i="1"/>
  <c r="M783" i="1"/>
  <c r="M779" i="1"/>
  <c r="M775" i="1"/>
  <c r="M771" i="1"/>
  <c r="M767" i="1"/>
  <c r="M763" i="1"/>
  <c r="M759" i="1"/>
  <c r="M755" i="1"/>
  <c r="M751" i="1"/>
  <c r="M747" i="1"/>
  <c r="M743" i="1"/>
  <c r="M739" i="1"/>
  <c r="M735" i="1"/>
  <c r="M731" i="1"/>
  <c r="M727" i="1"/>
  <c r="M723" i="1"/>
  <c r="M719" i="1"/>
  <c r="M715" i="1"/>
  <c r="M711" i="1"/>
  <c r="M707" i="1"/>
  <c r="M703" i="1"/>
  <c r="M699" i="1"/>
  <c r="M695" i="1"/>
  <c r="M691" i="1"/>
  <c r="M687" i="1"/>
  <c r="M678" i="1"/>
  <c r="M674" i="1"/>
  <c r="M665" i="1"/>
  <c r="M645" i="1"/>
  <c r="M630" i="1"/>
  <c r="M629" i="1"/>
  <c r="M626" i="1"/>
  <c r="M622" i="1"/>
  <c r="M603" i="1"/>
  <c r="M597" i="1"/>
  <c r="M593" i="1"/>
  <c r="M587" i="1"/>
  <c r="M577" i="1"/>
  <c r="M478" i="1"/>
  <c r="M469" i="1"/>
  <c r="M451" i="1"/>
  <c r="M447" i="1"/>
  <c r="M130" i="1"/>
  <c r="M122" i="1"/>
  <c r="M118" i="1"/>
  <c r="M114" i="1"/>
  <c r="M70" i="1"/>
  <c r="M62" i="1"/>
  <c r="M36" i="1"/>
  <c r="M18" i="1"/>
  <c r="M14" i="1"/>
  <c r="M10" i="1"/>
  <c r="M640" i="1"/>
  <c r="M636" i="1"/>
  <c r="M632" i="1"/>
  <c r="M611" i="1"/>
  <c r="M585" i="1"/>
  <c r="M579" i="1"/>
  <c r="M569" i="1"/>
  <c r="M563" i="1"/>
  <c r="M545" i="1"/>
  <c r="M542" i="1"/>
  <c r="M515" i="1"/>
  <c r="M511" i="1"/>
  <c r="M497" i="1"/>
  <c r="M494" i="1"/>
  <c r="M487" i="1"/>
  <c r="M348" i="1"/>
  <c r="M344" i="1"/>
  <c r="M340" i="1"/>
  <c r="M336" i="1"/>
  <c r="M156" i="1"/>
  <c r="M117" i="1"/>
  <c r="M80" i="1"/>
  <c r="M61" i="1"/>
  <c r="M31" i="1"/>
  <c r="M24" i="1"/>
  <c r="M650" i="1"/>
  <c r="M620" i="1"/>
  <c r="M616" i="1"/>
  <c r="M613" i="1"/>
  <c r="M588" i="1"/>
  <c r="M572" i="1"/>
  <c r="M552" i="1"/>
  <c r="M525" i="1"/>
  <c r="M521" i="1"/>
  <c r="M518" i="1"/>
  <c r="M471" i="1"/>
  <c r="M467" i="1"/>
  <c r="M466" i="1"/>
  <c r="M346" i="1"/>
  <c r="M338" i="1"/>
  <c r="M334" i="1"/>
  <c r="M171" i="1"/>
  <c r="M170" i="1"/>
  <c r="M150" i="1"/>
  <c r="M147" i="1"/>
  <c r="M146" i="1"/>
  <c r="M139" i="1"/>
  <c r="M138" i="1"/>
  <c r="M86" i="1"/>
  <c r="M78" i="1"/>
  <c r="M64" i="1"/>
  <c r="M52" i="1"/>
  <c r="M45" i="1"/>
  <c r="M44" i="1"/>
  <c r="M11" i="1"/>
  <c r="M656" i="1"/>
  <c r="M527" i="1"/>
  <c r="M477" i="1"/>
  <c r="T813" i="2"/>
  <c r="V813" i="2" s="1"/>
  <c r="U813" i="2"/>
  <c r="W813" i="2" s="1"/>
  <c r="T733" i="2"/>
  <c r="V733" i="2" s="1"/>
  <c r="C733" i="2"/>
  <c r="C1092" i="2"/>
  <c r="C1093" i="1" s="1"/>
  <c r="B1093" i="1"/>
  <c r="C813" i="2"/>
  <c r="C998" i="2"/>
  <c r="C1088" i="2"/>
  <c r="C1089" i="1" s="1"/>
  <c r="B1089" i="1"/>
  <c r="C1057" i="2"/>
  <c r="C1058" i="1" s="1"/>
  <c r="B1083" i="1"/>
  <c r="C1082" i="2"/>
  <c r="C1083" i="1" s="1"/>
  <c r="C1059" i="2"/>
  <c r="C1060" i="1" s="1"/>
  <c r="B1060" i="1"/>
  <c r="M610" i="1"/>
  <c r="M541" i="1"/>
  <c r="M463" i="1"/>
  <c r="U961" i="2"/>
  <c r="W961" i="2" s="1"/>
  <c r="T961" i="2"/>
  <c r="V961" i="2" s="1"/>
  <c r="B1081" i="1"/>
  <c r="M1092" i="1"/>
  <c r="M1085" i="1"/>
  <c r="M1082" i="1"/>
  <c r="M1060" i="1"/>
  <c r="M1053" i="1"/>
  <c r="M1050" i="1"/>
  <c r="M1028" i="1"/>
  <c r="M1021" i="1"/>
  <c r="M1018" i="1"/>
  <c r="M989" i="1"/>
  <c r="M986" i="1"/>
  <c r="M972" i="1"/>
  <c r="M965" i="1"/>
  <c r="M962" i="1"/>
  <c r="M652" i="1"/>
  <c r="M642" i="1"/>
  <c r="M618" i="1"/>
  <c r="M601" i="1"/>
  <c r="M576" i="1"/>
  <c r="M547" i="1"/>
  <c r="M537" i="1"/>
  <c r="M534" i="1"/>
  <c r="M513" i="1"/>
  <c r="M510" i="1"/>
  <c r="M483" i="1"/>
  <c r="M473" i="1"/>
  <c r="M449" i="1"/>
  <c r="M443" i="1"/>
  <c r="M439" i="1"/>
  <c r="M435" i="1"/>
  <c r="M431" i="1"/>
  <c r="M427" i="1"/>
  <c r="M423" i="1"/>
  <c r="M419" i="1"/>
  <c r="M415" i="1"/>
  <c r="M411" i="1"/>
  <c r="C961" i="2"/>
  <c r="C1036" i="2"/>
  <c r="M1084" i="1"/>
  <c r="M1077" i="1"/>
  <c r="M1074" i="1"/>
  <c r="M1063" i="1"/>
  <c r="M1052" i="1"/>
  <c r="M1045" i="1"/>
  <c r="M1042" i="1"/>
  <c r="M1031" i="1"/>
  <c r="M1020" i="1"/>
  <c r="M1013" i="1"/>
  <c r="M1010" i="1"/>
  <c r="M1009" i="1"/>
  <c r="M999" i="1"/>
  <c r="M988" i="1"/>
  <c r="M981" i="1"/>
  <c r="M978" i="1"/>
  <c r="M668" i="1"/>
  <c r="M667" i="1"/>
  <c r="M661" i="1"/>
  <c r="M658" i="1"/>
  <c r="M654" i="1"/>
  <c r="M637" i="1"/>
  <c r="M634" i="1"/>
  <c r="M633" i="1"/>
  <c r="M627" i="1"/>
  <c r="M594" i="1"/>
  <c r="M586" i="1"/>
  <c r="M578" i="1"/>
  <c r="M570" i="1"/>
  <c r="M562" i="1"/>
  <c r="M553" i="1"/>
  <c r="M550" i="1"/>
  <c r="M549" i="1"/>
  <c r="M536" i="1"/>
  <c r="M529" i="1"/>
  <c r="M526" i="1"/>
  <c r="M499" i="1"/>
  <c r="M489" i="1"/>
  <c r="M486" i="1"/>
  <c r="M485" i="1"/>
  <c r="M468" i="1"/>
  <c r="M465" i="1"/>
  <c r="M464" i="1"/>
  <c r="M458" i="1"/>
  <c r="M1076" i="1"/>
  <c r="M1065" i="1"/>
  <c r="M1044" i="1"/>
  <c r="M1037" i="1"/>
  <c r="M1034" i="1"/>
  <c r="M1033" i="1"/>
  <c r="M1001" i="1"/>
  <c r="M954" i="1"/>
  <c r="M938" i="1"/>
  <c r="M934" i="1"/>
  <c r="M922" i="1"/>
  <c r="M670" i="1"/>
  <c r="M653" i="1"/>
  <c r="M649" i="1"/>
  <c r="M643" i="1"/>
  <c r="M619" i="1"/>
  <c r="M596" i="1"/>
  <c r="M501" i="1"/>
  <c r="M450" i="1"/>
  <c r="M444" i="1"/>
  <c r="M440" i="1"/>
  <c r="M436" i="1"/>
  <c r="M432" i="1"/>
  <c r="M428" i="1"/>
  <c r="M424" i="1"/>
  <c r="M420" i="1"/>
  <c r="M416" i="1"/>
  <c r="M412" i="1"/>
  <c r="M408" i="1"/>
  <c r="M404" i="1"/>
  <c r="M400" i="1"/>
  <c r="M396" i="1"/>
  <c r="M392" i="1"/>
  <c r="M388" i="1"/>
  <c r="M384" i="1"/>
  <c r="M380" i="1"/>
  <c r="M376" i="1"/>
  <c r="M372" i="1"/>
  <c r="M368" i="1"/>
  <c r="M364" i="1"/>
  <c r="M354" i="1"/>
  <c r="M350" i="1"/>
  <c r="M321" i="1"/>
  <c r="M317" i="1"/>
  <c r="M313" i="1"/>
  <c r="M309" i="1"/>
  <c r="M305" i="1"/>
  <c r="M301" i="1"/>
  <c r="M297" i="1"/>
  <c r="M293" i="1"/>
  <c r="M289" i="1"/>
  <c r="M285" i="1"/>
  <c r="M281" i="1"/>
  <c r="M277" i="1"/>
  <c r="M273" i="1"/>
  <c r="M269" i="1"/>
  <c r="M265" i="1"/>
  <c r="M261" i="1"/>
  <c r="M257" i="1"/>
  <c r="M253" i="1"/>
  <c r="M249" i="1"/>
  <c r="M245" i="1"/>
  <c r="M241" i="1"/>
  <c r="M237" i="1"/>
  <c r="M233" i="1"/>
  <c r="M229" i="1"/>
  <c r="M225" i="1"/>
  <c r="M221" i="1"/>
  <c r="M217" i="1"/>
  <c r="M213" i="1"/>
  <c r="M209" i="1"/>
  <c r="M206" i="1"/>
  <c r="M205" i="1"/>
  <c r="M202" i="1"/>
  <c r="M201" i="1"/>
  <c r="M197" i="1"/>
  <c r="M193" i="1"/>
  <c r="M189" i="1"/>
  <c r="M185" i="1"/>
  <c r="M182" i="1"/>
  <c r="M181" i="1"/>
  <c r="M178" i="1"/>
  <c r="M177" i="1"/>
  <c r="M174" i="1"/>
  <c r="M155" i="1"/>
  <c r="M154" i="1"/>
  <c r="M132" i="1"/>
  <c r="M128" i="1"/>
  <c r="M124" i="1"/>
  <c r="M107" i="1"/>
  <c r="M106" i="1"/>
  <c r="M100" i="1"/>
  <c r="M90" i="1"/>
  <c r="M87" i="1"/>
  <c r="M74" i="1"/>
  <c r="M71" i="1"/>
  <c r="M58" i="1"/>
  <c r="M55" i="1"/>
  <c r="M42" i="1"/>
  <c r="M39" i="1"/>
  <c r="M29" i="1"/>
  <c r="M28" i="1"/>
  <c r="M7" i="1"/>
  <c r="M407" i="1"/>
  <c r="M403" i="1"/>
  <c r="M399" i="1"/>
  <c r="M395" i="1"/>
  <c r="M391" i="1"/>
  <c r="M387" i="1"/>
  <c r="M383" i="1"/>
  <c r="M353" i="1"/>
  <c r="M349" i="1"/>
  <c r="M342" i="1"/>
  <c r="M328" i="1"/>
  <c r="M320" i="1"/>
  <c r="M316" i="1"/>
  <c r="M312" i="1"/>
  <c r="M308" i="1"/>
  <c r="M304" i="1"/>
  <c r="M300" i="1"/>
  <c r="M296" i="1"/>
  <c r="M292" i="1"/>
  <c r="M288" i="1"/>
  <c r="M284" i="1"/>
  <c r="M280" i="1"/>
  <c r="M276" i="1"/>
  <c r="M272" i="1"/>
  <c r="M268" i="1"/>
  <c r="M264" i="1"/>
  <c r="M260" i="1"/>
  <c r="M256" i="1"/>
  <c r="M252" i="1"/>
  <c r="M248" i="1"/>
  <c r="M244" i="1"/>
  <c r="M240" i="1"/>
  <c r="M236" i="1"/>
  <c r="M232" i="1"/>
  <c r="M228" i="1"/>
  <c r="M224" i="1"/>
  <c r="M220" i="1"/>
  <c r="M216" i="1"/>
  <c r="M212" i="1"/>
  <c r="M208" i="1"/>
  <c r="M204" i="1"/>
  <c r="M200" i="1"/>
  <c r="M196" i="1"/>
  <c r="M192" i="1"/>
  <c r="M188" i="1"/>
  <c r="M184" i="1"/>
  <c r="M180" i="1"/>
  <c r="M176" i="1"/>
  <c r="M175" i="1"/>
  <c r="M172" i="1"/>
  <c r="M165" i="1"/>
  <c r="M142" i="1"/>
  <c r="M131" i="1"/>
  <c r="M123" i="1"/>
  <c r="M98" i="1"/>
  <c r="M95" i="1"/>
  <c r="M82" i="1"/>
  <c r="M79" i="1"/>
  <c r="M66" i="1"/>
  <c r="M63" i="1"/>
  <c r="M50" i="1"/>
  <c r="M47" i="1"/>
  <c r="M34" i="1"/>
  <c r="M27" i="1"/>
  <c r="M23" i="1"/>
  <c r="M16" i="1"/>
  <c r="M352" i="1"/>
  <c r="M345" i="1"/>
  <c r="M341" i="1"/>
  <c r="M330" i="1"/>
  <c r="M326" i="1"/>
  <c r="M126" i="1"/>
  <c r="M85" i="1"/>
  <c r="M53" i="1"/>
  <c r="M37" i="1"/>
  <c r="M26" i="1"/>
  <c r="M19" i="1"/>
  <c r="M15" i="1"/>
  <c r="C474" i="2"/>
  <c r="U474" i="2"/>
  <c r="W474" i="2" s="1"/>
  <c r="T474" i="2"/>
  <c r="V474" i="2" s="1"/>
  <c r="C484" i="2"/>
  <c r="U484" i="2"/>
  <c r="W484" i="2" s="1"/>
  <c r="T484" i="2"/>
  <c r="V484" i="2" s="1"/>
  <c r="C494" i="2"/>
  <c r="U494" i="2"/>
  <c r="W494" i="2" s="1"/>
  <c r="T494" i="2"/>
  <c r="V494" i="2" s="1"/>
  <c r="U498" i="2"/>
  <c r="W498" i="2" s="1"/>
  <c r="T498" i="2"/>
  <c r="V498" i="2" s="1"/>
  <c r="C508" i="2"/>
  <c r="U508" i="2"/>
  <c r="W508" i="2" s="1"/>
  <c r="T508" i="2"/>
  <c r="V508" i="2" s="1"/>
  <c r="C473" i="2"/>
  <c r="U473" i="2"/>
  <c r="W473" i="2" s="1"/>
  <c r="T473" i="2"/>
  <c r="V473" i="2" s="1"/>
  <c r="U497" i="2"/>
  <c r="W497" i="2" s="1"/>
  <c r="T497" i="2"/>
  <c r="V497" i="2" s="1"/>
  <c r="C516" i="2"/>
  <c r="U516" i="2"/>
  <c r="W516" i="2" s="1"/>
  <c r="T516" i="2"/>
  <c r="V516" i="2" s="1"/>
  <c r="U511" i="2"/>
  <c r="W511" i="2" s="1"/>
  <c r="T511" i="2"/>
  <c r="V511" i="2" s="1"/>
  <c r="U635" i="2"/>
  <c r="W635" i="2" s="1"/>
  <c r="T635" i="2"/>
  <c r="V635" i="2" s="1"/>
  <c r="C175" i="2"/>
  <c r="U175" i="2"/>
  <c r="W175" i="2" s="1"/>
  <c r="T175" i="2"/>
  <c r="V175" i="2" s="1"/>
  <c r="C632" i="2"/>
  <c r="U632" i="2"/>
  <c r="W632" i="2" s="1"/>
  <c r="T632" i="2"/>
  <c r="V632" i="2" s="1"/>
  <c r="U147" i="2"/>
  <c r="W147" i="2" s="1"/>
  <c r="T147" i="2"/>
  <c r="V147" i="2" s="1"/>
  <c r="C527" i="2"/>
  <c r="U527" i="2"/>
  <c r="W527" i="2" s="1"/>
  <c r="T527" i="2"/>
  <c r="V527" i="2" s="1"/>
  <c r="C323" i="2"/>
  <c r="T323" i="2"/>
  <c r="V323" i="2" s="1"/>
  <c r="U323" i="2"/>
  <c r="W323" i="2" s="1"/>
  <c r="C154" i="2"/>
  <c r="U154" i="2"/>
  <c r="W154" i="2" s="1"/>
  <c r="T154" i="2"/>
  <c r="V154" i="2" s="1"/>
  <c r="C1046" i="2"/>
  <c r="U1046" i="2"/>
  <c r="W1046" i="2" s="1"/>
  <c r="U293" i="2"/>
  <c r="W293" i="2" s="1"/>
  <c r="T293" i="2"/>
  <c r="V293" i="2" s="1"/>
  <c r="U22" i="2"/>
  <c r="W22" i="2" s="1"/>
  <c r="T22" i="2"/>
  <c r="V22" i="2" s="1"/>
  <c r="C905" i="2"/>
  <c r="T905" i="2"/>
  <c r="V905" i="2" s="1"/>
  <c r="U905" i="2"/>
  <c r="W905" i="2" s="1"/>
  <c r="C914" i="2"/>
  <c r="T914" i="2"/>
  <c r="V914" i="2" s="1"/>
  <c r="U914" i="2"/>
  <c r="W914" i="2" s="1"/>
  <c r="T917" i="2"/>
  <c r="V917" i="2" s="1"/>
  <c r="U917" i="2"/>
  <c r="W917" i="2" s="1"/>
  <c r="C919" i="2"/>
  <c r="T919" i="2"/>
  <c r="V919" i="2" s="1"/>
  <c r="U919" i="2"/>
  <c r="W919" i="2" s="1"/>
  <c r="T343" i="2"/>
  <c r="V343" i="2" s="1"/>
  <c r="U343" i="2"/>
  <c r="W343" i="2" s="1"/>
  <c r="C773" i="2"/>
  <c r="T773" i="2"/>
  <c r="V773" i="2" s="1"/>
  <c r="U773" i="2"/>
  <c r="W773" i="2" s="1"/>
  <c r="C7" i="2"/>
  <c r="U7" i="2"/>
  <c r="W7" i="2" s="1"/>
  <c r="T7" i="2"/>
  <c r="V7" i="2" s="1"/>
  <c r="T339" i="2"/>
  <c r="V339" i="2" s="1"/>
  <c r="U339" i="2"/>
  <c r="W339" i="2" s="1"/>
  <c r="C976" i="2"/>
  <c r="T976" i="2"/>
  <c r="V976" i="2" s="1"/>
  <c r="U976" i="2"/>
  <c r="W976" i="2" s="1"/>
  <c r="C27" i="2"/>
  <c r="U27" i="2"/>
  <c r="W27" i="2" s="1"/>
  <c r="T27" i="2"/>
  <c r="V27" i="2" s="1"/>
  <c r="C207" i="2"/>
  <c r="T207" i="2"/>
  <c r="V207" i="2" s="1"/>
  <c r="U207" i="2"/>
  <c r="W207" i="2" s="1"/>
  <c r="T305" i="2"/>
  <c r="V305" i="2" s="1"/>
  <c r="U305" i="2"/>
  <c r="W305" i="2" s="1"/>
  <c r="C922" i="2"/>
  <c r="T922" i="2"/>
  <c r="V922" i="2" s="1"/>
  <c r="U922" i="2"/>
  <c r="W922" i="2" s="1"/>
  <c r="C924" i="2"/>
  <c r="T924" i="2"/>
  <c r="V924" i="2" s="1"/>
  <c r="U924" i="2"/>
  <c r="W924" i="2" s="1"/>
  <c r="C926" i="2"/>
  <c r="T926" i="2"/>
  <c r="V926" i="2" s="1"/>
  <c r="U926" i="2"/>
  <c r="W926" i="2" s="1"/>
  <c r="C44" i="2"/>
  <c r="U44" i="2"/>
  <c r="W44" i="2" s="1"/>
  <c r="T44" i="2"/>
  <c r="V44" i="2" s="1"/>
  <c r="C70" i="2"/>
  <c r="U70" i="2"/>
  <c r="W70" i="2" s="1"/>
  <c r="T70" i="2"/>
  <c r="V70" i="2" s="1"/>
  <c r="C78" i="2"/>
  <c r="U78" i="2"/>
  <c r="W78" i="2" s="1"/>
  <c r="T78" i="2"/>
  <c r="V78" i="2" s="1"/>
  <c r="C116" i="2"/>
  <c r="T116" i="2"/>
  <c r="V116" i="2" s="1"/>
  <c r="U116" i="2"/>
  <c r="W116" i="2" s="1"/>
  <c r="C123" i="2"/>
  <c r="U123" i="2"/>
  <c r="W123" i="2" s="1"/>
  <c r="T123" i="2"/>
  <c r="V123" i="2" s="1"/>
  <c r="C191" i="2"/>
  <c r="T191" i="2"/>
  <c r="V191" i="2" s="1"/>
  <c r="U191" i="2"/>
  <c r="W191" i="2" s="1"/>
  <c r="C222" i="2"/>
  <c r="T222" i="2"/>
  <c r="V222" i="2" s="1"/>
  <c r="U222" i="2"/>
  <c r="W222" i="2" s="1"/>
  <c r="C358" i="2"/>
  <c r="T358" i="2"/>
  <c r="V358" i="2" s="1"/>
  <c r="U358" i="2"/>
  <c r="W358" i="2" s="1"/>
  <c r="C383" i="2"/>
  <c r="T383" i="2"/>
  <c r="V383" i="2" s="1"/>
  <c r="U383" i="2"/>
  <c r="W383" i="2" s="1"/>
  <c r="C447" i="2"/>
  <c r="U447" i="2"/>
  <c r="W447" i="2" s="1"/>
  <c r="T447" i="2"/>
  <c r="V447" i="2" s="1"/>
  <c r="C429" i="2"/>
  <c r="U429" i="2"/>
  <c r="W429" i="2" s="1"/>
  <c r="T429" i="2"/>
  <c r="V429" i="2" s="1"/>
  <c r="C411" i="2"/>
  <c r="T411" i="2"/>
  <c r="V411" i="2" s="1"/>
  <c r="U411" i="2"/>
  <c r="W411" i="2" s="1"/>
  <c r="C452" i="2"/>
  <c r="U452" i="2"/>
  <c r="W452" i="2" s="1"/>
  <c r="T452" i="2"/>
  <c r="V452" i="2" s="1"/>
  <c r="C418" i="2"/>
  <c r="U418" i="2"/>
  <c r="W418" i="2" s="1"/>
  <c r="T418" i="2"/>
  <c r="V418" i="2" s="1"/>
  <c r="C558" i="2"/>
  <c r="U558" i="2"/>
  <c r="W558" i="2" s="1"/>
  <c r="T558" i="2"/>
  <c r="V558" i="2" s="1"/>
  <c r="C551" i="2"/>
  <c r="U551" i="2"/>
  <c r="W551" i="2" s="1"/>
  <c r="T551" i="2"/>
  <c r="V551" i="2" s="1"/>
  <c r="C673" i="2"/>
  <c r="U673" i="2"/>
  <c r="W673" i="2" s="1"/>
  <c r="T673" i="2"/>
  <c r="V673" i="2" s="1"/>
  <c r="C645" i="2"/>
  <c r="U645" i="2"/>
  <c r="W645" i="2" s="1"/>
  <c r="T645" i="2"/>
  <c r="V645" i="2" s="1"/>
  <c r="C687" i="2"/>
  <c r="U687" i="2"/>
  <c r="W687" i="2" s="1"/>
  <c r="T687" i="2"/>
  <c r="V687" i="2" s="1"/>
  <c r="C720" i="2"/>
  <c r="T720" i="2"/>
  <c r="V720" i="2" s="1"/>
  <c r="U720" i="2"/>
  <c r="W720" i="2" s="1"/>
  <c r="C725" i="2"/>
  <c r="T725" i="2"/>
  <c r="V725" i="2" s="1"/>
  <c r="U725" i="2"/>
  <c r="W725" i="2" s="1"/>
  <c r="T810" i="2"/>
  <c r="V810" i="2" s="1"/>
  <c r="U810" i="2"/>
  <c r="W810" i="2" s="1"/>
  <c r="T185" i="2"/>
  <c r="V185" i="2" s="1"/>
  <c r="U185" i="2"/>
  <c r="W185" i="2" s="1"/>
  <c r="C591" i="2"/>
  <c r="U591" i="2"/>
  <c r="W591" i="2" s="1"/>
  <c r="T591" i="2"/>
  <c r="V591" i="2" s="1"/>
  <c r="C983" i="2"/>
  <c r="T983" i="2"/>
  <c r="V983" i="2" s="1"/>
  <c r="C960" i="2"/>
  <c r="T960" i="2"/>
  <c r="V960" i="2" s="1"/>
  <c r="U960" i="2"/>
  <c r="W960" i="2" s="1"/>
  <c r="C33" i="2"/>
  <c r="U33" i="2"/>
  <c r="W33" i="2" s="1"/>
  <c r="T33" i="2"/>
  <c r="V33" i="2" s="1"/>
  <c r="C996" i="2"/>
  <c r="T996" i="2"/>
  <c r="V996" i="2" s="1"/>
  <c r="U996" i="2"/>
  <c r="W996" i="2" s="1"/>
  <c r="C1006" i="2"/>
  <c r="U1006" i="2"/>
  <c r="W1006" i="2" s="1"/>
  <c r="C1090" i="2"/>
  <c r="C1091" i="1" s="1"/>
  <c r="B1091" i="1"/>
  <c r="C25" i="2"/>
  <c r="U25" i="2"/>
  <c r="W25" i="2" s="1"/>
  <c r="T25" i="2"/>
  <c r="V25" i="2" s="1"/>
  <c r="C3" i="2"/>
  <c r="T3" i="2"/>
  <c r="V3" i="2" s="1"/>
  <c r="U3" i="2"/>
  <c r="W3" i="2" s="1"/>
  <c r="T828" i="2"/>
  <c r="V828" i="2" s="1"/>
  <c r="U828" i="2"/>
  <c r="W828" i="2" s="1"/>
  <c r="C584" i="2"/>
  <c r="U584" i="2"/>
  <c r="W584" i="2" s="1"/>
  <c r="T584" i="2"/>
  <c r="V584" i="2" s="1"/>
  <c r="C607" i="2"/>
  <c r="U607" i="2"/>
  <c r="W607" i="2" s="1"/>
  <c r="T607" i="2"/>
  <c r="V607" i="2" s="1"/>
  <c r="C341" i="2"/>
  <c r="T341" i="2"/>
  <c r="V341" i="2" s="1"/>
  <c r="U341" i="2"/>
  <c r="W341" i="2" s="1"/>
  <c r="C977" i="2"/>
  <c r="T977" i="2"/>
  <c r="V977" i="2" s="1"/>
  <c r="U977" i="2"/>
  <c r="W977" i="2" s="1"/>
  <c r="C1022" i="2"/>
  <c r="U1022" i="2"/>
  <c r="W1022" i="2" s="1"/>
  <c r="C531" i="2"/>
  <c r="U531" i="2"/>
  <c r="W531" i="2" s="1"/>
  <c r="T531" i="2"/>
  <c r="V531" i="2" s="1"/>
  <c r="T779" i="2"/>
  <c r="V779" i="2" s="1"/>
  <c r="U779" i="2"/>
  <c r="W779" i="2" s="1"/>
  <c r="T884" i="2"/>
  <c r="V884" i="2" s="1"/>
  <c r="U884" i="2"/>
  <c r="W884" i="2" s="1"/>
  <c r="C461" i="2"/>
  <c r="U461" i="2"/>
  <c r="W461" i="2" s="1"/>
  <c r="T461" i="2"/>
  <c r="V461" i="2" s="1"/>
  <c r="C463" i="2"/>
  <c r="U463" i="2"/>
  <c r="W463" i="2" s="1"/>
  <c r="T463" i="2"/>
  <c r="V463" i="2" s="1"/>
  <c r="C652" i="2"/>
  <c r="U652" i="2"/>
  <c r="W652" i="2" s="1"/>
  <c r="T652" i="2"/>
  <c r="V652" i="2" s="1"/>
  <c r="C111" i="2"/>
  <c r="T111" i="2"/>
  <c r="V111" i="2" s="1"/>
  <c r="U111" i="2"/>
  <c r="W111" i="2" s="1"/>
  <c r="C880" i="2"/>
  <c r="T880" i="2"/>
  <c r="V880" i="2" s="1"/>
  <c r="U880" i="2"/>
  <c r="W880" i="2" s="1"/>
  <c r="C888" i="2"/>
  <c r="T888" i="2"/>
  <c r="V888" i="2" s="1"/>
  <c r="U888" i="2"/>
  <c r="W888" i="2" s="1"/>
  <c r="C603" i="2"/>
  <c r="U603" i="2"/>
  <c r="W603" i="2" s="1"/>
  <c r="T603" i="2"/>
  <c r="V603" i="2" s="1"/>
  <c r="C254" i="2"/>
  <c r="U254" i="2"/>
  <c r="W254" i="2" s="1"/>
  <c r="T254" i="2"/>
  <c r="V254" i="2" s="1"/>
  <c r="C259" i="2"/>
  <c r="T259" i="2"/>
  <c r="V259" i="2" s="1"/>
  <c r="U259" i="2"/>
  <c r="W259" i="2" s="1"/>
  <c r="U440" i="2"/>
  <c r="W440" i="2" s="1"/>
  <c r="T440" i="2"/>
  <c r="V440" i="2" s="1"/>
  <c r="T1024" i="2"/>
  <c r="V1024" i="2" s="1"/>
  <c r="U1024" i="2"/>
  <c r="W1024" i="2" s="1"/>
  <c r="C144" i="2"/>
  <c r="U144" i="2"/>
  <c r="W144" i="2" s="1"/>
  <c r="T144" i="2"/>
  <c r="V144" i="2" s="1"/>
  <c r="U676" i="2"/>
  <c r="W676" i="2" s="1"/>
  <c r="T676" i="2"/>
  <c r="V676" i="2" s="1"/>
  <c r="C676" i="2"/>
  <c r="C1033" i="2"/>
  <c r="T1033" i="2"/>
  <c r="V1033" i="2" s="1"/>
  <c r="U1033" i="2"/>
  <c r="W1033" i="2" s="1"/>
  <c r="C143" i="2"/>
  <c r="T143" i="2"/>
  <c r="V143" i="2" s="1"/>
  <c r="U143" i="2"/>
  <c r="W143" i="2" s="1"/>
  <c r="C129" i="2"/>
  <c r="T129" i="2"/>
  <c r="V129" i="2" s="1"/>
  <c r="U129" i="2"/>
  <c r="W129" i="2" s="1"/>
  <c r="T1010" i="2"/>
  <c r="V1010" i="2" s="1"/>
  <c r="U466" i="2"/>
  <c r="W466" i="2" s="1"/>
  <c r="T466" i="2"/>
  <c r="V466" i="2" s="1"/>
  <c r="U476" i="2"/>
  <c r="W476" i="2" s="1"/>
  <c r="T476" i="2"/>
  <c r="V476" i="2" s="1"/>
  <c r="C486" i="2"/>
  <c r="U486" i="2"/>
  <c r="W486" i="2" s="1"/>
  <c r="T486" i="2"/>
  <c r="V486" i="2" s="1"/>
  <c r="C496" i="2"/>
  <c r="U496" i="2"/>
  <c r="W496" i="2" s="1"/>
  <c r="T496" i="2"/>
  <c r="V496" i="2" s="1"/>
  <c r="C502" i="2"/>
  <c r="U502" i="2"/>
  <c r="W502" i="2" s="1"/>
  <c r="T502" i="2"/>
  <c r="V502" i="2" s="1"/>
  <c r="C507" i="2"/>
  <c r="U507" i="2"/>
  <c r="W507" i="2" s="1"/>
  <c r="T507" i="2"/>
  <c r="V507" i="2" s="1"/>
  <c r="U509" i="2"/>
  <c r="W509" i="2" s="1"/>
  <c r="T509" i="2"/>
  <c r="V509" i="2" s="1"/>
  <c r="C471" i="2"/>
  <c r="U471" i="2"/>
  <c r="W471" i="2" s="1"/>
  <c r="T471" i="2"/>
  <c r="V471" i="2" s="1"/>
  <c r="U475" i="2"/>
  <c r="W475" i="2" s="1"/>
  <c r="T475" i="2"/>
  <c r="V475" i="2" s="1"/>
  <c r="U485" i="2"/>
  <c r="W485" i="2" s="1"/>
  <c r="T485" i="2"/>
  <c r="V485" i="2" s="1"/>
  <c r="C495" i="2"/>
  <c r="U495" i="2"/>
  <c r="W495" i="2" s="1"/>
  <c r="T495" i="2"/>
  <c r="V495" i="2" s="1"/>
  <c r="C518" i="2"/>
  <c r="U518" i="2"/>
  <c r="W518" i="2" s="1"/>
  <c r="T518" i="2"/>
  <c r="V518" i="2" s="1"/>
  <c r="C631" i="2"/>
  <c r="U631" i="2"/>
  <c r="W631" i="2" s="1"/>
  <c r="T631" i="2"/>
  <c r="V631" i="2" s="1"/>
  <c r="C638" i="2"/>
  <c r="U638" i="2"/>
  <c r="W638" i="2" s="1"/>
  <c r="T638" i="2"/>
  <c r="V638" i="2" s="1"/>
  <c r="U538" i="2"/>
  <c r="W538" i="2" s="1"/>
  <c r="T538" i="2"/>
  <c r="V538" i="2" s="1"/>
  <c r="C537" i="2"/>
  <c r="U537" i="2"/>
  <c r="W537" i="2" s="1"/>
  <c r="T537" i="2"/>
  <c r="V537" i="2" s="1"/>
  <c r="U167" i="2"/>
  <c r="W167" i="2" s="1"/>
  <c r="T167" i="2"/>
  <c r="V167" i="2" s="1"/>
  <c r="T169" i="2"/>
  <c r="V169" i="2" s="1"/>
  <c r="U169" i="2"/>
  <c r="W169" i="2" s="1"/>
  <c r="C636" i="2"/>
  <c r="U636" i="2"/>
  <c r="W636" i="2" s="1"/>
  <c r="T636" i="2"/>
  <c r="V636" i="2" s="1"/>
  <c r="C148" i="2"/>
  <c r="U148" i="2"/>
  <c r="W148" i="2" s="1"/>
  <c r="T148" i="2"/>
  <c r="V148" i="2" s="1"/>
  <c r="C171" i="2"/>
  <c r="U171" i="2"/>
  <c r="W171" i="2" s="1"/>
  <c r="T171" i="2"/>
  <c r="V171" i="2" s="1"/>
  <c r="C307" i="2"/>
  <c r="T307" i="2"/>
  <c r="V307" i="2" s="1"/>
  <c r="U307" i="2"/>
  <c r="W307" i="2" s="1"/>
  <c r="C1051" i="2"/>
  <c r="T1051" i="2"/>
  <c r="V1051" i="2" s="1"/>
  <c r="T783" i="2"/>
  <c r="V783" i="2" s="1"/>
  <c r="U783" i="2"/>
  <c r="W783" i="2" s="1"/>
  <c r="U152" i="2"/>
  <c r="W152" i="2" s="1"/>
  <c r="T152" i="2"/>
  <c r="V152" i="2" s="1"/>
  <c r="C324" i="2"/>
  <c r="T324" i="2"/>
  <c r="V324" i="2" s="1"/>
  <c r="U324" i="2"/>
  <c r="W324" i="2" s="1"/>
  <c r="C1066" i="2"/>
  <c r="C1067" i="1" s="1"/>
  <c r="B1067" i="1"/>
  <c r="C894" i="2"/>
  <c r="T894" i="2"/>
  <c r="V894" i="2" s="1"/>
  <c r="U894" i="2"/>
  <c r="W894" i="2" s="1"/>
  <c r="U563" i="2"/>
  <c r="W563" i="2" s="1"/>
  <c r="T563" i="2"/>
  <c r="V563" i="2" s="1"/>
  <c r="C818" i="2"/>
  <c r="T818" i="2"/>
  <c r="V818" i="2" s="1"/>
  <c r="U818" i="2"/>
  <c r="W818" i="2" s="1"/>
  <c r="U252" i="2"/>
  <c r="W252" i="2" s="1"/>
  <c r="T252" i="2"/>
  <c r="V252" i="2" s="1"/>
  <c r="C406" i="2"/>
  <c r="T406" i="2"/>
  <c r="V406" i="2" s="1"/>
  <c r="U406" i="2"/>
  <c r="W406" i="2" s="1"/>
  <c r="C806" i="2"/>
  <c r="T806" i="2"/>
  <c r="V806" i="2" s="1"/>
  <c r="U806" i="2"/>
  <c r="W806" i="2" s="1"/>
  <c r="C951" i="2"/>
  <c r="T951" i="2"/>
  <c r="V951" i="2" s="1"/>
  <c r="U951" i="2"/>
  <c r="W951" i="2" s="1"/>
  <c r="C844" i="2"/>
  <c r="T844" i="2"/>
  <c r="V844" i="2" s="1"/>
  <c r="U844" i="2"/>
  <c r="W844" i="2" s="1"/>
  <c r="C203" i="2"/>
  <c r="U203" i="2"/>
  <c r="W203" i="2" s="1"/>
  <c r="T203" i="2"/>
  <c r="V203" i="2" s="1"/>
  <c r="C209" i="2"/>
  <c r="T209" i="2"/>
  <c r="V209" i="2" s="1"/>
  <c r="U209" i="2"/>
  <c r="W209" i="2" s="1"/>
  <c r="T237" i="2"/>
  <c r="V237" i="2" s="1"/>
  <c r="U237" i="2"/>
  <c r="W237" i="2" s="1"/>
  <c r="T319" i="2"/>
  <c r="V319" i="2" s="1"/>
  <c r="U319" i="2"/>
  <c r="W319" i="2" s="1"/>
  <c r="C903" i="2"/>
  <c r="T903" i="2"/>
  <c r="V903" i="2" s="1"/>
  <c r="U903" i="2"/>
  <c r="W903" i="2" s="1"/>
  <c r="C910" i="2"/>
  <c r="T910" i="2"/>
  <c r="V910" i="2" s="1"/>
  <c r="U910" i="2"/>
  <c r="W910" i="2" s="1"/>
  <c r="T912" i="2"/>
  <c r="V912" i="2" s="1"/>
  <c r="U912" i="2"/>
  <c r="W912" i="2" s="1"/>
  <c r="C265" i="2"/>
  <c r="U265" i="2"/>
  <c r="W265" i="2" s="1"/>
  <c r="T265" i="2"/>
  <c r="V265" i="2" s="1"/>
  <c r="C304" i="2"/>
  <c r="T304" i="2"/>
  <c r="V304" i="2" s="1"/>
  <c r="U304" i="2"/>
  <c r="W304" i="2" s="1"/>
  <c r="T333" i="2"/>
  <c r="V333" i="2" s="1"/>
  <c r="U333" i="2"/>
  <c r="W333" i="2" s="1"/>
  <c r="T847" i="2"/>
  <c r="V847" i="2" s="1"/>
  <c r="U847" i="2"/>
  <c r="W847" i="2" s="1"/>
  <c r="C994" i="2"/>
  <c r="U994" i="2"/>
  <c r="W994" i="2" s="1"/>
  <c r="C1045" i="2"/>
  <c r="T1045" i="2"/>
  <c r="V1045" i="2" s="1"/>
  <c r="U1045" i="2"/>
  <c r="W1045" i="2" s="1"/>
  <c r="T309" i="2"/>
  <c r="V309" i="2" s="1"/>
  <c r="U309" i="2"/>
  <c r="W309" i="2" s="1"/>
  <c r="C271" i="2"/>
  <c r="U271" i="2"/>
  <c r="W271" i="2" s="1"/>
  <c r="T271" i="2"/>
  <c r="V271" i="2" s="1"/>
  <c r="C280" i="2"/>
  <c r="T280" i="2"/>
  <c r="V280" i="2" s="1"/>
  <c r="U280" i="2"/>
  <c r="W280" i="2" s="1"/>
  <c r="T282" i="2"/>
  <c r="V282" i="2" s="1"/>
  <c r="U282" i="2"/>
  <c r="W282" i="2" s="1"/>
  <c r="T284" i="2"/>
  <c r="V284" i="2" s="1"/>
  <c r="U284" i="2"/>
  <c r="W284" i="2" s="1"/>
  <c r="C525" i="2"/>
  <c r="U525" i="2"/>
  <c r="W525" i="2" s="1"/>
  <c r="T525" i="2"/>
  <c r="V525" i="2" s="1"/>
  <c r="T746" i="2"/>
  <c r="V746" i="2" s="1"/>
  <c r="U746" i="2"/>
  <c r="W746" i="2" s="1"/>
  <c r="T793" i="2"/>
  <c r="V793" i="2" s="1"/>
  <c r="U793" i="2"/>
  <c r="W793" i="2" s="1"/>
  <c r="T794" i="2"/>
  <c r="V794" i="2" s="1"/>
  <c r="U794" i="2"/>
  <c r="W794" i="2" s="1"/>
  <c r="C183" i="2"/>
  <c r="U183" i="2"/>
  <c r="W183" i="2" s="1"/>
  <c r="T183" i="2"/>
  <c r="V183" i="2" s="1"/>
  <c r="C754" i="2"/>
  <c r="T754" i="2"/>
  <c r="V754" i="2" s="1"/>
  <c r="U754" i="2"/>
  <c r="W754" i="2" s="1"/>
  <c r="C766" i="2"/>
  <c r="T766" i="2"/>
  <c r="V766" i="2" s="1"/>
  <c r="U766" i="2"/>
  <c r="W766" i="2" s="1"/>
  <c r="T808" i="2"/>
  <c r="V808" i="2" s="1"/>
  <c r="U808" i="2"/>
  <c r="W808" i="2" s="1"/>
  <c r="T948" i="2"/>
  <c r="V948" i="2" s="1"/>
  <c r="U948" i="2"/>
  <c r="W948" i="2" s="1"/>
  <c r="C872" i="2"/>
  <c r="T872" i="2"/>
  <c r="V872" i="2" s="1"/>
  <c r="U872" i="2"/>
  <c r="W872" i="2" s="1"/>
  <c r="C873" i="2"/>
  <c r="T873" i="2"/>
  <c r="V873" i="2" s="1"/>
  <c r="U873" i="2"/>
  <c r="W873" i="2" s="1"/>
  <c r="U528" i="2"/>
  <c r="W528" i="2" s="1"/>
  <c r="T528" i="2"/>
  <c r="V528" i="2" s="1"/>
  <c r="C521" i="2"/>
  <c r="U521" i="2"/>
  <c r="W521" i="2" s="1"/>
  <c r="T521" i="2"/>
  <c r="V521" i="2" s="1"/>
  <c r="U301" i="2"/>
  <c r="W301" i="2" s="1"/>
  <c r="T301" i="2"/>
  <c r="V301" i="2" s="1"/>
  <c r="C21" i="2"/>
  <c r="T21" i="2"/>
  <c r="V21" i="2" s="1"/>
  <c r="U21" i="2"/>
  <c r="W21" i="2" s="1"/>
  <c r="U213" i="2"/>
  <c r="W213" i="2" s="1"/>
  <c r="T213" i="2"/>
  <c r="V213" i="2" s="1"/>
  <c r="T823" i="2"/>
  <c r="V823" i="2" s="1"/>
  <c r="U823" i="2"/>
  <c r="W823" i="2" s="1"/>
  <c r="T906" i="2"/>
  <c r="V906" i="2" s="1"/>
  <c r="U906" i="2"/>
  <c r="W906" i="2" s="1"/>
  <c r="C915" i="2"/>
  <c r="T915" i="2"/>
  <c r="V915" i="2" s="1"/>
  <c r="U915" i="2"/>
  <c r="W915" i="2" s="1"/>
  <c r="C1012" i="2"/>
  <c r="T1012" i="2"/>
  <c r="V1012" i="2" s="1"/>
  <c r="U1012" i="2"/>
  <c r="W1012" i="2" s="1"/>
  <c r="C4" i="2"/>
  <c r="U4" i="2"/>
  <c r="W4" i="2" s="1"/>
  <c r="T4" i="2"/>
  <c r="V4" i="2" s="1"/>
  <c r="T769" i="2"/>
  <c r="V769" i="2" s="1"/>
  <c r="U769" i="2"/>
  <c r="W769" i="2" s="1"/>
  <c r="T251" i="2"/>
  <c r="V251" i="2" s="1"/>
  <c r="U251" i="2"/>
  <c r="W251" i="2" s="1"/>
  <c r="T774" i="2"/>
  <c r="V774" i="2" s="1"/>
  <c r="U774" i="2"/>
  <c r="W774" i="2" s="1"/>
  <c r="C275" i="2"/>
  <c r="U275" i="2"/>
  <c r="W275" i="2" s="1"/>
  <c r="T275" i="2"/>
  <c r="V275" i="2" s="1"/>
  <c r="C20" i="2"/>
  <c r="U20" i="2"/>
  <c r="W20" i="2" s="1"/>
  <c r="T20" i="2"/>
  <c r="V20" i="2" s="1"/>
  <c r="C578" i="2"/>
  <c r="U578" i="2"/>
  <c r="W578" i="2" s="1"/>
  <c r="T578" i="2"/>
  <c r="V578" i="2" s="1"/>
  <c r="C1047" i="2"/>
  <c r="T1047" i="2"/>
  <c r="V1047" i="2" s="1"/>
  <c r="C568" i="2"/>
  <c r="U568" i="2"/>
  <c r="W568" i="2" s="1"/>
  <c r="T568" i="2"/>
  <c r="V568" i="2" s="1"/>
  <c r="T874" i="2"/>
  <c r="V874" i="2" s="1"/>
  <c r="U874" i="2"/>
  <c r="W874" i="2" s="1"/>
  <c r="C1030" i="2"/>
  <c r="U1030" i="2"/>
  <c r="W1030" i="2" s="1"/>
  <c r="C26" i="2"/>
  <c r="T26" i="2"/>
  <c r="V26" i="2" s="1"/>
  <c r="U26" i="2"/>
  <c r="W26" i="2" s="1"/>
  <c r="C28" i="2"/>
  <c r="U28" i="2"/>
  <c r="W28" i="2" s="1"/>
  <c r="T28" i="2"/>
  <c r="V28" i="2" s="1"/>
  <c r="C205" i="2"/>
  <c r="U205" i="2"/>
  <c r="W205" i="2" s="1"/>
  <c r="T205" i="2"/>
  <c r="V205" i="2" s="1"/>
  <c r="U206" i="2"/>
  <c r="W206" i="2" s="1"/>
  <c r="T206" i="2"/>
  <c r="V206" i="2" s="1"/>
  <c r="C277" i="2"/>
  <c r="U277" i="2"/>
  <c r="W277" i="2" s="1"/>
  <c r="T277" i="2"/>
  <c r="V277" i="2" s="1"/>
  <c r="C546" i="2"/>
  <c r="U546" i="2"/>
  <c r="W546" i="2" s="1"/>
  <c r="T546" i="2"/>
  <c r="V546" i="2" s="1"/>
  <c r="C801" i="2"/>
  <c r="T801" i="2"/>
  <c r="V801" i="2" s="1"/>
  <c r="U801" i="2"/>
  <c r="W801" i="2" s="1"/>
  <c r="C900" i="2"/>
  <c r="T900" i="2"/>
  <c r="V900" i="2" s="1"/>
  <c r="U900" i="2"/>
  <c r="W900" i="2" s="1"/>
  <c r="C923" i="2"/>
  <c r="T923" i="2"/>
  <c r="V923" i="2" s="1"/>
  <c r="U923" i="2"/>
  <c r="W923" i="2" s="1"/>
  <c r="C925" i="2"/>
  <c r="T925" i="2"/>
  <c r="V925" i="2" s="1"/>
  <c r="U925" i="2"/>
  <c r="W925" i="2" s="1"/>
  <c r="C979" i="2"/>
  <c r="T979" i="2"/>
  <c r="V979" i="2" s="1"/>
  <c r="C992" i="2"/>
  <c r="T992" i="2"/>
  <c r="V992" i="2" s="1"/>
  <c r="U992" i="2"/>
  <c r="W992" i="2" s="1"/>
  <c r="T1000" i="2"/>
  <c r="V1000" i="2" s="1"/>
  <c r="U1000" i="2"/>
  <c r="W1000" i="2" s="1"/>
  <c r="C816" i="2"/>
  <c r="T816" i="2"/>
  <c r="V816" i="2" s="1"/>
  <c r="U816" i="2"/>
  <c r="W816" i="2" s="1"/>
  <c r="T850" i="2"/>
  <c r="V850" i="2" s="1"/>
  <c r="U850" i="2"/>
  <c r="W850" i="2" s="1"/>
  <c r="C45" i="2"/>
  <c r="T45" i="2"/>
  <c r="V45" i="2" s="1"/>
  <c r="U45" i="2"/>
  <c r="W45" i="2" s="1"/>
  <c r="C49" i="2"/>
  <c r="U49" i="2"/>
  <c r="W49" i="2" s="1"/>
  <c r="T49" i="2"/>
  <c r="V49" i="2" s="1"/>
  <c r="C42" i="2"/>
  <c r="T42" i="2"/>
  <c r="V42" i="2" s="1"/>
  <c r="U42" i="2"/>
  <c r="W42" i="2" s="1"/>
  <c r="C46" i="2"/>
  <c r="U46" i="2"/>
  <c r="W46" i="2" s="1"/>
  <c r="T46" i="2"/>
  <c r="V46" i="2" s="1"/>
  <c r="T50" i="2"/>
  <c r="V50" i="2" s="1"/>
  <c r="U50" i="2"/>
  <c r="W50" i="2" s="1"/>
  <c r="C59" i="2"/>
  <c r="U59" i="2"/>
  <c r="W59" i="2" s="1"/>
  <c r="T59" i="2"/>
  <c r="V59" i="2" s="1"/>
  <c r="C56" i="2"/>
  <c r="T56" i="2"/>
  <c r="V56" i="2" s="1"/>
  <c r="U56" i="2"/>
  <c r="W56" i="2" s="1"/>
  <c r="C66" i="2"/>
  <c r="T66" i="2"/>
  <c r="V66" i="2" s="1"/>
  <c r="U66" i="2"/>
  <c r="W66" i="2" s="1"/>
  <c r="C80" i="2"/>
  <c r="T80" i="2"/>
  <c r="V80" i="2" s="1"/>
  <c r="U80" i="2"/>
  <c r="W80" i="2" s="1"/>
  <c r="C72" i="2"/>
  <c r="T72" i="2"/>
  <c r="V72" i="2" s="1"/>
  <c r="U72" i="2"/>
  <c r="W72" i="2" s="1"/>
  <c r="C76" i="2"/>
  <c r="U76" i="2"/>
  <c r="W76" i="2" s="1"/>
  <c r="T76" i="2"/>
  <c r="V76" i="2" s="1"/>
  <c r="C82" i="2"/>
  <c r="T82" i="2"/>
  <c r="V82" i="2" s="1"/>
  <c r="U82" i="2"/>
  <c r="W82" i="2" s="1"/>
  <c r="C92" i="2"/>
  <c r="T92" i="2"/>
  <c r="V92" i="2" s="1"/>
  <c r="U92" i="2"/>
  <c r="W92" i="2" s="1"/>
  <c r="U83" i="2"/>
  <c r="W83" i="2" s="1"/>
  <c r="T83" i="2"/>
  <c r="V83" i="2" s="1"/>
  <c r="C103" i="2"/>
  <c r="T103" i="2"/>
  <c r="V103" i="2" s="1"/>
  <c r="U103" i="2"/>
  <c r="W103" i="2" s="1"/>
  <c r="C107" i="2"/>
  <c r="T107" i="2"/>
  <c r="V107" i="2" s="1"/>
  <c r="U107" i="2"/>
  <c r="W107" i="2" s="1"/>
  <c r="T98" i="2"/>
  <c r="V98" i="2" s="1"/>
  <c r="U98" i="2"/>
  <c r="W98" i="2" s="1"/>
  <c r="C114" i="2"/>
  <c r="U114" i="2"/>
  <c r="W114" i="2" s="1"/>
  <c r="T114" i="2"/>
  <c r="V114" i="2" s="1"/>
  <c r="C118" i="2"/>
  <c r="U118" i="2"/>
  <c r="W118" i="2" s="1"/>
  <c r="T118" i="2"/>
  <c r="V118" i="2" s="1"/>
  <c r="C121" i="2"/>
  <c r="T121" i="2"/>
  <c r="V121" i="2" s="1"/>
  <c r="U121" i="2"/>
  <c r="W121" i="2" s="1"/>
  <c r="C125" i="2"/>
  <c r="T125" i="2"/>
  <c r="V125" i="2" s="1"/>
  <c r="U125" i="2"/>
  <c r="W125" i="2" s="1"/>
  <c r="C196" i="2"/>
  <c r="T196" i="2"/>
  <c r="V196" i="2" s="1"/>
  <c r="U196" i="2"/>
  <c r="W196" i="2" s="1"/>
  <c r="C193" i="2"/>
  <c r="U193" i="2"/>
  <c r="W193" i="2" s="1"/>
  <c r="T193" i="2"/>
  <c r="V193" i="2" s="1"/>
  <c r="C197" i="2"/>
  <c r="T197" i="2"/>
  <c r="V197" i="2" s="1"/>
  <c r="U197" i="2"/>
  <c r="W197" i="2" s="1"/>
  <c r="U224" i="2"/>
  <c r="W224" i="2" s="1"/>
  <c r="T224" i="2"/>
  <c r="V224" i="2" s="1"/>
  <c r="C230" i="2"/>
  <c r="U230" i="2"/>
  <c r="W230" i="2" s="1"/>
  <c r="T230" i="2"/>
  <c r="V230" i="2" s="1"/>
  <c r="C235" i="2"/>
  <c r="T235" i="2"/>
  <c r="V235" i="2" s="1"/>
  <c r="U235" i="2"/>
  <c r="W235" i="2" s="1"/>
  <c r="C360" i="2"/>
  <c r="T360" i="2"/>
  <c r="V360" i="2" s="1"/>
  <c r="U360" i="2"/>
  <c r="W360" i="2" s="1"/>
  <c r="C364" i="2"/>
  <c r="T364" i="2"/>
  <c r="V364" i="2" s="1"/>
  <c r="U364" i="2"/>
  <c r="W364" i="2" s="1"/>
  <c r="C369" i="2"/>
  <c r="T369" i="2"/>
  <c r="V369" i="2" s="1"/>
  <c r="U369" i="2"/>
  <c r="W369" i="2" s="1"/>
  <c r="C351" i="2"/>
  <c r="T351" i="2"/>
  <c r="V351" i="2" s="1"/>
  <c r="U351" i="2"/>
  <c r="W351" i="2" s="1"/>
  <c r="C355" i="2"/>
  <c r="T355" i="2"/>
  <c r="V355" i="2" s="1"/>
  <c r="U355" i="2"/>
  <c r="W355" i="2" s="1"/>
  <c r="T359" i="2"/>
  <c r="V359" i="2" s="1"/>
  <c r="U359" i="2"/>
  <c r="W359" i="2" s="1"/>
  <c r="C379" i="2"/>
  <c r="T379" i="2"/>
  <c r="V379" i="2" s="1"/>
  <c r="U379" i="2"/>
  <c r="W379" i="2" s="1"/>
  <c r="C382" i="2"/>
  <c r="T382" i="2"/>
  <c r="V382" i="2" s="1"/>
  <c r="U382" i="2"/>
  <c r="W382" i="2" s="1"/>
  <c r="C381" i="2"/>
  <c r="T381" i="2"/>
  <c r="V381" i="2" s="1"/>
  <c r="U381" i="2"/>
  <c r="W381" i="2" s="1"/>
  <c r="C385" i="2"/>
  <c r="T385" i="2"/>
  <c r="V385" i="2" s="1"/>
  <c r="U385" i="2"/>
  <c r="W385" i="2" s="1"/>
  <c r="C449" i="2"/>
  <c r="U449" i="2"/>
  <c r="W449" i="2" s="1"/>
  <c r="T449" i="2"/>
  <c r="V449" i="2" s="1"/>
  <c r="U454" i="2"/>
  <c r="W454" i="2" s="1"/>
  <c r="T454" i="2"/>
  <c r="V454" i="2" s="1"/>
  <c r="C427" i="2"/>
  <c r="T427" i="2"/>
  <c r="V427" i="2" s="1"/>
  <c r="U427" i="2"/>
  <c r="W427" i="2" s="1"/>
  <c r="C431" i="2"/>
  <c r="U431" i="2"/>
  <c r="W431" i="2" s="1"/>
  <c r="T431" i="2"/>
  <c r="V431" i="2" s="1"/>
  <c r="C409" i="2"/>
  <c r="U409" i="2"/>
  <c r="W409" i="2" s="1"/>
  <c r="T409" i="2"/>
  <c r="V409" i="2" s="1"/>
  <c r="C413" i="2"/>
  <c r="T413" i="2"/>
  <c r="V413" i="2" s="1"/>
  <c r="U413" i="2"/>
  <c r="W413" i="2" s="1"/>
  <c r="C450" i="2"/>
  <c r="U450" i="2"/>
  <c r="W450" i="2" s="1"/>
  <c r="T450" i="2"/>
  <c r="V450" i="2" s="1"/>
  <c r="C453" i="2"/>
  <c r="U453" i="2"/>
  <c r="W453" i="2" s="1"/>
  <c r="T453" i="2"/>
  <c r="V453" i="2" s="1"/>
  <c r="U457" i="2"/>
  <c r="W457" i="2" s="1"/>
  <c r="T457" i="2"/>
  <c r="V457" i="2" s="1"/>
  <c r="C416" i="2"/>
  <c r="U416" i="2"/>
  <c r="W416" i="2" s="1"/>
  <c r="T416" i="2"/>
  <c r="V416" i="2" s="1"/>
  <c r="C420" i="2"/>
  <c r="T420" i="2"/>
  <c r="V420" i="2" s="1"/>
  <c r="U420" i="2"/>
  <c r="W420" i="2" s="1"/>
  <c r="C556" i="2"/>
  <c r="U556" i="2"/>
  <c r="W556" i="2" s="1"/>
  <c r="T556" i="2"/>
  <c r="V556" i="2" s="1"/>
  <c r="C549" i="2"/>
  <c r="U549" i="2"/>
  <c r="W549" i="2" s="1"/>
  <c r="T549" i="2"/>
  <c r="V549" i="2" s="1"/>
  <c r="C557" i="2"/>
  <c r="U557" i="2"/>
  <c r="W557" i="2" s="1"/>
  <c r="T557" i="2"/>
  <c r="V557" i="2" s="1"/>
  <c r="U550" i="2"/>
  <c r="W550" i="2" s="1"/>
  <c r="T550" i="2"/>
  <c r="V550" i="2" s="1"/>
  <c r="C669" i="2"/>
  <c r="U669" i="2"/>
  <c r="W669" i="2" s="1"/>
  <c r="T669" i="2"/>
  <c r="V669" i="2" s="1"/>
  <c r="C686" i="2"/>
  <c r="U686" i="2"/>
  <c r="W686" i="2" s="1"/>
  <c r="T686" i="2"/>
  <c r="V686" i="2" s="1"/>
  <c r="C648" i="2"/>
  <c r="U648" i="2"/>
  <c r="W648" i="2" s="1"/>
  <c r="T648" i="2"/>
  <c r="V648" i="2" s="1"/>
  <c r="C674" i="2"/>
  <c r="U674" i="2"/>
  <c r="W674" i="2" s="1"/>
  <c r="T674" i="2"/>
  <c r="V674" i="2" s="1"/>
  <c r="U677" i="2"/>
  <c r="W677" i="2" s="1"/>
  <c r="T677" i="2"/>
  <c r="V677" i="2" s="1"/>
  <c r="C718" i="2"/>
  <c r="T718" i="2"/>
  <c r="V718" i="2" s="1"/>
  <c r="U718" i="2"/>
  <c r="W718" i="2" s="1"/>
  <c r="C723" i="2"/>
  <c r="T723" i="2"/>
  <c r="V723" i="2" s="1"/>
  <c r="U723" i="2"/>
  <c r="W723" i="2" s="1"/>
  <c r="C727" i="2"/>
  <c r="T727" i="2"/>
  <c r="V727" i="2" s="1"/>
  <c r="U727" i="2"/>
  <c r="W727" i="2" s="1"/>
  <c r="C705" i="2"/>
  <c r="T705" i="2"/>
  <c r="V705" i="2" s="1"/>
  <c r="U705" i="2"/>
  <c r="W705" i="2" s="1"/>
  <c r="C719" i="2"/>
  <c r="T719" i="2"/>
  <c r="V719" i="2" s="1"/>
  <c r="U719" i="2"/>
  <c r="W719" i="2" s="1"/>
  <c r="C721" i="2"/>
  <c r="T721" i="2"/>
  <c r="V721" i="2" s="1"/>
  <c r="U721" i="2"/>
  <c r="W721" i="2" s="1"/>
  <c r="T706" i="2"/>
  <c r="V706" i="2" s="1"/>
  <c r="U706" i="2"/>
  <c r="W706" i="2" s="1"/>
  <c r="C716" i="2"/>
  <c r="T716" i="2"/>
  <c r="V716" i="2" s="1"/>
  <c r="U716" i="2"/>
  <c r="W716" i="2" s="1"/>
  <c r="C809" i="2"/>
  <c r="T809" i="2"/>
  <c r="V809" i="2" s="1"/>
  <c r="U809" i="2"/>
  <c r="W809" i="2" s="1"/>
  <c r="C15" i="2"/>
  <c r="U15" i="2"/>
  <c r="W15" i="2" s="1"/>
  <c r="T15" i="2"/>
  <c r="V15" i="2" s="1"/>
  <c r="T23" i="2"/>
  <c r="V23" i="2" s="1"/>
  <c r="U23" i="2"/>
  <c r="W23" i="2" s="1"/>
  <c r="C405" i="2"/>
  <c r="T405" i="2"/>
  <c r="V405" i="2" s="1"/>
  <c r="U405" i="2"/>
  <c r="W405" i="2" s="1"/>
  <c r="C184" i="2"/>
  <c r="U184" i="2"/>
  <c r="W184" i="2" s="1"/>
  <c r="T184" i="2"/>
  <c r="V184" i="2" s="1"/>
  <c r="C244" i="2"/>
  <c r="U244" i="2"/>
  <c r="W244" i="2" s="1"/>
  <c r="T244" i="2"/>
  <c r="V244" i="2" s="1"/>
  <c r="C590" i="2"/>
  <c r="U590" i="2"/>
  <c r="W590" i="2" s="1"/>
  <c r="T590" i="2"/>
  <c r="V590" i="2" s="1"/>
  <c r="C604" i="2"/>
  <c r="U604" i="2"/>
  <c r="W604" i="2" s="1"/>
  <c r="T604" i="2"/>
  <c r="V604" i="2" s="1"/>
  <c r="C853" i="2"/>
  <c r="T853" i="2"/>
  <c r="V853" i="2" s="1"/>
  <c r="U853" i="2"/>
  <c r="W853" i="2" s="1"/>
  <c r="C969" i="2"/>
  <c r="T969" i="2"/>
  <c r="V969" i="2" s="1"/>
  <c r="U969" i="2"/>
  <c r="W969" i="2" s="1"/>
  <c r="C995" i="2"/>
  <c r="T995" i="2"/>
  <c r="V995" i="2" s="1"/>
  <c r="U585" i="2"/>
  <c r="W585" i="2" s="1"/>
  <c r="T585" i="2"/>
  <c r="V585" i="2" s="1"/>
  <c r="C18" i="2"/>
  <c r="T18" i="2"/>
  <c r="V18" i="2" s="1"/>
  <c r="U18" i="2"/>
  <c r="W18" i="2" s="1"/>
  <c r="C984" i="2"/>
  <c r="T984" i="2"/>
  <c r="V984" i="2" s="1"/>
  <c r="U984" i="2"/>
  <c r="W984" i="2" s="1"/>
  <c r="C691" i="2"/>
  <c r="U691" i="2"/>
  <c r="W691" i="2" s="1"/>
  <c r="T691" i="2"/>
  <c r="V691" i="2" s="1"/>
  <c r="C2" i="2"/>
  <c r="T2" i="2"/>
  <c r="V2" i="2" s="1"/>
  <c r="C327" i="2"/>
  <c r="T327" i="2"/>
  <c r="V327" i="2" s="1"/>
  <c r="U327" i="2"/>
  <c r="W327" i="2" s="1"/>
  <c r="C575" i="2"/>
  <c r="U575" i="2"/>
  <c r="W575" i="2" s="1"/>
  <c r="T575" i="2"/>
  <c r="V575" i="2" s="1"/>
  <c r="C625" i="2"/>
  <c r="U625" i="2"/>
  <c r="W625" i="2" s="1"/>
  <c r="T625" i="2"/>
  <c r="V625" i="2" s="1"/>
  <c r="C967" i="2"/>
  <c r="T967" i="2"/>
  <c r="V967" i="2" s="1"/>
  <c r="T1008" i="2"/>
  <c r="V1008" i="2" s="1"/>
  <c r="U1008" i="2"/>
  <c r="W1008" i="2" s="1"/>
  <c r="C826" i="2"/>
  <c r="T826" i="2"/>
  <c r="V826" i="2" s="1"/>
  <c r="U826" i="2"/>
  <c r="W826" i="2" s="1"/>
  <c r="C299" i="2"/>
  <c r="U299" i="2"/>
  <c r="W299" i="2" s="1"/>
  <c r="T299" i="2"/>
  <c r="V299" i="2" s="1"/>
  <c r="C606" i="2"/>
  <c r="U606" i="2"/>
  <c r="W606" i="2" s="1"/>
  <c r="T606" i="2"/>
  <c r="V606" i="2" s="1"/>
  <c r="T857" i="2"/>
  <c r="V857" i="2" s="1"/>
  <c r="U857" i="2"/>
  <c r="W857" i="2" s="1"/>
  <c r="C189" i="2"/>
  <c r="T189" i="2"/>
  <c r="V189" i="2" s="1"/>
  <c r="U189" i="2"/>
  <c r="W189" i="2" s="1"/>
  <c r="C342" i="2"/>
  <c r="T342" i="2"/>
  <c r="V342" i="2" s="1"/>
  <c r="U342" i="2"/>
  <c r="W342" i="2" s="1"/>
  <c r="C978" i="2"/>
  <c r="U978" i="2"/>
  <c r="W978" i="2" s="1"/>
  <c r="T901" i="2"/>
  <c r="V901" i="2" s="1"/>
  <c r="U901" i="2"/>
  <c r="W901" i="2" s="1"/>
  <c r="C217" i="2"/>
  <c r="U217" i="2"/>
  <c r="W217" i="2" s="1"/>
  <c r="T217" i="2"/>
  <c r="V217" i="2" s="1"/>
  <c r="C532" i="2"/>
  <c r="U532" i="2"/>
  <c r="W532" i="2" s="1"/>
  <c r="T532" i="2"/>
  <c r="V532" i="2" s="1"/>
  <c r="C985" i="2"/>
  <c r="T985" i="2"/>
  <c r="V985" i="2" s="1"/>
  <c r="U985" i="2"/>
  <c r="W985" i="2" s="1"/>
  <c r="T1020" i="2"/>
  <c r="V1020" i="2" s="1"/>
  <c r="U1020" i="2"/>
  <c r="W1020" i="2" s="1"/>
  <c r="C778" i="2"/>
  <c r="T778" i="2"/>
  <c r="V778" i="2" s="1"/>
  <c r="U778" i="2"/>
  <c r="W778" i="2" s="1"/>
  <c r="C776" i="2"/>
  <c r="T776" i="2"/>
  <c r="V776" i="2" s="1"/>
  <c r="U776" i="2"/>
  <c r="W776" i="2" s="1"/>
  <c r="C331" i="2"/>
  <c r="T331" i="2"/>
  <c r="V331" i="2" s="1"/>
  <c r="U331" i="2"/>
  <c r="W331" i="2" s="1"/>
  <c r="T881" i="2"/>
  <c r="V881" i="2" s="1"/>
  <c r="U881" i="2"/>
  <c r="W881" i="2" s="1"/>
  <c r="C889" i="2"/>
  <c r="T889" i="2"/>
  <c r="V889" i="2" s="1"/>
  <c r="U889" i="2"/>
  <c r="W889" i="2" s="1"/>
  <c r="C882" i="2"/>
  <c r="T882" i="2"/>
  <c r="V882" i="2" s="1"/>
  <c r="U882" i="2"/>
  <c r="W882" i="2" s="1"/>
  <c r="C698" i="2"/>
  <c r="T698" i="2"/>
  <c r="V698" i="2" s="1"/>
  <c r="U698" i="2"/>
  <c r="W698" i="2" s="1"/>
  <c r="U570" i="2"/>
  <c r="W570" i="2" s="1"/>
  <c r="T570" i="2"/>
  <c r="V570" i="2" s="1"/>
  <c r="C670" i="2"/>
  <c r="U670" i="2"/>
  <c r="W670" i="2" s="1"/>
  <c r="T670" i="2"/>
  <c r="V670" i="2" s="1"/>
  <c r="C655" i="2"/>
  <c r="U655" i="2"/>
  <c r="W655" i="2" s="1"/>
  <c r="T655" i="2"/>
  <c r="V655" i="2" s="1"/>
  <c r="C731" i="2"/>
  <c r="T731" i="2"/>
  <c r="V731" i="2" s="1"/>
  <c r="U731" i="2"/>
  <c r="W731" i="2" s="1"/>
  <c r="C699" i="2"/>
  <c r="T699" i="2"/>
  <c r="V699" i="2" s="1"/>
  <c r="U699" i="2"/>
  <c r="W699" i="2" s="1"/>
  <c r="C834" i="2"/>
  <c r="T834" i="2"/>
  <c r="V834" i="2" s="1"/>
  <c r="U834" i="2"/>
  <c r="W834" i="2" s="1"/>
  <c r="C879" i="2"/>
  <c r="T879" i="2"/>
  <c r="V879" i="2" s="1"/>
  <c r="U879" i="2"/>
  <c r="W879" i="2" s="1"/>
  <c r="U611" i="2"/>
  <c r="W611" i="2" s="1"/>
  <c r="T611" i="2"/>
  <c r="V611" i="2" s="1"/>
  <c r="C760" i="2"/>
  <c r="T760" i="2"/>
  <c r="V760" i="2" s="1"/>
  <c r="U760" i="2"/>
  <c r="W760" i="2" s="1"/>
  <c r="T261" i="2"/>
  <c r="V261" i="2" s="1"/>
  <c r="U261" i="2"/>
  <c r="W261" i="2" s="1"/>
  <c r="C764" i="2"/>
  <c r="T764" i="2"/>
  <c r="V764" i="2" s="1"/>
  <c r="U764" i="2"/>
  <c r="W764" i="2" s="1"/>
  <c r="T401" i="2"/>
  <c r="V401" i="2" s="1"/>
  <c r="U401" i="2"/>
  <c r="W401" i="2" s="1"/>
  <c r="C400" i="2"/>
  <c r="U400" i="2"/>
  <c r="W400" i="2" s="1"/>
  <c r="T400" i="2"/>
  <c r="V400" i="2" s="1"/>
  <c r="C397" i="2"/>
  <c r="T397" i="2"/>
  <c r="V397" i="2" s="1"/>
  <c r="U397" i="2"/>
  <c r="W397" i="2" s="1"/>
  <c r="C566" i="2"/>
  <c r="U566" i="2"/>
  <c r="W566" i="2" s="1"/>
  <c r="T566" i="2"/>
  <c r="V566" i="2" s="1"/>
  <c r="C1013" i="2"/>
  <c r="T1013" i="2"/>
  <c r="V1013" i="2" s="1"/>
  <c r="U1013" i="2"/>
  <c r="W1013" i="2" s="1"/>
  <c r="C1053" i="2"/>
  <c r="T1053" i="2"/>
  <c r="V1053" i="2" s="1"/>
  <c r="U1053" i="2"/>
  <c r="W1053" i="2" s="1"/>
  <c r="C642" i="2"/>
  <c r="U642" i="2"/>
  <c r="W642" i="2" s="1"/>
  <c r="T642" i="2"/>
  <c r="V642" i="2" s="1"/>
  <c r="U602" i="2"/>
  <c r="W602" i="2" s="1"/>
  <c r="T602" i="2"/>
  <c r="V602" i="2" s="1"/>
  <c r="C840" i="2"/>
  <c r="T840" i="2"/>
  <c r="V840" i="2" s="1"/>
  <c r="U840" i="2"/>
  <c r="W840" i="2" s="1"/>
  <c r="T838" i="2"/>
  <c r="V838" i="2" s="1"/>
  <c r="U838" i="2"/>
  <c r="W838" i="2" s="1"/>
  <c r="U612" i="2"/>
  <c r="W612" i="2" s="1"/>
  <c r="T612" i="2"/>
  <c r="V612" i="2" s="1"/>
  <c r="C600" i="2"/>
  <c r="U600" i="2"/>
  <c r="W600" i="2" s="1"/>
  <c r="T600" i="2"/>
  <c r="V600" i="2" s="1"/>
  <c r="C780" i="2"/>
  <c r="T780" i="2"/>
  <c r="V780" i="2" s="1"/>
  <c r="U780" i="2"/>
  <c r="W780" i="2" s="1"/>
  <c r="C728" i="2"/>
  <c r="T728" i="2"/>
  <c r="V728" i="2" s="1"/>
  <c r="U728" i="2"/>
  <c r="W728" i="2" s="1"/>
  <c r="C980" i="2"/>
  <c r="T980" i="2"/>
  <c r="V980" i="2" s="1"/>
  <c r="U980" i="2"/>
  <c r="W980" i="2" s="1"/>
  <c r="T702" i="2"/>
  <c r="V702" i="2" s="1"/>
  <c r="U702" i="2"/>
  <c r="W702" i="2" s="1"/>
  <c r="U462" i="2"/>
  <c r="W462" i="2" s="1"/>
  <c r="T462" i="2"/>
  <c r="V462" i="2" s="1"/>
  <c r="T863" i="2"/>
  <c r="V863" i="2" s="1"/>
  <c r="U863" i="2"/>
  <c r="W863" i="2" s="1"/>
  <c r="C256" i="2"/>
  <c r="T256" i="2"/>
  <c r="V256" i="2" s="1"/>
  <c r="U256" i="2"/>
  <c r="W256" i="2" s="1"/>
  <c r="C438" i="2"/>
  <c r="U438" i="2"/>
  <c r="W438" i="2" s="1"/>
  <c r="T438" i="2"/>
  <c r="V438" i="2" s="1"/>
  <c r="C1027" i="2"/>
  <c r="T1027" i="2"/>
  <c r="V1027" i="2" s="1"/>
  <c r="C444" i="2"/>
  <c r="U444" i="2"/>
  <c r="W444" i="2" s="1"/>
  <c r="T444" i="2"/>
  <c r="V444" i="2" s="1"/>
  <c r="C135" i="2"/>
  <c r="T135" i="2"/>
  <c r="V135" i="2" s="1"/>
  <c r="U135" i="2"/>
  <c r="W135" i="2" s="1"/>
  <c r="C158" i="2"/>
  <c r="U158" i="2"/>
  <c r="W158" i="2" s="1"/>
  <c r="T158" i="2"/>
  <c r="V158" i="2" s="1"/>
  <c r="U520" i="2"/>
  <c r="W520" i="2" s="1"/>
  <c r="T520" i="2"/>
  <c r="V520" i="2" s="1"/>
  <c r="C860" i="2"/>
  <c r="T860" i="2"/>
  <c r="V860" i="2" s="1"/>
  <c r="U860" i="2"/>
  <c r="W860" i="2" s="1"/>
  <c r="C24" i="2"/>
  <c r="T24" i="2"/>
  <c r="V24" i="2" s="1"/>
  <c r="U24" i="2"/>
  <c r="W24" i="2" s="1"/>
  <c r="C81" i="2"/>
  <c r="U81" i="2"/>
  <c r="W81" i="2" s="1"/>
  <c r="T81" i="2"/>
  <c r="V81" i="2" s="1"/>
  <c r="T141" i="2"/>
  <c r="V141" i="2" s="1"/>
  <c r="U141" i="2"/>
  <c r="W141" i="2" s="1"/>
  <c r="C553" i="2"/>
  <c r="U553" i="2"/>
  <c r="W553" i="2" s="1"/>
  <c r="T553" i="2"/>
  <c r="V553" i="2" s="1"/>
  <c r="C554" i="2"/>
  <c r="U554" i="2"/>
  <c r="W554" i="2" s="1"/>
  <c r="T554" i="2"/>
  <c r="V554" i="2" s="1"/>
  <c r="C679" i="2"/>
  <c r="U679" i="2"/>
  <c r="W679" i="2" s="1"/>
  <c r="T679" i="2"/>
  <c r="V679" i="2" s="1"/>
  <c r="U662" i="2"/>
  <c r="W662" i="2" s="1"/>
  <c r="T662" i="2"/>
  <c r="V662" i="2" s="1"/>
  <c r="C1039" i="2"/>
  <c r="T1039" i="2"/>
  <c r="V1039" i="2" s="1"/>
  <c r="C1043" i="2"/>
  <c r="T1043" i="2"/>
  <c r="V1043" i="2" s="1"/>
  <c r="C1035" i="2"/>
  <c r="T1035" i="2"/>
  <c r="V1035" i="2" s="1"/>
  <c r="C172" i="2"/>
  <c r="U172" i="2"/>
  <c r="W172" i="2" s="1"/>
  <c r="T172" i="2"/>
  <c r="V172" i="2" s="1"/>
  <c r="C137" i="2"/>
  <c r="T137" i="2"/>
  <c r="V137" i="2" s="1"/>
  <c r="U137" i="2"/>
  <c r="W137" i="2" s="1"/>
  <c r="C646" i="2"/>
  <c r="U646" i="2"/>
  <c r="W646" i="2" s="1"/>
  <c r="T646" i="2"/>
  <c r="V646" i="2" s="1"/>
  <c r="C678" i="2"/>
  <c r="U678" i="2"/>
  <c r="W678" i="2" s="1"/>
  <c r="T678" i="2"/>
  <c r="C134" i="2"/>
  <c r="U134" i="2"/>
  <c r="W134" i="2" s="1"/>
  <c r="T134" i="2"/>
  <c r="V134" i="2" s="1"/>
  <c r="C681" i="2"/>
  <c r="U681" i="2"/>
  <c r="W681" i="2" s="1"/>
  <c r="T681" i="2"/>
  <c r="V681" i="2" s="1"/>
  <c r="B1094" i="1"/>
  <c r="B1085" i="1"/>
  <c r="B1077" i="1"/>
  <c r="B1069" i="1"/>
  <c r="B1061" i="1"/>
  <c r="M996" i="1"/>
  <c r="M980" i="1"/>
  <c r="M964" i="1"/>
  <c r="M609" i="1"/>
  <c r="M592" i="1"/>
  <c r="M584" i="1"/>
  <c r="M568" i="1"/>
  <c r="M560" i="1"/>
  <c r="M544" i="1"/>
  <c r="U1055" i="2"/>
  <c r="W1055" i="2" s="1"/>
  <c r="T1050" i="2"/>
  <c r="V1050" i="2" s="1"/>
  <c r="U1039" i="2"/>
  <c r="W1039" i="2" s="1"/>
  <c r="T1018" i="2"/>
  <c r="V1018" i="2" s="1"/>
  <c r="U1007" i="2"/>
  <c r="W1007" i="2" s="1"/>
  <c r="U991" i="2"/>
  <c r="W991" i="2" s="1"/>
  <c r="U950" i="2"/>
  <c r="W950" i="2" s="1"/>
  <c r="C146" i="2"/>
  <c r="T146" i="2"/>
  <c r="V146" i="2" s="1"/>
  <c r="U146" i="2"/>
  <c r="W146" i="2" s="1"/>
  <c r="T785" i="2"/>
  <c r="V785" i="2" s="1"/>
  <c r="U785" i="2"/>
  <c r="W785" i="2" s="1"/>
  <c r="C842" i="2"/>
  <c r="T842" i="2"/>
  <c r="V842" i="2" s="1"/>
  <c r="U842" i="2"/>
  <c r="W842" i="2" s="1"/>
  <c r="C815" i="2"/>
  <c r="T815" i="2"/>
  <c r="V815" i="2" s="1"/>
  <c r="U815" i="2"/>
  <c r="W815" i="2" s="1"/>
  <c r="T920" i="2"/>
  <c r="V920" i="2" s="1"/>
  <c r="U920" i="2"/>
  <c r="W920" i="2" s="1"/>
  <c r="T812" i="2"/>
  <c r="V812" i="2" s="1"/>
  <c r="U812" i="2"/>
  <c r="W812" i="2" s="1"/>
  <c r="C204" i="2"/>
  <c r="U204" i="2"/>
  <c r="W204" i="2" s="1"/>
  <c r="T204" i="2"/>
  <c r="V204" i="2" s="1"/>
  <c r="C221" i="2"/>
  <c r="U221" i="2"/>
  <c r="W221" i="2" s="1"/>
  <c r="T221" i="2"/>
  <c r="V221" i="2" s="1"/>
  <c r="C317" i="2"/>
  <c r="T317" i="2"/>
  <c r="V317" i="2" s="1"/>
  <c r="U317" i="2"/>
  <c r="W317" i="2" s="1"/>
  <c r="C899" i="2"/>
  <c r="T899" i="2"/>
  <c r="V899" i="2" s="1"/>
  <c r="U899" i="2"/>
  <c r="W899" i="2" s="1"/>
  <c r="T904" i="2"/>
  <c r="V904" i="2" s="1"/>
  <c r="U904" i="2"/>
  <c r="W904" i="2" s="1"/>
  <c r="C909" i="2"/>
  <c r="T909" i="2"/>
  <c r="V909" i="2" s="1"/>
  <c r="U909" i="2"/>
  <c r="W909" i="2" s="1"/>
  <c r="C911" i="2"/>
  <c r="T911" i="2"/>
  <c r="V911" i="2" s="1"/>
  <c r="U911" i="2"/>
  <c r="W911" i="2" s="1"/>
  <c r="C291" i="2"/>
  <c r="U291" i="2"/>
  <c r="W291" i="2" s="1"/>
  <c r="T291" i="2"/>
  <c r="V291" i="2" s="1"/>
  <c r="C846" i="2"/>
  <c r="T846" i="2"/>
  <c r="V846" i="2" s="1"/>
  <c r="U846" i="2"/>
  <c r="W846" i="2" s="1"/>
  <c r="C281" i="2"/>
  <c r="U281" i="2"/>
  <c r="W281" i="2" s="1"/>
  <c r="T281" i="2"/>
  <c r="V281" i="2" s="1"/>
  <c r="U526" i="2"/>
  <c r="W526" i="2" s="1"/>
  <c r="T526" i="2"/>
  <c r="V526" i="2" s="1"/>
  <c r="C792" i="2"/>
  <c r="T792" i="2"/>
  <c r="V792" i="2" s="1"/>
  <c r="U792" i="2"/>
  <c r="W792" i="2" s="1"/>
  <c r="T187" i="2"/>
  <c r="V187" i="2" s="1"/>
  <c r="U187" i="2"/>
  <c r="W187" i="2" s="1"/>
  <c r="T891" i="2"/>
  <c r="V891" i="2" s="1"/>
  <c r="U891" i="2"/>
  <c r="W891" i="2" s="1"/>
  <c r="C878" i="2"/>
  <c r="T878" i="2"/>
  <c r="V878" i="2" s="1"/>
  <c r="U878" i="2"/>
  <c r="W878" i="2" s="1"/>
  <c r="T218" i="2"/>
  <c r="V218" i="2" s="1"/>
  <c r="U218" i="2"/>
  <c r="W218" i="2" s="1"/>
  <c r="C999" i="2"/>
  <c r="T999" i="2"/>
  <c r="V999" i="2" s="1"/>
  <c r="C47" i="2"/>
  <c r="T47" i="2"/>
  <c r="V47" i="2" s="1"/>
  <c r="U47" i="2"/>
  <c r="W47" i="2" s="1"/>
  <c r="T61" i="2"/>
  <c r="V61" i="2" s="1"/>
  <c r="U61" i="2"/>
  <c r="W61" i="2" s="1"/>
  <c r="C105" i="2"/>
  <c r="T105" i="2"/>
  <c r="V105" i="2" s="1"/>
  <c r="U105" i="2"/>
  <c r="W105" i="2" s="1"/>
  <c r="U128" i="2"/>
  <c r="W128" i="2" s="1"/>
  <c r="T128" i="2"/>
  <c r="V128" i="2" s="1"/>
  <c r="C194" i="2"/>
  <c r="U194" i="2"/>
  <c r="W194" i="2" s="1"/>
  <c r="T194" i="2"/>
  <c r="V194" i="2" s="1"/>
  <c r="C362" i="2"/>
  <c r="T362" i="2"/>
  <c r="V362" i="2" s="1"/>
  <c r="U362" i="2"/>
  <c r="W362" i="2" s="1"/>
  <c r="C367" i="2"/>
  <c r="T367" i="2"/>
  <c r="V367" i="2" s="1"/>
  <c r="U367" i="2"/>
  <c r="W367" i="2" s="1"/>
  <c r="C353" i="2"/>
  <c r="T353" i="2"/>
  <c r="V353" i="2" s="1"/>
  <c r="U353" i="2"/>
  <c r="W353" i="2" s="1"/>
  <c r="C380" i="2"/>
  <c r="T380" i="2"/>
  <c r="V380" i="2" s="1"/>
  <c r="U380" i="2"/>
  <c r="W380" i="2" s="1"/>
  <c r="T387" i="2"/>
  <c r="V387" i="2" s="1"/>
  <c r="U387" i="2"/>
  <c r="W387" i="2" s="1"/>
  <c r="C433" i="2"/>
  <c r="U433" i="2"/>
  <c r="W433" i="2" s="1"/>
  <c r="T433" i="2"/>
  <c r="V433" i="2" s="1"/>
  <c r="T415" i="2"/>
  <c r="V415" i="2" s="1"/>
  <c r="U415" i="2"/>
  <c r="W415" i="2" s="1"/>
  <c r="C448" i="2"/>
  <c r="U448" i="2"/>
  <c r="W448" i="2" s="1"/>
  <c r="T448" i="2"/>
  <c r="V448" i="2" s="1"/>
  <c r="C455" i="2"/>
  <c r="U455" i="2"/>
  <c r="W455" i="2" s="1"/>
  <c r="T455" i="2"/>
  <c r="V455" i="2" s="1"/>
  <c r="U422" i="2"/>
  <c r="W422" i="2" s="1"/>
  <c r="T422" i="2"/>
  <c r="V422" i="2" s="1"/>
  <c r="U650" i="2"/>
  <c r="W650" i="2" s="1"/>
  <c r="T650" i="2"/>
  <c r="V650" i="2" s="1"/>
  <c r="C671" i="2"/>
  <c r="U671" i="2"/>
  <c r="W671" i="2" s="1"/>
  <c r="T671" i="2"/>
  <c r="V671" i="2" s="1"/>
  <c r="C703" i="2"/>
  <c r="T703" i="2"/>
  <c r="V703" i="2" s="1"/>
  <c r="U703" i="2"/>
  <c r="W703" i="2" s="1"/>
  <c r="T707" i="2"/>
  <c r="V707" i="2" s="1"/>
  <c r="U707" i="2"/>
  <c r="W707" i="2" s="1"/>
  <c r="C713" i="2"/>
  <c r="T713" i="2"/>
  <c r="V713" i="2" s="1"/>
  <c r="U713" i="2"/>
  <c r="W713" i="2" s="1"/>
  <c r="C722" i="2"/>
  <c r="T722" i="2"/>
  <c r="V722" i="2" s="1"/>
  <c r="U722" i="2"/>
  <c r="W722" i="2" s="1"/>
  <c r="C704" i="2"/>
  <c r="T704" i="2"/>
  <c r="V704" i="2" s="1"/>
  <c r="U704" i="2"/>
  <c r="W704" i="2" s="1"/>
  <c r="C717" i="2"/>
  <c r="T717" i="2"/>
  <c r="V717" i="2" s="1"/>
  <c r="C1070" i="2"/>
  <c r="C1071" i="1" s="1"/>
  <c r="B1071" i="1"/>
  <c r="C127" i="2"/>
  <c r="T127" i="2"/>
  <c r="V127" i="2" s="1"/>
  <c r="U127" i="2"/>
  <c r="W127" i="2" s="1"/>
  <c r="C160" i="2"/>
  <c r="U160" i="2"/>
  <c r="W160" i="2" s="1"/>
  <c r="T160" i="2"/>
  <c r="V160" i="2" s="1"/>
  <c r="C243" i="2"/>
  <c r="T243" i="2"/>
  <c r="V243" i="2" s="1"/>
  <c r="U243" i="2"/>
  <c r="W243" i="2" s="1"/>
  <c r="C300" i="2"/>
  <c r="U300" i="2"/>
  <c r="W300" i="2" s="1"/>
  <c r="T300" i="2"/>
  <c r="V300" i="2" s="1"/>
  <c r="U605" i="2"/>
  <c r="W605" i="2" s="1"/>
  <c r="T605" i="2"/>
  <c r="V605" i="2" s="1"/>
  <c r="T336" i="2"/>
  <c r="V336" i="2" s="1"/>
  <c r="U336" i="2"/>
  <c r="W336" i="2" s="1"/>
  <c r="C865" i="2"/>
  <c r="T865" i="2"/>
  <c r="V865" i="2" s="1"/>
  <c r="U865" i="2"/>
  <c r="W865" i="2" s="1"/>
  <c r="C581" i="2"/>
  <c r="U581" i="2"/>
  <c r="W581" i="2" s="1"/>
  <c r="T581" i="2"/>
  <c r="V581" i="2" s="1"/>
  <c r="C970" i="2"/>
  <c r="U970" i="2"/>
  <c r="W970" i="2" s="1"/>
  <c r="U626" i="2"/>
  <c r="W626" i="2" s="1"/>
  <c r="T626" i="2"/>
  <c r="V626" i="2" s="1"/>
  <c r="C855" i="2"/>
  <c r="T855" i="2"/>
  <c r="V855" i="2" s="1"/>
  <c r="U855" i="2"/>
  <c r="W855" i="2" s="1"/>
  <c r="C971" i="2"/>
  <c r="T971" i="2"/>
  <c r="V971" i="2" s="1"/>
  <c r="C827" i="2"/>
  <c r="U827" i="2"/>
  <c r="W827" i="2" s="1"/>
  <c r="U529" i="2"/>
  <c r="W529" i="2" s="1"/>
  <c r="T529" i="2"/>
  <c r="V529" i="2" s="1"/>
  <c r="U639" i="2"/>
  <c r="W639" i="2" s="1"/>
  <c r="T639" i="2"/>
  <c r="V639" i="2" s="1"/>
  <c r="C965" i="2"/>
  <c r="T965" i="2"/>
  <c r="V965" i="2" s="1"/>
  <c r="U965" i="2"/>
  <c r="W965" i="2" s="1"/>
  <c r="C986" i="2"/>
  <c r="U986" i="2"/>
  <c r="W986" i="2" s="1"/>
  <c r="C201" i="2"/>
  <c r="T201" i="2"/>
  <c r="V201" i="2" s="1"/>
  <c r="U201" i="2"/>
  <c r="W201" i="2" s="1"/>
  <c r="C330" i="2"/>
  <c r="T330" i="2"/>
  <c r="V330" i="2" s="1"/>
  <c r="U330" i="2"/>
  <c r="W330" i="2" s="1"/>
  <c r="C332" i="2"/>
  <c r="T332" i="2"/>
  <c r="V332" i="2" s="1"/>
  <c r="U332" i="2"/>
  <c r="W332" i="2" s="1"/>
  <c r="C890" i="2"/>
  <c r="T890" i="2"/>
  <c r="V890" i="2" s="1"/>
  <c r="U890" i="2"/>
  <c r="W890" i="2" s="1"/>
  <c r="U672" i="2"/>
  <c r="W672" i="2" s="1"/>
  <c r="T672" i="2"/>
  <c r="V672" i="2" s="1"/>
  <c r="C614" i="2"/>
  <c r="U614" i="2"/>
  <c r="W614" i="2" s="1"/>
  <c r="T614" i="2"/>
  <c r="V614" i="2" s="1"/>
  <c r="C615" i="2"/>
  <c r="U615" i="2"/>
  <c r="W615" i="2" s="1"/>
  <c r="T615" i="2"/>
  <c r="V615" i="2" s="1"/>
  <c r="T96" i="2"/>
  <c r="V96" i="2" s="1"/>
  <c r="U96" i="2"/>
  <c r="W96" i="2" s="1"/>
  <c r="C759" i="2"/>
  <c r="T759" i="2"/>
  <c r="V759" i="2" s="1"/>
  <c r="U759" i="2"/>
  <c r="W759" i="2" s="1"/>
  <c r="C263" i="2"/>
  <c r="U263" i="2"/>
  <c r="W263" i="2" s="1"/>
  <c r="T263" i="2"/>
  <c r="V263" i="2" s="1"/>
  <c r="C399" i="2"/>
  <c r="T399" i="2"/>
  <c r="V399" i="2" s="1"/>
  <c r="U399" i="2"/>
  <c r="W399" i="2" s="1"/>
  <c r="C402" i="2"/>
  <c r="U402" i="2"/>
  <c r="W402" i="2" s="1"/>
  <c r="T402" i="2"/>
  <c r="V402" i="2" s="1"/>
  <c r="T403" i="2"/>
  <c r="V403" i="2" s="1"/>
  <c r="U403" i="2"/>
  <c r="W403" i="2" s="1"/>
  <c r="C182" i="2"/>
  <c r="T182" i="2"/>
  <c r="V182" i="2" s="1"/>
  <c r="U182" i="2"/>
  <c r="W182" i="2" s="1"/>
  <c r="C601" i="2"/>
  <c r="U601" i="2"/>
  <c r="W601" i="2" s="1"/>
  <c r="T601" i="2"/>
  <c r="V601" i="2" s="1"/>
  <c r="C829" i="2"/>
  <c r="U829" i="2"/>
  <c r="W829" i="2" s="1"/>
  <c r="T829" i="2"/>
  <c r="V829" i="2" s="1"/>
  <c r="T832" i="2"/>
  <c r="V832" i="2" s="1"/>
  <c r="U832" i="2"/>
  <c r="W832" i="2" s="1"/>
  <c r="C465" i="2"/>
  <c r="U465" i="2"/>
  <c r="W465" i="2" s="1"/>
  <c r="T465" i="2"/>
  <c r="V465" i="2" s="1"/>
  <c r="C944" i="2"/>
  <c r="T944" i="2"/>
  <c r="V944" i="2" s="1"/>
  <c r="U944" i="2"/>
  <c r="W944" i="2" s="1"/>
  <c r="T258" i="2"/>
  <c r="V258" i="2" s="1"/>
  <c r="U258" i="2"/>
  <c r="W258" i="2" s="1"/>
  <c r="T140" i="2"/>
  <c r="V140" i="2" s="1"/>
  <c r="U140" i="2"/>
  <c r="W140" i="2" s="1"/>
  <c r="U689" i="2"/>
  <c r="W689" i="2" s="1"/>
  <c r="T689" i="2"/>
  <c r="V689" i="2" s="1"/>
  <c r="C1037" i="2"/>
  <c r="T1037" i="2"/>
  <c r="V1037" i="2" s="1"/>
  <c r="U1037" i="2"/>
  <c r="W1037" i="2" s="1"/>
  <c r="U658" i="2"/>
  <c r="W658" i="2" s="1"/>
  <c r="T658" i="2"/>
  <c r="C228" i="2"/>
  <c r="U228" i="2"/>
  <c r="W228" i="2" s="1"/>
  <c r="T228" i="2"/>
  <c r="V228" i="2" s="1"/>
  <c r="C470" i="2"/>
  <c r="U470" i="2"/>
  <c r="W470" i="2" s="1"/>
  <c r="T470" i="2"/>
  <c r="V470" i="2" s="1"/>
  <c r="C480" i="2"/>
  <c r="U480" i="2"/>
  <c r="W480" i="2" s="1"/>
  <c r="T480" i="2"/>
  <c r="V480" i="2" s="1"/>
  <c r="C490" i="2"/>
  <c r="U490" i="2"/>
  <c r="W490" i="2" s="1"/>
  <c r="T490" i="2"/>
  <c r="V490" i="2" s="1"/>
  <c r="C499" i="2"/>
  <c r="U499" i="2"/>
  <c r="W499" i="2" s="1"/>
  <c r="T499" i="2"/>
  <c r="V499" i="2" s="1"/>
  <c r="U501" i="2"/>
  <c r="W501" i="2" s="1"/>
  <c r="T501" i="2"/>
  <c r="V501" i="2" s="1"/>
  <c r="C504" i="2"/>
  <c r="U504" i="2"/>
  <c r="W504" i="2" s="1"/>
  <c r="T504" i="2"/>
  <c r="V504" i="2" s="1"/>
  <c r="U506" i="2"/>
  <c r="W506" i="2" s="1"/>
  <c r="T506" i="2"/>
  <c r="V506" i="2" s="1"/>
  <c r="U469" i="2"/>
  <c r="W469" i="2" s="1"/>
  <c r="T469" i="2"/>
  <c r="V469" i="2" s="1"/>
  <c r="C479" i="2"/>
  <c r="U479" i="2"/>
  <c r="W479" i="2" s="1"/>
  <c r="T479" i="2"/>
  <c r="V479" i="2" s="1"/>
  <c r="C489" i="2"/>
  <c r="U489" i="2"/>
  <c r="W489" i="2" s="1"/>
  <c r="T489" i="2"/>
  <c r="V489" i="2" s="1"/>
  <c r="C510" i="2"/>
  <c r="U510" i="2"/>
  <c r="W510" i="2" s="1"/>
  <c r="T510" i="2"/>
  <c r="V510" i="2" s="1"/>
  <c r="C513" i="2"/>
  <c r="U513" i="2"/>
  <c r="W513" i="2" s="1"/>
  <c r="T513" i="2"/>
  <c r="V513" i="2" s="1"/>
  <c r="U519" i="2"/>
  <c r="W519" i="2" s="1"/>
  <c r="T519" i="2"/>
  <c r="V519" i="2" s="1"/>
  <c r="C633" i="2"/>
  <c r="U633" i="2"/>
  <c r="W633" i="2" s="1"/>
  <c r="T633" i="2"/>
  <c r="V633" i="2" s="1"/>
  <c r="U634" i="2"/>
  <c r="W634" i="2" s="1"/>
  <c r="T634" i="2"/>
  <c r="V634" i="2" s="1"/>
  <c r="U539" i="2"/>
  <c r="W539" i="2" s="1"/>
  <c r="T539" i="2"/>
  <c r="V539" i="2" s="1"/>
  <c r="C165" i="2"/>
  <c r="T165" i="2"/>
  <c r="V165" i="2" s="1"/>
  <c r="U165" i="2"/>
  <c r="W165" i="2" s="1"/>
  <c r="C166" i="2"/>
  <c r="U166" i="2"/>
  <c r="W166" i="2" s="1"/>
  <c r="T166" i="2"/>
  <c r="V166" i="2" s="1"/>
  <c r="C937" i="2"/>
  <c r="U937" i="2"/>
  <c r="W937" i="2" s="1"/>
  <c r="T937" i="2"/>
  <c r="V937" i="2" s="1"/>
  <c r="C149" i="2"/>
  <c r="T149" i="2"/>
  <c r="V149" i="2" s="1"/>
  <c r="U149" i="2"/>
  <c r="W149" i="2" s="1"/>
  <c r="U170" i="2"/>
  <c r="W170" i="2" s="1"/>
  <c r="T170" i="2"/>
  <c r="V170" i="2" s="1"/>
  <c r="C534" i="2"/>
  <c r="U534" i="2"/>
  <c r="W534" i="2" s="1"/>
  <c r="T534" i="2"/>
  <c r="V534" i="2" s="1"/>
  <c r="T772" i="2"/>
  <c r="V772" i="2" s="1"/>
  <c r="U772" i="2"/>
  <c r="W772" i="2" s="1"/>
  <c r="C641" i="2"/>
  <c r="U641" i="2"/>
  <c r="W641" i="2" s="1"/>
  <c r="T641" i="2"/>
  <c r="V641" i="2" s="1"/>
  <c r="C247" i="2"/>
  <c r="U247" i="2"/>
  <c r="W247" i="2" s="1"/>
  <c r="T247" i="2"/>
  <c r="V247" i="2" s="1"/>
  <c r="C786" i="2"/>
  <c r="T786" i="2"/>
  <c r="V786" i="2" s="1"/>
  <c r="U786" i="2"/>
  <c r="W786" i="2" s="1"/>
  <c r="C1078" i="2"/>
  <c r="C1079" i="1" s="1"/>
  <c r="B1079" i="1"/>
  <c r="T741" i="2"/>
  <c r="V741" i="2" s="1"/>
  <c r="U741" i="2"/>
  <c r="W741" i="2" s="1"/>
  <c r="C370" i="2"/>
  <c r="T370" i="2"/>
  <c r="V370" i="2" s="1"/>
  <c r="U370" i="2"/>
  <c r="W370" i="2" s="1"/>
  <c r="T893" i="2"/>
  <c r="V893" i="2" s="1"/>
  <c r="U893" i="2"/>
  <c r="W893" i="2" s="1"/>
  <c r="T817" i="2"/>
  <c r="V817" i="2" s="1"/>
  <c r="U817" i="2"/>
  <c r="W817" i="2" s="1"/>
  <c r="C819" i="2"/>
  <c r="T819" i="2"/>
  <c r="V819" i="2" s="1"/>
  <c r="U819" i="2"/>
  <c r="W819" i="2" s="1"/>
  <c r="C151" i="2"/>
  <c r="U151" i="2"/>
  <c r="W151" i="2" s="1"/>
  <c r="T151" i="2"/>
  <c r="V151" i="2" s="1"/>
  <c r="C593" i="2"/>
  <c r="U593" i="2"/>
  <c r="W593" i="2" s="1"/>
  <c r="T593" i="2"/>
  <c r="V593" i="2" s="1"/>
  <c r="C1073" i="2"/>
  <c r="C1074" i="1" s="1"/>
  <c r="B1074" i="1"/>
  <c r="U953" i="2"/>
  <c r="W953" i="2" s="1"/>
  <c r="T953" i="2"/>
  <c r="V953" i="2" s="1"/>
  <c r="C954" i="2"/>
  <c r="U954" i="2"/>
  <c r="W954" i="2" s="1"/>
  <c r="C841" i="2"/>
  <c r="T841" i="2"/>
  <c r="V841" i="2" s="1"/>
  <c r="U841" i="2"/>
  <c r="W841" i="2" s="1"/>
  <c r="C643" i="2"/>
  <c r="U643" i="2"/>
  <c r="W643" i="2" s="1"/>
  <c r="T643" i="2"/>
  <c r="V643" i="2" s="1"/>
  <c r="C921" i="2"/>
  <c r="T921" i="2"/>
  <c r="V921" i="2" s="1"/>
  <c r="U921" i="2"/>
  <c r="W921" i="2" s="1"/>
  <c r="C830" i="2"/>
  <c r="T830" i="2"/>
  <c r="V830" i="2" s="1"/>
  <c r="U830" i="2"/>
  <c r="W830" i="2" s="1"/>
  <c r="T202" i="2"/>
  <c r="V202" i="2" s="1"/>
  <c r="U202" i="2"/>
  <c r="W202" i="2" s="1"/>
  <c r="C315" i="2"/>
  <c r="T315" i="2"/>
  <c r="V315" i="2" s="1"/>
  <c r="U315" i="2"/>
  <c r="W315" i="2" s="1"/>
  <c r="C622" i="2"/>
  <c r="U622" i="2"/>
  <c r="W622" i="2" s="1"/>
  <c r="T622" i="2"/>
  <c r="V622" i="2" s="1"/>
  <c r="C907" i="2"/>
  <c r="T907" i="2"/>
  <c r="V907" i="2" s="1"/>
  <c r="U907" i="2"/>
  <c r="W907" i="2" s="1"/>
  <c r="C997" i="2"/>
  <c r="T997" i="2"/>
  <c r="V997" i="2" s="1"/>
  <c r="U997" i="2"/>
  <c r="W997" i="2" s="1"/>
  <c r="C1019" i="2"/>
  <c r="T1019" i="2"/>
  <c r="V1019" i="2" s="1"/>
  <c r="U249" i="2"/>
  <c r="W249" i="2" s="1"/>
  <c r="T249" i="2"/>
  <c r="V249" i="2" s="1"/>
  <c r="C583" i="2"/>
  <c r="U583" i="2"/>
  <c r="W583" i="2" s="1"/>
  <c r="T583" i="2"/>
  <c r="V583" i="2" s="1"/>
  <c r="C945" i="2"/>
  <c r="U945" i="2"/>
  <c r="W945" i="2" s="1"/>
  <c r="C1016" i="2"/>
  <c r="T1016" i="2"/>
  <c r="V1016" i="2" s="1"/>
  <c r="U1016" i="2"/>
  <c r="W1016" i="2" s="1"/>
  <c r="C30" i="2"/>
  <c r="U30" i="2"/>
  <c r="W30" i="2" s="1"/>
  <c r="T30" i="2"/>
  <c r="V30" i="2" s="1"/>
  <c r="C695" i="2"/>
  <c r="U695" i="2"/>
  <c r="W695" i="2" s="1"/>
  <c r="T695" i="2"/>
  <c r="V695" i="2" s="1"/>
  <c r="C267" i="2"/>
  <c r="U267" i="2"/>
  <c r="W267" i="2" s="1"/>
  <c r="T267" i="2"/>
  <c r="V267" i="2" s="1"/>
  <c r="T270" i="2"/>
  <c r="V270" i="2" s="1"/>
  <c r="U270" i="2"/>
  <c r="W270" i="2" s="1"/>
  <c r="C294" i="2"/>
  <c r="T294" i="2"/>
  <c r="V294" i="2" s="1"/>
  <c r="U294" i="2"/>
  <c r="W294" i="2" s="1"/>
  <c r="C297" i="2"/>
  <c r="U297" i="2"/>
  <c r="W297" i="2" s="1"/>
  <c r="T297" i="2"/>
  <c r="V297" i="2" s="1"/>
  <c r="T325" i="2"/>
  <c r="V325" i="2" s="1"/>
  <c r="U325" i="2"/>
  <c r="W325" i="2" s="1"/>
  <c r="C608" i="2"/>
  <c r="U608" i="2"/>
  <c r="W608" i="2" s="1"/>
  <c r="T608" i="2"/>
  <c r="V608" i="2" s="1"/>
  <c r="T745" i="2"/>
  <c r="V745" i="2" s="1"/>
  <c r="U745" i="2"/>
  <c r="W745" i="2" s="1"/>
  <c r="T748" i="2"/>
  <c r="V748" i="2" s="1"/>
  <c r="U748" i="2"/>
  <c r="W748" i="2" s="1"/>
  <c r="C269" i="2"/>
  <c r="U269" i="2"/>
  <c r="W269" i="2" s="1"/>
  <c r="T269" i="2"/>
  <c r="V269" i="2" s="1"/>
  <c r="T756" i="2"/>
  <c r="V756" i="2" s="1"/>
  <c r="U756" i="2"/>
  <c r="W756" i="2" s="1"/>
  <c r="T770" i="2"/>
  <c r="V770" i="2" s="1"/>
  <c r="U770" i="2"/>
  <c r="W770" i="2" s="1"/>
  <c r="C975" i="2"/>
  <c r="T975" i="2"/>
  <c r="V975" i="2" s="1"/>
  <c r="C869" i="2"/>
  <c r="T869" i="2"/>
  <c r="V869" i="2" s="1"/>
  <c r="U869" i="2"/>
  <c r="W869" i="2" s="1"/>
  <c r="C867" i="2"/>
  <c r="T867" i="2"/>
  <c r="V867" i="2" s="1"/>
  <c r="U867" i="2"/>
  <c r="W867" i="2" s="1"/>
  <c r="T871" i="2"/>
  <c r="V871" i="2" s="1"/>
  <c r="U871" i="2"/>
  <c r="W871" i="2" s="1"/>
  <c r="T892" i="2"/>
  <c r="V892" i="2" s="1"/>
  <c r="U892" i="2"/>
  <c r="W892" i="2" s="1"/>
  <c r="U522" i="2"/>
  <c r="W522" i="2" s="1"/>
  <c r="T522" i="2"/>
  <c r="V522" i="2" s="1"/>
  <c r="C156" i="2"/>
  <c r="U156" i="2"/>
  <c r="W156" i="2" s="1"/>
  <c r="T156" i="2"/>
  <c r="V156" i="2" s="1"/>
  <c r="C12" i="2"/>
  <c r="U12" i="2"/>
  <c r="W12" i="2" s="1"/>
  <c r="T12" i="2"/>
  <c r="V12" i="2" s="1"/>
  <c r="T11" i="2"/>
  <c r="V11" i="2" s="1"/>
  <c r="U11" i="2"/>
  <c r="W11" i="2" s="1"/>
  <c r="C36" i="2"/>
  <c r="U36" i="2"/>
  <c r="W36" i="2" s="1"/>
  <c r="T36" i="2"/>
  <c r="V36" i="2" s="1"/>
  <c r="U212" i="2"/>
  <c r="W212" i="2" s="1"/>
  <c r="T212" i="2"/>
  <c r="V212" i="2" s="1"/>
  <c r="T220" i="2"/>
  <c r="V220" i="2" s="1"/>
  <c r="U220" i="2"/>
  <c r="W220" i="2" s="1"/>
  <c r="C916" i="2"/>
  <c r="T916" i="2"/>
  <c r="V916" i="2" s="1"/>
  <c r="U916" i="2"/>
  <c r="W916" i="2" s="1"/>
  <c r="T768" i="2"/>
  <c r="V768" i="2" s="1"/>
  <c r="U768" i="2"/>
  <c r="W768" i="2" s="1"/>
  <c r="T250" i="2"/>
  <c r="V250" i="2" s="1"/>
  <c r="U250" i="2"/>
  <c r="W250" i="2" s="1"/>
  <c r="C749" i="2"/>
  <c r="T749" i="2"/>
  <c r="V749" i="2" s="1"/>
  <c r="C1009" i="2"/>
  <c r="T1009" i="2"/>
  <c r="V1009" i="2" s="1"/>
  <c r="U1009" i="2"/>
  <c r="W1009" i="2" s="1"/>
  <c r="C1049" i="2"/>
  <c r="T1049" i="2"/>
  <c r="V1049" i="2" s="1"/>
  <c r="U1049" i="2"/>
  <c r="W1049" i="2" s="1"/>
  <c r="U211" i="2"/>
  <c r="W211" i="2" s="1"/>
  <c r="T211" i="2"/>
  <c r="V211" i="2" s="1"/>
  <c r="C927" i="2"/>
  <c r="T927" i="2"/>
  <c r="V927" i="2" s="1"/>
  <c r="U927" i="2"/>
  <c r="W927" i="2" s="1"/>
  <c r="C6" i="2"/>
  <c r="U6" i="2"/>
  <c r="W6" i="2" s="1"/>
  <c r="T6" i="2"/>
  <c r="V6" i="2" s="1"/>
  <c r="C5" i="2"/>
  <c r="T5" i="2"/>
  <c r="V5" i="2" s="1"/>
  <c r="U5" i="2"/>
  <c r="W5" i="2" s="1"/>
  <c r="U523" i="2"/>
  <c r="W523" i="2" s="1"/>
  <c r="T523" i="2"/>
  <c r="V523" i="2" s="1"/>
  <c r="T981" i="2"/>
  <c r="V981" i="2" s="1"/>
  <c r="U981" i="2"/>
  <c r="W981" i="2" s="1"/>
  <c r="C1077" i="2"/>
  <c r="C1078" i="1" s="1"/>
  <c r="B1078" i="1"/>
  <c r="T567" i="2"/>
  <c r="V567" i="2" s="1"/>
  <c r="U567" i="2"/>
  <c r="W567" i="2" s="1"/>
  <c r="C876" i="2"/>
  <c r="T876" i="2"/>
  <c r="V876" i="2" s="1"/>
  <c r="U876" i="2"/>
  <c r="W876" i="2" s="1"/>
  <c r="C240" i="2"/>
  <c r="T240" i="2"/>
  <c r="V240" i="2" s="1"/>
  <c r="U240" i="2"/>
  <c r="W240" i="2" s="1"/>
  <c r="C306" i="2"/>
  <c r="T306" i="2"/>
  <c r="V306" i="2" s="1"/>
  <c r="U306" i="2"/>
  <c r="W306" i="2" s="1"/>
  <c r="C312" i="2"/>
  <c r="T312" i="2"/>
  <c r="V312" i="2" s="1"/>
  <c r="U312" i="2"/>
  <c r="W312" i="2" s="1"/>
  <c r="C320" i="2"/>
  <c r="T320" i="2"/>
  <c r="V320" i="2" s="1"/>
  <c r="U320" i="2"/>
  <c r="W320" i="2" s="1"/>
  <c r="C543" i="2"/>
  <c r="U543" i="2"/>
  <c r="W543" i="2" s="1"/>
  <c r="T543" i="2"/>
  <c r="V543" i="2" s="1"/>
  <c r="C547" i="2"/>
  <c r="U547" i="2"/>
  <c r="W547" i="2" s="1"/>
  <c r="T547" i="2"/>
  <c r="V547" i="2" s="1"/>
  <c r="C692" i="2"/>
  <c r="U692" i="2"/>
  <c r="W692" i="2" s="1"/>
  <c r="T692" i="2"/>
  <c r="V692" i="2" s="1"/>
  <c r="T751" i="2"/>
  <c r="V751" i="2" s="1"/>
  <c r="U751" i="2"/>
  <c r="W751" i="2" s="1"/>
  <c r="C988" i="2"/>
  <c r="T988" i="2"/>
  <c r="V988" i="2" s="1"/>
  <c r="U988" i="2"/>
  <c r="W988" i="2" s="1"/>
  <c r="C1002" i="2"/>
  <c r="U1002" i="2"/>
  <c r="W1002" i="2" s="1"/>
  <c r="C313" i="2"/>
  <c r="T313" i="2"/>
  <c r="V313" i="2" s="1"/>
  <c r="U313" i="2"/>
  <c r="W313" i="2" s="1"/>
  <c r="C287" i="2"/>
  <c r="U287" i="2"/>
  <c r="W287" i="2" s="1"/>
  <c r="T287" i="2"/>
  <c r="V287" i="2" s="1"/>
  <c r="C594" i="2"/>
  <c r="U594" i="2"/>
  <c r="W594" i="2" s="1"/>
  <c r="T594" i="2"/>
  <c r="V594" i="2" s="1"/>
  <c r="T798" i="2"/>
  <c r="V798" i="2" s="1"/>
  <c r="U798" i="2"/>
  <c r="W798" i="2" s="1"/>
  <c r="C39" i="2"/>
  <c r="T39" i="2"/>
  <c r="V39" i="2" s="1"/>
  <c r="U39" i="2"/>
  <c r="W39" i="2" s="1"/>
  <c r="C53" i="2"/>
  <c r="T53" i="2"/>
  <c r="V53" i="2" s="1"/>
  <c r="U53" i="2"/>
  <c r="W53" i="2" s="1"/>
  <c r="C63" i="2"/>
  <c r="T63" i="2"/>
  <c r="V63" i="2" s="1"/>
  <c r="U63" i="2"/>
  <c r="W63" i="2" s="1"/>
  <c r="C67" i="2"/>
  <c r="U67" i="2"/>
  <c r="W67" i="2" s="1"/>
  <c r="T67" i="2"/>
  <c r="V67" i="2" s="1"/>
  <c r="C69" i="2"/>
  <c r="T69" i="2"/>
  <c r="V69" i="2" s="1"/>
  <c r="U69" i="2"/>
  <c r="W69" i="2" s="1"/>
  <c r="C73" i="2"/>
  <c r="U73" i="2"/>
  <c r="W73" i="2" s="1"/>
  <c r="T73" i="2"/>
  <c r="V73" i="2" s="1"/>
  <c r="C77" i="2"/>
  <c r="T77" i="2"/>
  <c r="V77" i="2" s="1"/>
  <c r="U77" i="2"/>
  <c r="W77" i="2" s="1"/>
  <c r="C60" i="2"/>
  <c r="U60" i="2"/>
  <c r="W60" i="2" s="1"/>
  <c r="T60" i="2"/>
  <c r="V60" i="2" s="1"/>
  <c r="T64" i="2"/>
  <c r="V64" i="2" s="1"/>
  <c r="U64" i="2"/>
  <c r="W64" i="2" s="1"/>
  <c r="C86" i="2"/>
  <c r="U86" i="2"/>
  <c r="W86" i="2" s="1"/>
  <c r="T86" i="2"/>
  <c r="V86" i="2" s="1"/>
  <c r="T90" i="2"/>
  <c r="V90" i="2" s="1"/>
  <c r="U90" i="2"/>
  <c r="W90" i="2" s="1"/>
  <c r="C87" i="2"/>
  <c r="T87" i="2"/>
  <c r="V87" i="2" s="1"/>
  <c r="U87" i="2"/>
  <c r="W87" i="2" s="1"/>
  <c r="C91" i="2"/>
  <c r="T91" i="2"/>
  <c r="V91" i="2" s="1"/>
  <c r="U91" i="2"/>
  <c r="W91" i="2" s="1"/>
  <c r="C95" i="2"/>
  <c r="T95" i="2"/>
  <c r="V95" i="2" s="1"/>
  <c r="U95" i="2"/>
  <c r="W95" i="2" s="1"/>
  <c r="C97" i="2"/>
  <c r="T97" i="2"/>
  <c r="V97" i="2" s="1"/>
  <c r="U97" i="2"/>
  <c r="W97" i="2" s="1"/>
  <c r="T101" i="2"/>
  <c r="V101" i="2" s="1"/>
  <c r="U101" i="2"/>
  <c r="W101" i="2" s="1"/>
  <c r="C102" i="2"/>
  <c r="T102" i="2"/>
  <c r="V102" i="2" s="1"/>
  <c r="U102" i="2"/>
  <c r="W102" i="2" s="1"/>
  <c r="C106" i="2"/>
  <c r="T106" i="2"/>
  <c r="V106" i="2" s="1"/>
  <c r="U106" i="2"/>
  <c r="W106" i="2" s="1"/>
  <c r="C110" i="2"/>
  <c r="T110" i="2"/>
  <c r="V110" i="2" s="1"/>
  <c r="U110" i="2"/>
  <c r="W110" i="2" s="1"/>
  <c r="C115" i="2"/>
  <c r="T115" i="2"/>
  <c r="V115" i="2" s="1"/>
  <c r="U115" i="2"/>
  <c r="W115" i="2" s="1"/>
  <c r="C120" i="2"/>
  <c r="T120" i="2"/>
  <c r="V120" i="2" s="1"/>
  <c r="U120" i="2"/>
  <c r="W120" i="2" s="1"/>
  <c r="T124" i="2"/>
  <c r="V124" i="2" s="1"/>
  <c r="U124" i="2"/>
  <c r="W124" i="2" s="1"/>
  <c r="C138" i="2"/>
  <c r="T138" i="2"/>
  <c r="V138" i="2" s="1"/>
  <c r="U138" i="2"/>
  <c r="W138" i="2" s="1"/>
  <c r="C132" i="2"/>
  <c r="T132" i="2"/>
  <c r="V132" i="2" s="1"/>
  <c r="U132" i="2"/>
  <c r="W132" i="2" s="1"/>
  <c r="C142" i="2"/>
  <c r="U142" i="2"/>
  <c r="W142" i="2" s="1"/>
  <c r="T142" i="2"/>
  <c r="V142" i="2" s="1"/>
  <c r="C190" i="2"/>
  <c r="T190" i="2"/>
  <c r="V190" i="2" s="1"/>
  <c r="U190" i="2"/>
  <c r="W190" i="2" s="1"/>
  <c r="C231" i="2"/>
  <c r="U231" i="2"/>
  <c r="W231" i="2" s="1"/>
  <c r="T231" i="2"/>
  <c r="V231" i="2" s="1"/>
  <c r="C236" i="2"/>
  <c r="U236" i="2"/>
  <c r="W236" i="2" s="1"/>
  <c r="T236" i="2"/>
  <c r="V236" i="2" s="1"/>
  <c r="C225" i="2"/>
  <c r="U225" i="2"/>
  <c r="W225" i="2" s="1"/>
  <c r="T225" i="2"/>
  <c r="V225" i="2" s="1"/>
  <c r="T229" i="2"/>
  <c r="V229" i="2" s="1"/>
  <c r="U229" i="2"/>
  <c r="W229" i="2" s="1"/>
  <c r="C350" i="2"/>
  <c r="T350" i="2"/>
  <c r="V350" i="2" s="1"/>
  <c r="U350" i="2"/>
  <c r="W350" i="2" s="1"/>
  <c r="C348" i="2"/>
  <c r="T348" i="2"/>
  <c r="V348" i="2" s="1"/>
  <c r="U348" i="2"/>
  <c r="W348" i="2" s="1"/>
  <c r="C354" i="2"/>
  <c r="T354" i="2"/>
  <c r="V354" i="2" s="1"/>
  <c r="U354" i="2"/>
  <c r="W354" i="2" s="1"/>
  <c r="C363" i="2"/>
  <c r="T363" i="2"/>
  <c r="V363" i="2" s="1"/>
  <c r="U363" i="2"/>
  <c r="W363" i="2" s="1"/>
  <c r="C386" i="2"/>
  <c r="T386" i="2"/>
  <c r="V386" i="2" s="1"/>
  <c r="U386" i="2"/>
  <c r="W386" i="2" s="1"/>
  <c r="C392" i="2"/>
  <c r="T392" i="2"/>
  <c r="V392" i="2" s="1"/>
  <c r="U392" i="2"/>
  <c r="W392" i="2" s="1"/>
  <c r="C375" i="2"/>
  <c r="T375" i="2"/>
  <c r="V375" i="2" s="1"/>
  <c r="U375" i="2"/>
  <c r="W375" i="2" s="1"/>
  <c r="T377" i="2"/>
  <c r="V377" i="2" s="1"/>
  <c r="U377" i="2"/>
  <c r="W377" i="2" s="1"/>
  <c r="C389" i="2"/>
  <c r="T389" i="2"/>
  <c r="V389" i="2" s="1"/>
  <c r="U389" i="2"/>
  <c r="W389" i="2" s="1"/>
  <c r="C372" i="2"/>
  <c r="T372" i="2"/>
  <c r="V372" i="2" s="1"/>
  <c r="U372" i="2"/>
  <c r="W372" i="2" s="1"/>
  <c r="C378" i="2"/>
  <c r="T378" i="2"/>
  <c r="V378" i="2" s="1"/>
  <c r="U378" i="2"/>
  <c r="W378" i="2" s="1"/>
  <c r="C443" i="2"/>
  <c r="U443" i="2"/>
  <c r="W443" i="2" s="1"/>
  <c r="T443" i="2"/>
  <c r="V443" i="2" s="1"/>
  <c r="C458" i="2"/>
  <c r="U458" i="2"/>
  <c r="W458" i="2" s="1"/>
  <c r="T458" i="2"/>
  <c r="V458" i="2" s="1"/>
  <c r="C436" i="2"/>
  <c r="U436" i="2"/>
  <c r="W436" i="2" s="1"/>
  <c r="T436" i="2"/>
  <c r="V436" i="2" s="1"/>
  <c r="C421" i="2"/>
  <c r="U421" i="2"/>
  <c r="W421" i="2" s="1"/>
  <c r="T421" i="2"/>
  <c r="V421" i="2" s="1"/>
  <c r="U425" i="2"/>
  <c r="W425" i="2" s="1"/>
  <c r="T425" i="2"/>
  <c r="V425" i="2" s="1"/>
  <c r="C417" i="2"/>
  <c r="T417" i="2"/>
  <c r="V417" i="2" s="1"/>
  <c r="U417" i="2"/>
  <c r="W417" i="2" s="1"/>
  <c r="C435" i="2"/>
  <c r="U435" i="2"/>
  <c r="W435" i="2" s="1"/>
  <c r="T435" i="2"/>
  <c r="V435" i="2" s="1"/>
  <c r="U439" i="2"/>
  <c r="W439" i="2" s="1"/>
  <c r="T439" i="2"/>
  <c r="V439" i="2" s="1"/>
  <c r="C424" i="2"/>
  <c r="T424" i="2"/>
  <c r="V424" i="2" s="1"/>
  <c r="U424" i="2"/>
  <c r="W424" i="2" s="1"/>
  <c r="C428" i="2"/>
  <c r="T428" i="2"/>
  <c r="V428" i="2" s="1"/>
  <c r="U428" i="2"/>
  <c r="W428" i="2" s="1"/>
  <c r="C432" i="2"/>
  <c r="U432" i="2"/>
  <c r="W432" i="2" s="1"/>
  <c r="T432" i="2"/>
  <c r="V432" i="2" s="1"/>
  <c r="C410" i="2"/>
  <c r="T410" i="2"/>
  <c r="V410" i="2" s="1"/>
  <c r="U410" i="2"/>
  <c r="W410" i="2" s="1"/>
  <c r="U667" i="2"/>
  <c r="W667" i="2" s="1"/>
  <c r="T667" i="2"/>
  <c r="V667" i="2" s="1"/>
  <c r="C653" i="2"/>
  <c r="U653" i="2"/>
  <c r="W653" i="2" s="1"/>
  <c r="T653" i="2"/>
  <c r="V653" i="2" s="1"/>
  <c r="C659" i="2"/>
  <c r="U659" i="2"/>
  <c r="W659" i="2" s="1"/>
  <c r="T659" i="2"/>
  <c r="V659" i="2" s="1"/>
  <c r="C683" i="2"/>
  <c r="U683" i="2"/>
  <c r="W683" i="2" s="1"/>
  <c r="T683" i="2"/>
  <c r="V683" i="2" s="1"/>
  <c r="C649" i="2"/>
  <c r="U649" i="2"/>
  <c r="W649" i="2" s="1"/>
  <c r="T649" i="2"/>
  <c r="V649" i="2" s="1"/>
  <c r="C654" i="2"/>
  <c r="U654" i="2"/>
  <c r="W654" i="2" s="1"/>
  <c r="T654" i="2"/>
  <c r="V654" i="2" s="1"/>
  <c r="U660" i="2"/>
  <c r="W660" i="2" s="1"/>
  <c r="T660" i="2"/>
  <c r="V660" i="2" s="1"/>
  <c r="C709" i="2"/>
  <c r="T709" i="2"/>
  <c r="V709" i="2" s="1"/>
  <c r="U709" i="2"/>
  <c r="W709" i="2" s="1"/>
  <c r="C710" i="2"/>
  <c r="T710" i="2"/>
  <c r="V710" i="2" s="1"/>
  <c r="U710" i="2"/>
  <c r="W710" i="2" s="1"/>
  <c r="T714" i="2"/>
  <c r="V714" i="2" s="1"/>
  <c r="U714" i="2"/>
  <c r="W714" i="2" s="1"/>
  <c r="C930" i="2"/>
  <c r="T930" i="2"/>
  <c r="V930" i="2" s="1"/>
  <c r="U930" i="2"/>
  <c r="W930" i="2" s="1"/>
  <c r="C936" i="2"/>
  <c r="T936" i="2"/>
  <c r="V936" i="2" s="1"/>
  <c r="C931" i="2"/>
  <c r="U931" i="2"/>
  <c r="W931" i="2" s="1"/>
  <c r="C848" i="2"/>
  <c r="T848" i="2"/>
  <c r="V848" i="2" s="1"/>
  <c r="U848" i="2"/>
  <c r="W848" i="2" s="1"/>
  <c r="C292" i="2"/>
  <c r="T292" i="2"/>
  <c r="V292" i="2" s="1"/>
  <c r="U292" i="2"/>
  <c r="W292" i="2" s="1"/>
  <c r="U159" i="2"/>
  <c r="W159" i="2" s="1"/>
  <c r="T159" i="2"/>
  <c r="V159" i="2" s="1"/>
  <c r="C186" i="2"/>
  <c r="U186" i="2"/>
  <c r="W186" i="2" s="1"/>
  <c r="T186" i="2"/>
  <c r="V186" i="2" s="1"/>
  <c r="C214" i="2"/>
  <c r="U214" i="2"/>
  <c r="W214" i="2" s="1"/>
  <c r="T214" i="2"/>
  <c r="V214" i="2" s="1"/>
  <c r="C589" i="2"/>
  <c r="U589" i="2"/>
  <c r="W589" i="2" s="1"/>
  <c r="T589" i="2"/>
  <c r="V589" i="2" s="1"/>
  <c r="T345" i="2"/>
  <c r="V345" i="2" s="1"/>
  <c r="U345" i="2"/>
  <c r="W345" i="2" s="1"/>
  <c r="C595" i="2"/>
  <c r="U595" i="2"/>
  <c r="W595" i="2" s="1"/>
  <c r="T595" i="2"/>
  <c r="V595" i="2" s="1"/>
  <c r="C972" i="2"/>
  <c r="T972" i="2"/>
  <c r="V972" i="2" s="1"/>
  <c r="U972" i="2"/>
  <c r="W972" i="2" s="1"/>
  <c r="C966" i="2"/>
  <c r="U966" i="2"/>
  <c r="W966" i="2" s="1"/>
  <c r="T32" i="2"/>
  <c r="V32" i="2" s="1"/>
  <c r="U32" i="2"/>
  <c r="W32" i="2" s="1"/>
  <c r="C1004" i="2"/>
  <c r="T1004" i="2"/>
  <c r="V1004" i="2" s="1"/>
  <c r="U1004" i="2"/>
  <c r="W1004" i="2" s="1"/>
  <c r="T1005" i="2"/>
  <c r="V1005" i="2" s="1"/>
  <c r="U1005" i="2"/>
  <c r="W1005" i="2" s="1"/>
  <c r="C690" i="2"/>
  <c r="U690" i="2"/>
  <c r="W690" i="2" s="1"/>
  <c r="T690" i="2"/>
  <c r="V690" i="2" s="1"/>
  <c r="C19" i="2"/>
  <c r="U19" i="2"/>
  <c r="W19" i="2" s="1"/>
  <c r="T19" i="2"/>
  <c r="V19" i="2" s="1"/>
  <c r="C852" i="2"/>
  <c r="T852" i="2"/>
  <c r="V852" i="2" s="1"/>
  <c r="U852" i="2"/>
  <c r="W852" i="2" s="1"/>
  <c r="U289" i="2"/>
  <c r="W289" i="2" s="1"/>
  <c r="T289" i="2"/>
  <c r="V289" i="2" s="1"/>
  <c r="C337" i="2"/>
  <c r="T337" i="2"/>
  <c r="V337" i="2" s="1"/>
  <c r="U337" i="2"/>
  <c r="W337" i="2" s="1"/>
  <c r="C338" i="2"/>
  <c r="T338" i="2"/>
  <c r="V338" i="2" s="1"/>
  <c r="U338" i="2"/>
  <c r="W338" i="2" s="1"/>
  <c r="C580" i="2"/>
  <c r="U580" i="2"/>
  <c r="W580" i="2" s="1"/>
  <c r="T580" i="2"/>
  <c r="V580" i="2" s="1"/>
  <c r="U624" i="2"/>
  <c r="W624" i="2" s="1"/>
  <c r="T624" i="2"/>
  <c r="V624" i="2" s="1"/>
  <c r="C752" i="2"/>
  <c r="T752" i="2"/>
  <c r="V752" i="2" s="1"/>
  <c r="U752" i="2"/>
  <c r="W752" i="2" s="1"/>
  <c r="C956" i="2"/>
  <c r="T956" i="2"/>
  <c r="V956" i="2" s="1"/>
  <c r="U956" i="2"/>
  <c r="W956" i="2" s="1"/>
  <c r="C1069" i="2"/>
  <c r="C1070" i="1" s="1"/>
  <c r="B1070" i="1"/>
  <c r="U825" i="2"/>
  <c r="W825" i="2" s="1"/>
  <c r="T825" i="2"/>
  <c r="V825" i="2" s="1"/>
  <c r="C541" i="2"/>
  <c r="U541" i="2"/>
  <c r="W541" i="2" s="1"/>
  <c r="T541" i="2"/>
  <c r="V541" i="2" s="1"/>
  <c r="C576" i="2"/>
  <c r="U576" i="2"/>
  <c r="W576" i="2" s="1"/>
  <c r="T576" i="2"/>
  <c r="V576" i="2" s="1"/>
  <c r="C180" i="2"/>
  <c r="U180" i="2"/>
  <c r="W180" i="2" s="1"/>
  <c r="T180" i="2"/>
  <c r="V180" i="2" s="1"/>
  <c r="U188" i="2"/>
  <c r="W188" i="2" s="1"/>
  <c r="T188" i="2"/>
  <c r="V188" i="2" s="1"/>
  <c r="C530" i="2"/>
  <c r="U530" i="2"/>
  <c r="W530" i="2" s="1"/>
  <c r="T530" i="2"/>
  <c r="V530" i="2" s="1"/>
  <c r="C799" i="2"/>
  <c r="T799" i="2"/>
  <c r="V799" i="2" s="1"/>
  <c r="U799" i="2"/>
  <c r="W799" i="2" s="1"/>
  <c r="C163" i="2"/>
  <c r="T163" i="2"/>
  <c r="V163" i="2" s="1"/>
  <c r="U163" i="2"/>
  <c r="W163" i="2" s="1"/>
  <c r="U216" i="2"/>
  <c r="W216" i="2" s="1"/>
  <c r="T216" i="2"/>
  <c r="V216" i="2" s="1"/>
  <c r="C640" i="2"/>
  <c r="U640" i="2"/>
  <c r="W640" i="2" s="1"/>
  <c r="T640" i="2"/>
  <c r="V640" i="2" s="1"/>
  <c r="C739" i="2"/>
  <c r="T739" i="2"/>
  <c r="V739" i="2" s="1"/>
  <c r="U739" i="2"/>
  <c r="W739" i="2" s="1"/>
  <c r="C199" i="2"/>
  <c r="U199" i="2"/>
  <c r="W199" i="2" s="1"/>
  <c r="T199" i="2"/>
  <c r="V199" i="2" s="1"/>
  <c r="T775" i="2"/>
  <c r="V775" i="2" s="1"/>
  <c r="U775" i="2"/>
  <c r="W775" i="2" s="1"/>
  <c r="C328" i="2"/>
  <c r="T328" i="2"/>
  <c r="V328" i="2" s="1"/>
  <c r="U328" i="2"/>
  <c r="W328" i="2" s="1"/>
  <c r="C777" i="2"/>
  <c r="T777" i="2"/>
  <c r="V777" i="2" s="1"/>
  <c r="U777" i="2"/>
  <c r="W777" i="2" s="1"/>
  <c r="C886" i="2"/>
  <c r="T886" i="2"/>
  <c r="V886" i="2" s="1"/>
  <c r="U886" i="2"/>
  <c r="W886" i="2" s="1"/>
  <c r="T887" i="2"/>
  <c r="V887" i="2" s="1"/>
  <c r="U887" i="2"/>
  <c r="W887" i="2" s="1"/>
  <c r="C1058" i="2"/>
  <c r="C1059" i="1" s="1"/>
  <c r="B1059" i="1"/>
  <c r="C758" i="2"/>
  <c r="T758" i="2"/>
  <c r="V758" i="2" s="1"/>
  <c r="U758" i="2"/>
  <c r="W758" i="2" s="1"/>
  <c r="C572" i="2"/>
  <c r="U572" i="2"/>
  <c r="W572" i="2" s="1"/>
  <c r="T572" i="2"/>
  <c r="V572" i="2" s="1"/>
  <c r="U666" i="2"/>
  <c r="W666" i="2" s="1"/>
  <c r="T666" i="2"/>
  <c r="V666" i="2" s="1"/>
  <c r="C696" i="2"/>
  <c r="T696" i="2"/>
  <c r="V696" i="2" s="1"/>
  <c r="U696" i="2"/>
  <c r="W696" i="2" s="1"/>
  <c r="C732" i="2"/>
  <c r="T732" i="2"/>
  <c r="V732" i="2" s="1"/>
  <c r="U732" i="2"/>
  <c r="W732" i="2" s="1"/>
  <c r="C736" i="2"/>
  <c r="T736" i="2"/>
  <c r="V736" i="2" s="1"/>
  <c r="U736" i="2"/>
  <c r="W736" i="2" s="1"/>
  <c r="T737" i="2"/>
  <c r="V737" i="2" s="1"/>
  <c r="U737" i="2"/>
  <c r="W737" i="2" s="1"/>
  <c r="C835" i="2"/>
  <c r="T835" i="2"/>
  <c r="V835" i="2" s="1"/>
  <c r="U835" i="2"/>
  <c r="W835" i="2" s="1"/>
  <c r="C836" i="2"/>
  <c r="T836" i="2"/>
  <c r="V836" i="2" s="1"/>
  <c r="U836" i="2"/>
  <c r="W836" i="2" s="1"/>
  <c r="C620" i="2"/>
  <c r="U620" i="2"/>
  <c r="W620" i="2" s="1"/>
  <c r="T620" i="2"/>
  <c r="V620" i="2" s="1"/>
  <c r="U260" i="2"/>
  <c r="W260" i="2" s="1"/>
  <c r="T260" i="2"/>
  <c r="V260" i="2" s="1"/>
  <c r="C393" i="2"/>
  <c r="T393" i="2"/>
  <c r="V393" i="2" s="1"/>
  <c r="U393" i="2"/>
  <c r="W393" i="2" s="1"/>
  <c r="T395" i="2"/>
  <c r="V395" i="2" s="1"/>
  <c r="U395" i="2"/>
  <c r="W395" i="2" s="1"/>
  <c r="T396" i="2"/>
  <c r="V396" i="2" s="1"/>
  <c r="U396" i="2"/>
  <c r="W396" i="2" s="1"/>
  <c r="C398" i="2"/>
  <c r="T398" i="2"/>
  <c r="V398" i="2" s="1"/>
  <c r="U398" i="2"/>
  <c r="W398" i="2" s="1"/>
  <c r="U565" i="2"/>
  <c r="W565" i="2" s="1"/>
  <c r="T565" i="2"/>
  <c r="V565" i="2" s="1"/>
  <c r="C1015" i="2"/>
  <c r="T1015" i="2"/>
  <c r="V1015" i="2" s="1"/>
  <c r="U574" i="2"/>
  <c r="W574" i="2" s="1"/>
  <c r="T574" i="2"/>
  <c r="V574" i="2" s="1"/>
  <c r="C629" i="2"/>
  <c r="U629" i="2"/>
  <c r="W629" i="2" s="1"/>
  <c r="T629" i="2"/>
  <c r="V629" i="2" s="1"/>
  <c r="T796" i="2"/>
  <c r="V796" i="2" s="1"/>
  <c r="U796" i="2"/>
  <c r="W796" i="2" s="1"/>
  <c r="T743" i="2"/>
  <c r="V743" i="2" s="1"/>
  <c r="U743" i="2"/>
  <c r="W743" i="2" s="1"/>
  <c r="C618" i="2"/>
  <c r="U618" i="2"/>
  <c r="W618" i="2" s="1"/>
  <c r="T618" i="2"/>
  <c r="V618" i="2" s="1"/>
  <c r="C619" i="2"/>
  <c r="U619" i="2"/>
  <c r="W619" i="2" s="1"/>
  <c r="T619" i="2"/>
  <c r="V619" i="2" s="1"/>
  <c r="C248" i="2"/>
  <c r="T248" i="2"/>
  <c r="V248" i="2" s="1"/>
  <c r="U248" i="2"/>
  <c r="W248" i="2" s="1"/>
  <c r="C833" i="2"/>
  <c r="T833" i="2"/>
  <c r="V833" i="2" s="1"/>
  <c r="U833" i="2"/>
  <c r="W833" i="2" s="1"/>
  <c r="T726" i="2"/>
  <c r="V726" i="2" s="1"/>
  <c r="U726" i="2"/>
  <c r="W726" i="2" s="1"/>
  <c r="C232" i="2"/>
  <c r="T232" i="2"/>
  <c r="V232" i="2" s="1"/>
  <c r="U232" i="2"/>
  <c r="W232" i="2" s="1"/>
  <c r="U126" i="2"/>
  <c r="W126" i="2" s="1"/>
  <c r="T126" i="2"/>
  <c r="V126" i="2" s="1"/>
  <c r="C627" i="2"/>
  <c r="U627" i="2"/>
  <c r="W627" i="2" s="1"/>
  <c r="T627" i="2"/>
  <c r="V627" i="2" s="1"/>
  <c r="C596" i="2"/>
  <c r="U596" i="2"/>
  <c r="W596" i="2" s="1"/>
  <c r="T596" i="2"/>
  <c r="V596" i="2" s="1"/>
  <c r="C255" i="2"/>
  <c r="U255" i="2"/>
  <c r="W255" i="2" s="1"/>
  <c r="T255" i="2"/>
  <c r="V255" i="2" s="1"/>
  <c r="C1023" i="2"/>
  <c r="T1023" i="2"/>
  <c r="V1023" i="2" s="1"/>
  <c r="T1025" i="2"/>
  <c r="V1025" i="2" s="1"/>
  <c r="U1025" i="2"/>
  <c r="W1025" i="2" s="1"/>
  <c r="C1026" i="2"/>
  <c r="U1026" i="2"/>
  <c r="W1026" i="2" s="1"/>
  <c r="U441" i="2"/>
  <c r="W441" i="2" s="1"/>
  <c r="T441" i="2"/>
  <c r="V441" i="2" s="1"/>
  <c r="C598" i="2"/>
  <c r="U598" i="2"/>
  <c r="W598" i="2" s="1"/>
  <c r="T598" i="2"/>
  <c r="V598" i="2" s="1"/>
  <c r="C334" i="2"/>
  <c r="T334" i="2"/>
  <c r="V334" i="2" s="1"/>
  <c r="U334" i="2"/>
  <c r="W334" i="2" s="1"/>
  <c r="C274" i="2"/>
  <c r="T274" i="2"/>
  <c r="V274" i="2" s="1"/>
  <c r="U274" i="2"/>
  <c r="W274" i="2" s="1"/>
  <c r="T303" i="2"/>
  <c r="V303" i="2" s="1"/>
  <c r="U303" i="2"/>
  <c r="W303" i="2" s="1"/>
  <c r="C854" i="2"/>
  <c r="T854" i="2"/>
  <c r="V854" i="2" s="1"/>
  <c r="U854" i="2"/>
  <c r="W854" i="2" s="1"/>
  <c r="C688" i="2"/>
  <c r="U688" i="2"/>
  <c r="W688" i="2" s="1"/>
  <c r="T688" i="2"/>
  <c r="V688" i="2" s="1"/>
  <c r="C145" i="2"/>
  <c r="T145" i="2"/>
  <c r="V145" i="2" s="1"/>
  <c r="U145" i="2"/>
  <c r="W145" i="2" s="1"/>
  <c r="U561" i="2"/>
  <c r="W561" i="2" s="1"/>
  <c r="T561" i="2"/>
  <c r="V561" i="2" s="1"/>
  <c r="C684" i="2"/>
  <c r="U684" i="2"/>
  <c r="W684" i="2" s="1"/>
  <c r="T684" i="2"/>
  <c r="C715" i="2"/>
  <c r="T715" i="2"/>
  <c r="V715" i="2" s="1"/>
  <c r="U715" i="2"/>
  <c r="W715" i="2" s="1"/>
  <c r="C933" i="2"/>
  <c r="U933" i="2"/>
  <c r="W933" i="2" s="1"/>
  <c r="T933" i="2"/>
  <c r="V933" i="2" s="1"/>
  <c r="C939" i="2"/>
  <c r="T939" i="2"/>
  <c r="V939" i="2" s="1"/>
  <c r="U939" i="2"/>
  <c r="W939" i="2" s="1"/>
  <c r="C1011" i="2"/>
  <c r="T1011" i="2"/>
  <c r="V1011" i="2" s="1"/>
  <c r="T1040" i="2"/>
  <c r="V1040" i="2" s="1"/>
  <c r="C1040" i="2"/>
  <c r="U1040" i="2"/>
  <c r="W1040" i="2" s="1"/>
  <c r="B1076" i="1"/>
  <c r="B1068" i="1"/>
  <c r="M953" i="1"/>
  <c r="M949" i="1"/>
  <c r="M945" i="1"/>
  <c r="M941" i="1"/>
  <c r="M937" i="1"/>
  <c r="M933" i="1"/>
  <c r="M929" i="1"/>
  <c r="M925" i="1"/>
  <c r="M921" i="1"/>
  <c r="M917" i="1"/>
  <c r="M913" i="1"/>
  <c r="M909" i="1"/>
  <c r="M905" i="1"/>
  <c r="M901" i="1"/>
  <c r="M897" i="1"/>
  <c r="M893" i="1"/>
  <c r="M889" i="1"/>
  <c r="M885" i="1"/>
  <c r="M881" i="1"/>
  <c r="M877" i="1"/>
  <c r="M873" i="1"/>
  <c r="M869" i="1"/>
  <c r="M865" i="1"/>
  <c r="M861" i="1"/>
  <c r="M857" i="1"/>
  <c r="M853" i="1"/>
  <c r="M849" i="1"/>
  <c r="M845" i="1"/>
  <c r="M841" i="1"/>
  <c r="M837" i="1"/>
  <c r="M833" i="1"/>
  <c r="M829" i="1"/>
  <c r="M825" i="1"/>
  <c r="M821" i="1"/>
  <c r="M817" i="1"/>
  <c r="M813" i="1"/>
  <c r="M809" i="1"/>
  <c r="M805" i="1"/>
  <c r="M801" i="1"/>
  <c r="M797" i="1"/>
  <c r="M793" i="1"/>
  <c r="M789" i="1"/>
  <c r="M785" i="1"/>
  <c r="M781" i="1"/>
  <c r="M777" i="1"/>
  <c r="M773" i="1"/>
  <c r="M769" i="1"/>
  <c r="M765" i="1"/>
  <c r="M761" i="1"/>
  <c r="M757" i="1"/>
  <c r="M753" i="1"/>
  <c r="M749" i="1"/>
  <c r="M745" i="1"/>
  <c r="M741" i="1"/>
  <c r="M737" i="1"/>
  <c r="M733" i="1"/>
  <c r="M729" i="1"/>
  <c r="M725" i="1"/>
  <c r="M721" i="1"/>
  <c r="M717" i="1"/>
  <c r="M713" i="1"/>
  <c r="M709" i="1"/>
  <c r="M705" i="1"/>
  <c r="M701" i="1"/>
  <c r="M697" i="1"/>
  <c r="M693" i="1"/>
  <c r="M689" i="1"/>
  <c r="M685" i="1"/>
  <c r="M681" i="1"/>
  <c r="M677" i="1"/>
  <c r="M673" i="1"/>
  <c r="M657" i="1"/>
  <c r="M641" i="1"/>
  <c r="M625" i="1"/>
  <c r="M456" i="1"/>
  <c r="U1043" i="2"/>
  <c r="W1043" i="2" s="1"/>
  <c r="U1027" i="2"/>
  <c r="W1027" i="2" s="1"/>
  <c r="T1022" i="2"/>
  <c r="V1022" i="2" s="1"/>
  <c r="U1011" i="2"/>
  <c r="W1011" i="2" s="1"/>
  <c r="T1006" i="2"/>
  <c r="V1006" i="2" s="1"/>
  <c r="U995" i="2"/>
  <c r="W995" i="2" s="1"/>
  <c r="T990" i="2"/>
  <c r="V990" i="2" s="1"/>
  <c r="U979" i="2"/>
  <c r="W979" i="2" s="1"/>
  <c r="T963" i="2"/>
  <c r="V963" i="2" s="1"/>
  <c r="U934" i="2"/>
  <c r="W934" i="2" s="1"/>
  <c r="T827" i="2"/>
  <c r="V827" i="2" s="1"/>
  <c r="U765" i="2"/>
  <c r="W765" i="2" s="1"/>
  <c r="U701" i="2"/>
  <c r="W701" i="2" s="1"/>
  <c r="U488" i="2"/>
  <c r="W488" i="2" s="1"/>
  <c r="T488" i="2"/>
  <c r="V488" i="2" s="1"/>
  <c r="U503" i="2"/>
  <c r="W503" i="2" s="1"/>
  <c r="T503" i="2"/>
  <c r="V503" i="2" s="1"/>
  <c r="C483" i="2"/>
  <c r="U483" i="2"/>
  <c r="W483" i="2" s="1"/>
  <c r="T483" i="2"/>
  <c r="V483" i="2" s="1"/>
  <c r="C493" i="2"/>
  <c r="U493" i="2"/>
  <c r="W493" i="2" s="1"/>
  <c r="T493" i="2"/>
  <c r="V493" i="2" s="1"/>
  <c r="C535" i="2"/>
  <c r="U535" i="2"/>
  <c r="W535" i="2" s="1"/>
  <c r="T535" i="2"/>
  <c r="V535" i="2" s="1"/>
  <c r="C540" i="2"/>
  <c r="U540" i="2"/>
  <c r="W540" i="2" s="1"/>
  <c r="T540" i="2"/>
  <c r="V540" i="2" s="1"/>
  <c r="U533" i="2"/>
  <c r="W533" i="2" s="1"/>
  <c r="T533" i="2"/>
  <c r="V533" i="2" s="1"/>
  <c r="C308" i="2"/>
  <c r="T308" i="2"/>
  <c r="V308" i="2" s="1"/>
  <c r="U308" i="2"/>
  <c r="W308" i="2" s="1"/>
  <c r="C782" i="2"/>
  <c r="T782" i="2"/>
  <c r="V782" i="2" s="1"/>
  <c r="U782" i="2"/>
  <c r="W782" i="2" s="1"/>
  <c r="C789" i="2"/>
  <c r="T789" i="2"/>
  <c r="V789" i="2" s="1"/>
  <c r="U789" i="2"/>
  <c r="W789" i="2" s="1"/>
  <c r="C562" i="2"/>
  <c r="U562" i="2"/>
  <c r="W562" i="2" s="1"/>
  <c r="T562" i="2"/>
  <c r="V562" i="2" s="1"/>
  <c r="C253" i="2"/>
  <c r="T253" i="2"/>
  <c r="V253" i="2" s="1"/>
  <c r="U253" i="2"/>
  <c r="W253" i="2" s="1"/>
  <c r="C807" i="2"/>
  <c r="T807" i="2"/>
  <c r="V807" i="2" s="1"/>
  <c r="U807" i="2"/>
  <c r="W807" i="2" s="1"/>
  <c r="U592" i="2"/>
  <c r="W592" i="2" s="1"/>
  <c r="T592" i="2"/>
  <c r="V592" i="2" s="1"/>
  <c r="C805" i="2"/>
  <c r="T805" i="2"/>
  <c r="V805" i="2" s="1"/>
  <c r="U805" i="2"/>
  <c r="W805" i="2" s="1"/>
  <c r="C326" i="2"/>
  <c r="T326" i="2"/>
  <c r="V326" i="2" s="1"/>
  <c r="U326" i="2"/>
  <c r="W326" i="2" s="1"/>
  <c r="C993" i="2"/>
  <c r="T993" i="2"/>
  <c r="V993" i="2" s="1"/>
  <c r="U993" i="2"/>
  <c r="W993" i="2" s="1"/>
  <c r="C1044" i="2"/>
  <c r="T1044" i="2"/>
  <c r="V1044" i="2" s="1"/>
  <c r="U1044" i="2"/>
  <c r="W1044" i="2" s="1"/>
  <c r="U694" i="2"/>
  <c r="W694" i="2" s="1"/>
  <c r="T694" i="2"/>
  <c r="V694" i="2" s="1"/>
  <c r="U17" i="2"/>
  <c r="W17" i="2" s="1"/>
  <c r="T17" i="2"/>
  <c r="V17" i="2" s="1"/>
  <c r="C279" i="2"/>
  <c r="U279" i="2"/>
  <c r="W279" i="2" s="1"/>
  <c r="T279" i="2"/>
  <c r="V279" i="2" s="1"/>
  <c r="C283" i="2"/>
  <c r="U283" i="2"/>
  <c r="W283" i="2" s="1"/>
  <c r="T283" i="2"/>
  <c r="V283" i="2" s="1"/>
  <c r="T296" i="2"/>
  <c r="V296" i="2" s="1"/>
  <c r="U296" i="2"/>
  <c r="W296" i="2" s="1"/>
  <c r="C162" i="2"/>
  <c r="U162" i="2"/>
  <c r="W162" i="2" s="1"/>
  <c r="T162" i="2"/>
  <c r="V162" i="2" s="1"/>
  <c r="C564" i="2"/>
  <c r="U564" i="2"/>
  <c r="W564" i="2" s="1"/>
  <c r="T564" i="2"/>
  <c r="V564" i="2" s="1"/>
  <c r="T755" i="2"/>
  <c r="V755" i="2" s="1"/>
  <c r="U755" i="2"/>
  <c r="W755" i="2" s="1"/>
  <c r="T767" i="2"/>
  <c r="V767" i="2" s="1"/>
  <c r="U767" i="2"/>
  <c r="W767" i="2" s="1"/>
  <c r="C1062" i="2"/>
  <c r="C1063" i="1" s="1"/>
  <c r="B1063" i="1"/>
  <c r="T868" i="2"/>
  <c r="V868" i="2" s="1"/>
  <c r="U868" i="2"/>
  <c r="W868" i="2" s="1"/>
  <c r="T272" i="2"/>
  <c r="V272" i="2" s="1"/>
  <c r="U272" i="2"/>
  <c r="W272" i="2" s="1"/>
  <c r="C242" i="2"/>
  <c r="T242" i="2"/>
  <c r="V242" i="2" s="1"/>
  <c r="U242" i="2"/>
  <c r="W242" i="2" s="1"/>
  <c r="C34" i="2"/>
  <c r="T34" i="2"/>
  <c r="V34" i="2" s="1"/>
  <c r="U34" i="2"/>
  <c r="W34" i="2" s="1"/>
  <c r="U35" i="2"/>
  <c r="W35" i="2" s="1"/>
  <c r="T35" i="2"/>
  <c r="V35" i="2" s="1"/>
  <c r="T822" i="2"/>
  <c r="V822" i="2" s="1"/>
  <c r="U822" i="2"/>
  <c r="W822" i="2" s="1"/>
  <c r="T803" i="2"/>
  <c r="V803" i="2" s="1"/>
  <c r="U803" i="2"/>
  <c r="W803" i="2" s="1"/>
  <c r="C1048" i="2"/>
  <c r="T1048" i="2"/>
  <c r="V1048" i="2" s="1"/>
  <c r="U1048" i="2"/>
  <c r="W1048" i="2" s="1"/>
  <c r="C753" i="2"/>
  <c r="T753" i="2"/>
  <c r="V753" i="2" s="1"/>
  <c r="U753" i="2"/>
  <c r="W753" i="2" s="1"/>
  <c r="C1029" i="2"/>
  <c r="T1029" i="2"/>
  <c r="V1029" i="2" s="1"/>
  <c r="U1029" i="2"/>
  <c r="W1029" i="2" s="1"/>
  <c r="C29" i="2"/>
  <c r="T29" i="2"/>
  <c r="V29" i="2" s="1"/>
  <c r="U29" i="2"/>
  <c r="W29" i="2" s="1"/>
  <c r="C278" i="2"/>
  <c r="T278" i="2"/>
  <c r="V278" i="2" s="1"/>
  <c r="U278" i="2"/>
  <c r="W278" i="2" s="1"/>
  <c r="C544" i="2"/>
  <c r="U544" i="2"/>
  <c r="W544" i="2" s="1"/>
  <c r="T544" i="2"/>
  <c r="V544" i="2" s="1"/>
  <c r="U693" i="2"/>
  <c r="W693" i="2" s="1"/>
  <c r="T693" i="2"/>
  <c r="V693" i="2" s="1"/>
  <c r="C802" i="2"/>
  <c r="T802" i="2"/>
  <c r="V802" i="2" s="1"/>
  <c r="U802" i="2"/>
  <c r="W802" i="2" s="1"/>
  <c r="C849" i="2"/>
  <c r="T849" i="2"/>
  <c r="V849" i="2" s="1"/>
  <c r="U849" i="2"/>
  <c r="W849" i="2" s="1"/>
  <c r="C43" i="2"/>
  <c r="U43" i="2"/>
  <c r="W43" i="2" s="1"/>
  <c r="T43" i="2"/>
  <c r="V43" i="2" s="1"/>
  <c r="C40" i="2"/>
  <c r="T40" i="2"/>
  <c r="V40" i="2" s="1"/>
  <c r="U40" i="2"/>
  <c r="W40" i="2" s="1"/>
  <c r="C48" i="2"/>
  <c r="T48" i="2"/>
  <c r="V48" i="2" s="1"/>
  <c r="U48" i="2"/>
  <c r="W48" i="2" s="1"/>
  <c r="C57" i="2"/>
  <c r="U57" i="2"/>
  <c r="W57" i="2" s="1"/>
  <c r="T57" i="2"/>
  <c r="V57" i="2" s="1"/>
  <c r="C54" i="2"/>
  <c r="U54" i="2"/>
  <c r="W54" i="2" s="1"/>
  <c r="T54" i="2"/>
  <c r="V54" i="2" s="1"/>
  <c r="T58" i="2"/>
  <c r="V58" i="2" s="1"/>
  <c r="U58" i="2"/>
  <c r="W58" i="2" s="1"/>
  <c r="C68" i="2"/>
  <c r="U68" i="2"/>
  <c r="W68" i="2" s="1"/>
  <c r="T68" i="2"/>
  <c r="V68" i="2" s="1"/>
  <c r="C74" i="2"/>
  <c r="T74" i="2"/>
  <c r="V74" i="2" s="1"/>
  <c r="U74" i="2"/>
  <c r="W74" i="2" s="1"/>
  <c r="U84" i="2"/>
  <c r="W84" i="2" s="1"/>
  <c r="T84" i="2"/>
  <c r="V84" i="2" s="1"/>
  <c r="C94" i="2"/>
  <c r="T94" i="2"/>
  <c r="V94" i="2" s="1"/>
  <c r="U94" i="2"/>
  <c r="W94" i="2" s="1"/>
  <c r="C109" i="2"/>
  <c r="T109" i="2"/>
  <c r="V109" i="2" s="1"/>
  <c r="U109" i="2"/>
  <c r="W109" i="2" s="1"/>
  <c r="C119" i="2"/>
  <c r="T119" i="2"/>
  <c r="V119" i="2" s="1"/>
  <c r="U119" i="2"/>
  <c r="W119" i="2" s="1"/>
  <c r="C195" i="2"/>
  <c r="T195" i="2"/>
  <c r="V195" i="2" s="1"/>
  <c r="U195" i="2"/>
  <c r="W195" i="2" s="1"/>
  <c r="C233" i="2"/>
  <c r="U233" i="2"/>
  <c r="W233" i="2" s="1"/>
  <c r="T233" i="2"/>
  <c r="V233" i="2" s="1"/>
  <c r="T366" i="2"/>
  <c r="V366" i="2" s="1"/>
  <c r="U366" i="2"/>
  <c r="W366" i="2" s="1"/>
  <c r="C349" i="2"/>
  <c r="T349" i="2"/>
  <c r="V349" i="2" s="1"/>
  <c r="U349" i="2"/>
  <c r="W349" i="2" s="1"/>
  <c r="C357" i="2"/>
  <c r="T357" i="2"/>
  <c r="V357" i="2" s="1"/>
  <c r="U357" i="2"/>
  <c r="W357" i="2" s="1"/>
  <c r="C384" i="2"/>
  <c r="T384" i="2"/>
  <c r="V384" i="2" s="1"/>
  <c r="U384" i="2"/>
  <c r="W384" i="2" s="1"/>
  <c r="C451" i="2"/>
  <c r="U451" i="2"/>
  <c r="W451" i="2" s="1"/>
  <c r="T451" i="2"/>
  <c r="V451" i="2" s="1"/>
  <c r="C414" i="2"/>
  <c r="T414" i="2"/>
  <c r="V414" i="2" s="1"/>
  <c r="U414" i="2"/>
  <c r="W414" i="2" s="1"/>
  <c r="C559" i="2"/>
  <c r="U559" i="2"/>
  <c r="W559" i="2" s="1"/>
  <c r="T559" i="2"/>
  <c r="V559" i="2" s="1"/>
  <c r="C628" i="2"/>
  <c r="U628" i="2"/>
  <c r="W628" i="2" s="1"/>
  <c r="T628" i="2"/>
  <c r="V628" i="2" s="1"/>
  <c r="T729" i="2"/>
  <c r="V729" i="2" s="1"/>
  <c r="U729" i="2"/>
  <c r="W729" i="2" s="1"/>
  <c r="C1054" i="2"/>
  <c r="U1054" i="2"/>
  <c r="W1054" i="2" s="1"/>
  <c r="C582" i="2"/>
  <c r="U582" i="2"/>
  <c r="W582" i="2" s="1"/>
  <c r="T582" i="2"/>
  <c r="V582" i="2" s="1"/>
  <c r="C839" i="2"/>
  <c r="T839" i="2"/>
  <c r="V839" i="2" s="1"/>
  <c r="U839" i="2"/>
  <c r="W839" i="2" s="1"/>
  <c r="C861" i="2"/>
  <c r="T861" i="2"/>
  <c r="V861" i="2" s="1"/>
  <c r="U861" i="2"/>
  <c r="W861" i="2" s="1"/>
  <c r="C762" i="2"/>
  <c r="T762" i="2"/>
  <c r="V762" i="2" s="1"/>
  <c r="U762" i="2"/>
  <c r="W762" i="2" s="1"/>
  <c r="C131" i="2"/>
  <c r="U131" i="2"/>
  <c r="W131" i="2" s="1"/>
  <c r="T131" i="2"/>
  <c r="V131" i="2" s="1"/>
  <c r="C555" i="2"/>
  <c r="U555" i="2"/>
  <c r="W555" i="2" s="1"/>
  <c r="T555" i="2"/>
  <c r="V555" i="2" s="1"/>
  <c r="C1041" i="2"/>
  <c r="T1041" i="2"/>
  <c r="V1041" i="2" s="1"/>
  <c r="U1041" i="2"/>
  <c r="W1041" i="2" s="1"/>
  <c r="C133" i="2"/>
  <c r="T133" i="2"/>
  <c r="V133" i="2" s="1"/>
  <c r="U133" i="2"/>
  <c r="W133" i="2" s="1"/>
  <c r="C515" i="2"/>
  <c r="U515" i="2"/>
  <c r="W515" i="2" s="1"/>
  <c r="T515" i="2"/>
  <c r="V515" i="2" s="1"/>
  <c r="B1073" i="1"/>
  <c r="U983" i="2"/>
  <c r="W983" i="2" s="1"/>
  <c r="T954" i="2"/>
  <c r="V954" i="2" s="1"/>
  <c r="T947" i="2"/>
  <c r="V947" i="2" s="1"/>
  <c r="U749" i="2"/>
  <c r="W749" i="2" s="1"/>
  <c r="C468" i="2"/>
  <c r="U468" i="2"/>
  <c r="W468" i="2" s="1"/>
  <c r="T468" i="2"/>
  <c r="V468" i="2" s="1"/>
  <c r="U472" i="2"/>
  <c r="W472" i="2" s="1"/>
  <c r="T472" i="2"/>
  <c r="V472" i="2" s="1"/>
  <c r="C478" i="2"/>
  <c r="U478" i="2"/>
  <c r="W478" i="2" s="1"/>
  <c r="T478" i="2"/>
  <c r="V478" i="2" s="1"/>
  <c r="U482" i="2"/>
  <c r="W482" i="2" s="1"/>
  <c r="T482" i="2"/>
  <c r="V482" i="2" s="1"/>
  <c r="C488" i="2"/>
  <c r="U492" i="2"/>
  <c r="W492" i="2" s="1"/>
  <c r="T492" i="2"/>
  <c r="V492" i="2" s="1"/>
  <c r="C498" i="2"/>
  <c r="C500" i="2"/>
  <c r="U500" i="2"/>
  <c r="W500" i="2" s="1"/>
  <c r="T500" i="2"/>
  <c r="V500" i="2" s="1"/>
  <c r="C503" i="2"/>
  <c r="C505" i="2"/>
  <c r="U505" i="2"/>
  <c r="W505" i="2" s="1"/>
  <c r="T505" i="2"/>
  <c r="V505" i="2" s="1"/>
  <c r="C467" i="2"/>
  <c r="U467" i="2"/>
  <c r="W467" i="2" s="1"/>
  <c r="T467" i="2"/>
  <c r="V467" i="2" s="1"/>
  <c r="C477" i="2"/>
  <c r="U477" i="2"/>
  <c r="W477" i="2" s="1"/>
  <c r="T477" i="2"/>
  <c r="V477" i="2" s="1"/>
  <c r="U481" i="2"/>
  <c r="W481" i="2" s="1"/>
  <c r="T481" i="2"/>
  <c r="V481" i="2" s="1"/>
  <c r="C487" i="2"/>
  <c r="U487" i="2"/>
  <c r="W487" i="2" s="1"/>
  <c r="T487" i="2"/>
  <c r="V487" i="2" s="1"/>
  <c r="U491" i="2"/>
  <c r="W491" i="2" s="1"/>
  <c r="T491" i="2"/>
  <c r="V491" i="2" s="1"/>
  <c r="C497" i="2"/>
  <c r="U512" i="2"/>
  <c r="W512" i="2" s="1"/>
  <c r="T512" i="2"/>
  <c r="V512" i="2" s="1"/>
  <c r="C511" i="2"/>
  <c r="C517" i="2"/>
  <c r="U517" i="2"/>
  <c r="W517" i="2" s="1"/>
  <c r="T517" i="2"/>
  <c r="V517" i="2" s="1"/>
  <c r="C635" i="2"/>
  <c r="C637" i="2"/>
  <c r="U637" i="2"/>
  <c r="W637" i="2" s="1"/>
  <c r="T637" i="2"/>
  <c r="V637" i="2" s="1"/>
  <c r="C536" i="2"/>
  <c r="U536" i="2"/>
  <c r="W536" i="2" s="1"/>
  <c r="T536" i="2"/>
  <c r="V536" i="2" s="1"/>
  <c r="C174" i="2"/>
  <c r="T174" i="2"/>
  <c r="V174" i="2" s="1"/>
  <c r="U174" i="2"/>
  <c r="W174" i="2" s="1"/>
  <c r="T168" i="2"/>
  <c r="V168" i="2" s="1"/>
  <c r="U168" i="2"/>
  <c r="W168" i="2" s="1"/>
  <c r="C176" i="2"/>
  <c r="T176" i="2"/>
  <c r="V176" i="2" s="1"/>
  <c r="U176" i="2"/>
  <c r="W176" i="2" s="1"/>
  <c r="U173" i="2"/>
  <c r="W173" i="2" s="1"/>
  <c r="T173" i="2"/>
  <c r="V173" i="2" s="1"/>
  <c r="C934" i="2"/>
  <c r="T932" i="2"/>
  <c r="V932" i="2" s="1"/>
  <c r="U932" i="2"/>
  <c r="W932" i="2" s="1"/>
  <c r="C147" i="2"/>
  <c r="C177" i="2"/>
  <c r="T177" i="2"/>
  <c r="V177" i="2" s="1"/>
  <c r="U177" i="2"/>
  <c r="W177" i="2" s="1"/>
  <c r="C533" i="2"/>
  <c r="C771" i="2"/>
  <c r="T771" i="2"/>
  <c r="V771" i="2" s="1"/>
  <c r="U771" i="2"/>
  <c r="W771" i="2" s="1"/>
  <c r="C1074" i="2"/>
  <c r="C1075" i="1" s="1"/>
  <c r="B1075" i="1"/>
  <c r="T276" i="2"/>
  <c r="V276" i="2" s="1"/>
  <c r="U276" i="2"/>
  <c r="W276" i="2" s="1"/>
  <c r="C340" i="2"/>
  <c r="T340" i="2"/>
  <c r="V340" i="2" s="1"/>
  <c r="U340" i="2"/>
  <c r="W340" i="2" s="1"/>
  <c r="T784" i="2"/>
  <c r="V784" i="2" s="1"/>
  <c r="U784" i="2"/>
  <c r="W784" i="2" s="1"/>
  <c r="C785" i="2"/>
  <c r="T788" i="2"/>
  <c r="V788" i="2" s="1"/>
  <c r="U788" i="2"/>
  <c r="W788" i="2" s="1"/>
  <c r="C1065" i="2"/>
  <c r="C1066" i="1" s="1"/>
  <c r="C740" i="2"/>
  <c r="T740" i="2"/>
  <c r="V740" i="2" s="1"/>
  <c r="U740" i="2"/>
  <c r="W740" i="2" s="1"/>
  <c r="C371" i="2"/>
  <c r="T371" i="2"/>
  <c r="V371" i="2" s="1"/>
  <c r="U371" i="2"/>
  <c r="W371" i="2" s="1"/>
  <c r="C787" i="2"/>
  <c r="T787" i="2"/>
  <c r="V787" i="2" s="1"/>
  <c r="U787" i="2"/>
  <c r="W787" i="2" s="1"/>
  <c r="C902" i="2"/>
  <c r="T902" i="2"/>
  <c r="V902" i="2" s="1"/>
  <c r="U902" i="2"/>
  <c r="W902" i="2" s="1"/>
  <c r="T820" i="2"/>
  <c r="V820" i="2" s="1"/>
  <c r="U820" i="2"/>
  <c r="W820" i="2" s="1"/>
  <c r="C150" i="2"/>
  <c r="T150" i="2"/>
  <c r="V150" i="2" s="1"/>
  <c r="U150" i="2"/>
  <c r="W150" i="2" s="1"/>
  <c r="T153" i="2"/>
  <c r="V153" i="2" s="1"/>
  <c r="U153" i="2"/>
  <c r="W153" i="2" s="1"/>
  <c r="C592" i="2"/>
  <c r="T804" i="2"/>
  <c r="V804" i="2" s="1"/>
  <c r="U804" i="2"/>
  <c r="W804" i="2" s="1"/>
  <c r="C178" i="2"/>
  <c r="U178" i="2"/>
  <c r="W178" i="2" s="1"/>
  <c r="T178" i="2"/>
  <c r="V178" i="2" s="1"/>
  <c r="C952" i="2"/>
  <c r="C955" i="2"/>
  <c r="T955" i="2"/>
  <c r="V955" i="2" s="1"/>
  <c r="U955" i="2"/>
  <c r="W955" i="2" s="1"/>
  <c r="T843" i="2"/>
  <c r="V843" i="2" s="1"/>
  <c r="U843" i="2"/>
  <c r="W843" i="2" s="1"/>
  <c r="C814" i="2"/>
  <c r="T814" i="2"/>
  <c r="V814" i="2" s="1"/>
  <c r="U814" i="2"/>
  <c r="W814" i="2" s="1"/>
  <c r="U644" i="2"/>
  <c r="W644" i="2" s="1"/>
  <c r="T644" i="2"/>
  <c r="V644" i="2" s="1"/>
  <c r="C920" i="2"/>
  <c r="T811" i="2"/>
  <c r="V811" i="2" s="1"/>
  <c r="U811" i="2"/>
  <c r="W811" i="2" s="1"/>
  <c r="C812" i="2"/>
  <c r="C831" i="2"/>
  <c r="U831" i="2"/>
  <c r="W831" i="2" s="1"/>
  <c r="T831" i="2"/>
  <c r="V831" i="2" s="1"/>
  <c r="C238" i="2"/>
  <c r="U238" i="2"/>
  <c r="W238" i="2" s="1"/>
  <c r="T238" i="2"/>
  <c r="V238" i="2" s="1"/>
  <c r="T316" i="2"/>
  <c r="V316" i="2" s="1"/>
  <c r="U316" i="2"/>
  <c r="W316" i="2" s="1"/>
  <c r="C321" i="2"/>
  <c r="T321" i="2"/>
  <c r="V321" i="2" s="1"/>
  <c r="U321" i="2"/>
  <c r="W321" i="2" s="1"/>
  <c r="T898" i="2"/>
  <c r="V898" i="2" s="1"/>
  <c r="U898" i="2"/>
  <c r="W898" i="2" s="1"/>
  <c r="C904" i="2"/>
  <c r="T908" i="2"/>
  <c r="V908" i="2" s="1"/>
  <c r="U908" i="2"/>
  <c r="W908" i="2" s="1"/>
  <c r="C982" i="2"/>
  <c r="U982" i="2"/>
  <c r="W982" i="2" s="1"/>
  <c r="C1018" i="2"/>
  <c r="C1085" i="2"/>
  <c r="C1086" i="1" s="1"/>
  <c r="C239" i="2"/>
  <c r="U239" i="2"/>
  <c r="W239" i="2" s="1"/>
  <c r="T239" i="2"/>
  <c r="V239" i="2" s="1"/>
  <c r="C347" i="2"/>
  <c r="T347" i="2"/>
  <c r="V347" i="2" s="1"/>
  <c r="U347" i="2"/>
  <c r="W347" i="2" s="1"/>
  <c r="T821" i="2"/>
  <c r="V821" i="2" s="1"/>
  <c r="U821" i="2"/>
  <c r="W821" i="2" s="1"/>
  <c r="C885" i="2"/>
  <c r="T885" i="2"/>
  <c r="V885" i="2" s="1"/>
  <c r="U885" i="2"/>
  <c r="W885" i="2" s="1"/>
  <c r="U957" i="2"/>
  <c r="W957" i="2" s="1"/>
  <c r="T957" i="2"/>
  <c r="V957" i="2" s="1"/>
  <c r="C1007" i="2"/>
  <c r="T1017" i="2"/>
  <c r="V1017" i="2" s="1"/>
  <c r="U1017" i="2"/>
  <c r="W1017" i="2" s="1"/>
  <c r="C310" i="2"/>
  <c r="T310" i="2"/>
  <c r="V310" i="2" s="1"/>
  <c r="U310" i="2"/>
  <c r="W310" i="2" s="1"/>
  <c r="T266" i="2"/>
  <c r="V266" i="2" s="1"/>
  <c r="U266" i="2"/>
  <c r="W266" i="2" s="1"/>
  <c r="C694" i="2"/>
  <c r="T16" i="2"/>
  <c r="V16" i="2" s="1"/>
  <c r="U16" i="2"/>
  <c r="W16" i="2" s="1"/>
  <c r="C17" i="2"/>
  <c r="C268" i="2"/>
  <c r="T268" i="2"/>
  <c r="V268" i="2" s="1"/>
  <c r="U268" i="2"/>
  <c r="W268" i="2" s="1"/>
  <c r="U285" i="2"/>
  <c r="W285" i="2" s="1"/>
  <c r="T285" i="2"/>
  <c r="V285" i="2" s="1"/>
  <c r="T288" i="2"/>
  <c r="V288" i="2" s="1"/>
  <c r="U288" i="2"/>
  <c r="W288" i="2" s="1"/>
  <c r="C293" i="2"/>
  <c r="U295" i="2"/>
  <c r="W295" i="2" s="1"/>
  <c r="T295" i="2"/>
  <c r="V295" i="2" s="1"/>
  <c r="C296" i="2"/>
  <c r="C298" i="2"/>
  <c r="T298" i="2"/>
  <c r="V298" i="2" s="1"/>
  <c r="U298" i="2"/>
  <c r="W298" i="2" s="1"/>
  <c r="C526" i="2"/>
  <c r="C609" i="2"/>
  <c r="U609" i="2"/>
  <c r="W609" i="2" s="1"/>
  <c r="T609" i="2"/>
  <c r="V609" i="2" s="1"/>
  <c r="C747" i="2"/>
  <c r="T747" i="2"/>
  <c r="V747" i="2" s="1"/>
  <c r="U747" i="2"/>
  <c r="W747" i="2" s="1"/>
  <c r="T795" i="2"/>
  <c r="V795" i="2" s="1"/>
  <c r="U795" i="2"/>
  <c r="W795" i="2" s="1"/>
  <c r="T958" i="2"/>
  <c r="V958" i="2" s="1"/>
  <c r="U958" i="2"/>
  <c r="W958" i="2" s="1"/>
  <c r="C187" i="2"/>
  <c r="T346" i="2"/>
  <c r="V346" i="2" s="1"/>
  <c r="U346" i="2"/>
  <c r="W346" i="2" s="1"/>
  <c r="C755" i="2"/>
  <c r="C767" i="2"/>
  <c r="C946" i="2"/>
  <c r="T946" i="2"/>
  <c r="V946" i="2" s="1"/>
  <c r="U946" i="2"/>
  <c r="W946" i="2" s="1"/>
  <c r="C974" i="2"/>
  <c r="U974" i="2"/>
  <c r="W974" i="2" s="1"/>
  <c r="T870" i="2"/>
  <c r="V870" i="2" s="1"/>
  <c r="U870" i="2"/>
  <c r="W870" i="2" s="1"/>
  <c r="C868" i="2"/>
  <c r="U273" i="2"/>
  <c r="W273" i="2" s="1"/>
  <c r="T273" i="2"/>
  <c r="V273" i="2" s="1"/>
  <c r="C272" i="2"/>
  <c r="C891" i="2"/>
  <c r="C524" i="2"/>
  <c r="U524" i="2"/>
  <c r="W524" i="2" s="1"/>
  <c r="T524" i="2"/>
  <c r="V524" i="2" s="1"/>
  <c r="T302" i="2"/>
  <c r="V302" i="2" s="1"/>
  <c r="U302" i="2"/>
  <c r="W302" i="2" s="1"/>
  <c r="T13" i="2"/>
  <c r="V13" i="2" s="1"/>
  <c r="U13" i="2"/>
  <c r="W13" i="2" s="1"/>
  <c r="C218" i="2"/>
  <c r="T157" i="2"/>
  <c r="V157" i="2" s="1"/>
  <c r="U157" i="2"/>
  <c r="W157" i="2" s="1"/>
  <c r="C959" i="2"/>
  <c r="C10" i="2"/>
  <c r="T10" i="2"/>
  <c r="V10" i="2" s="1"/>
  <c r="U10" i="2"/>
  <c r="W10" i="2" s="1"/>
  <c r="C22" i="2"/>
  <c r="C37" i="2"/>
  <c r="T37" i="2"/>
  <c r="V37" i="2" s="1"/>
  <c r="U37" i="2"/>
  <c r="W37" i="2" s="1"/>
  <c r="C219" i="2"/>
  <c r="U219" i="2"/>
  <c r="W219" i="2" s="1"/>
  <c r="T219" i="2"/>
  <c r="V219" i="2" s="1"/>
  <c r="T824" i="2"/>
  <c r="V824" i="2" s="1"/>
  <c r="U824" i="2"/>
  <c r="W824" i="2" s="1"/>
  <c r="T913" i="2"/>
  <c r="V913" i="2" s="1"/>
  <c r="U913" i="2"/>
  <c r="W913" i="2" s="1"/>
  <c r="C917" i="2"/>
  <c r="T918" i="2"/>
  <c r="V918" i="2" s="1"/>
  <c r="U918" i="2"/>
  <c r="W918" i="2" s="1"/>
  <c r="C1055" i="2"/>
  <c r="C343" i="2"/>
  <c r="C897" i="2"/>
  <c r="T897" i="2"/>
  <c r="V897" i="2" s="1"/>
  <c r="U897" i="2"/>
  <c r="W897" i="2" s="1"/>
  <c r="C318" i="2"/>
  <c r="T318" i="2"/>
  <c r="V318" i="2" s="1"/>
  <c r="U318" i="2"/>
  <c r="W318" i="2" s="1"/>
  <c r="T757" i="2"/>
  <c r="V757" i="2" s="1"/>
  <c r="U757" i="2"/>
  <c r="W757" i="2" s="1"/>
  <c r="C928" i="2"/>
  <c r="T928" i="2"/>
  <c r="V928" i="2" s="1"/>
  <c r="U928" i="2"/>
  <c r="W928" i="2" s="1"/>
  <c r="T929" i="2"/>
  <c r="V929" i="2" s="1"/>
  <c r="U929" i="2"/>
  <c r="W929" i="2" s="1"/>
  <c r="C1010" i="2"/>
  <c r="C35" i="2"/>
  <c r="C822" i="2"/>
  <c r="C8" i="2"/>
  <c r="T8" i="2"/>
  <c r="V8" i="2" s="1"/>
  <c r="U8" i="2"/>
  <c r="W8" i="2" s="1"/>
  <c r="U9" i="2"/>
  <c r="W9" i="2" s="1"/>
  <c r="T9" i="2"/>
  <c r="V9" i="2" s="1"/>
  <c r="C339" i="2"/>
  <c r="C803" i="2"/>
  <c r="C407" i="2"/>
  <c r="U407" i="2"/>
  <c r="W407" i="2" s="1"/>
  <c r="T407" i="2"/>
  <c r="V407" i="2" s="1"/>
  <c r="C875" i="2"/>
  <c r="T875" i="2"/>
  <c r="V875" i="2" s="1"/>
  <c r="U875" i="2"/>
  <c r="W875" i="2" s="1"/>
  <c r="T877" i="2"/>
  <c r="V877" i="2" s="1"/>
  <c r="U877" i="2"/>
  <c r="W877" i="2" s="1"/>
  <c r="C208" i="2"/>
  <c r="U208" i="2"/>
  <c r="W208" i="2" s="1"/>
  <c r="T208" i="2"/>
  <c r="V208" i="2" s="1"/>
  <c r="U241" i="2"/>
  <c r="W241" i="2" s="1"/>
  <c r="T241" i="2"/>
  <c r="V241" i="2" s="1"/>
  <c r="C305" i="2"/>
  <c r="C311" i="2"/>
  <c r="T311" i="2"/>
  <c r="V311" i="2" s="1"/>
  <c r="U311" i="2"/>
  <c r="W311" i="2" s="1"/>
  <c r="C314" i="2"/>
  <c r="T314" i="2"/>
  <c r="V314" i="2" s="1"/>
  <c r="U314" i="2"/>
  <c r="W314" i="2" s="1"/>
  <c r="C322" i="2"/>
  <c r="T322" i="2"/>
  <c r="V322" i="2" s="1"/>
  <c r="U322" i="2"/>
  <c r="W322" i="2" s="1"/>
  <c r="C545" i="2"/>
  <c r="U545" i="2"/>
  <c r="W545" i="2" s="1"/>
  <c r="T545" i="2"/>
  <c r="V545" i="2" s="1"/>
  <c r="U548" i="2"/>
  <c r="W548" i="2" s="1"/>
  <c r="T548" i="2"/>
  <c r="V548" i="2" s="1"/>
  <c r="C693" i="2"/>
  <c r="C750" i="2"/>
  <c r="T750" i="2"/>
  <c r="V750" i="2" s="1"/>
  <c r="U750" i="2"/>
  <c r="W750" i="2" s="1"/>
  <c r="C990" i="2"/>
  <c r="C989" i="2"/>
  <c r="T989" i="2"/>
  <c r="V989" i="2" s="1"/>
  <c r="U989" i="2"/>
  <c r="W989" i="2" s="1"/>
  <c r="C1001" i="2"/>
  <c r="T1001" i="2"/>
  <c r="V1001" i="2" s="1"/>
  <c r="U1001" i="2"/>
  <c r="W1001" i="2" s="1"/>
  <c r="C1052" i="2"/>
  <c r="T1052" i="2"/>
  <c r="V1052" i="2" s="1"/>
  <c r="U1052" i="2"/>
  <c r="W1052" i="2" s="1"/>
  <c r="C286" i="2"/>
  <c r="T286" i="2"/>
  <c r="V286" i="2" s="1"/>
  <c r="U286" i="2"/>
  <c r="W286" i="2" s="1"/>
  <c r="C246" i="2"/>
  <c r="U246" i="2"/>
  <c r="W246" i="2" s="1"/>
  <c r="T246" i="2"/>
  <c r="V246" i="2" s="1"/>
  <c r="C790" i="2"/>
  <c r="T790" i="2"/>
  <c r="V790" i="2" s="1"/>
  <c r="U790" i="2"/>
  <c r="W790" i="2" s="1"/>
  <c r="C859" i="2"/>
  <c r="T859" i="2"/>
  <c r="V859" i="2" s="1"/>
  <c r="U859" i="2"/>
  <c r="W859" i="2" s="1"/>
  <c r="U41" i="2"/>
  <c r="W41" i="2" s="1"/>
  <c r="T41" i="2"/>
  <c r="V41" i="2" s="1"/>
  <c r="C51" i="2"/>
  <c r="U51" i="2"/>
  <c r="W51" i="2" s="1"/>
  <c r="T51" i="2"/>
  <c r="V51" i="2" s="1"/>
  <c r="T55" i="2"/>
  <c r="V55" i="2" s="1"/>
  <c r="U55" i="2"/>
  <c r="W55" i="2" s="1"/>
  <c r="C61" i="2"/>
  <c r="C65" i="2"/>
  <c r="U65" i="2"/>
  <c r="W65" i="2" s="1"/>
  <c r="T65" i="2"/>
  <c r="V65" i="2" s="1"/>
  <c r="C79" i="2"/>
  <c r="T79" i="2"/>
  <c r="V79" i="2" s="1"/>
  <c r="U79" i="2"/>
  <c r="W79" i="2" s="1"/>
  <c r="C71" i="2"/>
  <c r="T71" i="2"/>
  <c r="V71" i="2" s="1"/>
  <c r="U71" i="2"/>
  <c r="W71" i="2" s="1"/>
  <c r="C75" i="2"/>
  <c r="U75" i="2"/>
  <c r="W75" i="2" s="1"/>
  <c r="T75" i="2"/>
  <c r="V75" i="2" s="1"/>
  <c r="U52" i="2"/>
  <c r="W52" i="2" s="1"/>
  <c r="T52" i="2"/>
  <c r="V52" i="2" s="1"/>
  <c r="C58" i="2"/>
  <c r="C62" i="2"/>
  <c r="U62" i="2"/>
  <c r="W62" i="2" s="1"/>
  <c r="T62" i="2"/>
  <c r="V62" i="2" s="1"/>
  <c r="C84" i="2"/>
  <c r="C88" i="2"/>
  <c r="T88" i="2"/>
  <c r="V88" i="2" s="1"/>
  <c r="U88" i="2"/>
  <c r="W88" i="2" s="1"/>
  <c r="C85" i="2"/>
  <c r="T85" i="2"/>
  <c r="V85" i="2" s="1"/>
  <c r="U85" i="2"/>
  <c r="W85" i="2" s="1"/>
  <c r="C89" i="2"/>
  <c r="T89" i="2"/>
  <c r="V89" i="2" s="1"/>
  <c r="U89" i="2"/>
  <c r="W89" i="2" s="1"/>
  <c r="C93" i="2"/>
  <c r="T93" i="2"/>
  <c r="V93" i="2" s="1"/>
  <c r="U93" i="2"/>
  <c r="W93" i="2" s="1"/>
  <c r="C112" i="2"/>
  <c r="T112" i="2"/>
  <c r="V112" i="2" s="1"/>
  <c r="U112" i="2"/>
  <c r="W112" i="2" s="1"/>
  <c r="C99" i="2"/>
  <c r="T99" i="2"/>
  <c r="V99" i="2" s="1"/>
  <c r="U99" i="2"/>
  <c r="W99" i="2" s="1"/>
  <c r="C100" i="2"/>
  <c r="T100" i="2"/>
  <c r="V100" i="2" s="1"/>
  <c r="U100" i="2"/>
  <c r="W100" i="2" s="1"/>
  <c r="C104" i="2"/>
  <c r="T104" i="2"/>
  <c r="V104" i="2" s="1"/>
  <c r="U104" i="2"/>
  <c r="W104" i="2" s="1"/>
  <c r="C108" i="2"/>
  <c r="T108" i="2"/>
  <c r="V108" i="2" s="1"/>
  <c r="U108" i="2"/>
  <c r="W108" i="2" s="1"/>
  <c r="C113" i="2"/>
  <c r="U113" i="2"/>
  <c r="W113" i="2" s="1"/>
  <c r="T113" i="2"/>
  <c r="V113" i="2" s="1"/>
  <c r="C117" i="2"/>
  <c r="U117" i="2"/>
  <c r="W117" i="2" s="1"/>
  <c r="T117" i="2"/>
  <c r="V117" i="2" s="1"/>
  <c r="C122" i="2"/>
  <c r="U122" i="2"/>
  <c r="W122" i="2" s="1"/>
  <c r="T122" i="2"/>
  <c r="V122" i="2" s="1"/>
  <c r="C128" i="2"/>
  <c r="C130" i="2"/>
  <c r="T130" i="2"/>
  <c r="V130" i="2" s="1"/>
  <c r="U130" i="2"/>
  <c r="W130" i="2" s="1"/>
  <c r="C139" i="2"/>
  <c r="U139" i="2"/>
  <c r="W139" i="2" s="1"/>
  <c r="T139" i="2"/>
  <c r="V139" i="2" s="1"/>
  <c r="C179" i="2"/>
  <c r="U179" i="2"/>
  <c r="W179" i="2" s="1"/>
  <c r="T179" i="2"/>
  <c r="V179" i="2" s="1"/>
  <c r="T192" i="2"/>
  <c r="V192" i="2" s="1"/>
  <c r="U192" i="2"/>
  <c r="W192" i="2" s="1"/>
  <c r="C226" i="2"/>
  <c r="T226" i="2"/>
  <c r="V226" i="2" s="1"/>
  <c r="U226" i="2"/>
  <c r="W226" i="2" s="1"/>
  <c r="C234" i="2"/>
  <c r="T234" i="2"/>
  <c r="V234" i="2" s="1"/>
  <c r="U234" i="2"/>
  <c r="W234" i="2" s="1"/>
  <c r="C223" i="2"/>
  <c r="U223" i="2"/>
  <c r="W223" i="2" s="1"/>
  <c r="T223" i="2"/>
  <c r="V223" i="2" s="1"/>
  <c r="C227" i="2"/>
  <c r="T227" i="2"/>
  <c r="V227" i="2" s="1"/>
  <c r="U227" i="2"/>
  <c r="W227" i="2" s="1"/>
  <c r="C366" i="2"/>
  <c r="C368" i="2"/>
  <c r="T368" i="2"/>
  <c r="V368" i="2" s="1"/>
  <c r="U368" i="2"/>
  <c r="W368" i="2" s="1"/>
  <c r="C352" i="2"/>
  <c r="T352" i="2"/>
  <c r="V352" i="2" s="1"/>
  <c r="U352" i="2"/>
  <c r="W352" i="2" s="1"/>
  <c r="C356" i="2"/>
  <c r="T356" i="2"/>
  <c r="V356" i="2" s="1"/>
  <c r="U356" i="2"/>
  <c r="W356" i="2" s="1"/>
  <c r="T365" i="2"/>
  <c r="V365" i="2" s="1"/>
  <c r="U365" i="2"/>
  <c r="W365" i="2" s="1"/>
  <c r="C361" i="2"/>
  <c r="T361" i="2"/>
  <c r="V361" i="2" s="1"/>
  <c r="U361" i="2"/>
  <c r="W361" i="2" s="1"/>
  <c r="C390" i="2"/>
  <c r="T390" i="2"/>
  <c r="V390" i="2" s="1"/>
  <c r="U390" i="2"/>
  <c r="W390" i="2" s="1"/>
  <c r="C373" i="2"/>
  <c r="T373" i="2"/>
  <c r="V373" i="2" s="1"/>
  <c r="U373" i="2"/>
  <c r="W373" i="2" s="1"/>
  <c r="C388" i="2"/>
  <c r="T388" i="2"/>
  <c r="V388" i="2" s="1"/>
  <c r="U388" i="2"/>
  <c r="W388" i="2" s="1"/>
  <c r="C387" i="2"/>
  <c r="C391" i="2"/>
  <c r="T391" i="2"/>
  <c r="V391" i="2" s="1"/>
  <c r="U391" i="2"/>
  <c r="W391" i="2" s="1"/>
  <c r="C376" i="2"/>
  <c r="T376" i="2"/>
  <c r="V376" i="2" s="1"/>
  <c r="U376" i="2"/>
  <c r="W376" i="2" s="1"/>
  <c r="C374" i="2"/>
  <c r="T374" i="2"/>
  <c r="V374" i="2" s="1"/>
  <c r="U374" i="2"/>
  <c r="W374" i="2" s="1"/>
  <c r="U445" i="2"/>
  <c r="W445" i="2" s="1"/>
  <c r="T445" i="2"/>
  <c r="V445" i="2" s="1"/>
  <c r="C456" i="2"/>
  <c r="U456" i="2"/>
  <c r="W456" i="2" s="1"/>
  <c r="T456" i="2"/>
  <c r="V456" i="2" s="1"/>
  <c r="C434" i="2"/>
  <c r="U434" i="2"/>
  <c r="W434" i="2" s="1"/>
  <c r="T434" i="2"/>
  <c r="V434" i="2" s="1"/>
  <c r="C419" i="2"/>
  <c r="U419" i="2"/>
  <c r="W419" i="2" s="1"/>
  <c r="T419" i="2"/>
  <c r="V419" i="2" s="1"/>
  <c r="C423" i="2"/>
  <c r="T423" i="2"/>
  <c r="V423" i="2" s="1"/>
  <c r="U423" i="2"/>
  <c r="W423" i="2" s="1"/>
  <c r="C415" i="2"/>
  <c r="U446" i="2"/>
  <c r="W446" i="2" s="1"/>
  <c r="T446" i="2"/>
  <c r="V446" i="2" s="1"/>
  <c r="C459" i="2"/>
  <c r="U459" i="2"/>
  <c r="W459" i="2" s="1"/>
  <c r="T459" i="2"/>
  <c r="V459" i="2" s="1"/>
  <c r="C437" i="2"/>
  <c r="U437" i="2"/>
  <c r="W437" i="2" s="1"/>
  <c r="T437" i="2"/>
  <c r="V437" i="2" s="1"/>
  <c r="C422" i="2"/>
  <c r="C426" i="2"/>
  <c r="U426" i="2"/>
  <c r="W426" i="2" s="1"/>
  <c r="T426" i="2"/>
  <c r="V426" i="2" s="1"/>
  <c r="C430" i="2"/>
  <c r="U430" i="2"/>
  <c r="W430" i="2" s="1"/>
  <c r="T430" i="2"/>
  <c r="V430" i="2" s="1"/>
  <c r="C408" i="2"/>
  <c r="T408" i="2"/>
  <c r="V408" i="2" s="1"/>
  <c r="U408" i="2"/>
  <c r="W408" i="2" s="1"/>
  <c r="T412" i="2"/>
  <c r="V412" i="2" s="1"/>
  <c r="U412" i="2"/>
  <c r="W412" i="2" s="1"/>
  <c r="C552" i="2"/>
  <c r="U552" i="2"/>
  <c r="W552" i="2" s="1"/>
  <c r="T552" i="2"/>
  <c r="V552" i="2" s="1"/>
  <c r="C650" i="2"/>
  <c r="C656" i="2"/>
  <c r="U656" i="2"/>
  <c r="W656" i="2" s="1"/>
  <c r="T656" i="2"/>
  <c r="V656" i="2" s="1"/>
  <c r="U668" i="2"/>
  <c r="W668" i="2" s="1"/>
  <c r="T668" i="2"/>
  <c r="V668" i="2" s="1"/>
  <c r="C680" i="2"/>
  <c r="U680" i="2"/>
  <c r="W680" i="2" s="1"/>
  <c r="T680" i="2"/>
  <c r="V680" i="2" s="1"/>
  <c r="C647" i="2"/>
  <c r="U647" i="2"/>
  <c r="W647" i="2" s="1"/>
  <c r="T647" i="2"/>
  <c r="V647" i="2" s="1"/>
  <c r="C651" i="2"/>
  <c r="U651" i="2"/>
  <c r="W651" i="2" s="1"/>
  <c r="C657" i="2"/>
  <c r="U657" i="2"/>
  <c r="W657" i="2" s="1"/>
  <c r="T657" i="2"/>
  <c r="V657" i="2" s="1"/>
  <c r="C707" i="2"/>
  <c r="T711" i="2"/>
  <c r="V711" i="2" s="1"/>
  <c r="U711" i="2"/>
  <c r="W711" i="2" s="1"/>
  <c r="C708" i="2"/>
  <c r="T708" i="2"/>
  <c r="V708" i="2" s="1"/>
  <c r="U708" i="2"/>
  <c r="W708" i="2" s="1"/>
  <c r="C712" i="2"/>
  <c r="T712" i="2"/>
  <c r="V712" i="2" s="1"/>
  <c r="U712" i="2"/>
  <c r="W712" i="2" s="1"/>
  <c r="C810" i="2"/>
  <c r="C935" i="2"/>
  <c r="T935" i="2"/>
  <c r="V935" i="2" s="1"/>
  <c r="U935" i="2"/>
  <c r="W935" i="2" s="1"/>
  <c r="C941" i="2"/>
  <c r="U941" i="2"/>
  <c r="W941" i="2" s="1"/>
  <c r="T941" i="2"/>
  <c r="V941" i="2" s="1"/>
  <c r="C940" i="2"/>
  <c r="T940" i="2"/>
  <c r="V940" i="2" s="1"/>
  <c r="U940" i="2"/>
  <c r="W940" i="2" s="1"/>
  <c r="U14" i="2"/>
  <c r="W14" i="2" s="1"/>
  <c r="T14" i="2"/>
  <c r="V14" i="2" s="1"/>
  <c r="C31" i="2"/>
  <c r="T31" i="2"/>
  <c r="V31" i="2" s="1"/>
  <c r="U31" i="2"/>
  <c r="W31" i="2" s="1"/>
  <c r="C895" i="2"/>
  <c r="T895" i="2"/>
  <c r="V895" i="2" s="1"/>
  <c r="U895" i="2"/>
  <c r="W895" i="2" s="1"/>
  <c r="C185" i="2"/>
  <c r="C198" i="2"/>
  <c r="U198" i="2"/>
  <c r="W198" i="2" s="1"/>
  <c r="T198" i="2"/>
  <c r="V198" i="2" s="1"/>
  <c r="T215" i="2"/>
  <c r="V215" i="2" s="1"/>
  <c r="U215" i="2"/>
  <c r="W215" i="2" s="1"/>
  <c r="C588" i="2"/>
  <c r="U588" i="2"/>
  <c r="W588" i="2" s="1"/>
  <c r="T588" i="2"/>
  <c r="V588" i="2" s="1"/>
  <c r="C344" i="2"/>
  <c r="T344" i="2"/>
  <c r="V344" i="2" s="1"/>
  <c r="U344" i="2"/>
  <c r="W344" i="2" s="1"/>
  <c r="C605" i="2"/>
  <c r="C744" i="2"/>
  <c r="T744" i="2"/>
  <c r="V744" i="2" s="1"/>
  <c r="U744" i="2"/>
  <c r="W744" i="2" s="1"/>
  <c r="T973" i="2"/>
  <c r="V973" i="2" s="1"/>
  <c r="U973" i="2"/>
  <c r="W973" i="2" s="1"/>
  <c r="C962" i="2"/>
  <c r="T962" i="2"/>
  <c r="V962" i="2" s="1"/>
  <c r="U962" i="2"/>
  <c r="W962" i="2" s="1"/>
  <c r="C968" i="2"/>
  <c r="T968" i="2"/>
  <c r="V968" i="2" s="1"/>
  <c r="U968" i="2"/>
  <c r="W968" i="2" s="1"/>
  <c r="C1003" i="2"/>
  <c r="T1003" i="2"/>
  <c r="V1003" i="2" s="1"/>
  <c r="C586" i="2"/>
  <c r="U586" i="2"/>
  <c r="W586" i="2" s="1"/>
  <c r="T586" i="2"/>
  <c r="V586" i="2" s="1"/>
  <c r="C1089" i="2"/>
  <c r="C1090" i="1" s="1"/>
  <c r="B1090" i="1"/>
  <c r="C851" i="2"/>
  <c r="T851" i="2"/>
  <c r="V851" i="2" s="1"/>
  <c r="U851" i="2"/>
  <c r="W851" i="2" s="1"/>
  <c r="C210" i="2"/>
  <c r="T210" i="2"/>
  <c r="V210" i="2" s="1"/>
  <c r="U210" i="2"/>
  <c r="W210" i="2" s="1"/>
  <c r="C336" i="2"/>
  <c r="C864" i="2"/>
  <c r="T864" i="2"/>
  <c r="V864" i="2" s="1"/>
  <c r="U864" i="2"/>
  <c r="W864" i="2" s="1"/>
  <c r="T569" i="2"/>
  <c r="V569" i="2" s="1"/>
  <c r="U569" i="2"/>
  <c r="W569" i="2" s="1"/>
  <c r="C579" i="2"/>
  <c r="U579" i="2"/>
  <c r="W579" i="2" s="1"/>
  <c r="T579" i="2"/>
  <c r="V579" i="2" s="1"/>
  <c r="C623" i="2"/>
  <c r="U623" i="2"/>
  <c r="W623" i="2" s="1"/>
  <c r="T623" i="2"/>
  <c r="V623" i="2" s="1"/>
  <c r="C626" i="2"/>
  <c r="C949" i="2"/>
  <c r="U949" i="2"/>
  <c r="W949" i="2" s="1"/>
  <c r="T949" i="2"/>
  <c r="V949" i="2" s="1"/>
  <c r="C856" i="2"/>
  <c r="T856" i="2"/>
  <c r="V856" i="2" s="1"/>
  <c r="U856" i="2"/>
  <c r="W856" i="2" s="1"/>
  <c r="C866" i="2"/>
  <c r="T866" i="2"/>
  <c r="V866" i="2" s="1"/>
  <c r="U866" i="2"/>
  <c r="W866" i="2" s="1"/>
  <c r="C828" i="2"/>
  <c r="C542" i="2"/>
  <c r="U542" i="2"/>
  <c r="W542" i="2" s="1"/>
  <c r="T542" i="2"/>
  <c r="V542" i="2" s="1"/>
  <c r="U577" i="2"/>
  <c r="W577" i="2" s="1"/>
  <c r="T577" i="2"/>
  <c r="V577" i="2" s="1"/>
  <c r="C858" i="2"/>
  <c r="T858" i="2"/>
  <c r="V858" i="2" s="1"/>
  <c r="U858" i="2"/>
  <c r="W858" i="2" s="1"/>
  <c r="C181" i="2"/>
  <c r="U181" i="2"/>
  <c r="W181" i="2" s="1"/>
  <c r="T181" i="2"/>
  <c r="V181" i="2" s="1"/>
  <c r="C529" i="2"/>
  <c r="C791" i="2"/>
  <c r="T791" i="2"/>
  <c r="V791" i="2" s="1"/>
  <c r="U791" i="2"/>
  <c r="W791" i="2" s="1"/>
  <c r="T800" i="2"/>
  <c r="V800" i="2" s="1"/>
  <c r="U800" i="2"/>
  <c r="W800" i="2" s="1"/>
  <c r="C38" i="2"/>
  <c r="U38" i="2"/>
  <c r="W38" i="2" s="1"/>
  <c r="T38" i="2"/>
  <c r="V38" i="2" s="1"/>
  <c r="C164" i="2"/>
  <c r="U164" i="2"/>
  <c r="W164" i="2" s="1"/>
  <c r="T164" i="2"/>
  <c r="V164" i="2" s="1"/>
  <c r="C639" i="2"/>
  <c r="C738" i="2"/>
  <c r="T738" i="2"/>
  <c r="V738" i="2" s="1"/>
  <c r="U738" i="2"/>
  <c r="W738" i="2" s="1"/>
  <c r="T964" i="2"/>
  <c r="V964" i="2" s="1"/>
  <c r="U964" i="2"/>
  <c r="W964" i="2" s="1"/>
  <c r="C1021" i="2"/>
  <c r="T1021" i="2"/>
  <c r="V1021" i="2" s="1"/>
  <c r="U1021" i="2"/>
  <c r="W1021" i="2" s="1"/>
  <c r="C200" i="2"/>
  <c r="U200" i="2"/>
  <c r="W200" i="2" s="1"/>
  <c r="T200" i="2"/>
  <c r="V200" i="2" s="1"/>
  <c r="C779" i="2"/>
  <c r="C781" i="2"/>
  <c r="T781" i="2"/>
  <c r="V781" i="2" s="1"/>
  <c r="T329" i="2"/>
  <c r="V329" i="2" s="1"/>
  <c r="U329" i="2"/>
  <c r="W329" i="2" s="1"/>
  <c r="C883" i="2"/>
  <c r="T883" i="2"/>
  <c r="V883" i="2" s="1"/>
  <c r="U883" i="2"/>
  <c r="W883" i="2" s="1"/>
  <c r="C335" i="2"/>
  <c r="T335" i="2"/>
  <c r="V335" i="2" s="1"/>
  <c r="U335" i="2"/>
  <c r="W335" i="2" s="1"/>
  <c r="C884" i="2"/>
  <c r="U460" i="2"/>
  <c r="W460" i="2" s="1"/>
  <c r="T460" i="2"/>
  <c r="V460" i="2" s="1"/>
  <c r="C571" i="2"/>
  <c r="U571" i="2"/>
  <c r="W571" i="2" s="1"/>
  <c r="T571" i="2"/>
  <c r="V571" i="2" s="1"/>
  <c r="C573" i="2"/>
  <c r="U573" i="2"/>
  <c r="W573" i="2" s="1"/>
  <c r="T573" i="2"/>
  <c r="V573" i="2" s="1"/>
  <c r="C672" i="2"/>
  <c r="C730" i="2"/>
  <c r="T730" i="2"/>
  <c r="V730" i="2" s="1"/>
  <c r="U730" i="2"/>
  <c r="W730" i="2" s="1"/>
  <c r="U697" i="2"/>
  <c r="W697" i="2" s="1"/>
  <c r="T697" i="2"/>
  <c r="V697" i="2" s="1"/>
  <c r="C734" i="2"/>
  <c r="T734" i="2"/>
  <c r="V734" i="2" s="1"/>
  <c r="U734" i="2"/>
  <c r="W734" i="2" s="1"/>
  <c r="C735" i="2"/>
  <c r="T735" i="2"/>
  <c r="V735" i="2" s="1"/>
  <c r="U735" i="2"/>
  <c r="W735" i="2" s="1"/>
  <c r="C96" i="2"/>
  <c r="C700" i="2"/>
  <c r="T700" i="2"/>
  <c r="V700" i="2" s="1"/>
  <c r="U700" i="2"/>
  <c r="W700" i="2" s="1"/>
  <c r="T837" i="2"/>
  <c r="V837" i="2" s="1"/>
  <c r="U837" i="2"/>
  <c r="W837" i="2" s="1"/>
  <c r="C613" i="2"/>
  <c r="U613" i="2"/>
  <c r="W613" i="2" s="1"/>
  <c r="T613" i="2"/>
  <c r="V613" i="2" s="1"/>
  <c r="C621" i="2"/>
  <c r="U621" i="2"/>
  <c r="W621" i="2" s="1"/>
  <c r="T621" i="2"/>
  <c r="V621" i="2" s="1"/>
  <c r="C264" i="2"/>
  <c r="T264" i="2"/>
  <c r="V264" i="2" s="1"/>
  <c r="U264" i="2"/>
  <c r="W264" i="2" s="1"/>
  <c r="C763" i="2"/>
  <c r="T763" i="2"/>
  <c r="V763" i="2" s="1"/>
  <c r="U763" i="2"/>
  <c r="W763" i="2" s="1"/>
  <c r="C394" i="2"/>
  <c r="T394" i="2"/>
  <c r="V394" i="2" s="1"/>
  <c r="U394" i="2"/>
  <c r="W394" i="2" s="1"/>
  <c r="C403" i="2"/>
  <c r="C404" i="2"/>
  <c r="T404" i="2"/>
  <c r="V404" i="2" s="1"/>
  <c r="U404" i="2"/>
  <c r="W404" i="2" s="1"/>
  <c r="C1014" i="2"/>
  <c r="C943" i="2"/>
  <c r="T943" i="2"/>
  <c r="V943" i="2" s="1"/>
  <c r="C630" i="2"/>
  <c r="U630" i="2"/>
  <c r="W630" i="2" s="1"/>
  <c r="T630" i="2"/>
  <c r="V630" i="2" s="1"/>
  <c r="C742" i="2"/>
  <c r="T742" i="2"/>
  <c r="V742" i="2" s="1"/>
  <c r="U742" i="2"/>
  <c r="W742" i="2" s="1"/>
  <c r="C616" i="2"/>
  <c r="U616" i="2"/>
  <c r="W616" i="2" s="1"/>
  <c r="T616" i="2"/>
  <c r="V616" i="2" s="1"/>
  <c r="U610" i="2"/>
  <c r="W610" i="2" s="1"/>
  <c r="T610" i="2"/>
  <c r="V610" i="2" s="1"/>
  <c r="C617" i="2"/>
  <c r="U617" i="2"/>
  <c r="W617" i="2" s="1"/>
  <c r="T617" i="2"/>
  <c r="V617" i="2" s="1"/>
  <c r="U599" i="2"/>
  <c r="W599" i="2" s="1"/>
  <c r="T599" i="2"/>
  <c r="V599" i="2" s="1"/>
  <c r="C701" i="2"/>
  <c r="T896" i="2"/>
  <c r="V896" i="2" s="1"/>
  <c r="U896" i="2"/>
  <c r="W896" i="2" s="1"/>
  <c r="C832" i="2"/>
  <c r="C724" i="2"/>
  <c r="T724" i="2"/>
  <c r="V724" i="2" s="1"/>
  <c r="U724" i="2"/>
  <c r="W724" i="2" s="1"/>
  <c r="C729" i="2"/>
  <c r="C675" i="2"/>
  <c r="U675" i="2"/>
  <c r="W675" i="2" s="1"/>
  <c r="T675" i="2"/>
  <c r="V675" i="2" s="1"/>
  <c r="C761" i="2"/>
  <c r="T761" i="2"/>
  <c r="V761" i="2" s="1"/>
  <c r="U761" i="2"/>
  <c r="W761" i="2" s="1"/>
  <c r="C464" i="2"/>
  <c r="U464" i="2"/>
  <c r="W464" i="2" s="1"/>
  <c r="T464" i="2"/>
  <c r="V464" i="2" s="1"/>
  <c r="T155" i="2"/>
  <c r="V155" i="2" s="1"/>
  <c r="U155" i="2"/>
  <c r="W155" i="2" s="1"/>
  <c r="C862" i="2"/>
  <c r="T862" i="2"/>
  <c r="V862" i="2" s="1"/>
  <c r="U862" i="2"/>
  <c r="W862" i="2" s="1"/>
  <c r="U597" i="2"/>
  <c r="W597" i="2" s="1"/>
  <c r="T597" i="2"/>
  <c r="V597" i="2" s="1"/>
  <c r="C258" i="2"/>
  <c r="U257" i="2"/>
  <c r="W257" i="2" s="1"/>
  <c r="T257" i="2"/>
  <c r="V257" i="2" s="1"/>
  <c r="C440" i="2"/>
  <c r="C442" i="2"/>
  <c r="U442" i="2"/>
  <c r="W442" i="2" s="1"/>
  <c r="T442" i="2"/>
  <c r="V442" i="2" s="1"/>
  <c r="C1024" i="2"/>
  <c r="C1028" i="2"/>
  <c r="T1028" i="2"/>
  <c r="V1028" i="2" s="1"/>
  <c r="U1028" i="2"/>
  <c r="W1028" i="2" s="1"/>
  <c r="C140" i="2"/>
  <c r="C987" i="2"/>
  <c r="T987" i="2"/>
  <c r="V987" i="2" s="1"/>
  <c r="T290" i="2"/>
  <c r="V290" i="2" s="1"/>
  <c r="U290" i="2"/>
  <c r="W290" i="2" s="1"/>
  <c r="C1031" i="2"/>
  <c r="T1031" i="2"/>
  <c r="V1031" i="2" s="1"/>
  <c r="C245" i="2"/>
  <c r="T245" i="2"/>
  <c r="V245" i="2" s="1"/>
  <c r="U245" i="2"/>
  <c r="W245" i="2" s="1"/>
  <c r="C689" i="2"/>
  <c r="C262" i="2"/>
  <c r="U262" i="2"/>
  <c r="W262" i="2" s="1"/>
  <c r="T262" i="2"/>
  <c r="V262" i="2" s="1"/>
  <c r="T161" i="2"/>
  <c r="V161" i="2" s="1"/>
  <c r="U161" i="2"/>
  <c r="W161" i="2" s="1"/>
  <c r="C136" i="2"/>
  <c r="U136" i="2"/>
  <c r="W136" i="2" s="1"/>
  <c r="T136" i="2"/>
  <c r="V136" i="2" s="1"/>
  <c r="C560" i="2"/>
  <c r="U560" i="2"/>
  <c r="W560" i="2" s="1"/>
  <c r="T560" i="2"/>
  <c r="V560" i="2" s="1"/>
  <c r="C664" i="2"/>
  <c r="U664" i="2"/>
  <c r="W664" i="2" s="1"/>
  <c r="T664" i="2"/>
  <c r="V664" i="2" s="1"/>
  <c r="C663" i="2"/>
  <c r="U663" i="2"/>
  <c r="W663" i="2" s="1"/>
  <c r="T663" i="2"/>
  <c r="C942" i="2"/>
  <c r="T942" i="2"/>
  <c r="V942" i="2" s="1"/>
  <c r="U942" i="2"/>
  <c r="W942" i="2" s="1"/>
  <c r="C938" i="2"/>
  <c r="U938" i="2"/>
  <c r="W938" i="2" s="1"/>
  <c r="C845" i="2"/>
  <c r="T845" i="2"/>
  <c r="V845" i="2" s="1"/>
  <c r="U845" i="2"/>
  <c r="W845" i="2" s="1"/>
  <c r="C1038" i="2"/>
  <c r="U1038" i="2"/>
  <c r="W1038" i="2" s="1"/>
  <c r="C1042" i="2"/>
  <c r="U1042" i="2"/>
  <c r="W1042" i="2" s="1"/>
  <c r="C1034" i="2"/>
  <c r="U1034" i="2"/>
  <c r="W1034" i="2" s="1"/>
  <c r="C658" i="2"/>
  <c r="C665" i="2"/>
  <c r="U665" i="2"/>
  <c r="W665" i="2" s="1"/>
  <c r="T665" i="2"/>
  <c r="U514" i="2"/>
  <c r="W514" i="2" s="1"/>
  <c r="T514" i="2"/>
  <c r="V514" i="2" s="1"/>
  <c r="B1088" i="1"/>
  <c r="B1072" i="1"/>
  <c r="M1087" i="1"/>
  <c r="M1071" i="1"/>
  <c r="M1055" i="1"/>
  <c r="M1039" i="1"/>
  <c r="M1023" i="1"/>
  <c r="M1007" i="1"/>
  <c r="M991" i="1"/>
  <c r="M975" i="1"/>
  <c r="M959" i="1"/>
  <c r="M660" i="1"/>
  <c r="M644" i="1"/>
  <c r="M628" i="1"/>
  <c r="M615" i="1"/>
  <c r="M607" i="1"/>
  <c r="M590" i="1"/>
  <c r="M582" i="1"/>
  <c r="M574" i="1"/>
  <c r="M566" i="1"/>
  <c r="M555" i="1"/>
  <c r="M539" i="1"/>
  <c r="M523" i="1"/>
  <c r="M507" i="1"/>
  <c r="M491" i="1"/>
  <c r="M475" i="1"/>
  <c r="M459" i="1"/>
  <c r="M92" i="1"/>
  <c r="U2" i="2"/>
  <c r="W2" i="2" s="1"/>
  <c r="U1051" i="2"/>
  <c r="W1051" i="2" s="1"/>
  <c r="T1046" i="2"/>
  <c r="V1046" i="2" s="1"/>
  <c r="U1035" i="2"/>
  <c r="W1035" i="2" s="1"/>
  <c r="T1030" i="2"/>
  <c r="V1030" i="2" s="1"/>
  <c r="U1019" i="2"/>
  <c r="W1019" i="2" s="1"/>
  <c r="T1014" i="2"/>
  <c r="V1014" i="2" s="1"/>
  <c r="U1003" i="2"/>
  <c r="W1003" i="2" s="1"/>
  <c r="T998" i="2"/>
  <c r="V998" i="2" s="1"/>
  <c r="U987" i="2"/>
  <c r="W987" i="2" s="1"/>
  <c r="T982" i="2"/>
  <c r="V982" i="2" s="1"/>
  <c r="U971" i="2"/>
  <c r="W971" i="2" s="1"/>
  <c r="T966" i="2"/>
  <c r="V966" i="2" s="1"/>
  <c r="U959" i="2"/>
  <c r="W959" i="2" s="1"/>
  <c r="U952" i="2"/>
  <c r="W952" i="2" s="1"/>
  <c r="T945" i="2"/>
  <c r="V945" i="2" s="1"/>
  <c r="T938" i="2"/>
  <c r="V938" i="2" s="1"/>
  <c r="T931" i="2"/>
  <c r="V931" i="2" s="1"/>
  <c r="U797" i="2"/>
  <c r="W797" i="2" s="1"/>
  <c r="U733" i="2"/>
  <c r="W733" i="2" s="1"/>
  <c r="T587" i="2"/>
  <c r="V587" i="2" s="1"/>
  <c r="M1094" i="1"/>
  <c r="M1086" i="1"/>
  <c r="M1078" i="1"/>
  <c r="M1070" i="1"/>
  <c r="M1062" i="1"/>
  <c r="M1054" i="1"/>
  <c r="M1046" i="1"/>
  <c r="M1038" i="1"/>
  <c r="M1030" i="1"/>
  <c r="M1022" i="1"/>
  <c r="M1014" i="1"/>
  <c r="M1006" i="1"/>
  <c r="M998" i="1"/>
  <c r="M990" i="1"/>
  <c r="M982" i="1"/>
  <c r="M974" i="1"/>
  <c r="M966" i="1"/>
  <c r="M958" i="1"/>
  <c r="M952" i="1"/>
  <c r="M948" i="1"/>
  <c r="M944" i="1"/>
  <c r="M940" i="1"/>
  <c r="M936" i="1"/>
  <c r="M932" i="1"/>
  <c r="M928" i="1"/>
  <c r="M924" i="1"/>
  <c r="M920" i="1"/>
  <c r="M916" i="1"/>
  <c r="M912" i="1"/>
  <c r="M908" i="1"/>
  <c r="M904" i="1"/>
  <c r="M900" i="1"/>
  <c r="M896" i="1"/>
  <c r="M892" i="1"/>
  <c r="M888" i="1"/>
  <c r="M884" i="1"/>
  <c r="M880" i="1"/>
  <c r="M876" i="1"/>
  <c r="M872" i="1"/>
  <c r="M868" i="1"/>
  <c r="M864" i="1"/>
  <c r="M860" i="1"/>
  <c r="M856" i="1"/>
  <c r="M852" i="1"/>
  <c r="M848" i="1"/>
  <c r="M844" i="1"/>
  <c r="M840" i="1"/>
  <c r="M836" i="1"/>
  <c r="M832" i="1"/>
  <c r="M828" i="1"/>
  <c r="M824" i="1"/>
  <c r="M820" i="1"/>
  <c r="M816" i="1"/>
  <c r="M812" i="1"/>
  <c r="M808" i="1"/>
  <c r="M804" i="1"/>
  <c r="M800" i="1"/>
  <c r="M796" i="1"/>
  <c r="M792" i="1"/>
  <c r="M788" i="1"/>
  <c r="M784" i="1"/>
  <c r="M780" i="1"/>
  <c r="M776" i="1"/>
  <c r="M772" i="1"/>
  <c r="M768" i="1"/>
  <c r="M764" i="1"/>
  <c r="M760" i="1"/>
  <c r="M756" i="1"/>
  <c r="M752" i="1"/>
  <c r="M748" i="1"/>
  <c r="M744" i="1"/>
  <c r="M740" i="1"/>
  <c r="M736" i="1"/>
  <c r="M732" i="1"/>
  <c r="M728" i="1"/>
  <c r="M724" i="1"/>
  <c r="M720" i="1"/>
  <c r="M716" i="1"/>
  <c r="M712" i="1"/>
  <c r="M708" i="1"/>
  <c r="M704" i="1"/>
  <c r="M700" i="1"/>
  <c r="M696" i="1"/>
  <c r="M692" i="1"/>
  <c r="M688" i="1"/>
  <c r="M684" i="1"/>
  <c r="M680" i="1"/>
  <c r="M676" i="1"/>
  <c r="M602" i="1"/>
  <c r="M554" i="1"/>
  <c r="M546" i="1"/>
  <c r="M538" i="1"/>
  <c r="M441" i="1"/>
  <c r="M437" i="1"/>
  <c r="M433" i="1"/>
  <c r="M429" i="1"/>
  <c r="M425" i="1"/>
  <c r="M421" i="1"/>
  <c r="M417" i="1"/>
  <c r="M413" i="1"/>
  <c r="M409" i="1"/>
  <c r="M405" i="1"/>
  <c r="M401" i="1"/>
  <c r="M397" i="1"/>
  <c r="M393" i="1"/>
  <c r="M389" i="1"/>
  <c r="M385" i="1"/>
  <c r="M381" i="1"/>
  <c r="M377" i="1"/>
  <c r="M373" i="1"/>
  <c r="M369" i="1"/>
  <c r="M365" i="1"/>
  <c r="M359" i="1"/>
  <c r="M351" i="1"/>
  <c r="M343" i="1"/>
  <c r="M335" i="1"/>
  <c r="M327" i="1"/>
  <c r="M324" i="1"/>
  <c r="M173" i="1"/>
  <c r="M157" i="1"/>
  <c r="M141" i="1"/>
  <c r="M125" i="1"/>
  <c r="M109" i="1"/>
  <c r="M97" i="1"/>
  <c r="M89" i="1"/>
  <c r="M81" i="1"/>
  <c r="M73" i="1"/>
  <c r="M65" i="1"/>
  <c r="M57" i="1"/>
  <c r="M49" i="1"/>
  <c r="M41" i="1"/>
  <c r="M33" i="1"/>
  <c r="M25" i="1"/>
  <c r="M17" i="1"/>
  <c r="M9" i="1"/>
  <c r="U1036" i="2"/>
  <c r="W1036" i="2" s="1"/>
  <c r="U1032" i="2"/>
  <c r="W1032" i="2" s="1"/>
  <c r="C682" i="2"/>
  <c r="U682" i="2"/>
  <c r="W682" i="2" s="1"/>
  <c r="T682" i="2"/>
  <c r="V682" i="2" s="1"/>
  <c r="C661" i="2"/>
  <c r="U661" i="2"/>
  <c r="W661" i="2" s="1"/>
  <c r="T661" i="2"/>
  <c r="C685" i="2"/>
  <c r="U685" i="2"/>
  <c r="W685" i="2" s="1"/>
  <c r="T685" i="2"/>
  <c r="V685" i="2" s="1"/>
  <c r="M1088" i="1"/>
  <c r="M1080" i="1"/>
  <c r="M1072" i="1"/>
  <c r="M1064" i="1"/>
  <c r="M1056" i="1"/>
  <c r="M1048" i="1"/>
  <c r="M1040" i="1"/>
  <c r="M1032" i="1"/>
  <c r="M1024" i="1"/>
  <c r="M1016" i="1"/>
  <c r="M1008" i="1"/>
  <c r="M1000" i="1"/>
  <c r="M992" i="1"/>
  <c r="M984" i="1"/>
  <c r="M976" i="1"/>
  <c r="M968" i="1"/>
  <c r="M960" i="1"/>
  <c r="M671" i="1"/>
  <c r="M663" i="1"/>
  <c r="M655" i="1"/>
  <c r="M647" i="1"/>
  <c r="M639" i="1"/>
  <c r="M631" i="1"/>
  <c r="M623" i="1"/>
  <c r="M595" i="1"/>
  <c r="M556" i="1"/>
  <c r="M548" i="1"/>
  <c r="M540" i="1"/>
  <c r="M532" i="1"/>
  <c r="M524" i="1"/>
  <c r="M516" i="1"/>
  <c r="M508" i="1"/>
  <c r="M500" i="1"/>
  <c r="M492" i="1"/>
  <c r="M484" i="1"/>
  <c r="M476" i="1"/>
  <c r="M470" i="1"/>
  <c r="M462" i="1"/>
  <c r="M454" i="1"/>
  <c r="M446" i="1"/>
  <c r="M361" i="1"/>
  <c r="M168" i="1"/>
  <c r="M163" i="1"/>
  <c r="M162" i="1"/>
  <c r="M120" i="1"/>
  <c r="M115" i="1"/>
  <c r="M99" i="1"/>
  <c r="M91" i="1"/>
  <c r="M83" i="1"/>
  <c r="M75" i="1"/>
  <c r="M67" i="1"/>
  <c r="M59" i="1"/>
  <c r="M51" i="1"/>
  <c r="M43" i="1"/>
  <c r="M35" i="1"/>
  <c r="T1032" i="2"/>
  <c r="V1032" i="2" s="1"/>
  <c r="M438" i="1"/>
  <c r="M434" i="1"/>
  <c r="M430" i="1"/>
  <c r="M426" i="1"/>
  <c r="M422" i="1"/>
  <c r="M418" i="1"/>
  <c r="M414" i="1"/>
  <c r="M410" i="1"/>
  <c r="M406" i="1"/>
  <c r="M402" i="1"/>
  <c r="M398" i="1"/>
  <c r="M394" i="1"/>
  <c r="M390" i="1"/>
  <c r="M386" i="1"/>
  <c r="M382" i="1"/>
  <c r="M379" i="1"/>
  <c r="M378" i="1"/>
  <c r="M375" i="1"/>
  <c r="M374" i="1"/>
  <c r="M371" i="1"/>
  <c r="M370" i="1"/>
  <c r="M367" i="1"/>
  <c r="M366" i="1"/>
  <c r="M363" i="1"/>
  <c r="M355" i="1"/>
  <c r="M347" i="1"/>
  <c r="M339" i="1"/>
  <c r="M331" i="1"/>
  <c r="M149" i="1"/>
  <c r="M133" i="1"/>
  <c r="M101" i="1"/>
  <c r="M69" i="1"/>
  <c r="M21" i="1"/>
  <c r="M13" i="1"/>
  <c r="M5" i="1"/>
  <c r="M528" i="1"/>
  <c r="M520" i="1"/>
  <c r="M512" i="1"/>
  <c r="M504" i="1"/>
  <c r="M496" i="1"/>
  <c r="M488" i="1"/>
  <c r="M480" i="1"/>
  <c r="M472" i="1"/>
  <c r="M530" i="1"/>
  <c r="M522" i="1"/>
  <c r="M514" i="1"/>
  <c r="M506" i="1"/>
  <c r="M498" i="1"/>
  <c r="M490" i="1"/>
  <c r="M482" i="1"/>
  <c r="M474" i="1"/>
  <c r="M167" i="1"/>
  <c r="M159" i="1"/>
  <c r="M151" i="1"/>
  <c r="M143" i="1"/>
  <c r="M135" i="1"/>
  <c r="M127" i="1"/>
  <c r="M119" i="1"/>
  <c r="M111" i="1"/>
  <c r="M103" i="1"/>
  <c r="M169" i="1"/>
  <c r="M161" i="1"/>
  <c r="M153" i="1"/>
  <c r="M145" i="1"/>
  <c r="M137" i="1"/>
  <c r="M129" i="1"/>
  <c r="M121" i="1"/>
  <c r="M113" i="1"/>
  <c r="M105" i="1"/>
  <c r="M3" i="1"/>
  <c r="R661" i="2" l="1"/>
  <c r="O662" i="1" s="1"/>
  <c r="R663" i="2"/>
  <c r="O664" i="1" s="1"/>
  <c r="R684" i="2"/>
  <c r="O685" i="1" s="1"/>
  <c r="R665" i="2"/>
  <c r="O666" i="1" s="1"/>
  <c r="R658" i="2"/>
  <c r="O659" i="1" s="1"/>
  <c r="R678" i="2"/>
  <c r="O679" i="1" s="1"/>
  <c r="V678" i="2" l="1"/>
  <c r="V665" i="2"/>
  <c r="V663" i="2"/>
  <c r="V658" i="2"/>
  <c r="V684" i="2"/>
  <c r="V661" i="2"/>
  <c r="A1041" i="7" l="1"/>
  <c r="B1041" i="7"/>
  <c r="C1041" i="7" s="1"/>
  <c r="A1042" i="7"/>
  <c r="B1042" i="7"/>
  <c r="C1042" i="7" s="1"/>
  <c r="A1043" i="7"/>
  <c r="B1043" i="7"/>
  <c r="C1043" i="7" s="1"/>
  <c r="A1044" i="7"/>
  <c r="B1044" i="7"/>
  <c r="C1044" i="7" s="1"/>
  <c r="A1045" i="7"/>
  <c r="B1045" i="7"/>
  <c r="C1045" i="7" s="1"/>
  <c r="A1046" i="7"/>
  <c r="B1046" i="7"/>
  <c r="C1046" i="7" s="1"/>
  <c r="A1047" i="7"/>
  <c r="B1047" i="7"/>
  <c r="C1047" i="7" s="1"/>
  <c r="A1048" i="7"/>
  <c r="B1048" i="7"/>
  <c r="C1048" i="7" s="1"/>
  <c r="A1049" i="7"/>
  <c r="B1049" i="7"/>
  <c r="C1049" i="7" s="1"/>
  <c r="A1050" i="7"/>
  <c r="B1050" i="7"/>
  <c r="C1050" i="7" s="1"/>
  <c r="A1051" i="7"/>
  <c r="B1051" i="7"/>
  <c r="C1051" i="7" s="1"/>
  <c r="A1052" i="7"/>
  <c r="B1052" i="7"/>
  <c r="C1052" i="7" s="1"/>
  <c r="A1053" i="7"/>
  <c r="B1053" i="7"/>
  <c r="C1053" i="7" s="1"/>
  <c r="A1054" i="7"/>
  <c r="B1054" i="7"/>
  <c r="C1054" i="7" s="1"/>
  <c r="A1055" i="7"/>
  <c r="B1055" i="7"/>
  <c r="C1055" i="7" s="1"/>
  <c r="A1056" i="7"/>
  <c r="B1056" i="7"/>
  <c r="C1056" i="7" s="1"/>
  <c r="A1057" i="7"/>
  <c r="B1057" i="7"/>
  <c r="C1057" i="7" s="1"/>
  <c r="A1058" i="7"/>
  <c r="B1058" i="7"/>
  <c r="C1058" i="7" s="1"/>
  <c r="A1059" i="7"/>
  <c r="B1059" i="7"/>
  <c r="C1059" i="7" s="1"/>
  <c r="A1060" i="7"/>
  <c r="B1060" i="7"/>
  <c r="C1060" i="7" s="1"/>
  <c r="A1061" i="7"/>
  <c r="B1061" i="7"/>
  <c r="C1061" i="7" s="1"/>
  <c r="A1062" i="7"/>
  <c r="B1062" i="7"/>
  <c r="C1062" i="7" s="1"/>
  <c r="A1063" i="7"/>
  <c r="B1063" i="7"/>
  <c r="C1063" i="7" s="1"/>
  <c r="A1064" i="7"/>
  <c r="B1064" i="7"/>
  <c r="C1064" i="7" s="1"/>
  <c r="A1065" i="7"/>
  <c r="B1065" i="7"/>
  <c r="C1065" i="7" s="1"/>
  <c r="A1066" i="7"/>
  <c r="B1066" i="7"/>
  <c r="C1066" i="7" s="1"/>
  <c r="A1067" i="7"/>
  <c r="B1067" i="7"/>
  <c r="C1067" i="7" s="1"/>
  <c r="A1068" i="7"/>
  <c r="B1068" i="7"/>
  <c r="C1068" i="7" s="1"/>
  <c r="A1069" i="7"/>
  <c r="B1069" i="7"/>
  <c r="C1069" i="7" s="1"/>
  <c r="A1070" i="7"/>
  <c r="B1070" i="7"/>
  <c r="C1070" i="7" s="1"/>
  <c r="A1071" i="7"/>
  <c r="B1071" i="7"/>
  <c r="C1071" i="7" s="1"/>
  <c r="A1072" i="7"/>
  <c r="B1072" i="7"/>
  <c r="C1072" i="7" s="1"/>
  <c r="A1073" i="7"/>
  <c r="B1073" i="7"/>
  <c r="C1073" i="7" s="1"/>
  <c r="A1074" i="7"/>
  <c r="B1074" i="7"/>
  <c r="C1074" i="7" s="1"/>
  <c r="A1075" i="7"/>
  <c r="B1075" i="7"/>
  <c r="C1075" i="7" s="1"/>
  <c r="A1076" i="7"/>
  <c r="B1076" i="7"/>
  <c r="C1076" i="7" s="1"/>
  <c r="A1077" i="7"/>
  <c r="B1077" i="7"/>
  <c r="C1077" i="7" s="1"/>
  <c r="A1078" i="7"/>
  <c r="B1078" i="7"/>
  <c r="C1078" i="7" s="1"/>
  <c r="A1079" i="7"/>
  <c r="B1079" i="7"/>
  <c r="C1079" i="7" s="1"/>
  <c r="A1080" i="7"/>
  <c r="B1080" i="7"/>
  <c r="C1080" i="7" s="1"/>
  <c r="A1081" i="7"/>
  <c r="B1081" i="7"/>
  <c r="C1081" i="7" s="1"/>
  <c r="A1082" i="7"/>
  <c r="B1082" i="7"/>
  <c r="C1082" i="7" s="1"/>
  <c r="A1083" i="7"/>
  <c r="B1083" i="7"/>
  <c r="C1083" i="7" s="1"/>
  <c r="A1084" i="7"/>
  <c r="B1084" i="7"/>
  <c r="C1084" i="7" s="1"/>
  <c r="A1085" i="7"/>
  <c r="B1085" i="7"/>
  <c r="C1085" i="7" s="1"/>
  <c r="A1086" i="7"/>
  <c r="B1086" i="7"/>
  <c r="C1086" i="7" s="1"/>
  <c r="A1087" i="7"/>
  <c r="B1087" i="7"/>
  <c r="C1087" i="7" s="1"/>
  <c r="A1088" i="7"/>
  <c r="B1088" i="7"/>
  <c r="C1088" i="7" s="1"/>
  <c r="A1089" i="7"/>
  <c r="B1089" i="7"/>
  <c r="C1089" i="7" s="1"/>
  <c r="A1090" i="7"/>
  <c r="B1090" i="7"/>
  <c r="C1090" i="7" s="1"/>
  <c r="A1091" i="7"/>
  <c r="B1091" i="7"/>
  <c r="C1091" i="7" s="1"/>
  <c r="A1092" i="7"/>
  <c r="B1092" i="7"/>
  <c r="C1092" i="7" s="1"/>
  <c r="A1093" i="7"/>
  <c r="B1093" i="7"/>
  <c r="C1093" i="7" s="1"/>
  <c r="B3" i="7"/>
  <c r="C3" i="7" s="1"/>
  <c r="B4" i="7"/>
  <c r="C4" i="7" s="1"/>
  <c r="B5" i="7"/>
  <c r="C5" i="7" s="1"/>
  <c r="B6" i="7"/>
  <c r="C6" i="7" s="1"/>
  <c r="B7" i="7"/>
  <c r="C7" i="7" s="1"/>
  <c r="B8" i="7"/>
  <c r="C8" i="7" s="1"/>
  <c r="B9" i="7"/>
  <c r="C9" i="7" s="1"/>
  <c r="B10" i="7"/>
  <c r="C10" i="7" s="1"/>
  <c r="B11" i="7"/>
  <c r="C11" i="7" s="1"/>
  <c r="B12" i="7"/>
  <c r="C12" i="7" s="1"/>
  <c r="B13" i="7"/>
  <c r="C13" i="7" s="1"/>
  <c r="B14" i="7"/>
  <c r="C14" i="7" s="1"/>
  <c r="B15" i="7"/>
  <c r="C15" i="7" s="1"/>
  <c r="B16" i="7"/>
  <c r="C16" i="7" s="1"/>
  <c r="B17" i="7"/>
  <c r="C17" i="7" s="1"/>
  <c r="B18" i="7"/>
  <c r="C18" i="7" s="1"/>
  <c r="B19" i="7"/>
  <c r="C19" i="7" s="1"/>
  <c r="B20" i="7"/>
  <c r="C20" i="7" s="1"/>
  <c r="B21" i="7"/>
  <c r="C21" i="7" s="1"/>
  <c r="B22" i="7"/>
  <c r="C22" i="7" s="1"/>
  <c r="B23" i="7"/>
  <c r="C23" i="7" s="1"/>
  <c r="B24" i="7"/>
  <c r="C24" i="7" s="1"/>
  <c r="B25" i="7"/>
  <c r="C25" i="7" s="1"/>
  <c r="B26" i="7"/>
  <c r="C26" i="7" s="1"/>
  <c r="B27" i="7"/>
  <c r="C27" i="7" s="1"/>
  <c r="B28" i="7"/>
  <c r="C28" i="7" s="1"/>
  <c r="B29" i="7"/>
  <c r="C29" i="7" s="1"/>
  <c r="B30" i="7"/>
  <c r="C30" i="7" s="1"/>
  <c r="B31" i="7"/>
  <c r="C31" i="7" s="1"/>
  <c r="B32" i="7"/>
  <c r="C32" i="7" s="1"/>
  <c r="B33" i="7"/>
  <c r="C33" i="7" s="1"/>
  <c r="B34" i="7"/>
  <c r="C34" i="7" s="1"/>
  <c r="B35" i="7"/>
  <c r="C35" i="7" s="1"/>
  <c r="B36" i="7"/>
  <c r="C36" i="7" s="1"/>
  <c r="B37" i="7"/>
  <c r="C37" i="7" s="1"/>
  <c r="B38" i="7"/>
  <c r="C38" i="7" s="1"/>
  <c r="B39" i="7"/>
  <c r="C39" i="7" s="1"/>
  <c r="B40" i="7"/>
  <c r="C40" i="7" s="1"/>
  <c r="B41" i="7"/>
  <c r="C41" i="7" s="1"/>
  <c r="B42" i="7"/>
  <c r="C42" i="7" s="1"/>
  <c r="B43" i="7"/>
  <c r="C43" i="7" s="1"/>
  <c r="B44" i="7"/>
  <c r="C44" i="7" s="1"/>
  <c r="B45" i="7"/>
  <c r="C45" i="7" s="1"/>
  <c r="B46" i="7"/>
  <c r="C46" i="7" s="1"/>
  <c r="B47" i="7"/>
  <c r="C47" i="7" s="1"/>
  <c r="B48" i="7"/>
  <c r="C48" i="7" s="1"/>
  <c r="B49" i="7"/>
  <c r="C49" i="7" s="1"/>
  <c r="B50" i="7"/>
  <c r="C50" i="7" s="1"/>
  <c r="B51" i="7"/>
  <c r="C51" i="7" s="1"/>
  <c r="B52" i="7"/>
  <c r="C52" i="7" s="1"/>
  <c r="B53" i="7"/>
  <c r="C53" i="7" s="1"/>
  <c r="B54" i="7"/>
  <c r="C54" i="7" s="1"/>
  <c r="B55" i="7"/>
  <c r="C55" i="7" s="1"/>
  <c r="B56" i="7"/>
  <c r="C56" i="7" s="1"/>
  <c r="B57" i="7"/>
  <c r="C57" i="7" s="1"/>
  <c r="B58" i="7"/>
  <c r="C58" i="7" s="1"/>
  <c r="B59" i="7"/>
  <c r="C59" i="7" s="1"/>
  <c r="B60" i="7"/>
  <c r="C60" i="7" s="1"/>
  <c r="B61" i="7"/>
  <c r="C61" i="7" s="1"/>
  <c r="B62" i="7"/>
  <c r="C62" i="7" s="1"/>
  <c r="B63" i="7"/>
  <c r="C63" i="7" s="1"/>
  <c r="B64" i="7"/>
  <c r="C64" i="7" s="1"/>
  <c r="B65" i="7"/>
  <c r="C65" i="7" s="1"/>
  <c r="B66" i="7"/>
  <c r="C66" i="7" s="1"/>
  <c r="B67" i="7"/>
  <c r="C67" i="7" s="1"/>
  <c r="B68" i="7"/>
  <c r="C68" i="7" s="1"/>
  <c r="B69" i="7"/>
  <c r="C69" i="7" s="1"/>
  <c r="B70" i="7"/>
  <c r="C70" i="7" s="1"/>
  <c r="B71" i="7"/>
  <c r="C71" i="7" s="1"/>
  <c r="B72" i="7"/>
  <c r="C72" i="7" s="1"/>
  <c r="B73" i="7"/>
  <c r="C73" i="7" s="1"/>
  <c r="B74" i="7"/>
  <c r="C74" i="7" s="1"/>
  <c r="B75" i="7"/>
  <c r="C75" i="7" s="1"/>
  <c r="B76" i="7"/>
  <c r="C76" i="7" s="1"/>
  <c r="B77" i="7"/>
  <c r="C77" i="7" s="1"/>
  <c r="B78" i="7"/>
  <c r="C78" i="7" s="1"/>
  <c r="B79" i="7"/>
  <c r="C79" i="7" s="1"/>
  <c r="B80" i="7"/>
  <c r="C80" i="7" s="1"/>
  <c r="B81" i="7"/>
  <c r="C81" i="7" s="1"/>
  <c r="B82" i="7"/>
  <c r="C82" i="7" s="1"/>
  <c r="B83" i="7"/>
  <c r="C83" i="7" s="1"/>
  <c r="B84" i="7"/>
  <c r="C84" i="7" s="1"/>
  <c r="B85" i="7"/>
  <c r="C85" i="7" s="1"/>
  <c r="B86" i="7"/>
  <c r="C86" i="7" s="1"/>
  <c r="B87" i="7"/>
  <c r="C87" i="7" s="1"/>
  <c r="B88" i="7"/>
  <c r="C88" i="7" s="1"/>
  <c r="B89" i="7"/>
  <c r="C89" i="7" s="1"/>
  <c r="B90" i="7"/>
  <c r="C90" i="7" s="1"/>
  <c r="B91" i="7"/>
  <c r="C91" i="7" s="1"/>
  <c r="B92" i="7"/>
  <c r="C92" i="7" s="1"/>
  <c r="B93" i="7"/>
  <c r="C93" i="7" s="1"/>
  <c r="B94" i="7"/>
  <c r="C94" i="7" s="1"/>
  <c r="B95" i="7"/>
  <c r="C95" i="7" s="1"/>
  <c r="B96" i="7"/>
  <c r="C96" i="7" s="1"/>
  <c r="B97" i="7"/>
  <c r="C97" i="7" s="1"/>
  <c r="B98" i="7"/>
  <c r="C98" i="7" s="1"/>
  <c r="B99" i="7"/>
  <c r="C99" i="7" s="1"/>
  <c r="B100" i="7"/>
  <c r="C100" i="7" s="1"/>
  <c r="B101" i="7"/>
  <c r="C101" i="7" s="1"/>
  <c r="B102" i="7"/>
  <c r="C102" i="7" s="1"/>
  <c r="B103" i="7"/>
  <c r="C103" i="7" s="1"/>
  <c r="B104" i="7"/>
  <c r="C104" i="7" s="1"/>
  <c r="B105" i="7"/>
  <c r="C105" i="7" s="1"/>
  <c r="B106" i="7"/>
  <c r="C106" i="7" s="1"/>
  <c r="B107" i="7"/>
  <c r="C107" i="7" s="1"/>
  <c r="B108" i="7"/>
  <c r="C108" i="7" s="1"/>
  <c r="B109" i="7"/>
  <c r="C109" i="7" s="1"/>
  <c r="B110" i="7"/>
  <c r="C110" i="7" s="1"/>
  <c r="B111" i="7"/>
  <c r="C111" i="7" s="1"/>
  <c r="B112" i="7"/>
  <c r="C112" i="7" s="1"/>
  <c r="B113" i="7"/>
  <c r="C113" i="7" s="1"/>
  <c r="B114" i="7"/>
  <c r="C114" i="7" s="1"/>
  <c r="B115" i="7"/>
  <c r="C115" i="7" s="1"/>
  <c r="B116" i="7"/>
  <c r="C116" i="7" s="1"/>
  <c r="B117" i="7"/>
  <c r="C117" i="7" s="1"/>
  <c r="B118" i="7"/>
  <c r="C118" i="7" s="1"/>
  <c r="B119" i="7"/>
  <c r="C119" i="7" s="1"/>
  <c r="B120" i="7"/>
  <c r="C120" i="7" s="1"/>
  <c r="B121" i="7"/>
  <c r="C121" i="7" s="1"/>
  <c r="B122" i="7"/>
  <c r="C122" i="7" s="1"/>
  <c r="B123" i="7"/>
  <c r="C123" i="7" s="1"/>
  <c r="B124" i="7"/>
  <c r="C124" i="7" s="1"/>
  <c r="B125" i="7"/>
  <c r="C125" i="7" s="1"/>
  <c r="B126" i="7"/>
  <c r="C126" i="7" s="1"/>
  <c r="B127" i="7"/>
  <c r="C127" i="7" s="1"/>
  <c r="B128" i="7"/>
  <c r="C128" i="7" s="1"/>
  <c r="B129" i="7"/>
  <c r="C129" i="7" s="1"/>
  <c r="B130" i="7"/>
  <c r="C130" i="7" s="1"/>
  <c r="B131" i="7"/>
  <c r="C131" i="7" s="1"/>
  <c r="B132" i="7"/>
  <c r="C132" i="7" s="1"/>
  <c r="B133" i="7"/>
  <c r="C133" i="7" s="1"/>
  <c r="B134" i="7"/>
  <c r="C134" i="7" s="1"/>
  <c r="B135" i="7"/>
  <c r="C135" i="7" s="1"/>
  <c r="B136" i="7"/>
  <c r="C136" i="7" s="1"/>
  <c r="B137" i="7"/>
  <c r="C137" i="7" s="1"/>
  <c r="B138" i="7"/>
  <c r="C138" i="7" s="1"/>
  <c r="B139" i="7"/>
  <c r="C139" i="7" s="1"/>
  <c r="B140" i="7"/>
  <c r="C140" i="7" s="1"/>
  <c r="B141" i="7"/>
  <c r="C141" i="7" s="1"/>
  <c r="B142" i="7"/>
  <c r="C142" i="7" s="1"/>
  <c r="B143" i="7"/>
  <c r="C143" i="7" s="1"/>
  <c r="B144" i="7"/>
  <c r="C144" i="7" s="1"/>
  <c r="B145" i="7"/>
  <c r="C145" i="7" s="1"/>
  <c r="B146" i="7"/>
  <c r="C146" i="7" s="1"/>
  <c r="B147" i="7"/>
  <c r="C147" i="7" s="1"/>
  <c r="B148" i="7"/>
  <c r="C148" i="7" s="1"/>
  <c r="B149" i="7"/>
  <c r="C149" i="7" s="1"/>
  <c r="B150" i="7"/>
  <c r="C150" i="7" s="1"/>
  <c r="B151" i="7"/>
  <c r="C151" i="7" s="1"/>
  <c r="B152" i="7"/>
  <c r="C152" i="7" s="1"/>
  <c r="B153" i="7"/>
  <c r="C153" i="7" s="1"/>
  <c r="B154" i="7"/>
  <c r="C154" i="7" s="1"/>
  <c r="B155" i="7"/>
  <c r="C155" i="7" s="1"/>
  <c r="B156" i="7"/>
  <c r="C156" i="7" s="1"/>
  <c r="B157" i="7"/>
  <c r="C157" i="7" s="1"/>
  <c r="B158" i="7"/>
  <c r="C158" i="7" s="1"/>
  <c r="B159" i="7"/>
  <c r="C159" i="7" s="1"/>
  <c r="B160" i="7"/>
  <c r="C160" i="7" s="1"/>
  <c r="B161" i="7"/>
  <c r="C161" i="7" s="1"/>
  <c r="B162" i="7"/>
  <c r="C162" i="7" s="1"/>
  <c r="B163" i="7"/>
  <c r="C163" i="7" s="1"/>
  <c r="B164" i="7"/>
  <c r="C164" i="7" s="1"/>
  <c r="B165" i="7"/>
  <c r="C165" i="7" s="1"/>
  <c r="B166" i="7"/>
  <c r="C166" i="7" s="1"/>
  <c r="B167" i="7"/>
  <c r="C167" i="7" s="1"/>
  <c r="B168" i="7"/>
  <c r="C168" i="7" s="1"/>
  <c r="B169" i="7"/>
  <c r="C169" i="7" s="1"/>
  <c r="B170" i="7"/>
  <c r="C170" i="7" s="1"/>
  <c r="B171" i="7"/>
  <c r="C171" i="7" s="1"/>
  <c r="B172" i="7"/>
  <c r="C172" i="7" s="1"/>
  <c r="B173" i="7"/>
  <c r="C173" i="7" s="1"/>
  <c r="B174" i="7"/>
  <c r="C174" i="7" s="1"/>
  <c r="B175" i="7"/>
  <c r="C175" i="7" s="1"/>
  <c r="B176" i="7"/>
  <c r="C176" i="7" s="1"/>
  <c r="B177" i="7"/>
  <c r="C177" i="7" s="1"/>
  <c r="B178" i="7"/>
  <c r="C178" i="7" s="1"/>
  <c r="B179" i="7"/>
  <c r="C179" i="7" s="1"/>
  <c r="B180" i="7"/>
  <c r="C180" i="7" s="1"/>
  <c r="B181" i="7"/>
  <c r="C181" i="7" s="1"/>
  <c r="B182" i="7"/>
  <c r="C182" i="7" s="1"/>
  <c r="B183" i="7"/>
  <c r="C183" i="7" s="1"/>
  <c r="B184" i="7"/>
  <c r="C184" i="7" s="1"/>
  <c r="B185" i="7"/>
  <c r="C185" i="7" s="1"/>
  <c r="B186" i="7"/>
  <c r="C186" i="7" s="1"/>
  <c r="B187" i="7"/>
  <c r="C187" i="7" s="1"/>
  <c r="B188" i="7"/>
  <c r="C188" i="7" s="1"/>
  <c r="B189" i="7"/>
  <c r="C189" i="7" s="1"/>
  <c r="B190" i="7"/>
  <c r="C190" i="7" s="1"/>
  <c r="B191" i="7"/>
  <c r="C191" i="7" s="1"/>
  <c r="B192" i="7"/>
  <c r="C192" i="7" s="1"/>
  <c r="B193" i="7"/>
  <c r="C193" i="7" s="1"/>
  <c r="B194" i="7"/>
  <c r="C194" i="7" s="1"/>
  <c r="B195" i="7"/>
  <c r="C195" i="7" s="1"/>
  <c r="B196" i="7"/>
  <c r="C196" i="7" s="1"/>
  <c r="B197" i="7"/>
  <c r="C197" i="7" s="1"/>
  <c r="B198" i="7"/>
  <c r="C198" i="7" s="1"/>
  <c r="B199" i="7"/>
  <c r="C199" i="7" s="1"/>
  <c r="B200" i="7"/>
  <c r="C200" i="7" s="1"/>
  <c r="B201" i="7"/>
  <c r="C201" i="7" s="1"/>
  <c r="B202" i="7"/>
  <c r="C202" i="7" s="1"/>
  <c r="B203" i="7"/>
  <c r="C203" i="7" s="1"/>
  <c r="B204" i="7"/>
  <c r="C204" i="7" s="1"/>
  <c r="B205" i="7"/>
  <c r="C205" i="7" s="1"/>
  <c r="B206" i="7"/>
  <c r="C206" i="7" s="1"/>
  <c r="B207" i="7"/>
  <c r="C207" i="7" s="1"/>
  <c r="B208" i="7"/>
  <c r="C208" i="7" s="1"/>
  <c r="B209" i="7"/>
  <c r="C209" i="7" s="1"/>
  <c r="B210" i="7"/>
  <c r="C210" i="7" s="1"/>
  <c r="B211" i="7"/>
  <c r="C211" i="7" s="1"/>
  <c r="B212" i="7"/>
  <c r="C212" i="7" s="1"/>
  <c r="B213" i="7"/>
  <c r="C213" i="7" s="1"/>
  <c r="B214" i="7"/>
  <c r="C214" i="7" s="1"/>
  <c r="B215" i="7"/>
  <c r="C215" i="7" s="1"/>
  <c r="B216" i="7"/>
  <c r="C216" i="7" s="1"/>
  <c r="B217" i="7"/>
  <c r="C217" i="7" s="1"/>
  <c r="B218" i="7"/>
  <c r="C218" i="7" s="1"/>
  <c r="B219" i="7"/>
  <c r="C219" i="7" s="1"/>
  <c r="B220" i="7"/>
  <c r="C220" i="7" s="1"/>
  <c r="B221" i="7"/>
  <c r="C221" i="7" s="1"/>
  <c r="B222" i="7"/>
  <c r="C222" i="7" s="1"/>
  <c r="B223" i="7"/>
  <c r="C223" i="7" s="1"/>
  <c r="B224" i="7"/>
  <c r="C224" i="7" s="1"/>
  <c r="B225" i="7"/>
  <c r="C225" i="7" s="1"/>
  <c r="B226" i="7"/>
  <c r="C226" i="7" s="1"/>
  <c r="B227" i="7"/>
  <c r="C227" i="7" s="1"/>
  <c r="B228" i="7"/>
  <c r="C228" i="7" s="1"/>
  <c r="B229" i="7"/>
  <c r="C229" i="7" s="1"/>
  <c r="B230" i="7"/>
  <c r="C230" i="7" s="1"/>
  <c r="B231" i="7"/>
  <c r="C231" i="7" s="1"/>
  <c r="B232" i="7"/>
  <c r="C232" i="7" s="1"/>
  <c r="B233" i="7"/>
  <c r="C233" i="7" s="1"/>
  <c r="B234" i="7"/>
  <c r="C234" i="7" s="1"/>
  <c r="B235" i="7"/>
  <c r="C235" i="7" s="1"/>
  <c r="B236" i="7"/>
  <c r="C236" i="7" s="1"/>
  <c r="B237" i="7"/>
  <c r="C237" i="7" s="1"/>
  <c r="B238" i="7"/>
  <c r="C238" i="7" s="1"/>
  <c r="B239" i="7"/>
  <c r="C239" i="7" s="1"/>
  <c r="B240" i="7"/>
  <c r="C240" i="7" s="1"/>
  <c r="B241" i="7"/>
  <c r="C241" i="7" s="1"/>
  <c r="B242" i="7"/>
  <c r="C242" i="7" s="1"/>
  <c r="B243" i="7"/>
  <c r="C243" i="7" s="1"/>
  <c r="B244" i="7"/>
  <c r="C244" i="7" s="1"/>
  <c r="B245" i="7"/>
  <c r="C245" i="7" s="1"/>
  <c r="B246" i="7"/>
  <c r="C246" i="7" s="1"/>
  <c r="B247" i="7"/>
  <c r="C247" i="7" s="1"/>
  <c r="B248" i="7"/>
  <c r="C248" i="7" s="1"/>
  <c r="B249" i="7"/>
  <c r="C249" i="7" s="1"/>
  <c r="B250" i="7"/>
  <c r="C250" i="7" s="1"/>
  <c r="B251" i="7"/>
  <c r="C251" i="7" s="1"/>
  <c r="B252" i="7"/>
  <c r="C252" i="7" s="1"/>
  <c r="B253" i="7"/>
  <c r="C253" i="7" s="1"/>
  <c r="B254" i="7"/>
  <c r="C254" i="7" s="1"/>
  <c r="B255" i="7"/>
  <c r="C255" i="7" s="1"/>
  <c r="B256" i="7"/>
  <c r="C256" i="7" s="1"/>
  <c r="B257" i="7"/>
  <c r="C257" i="7" s="1"/>
  <c r="B258" i="7"/>
  <c r="C258" i="7" s="1"/>
  <c r="B259" i="7"/>
  <c r="C259" i="7" s="1"/>
  <c r="B260" i="7"/>
  <c r="C260" i="7" s="1"/>
  <c r="B261" i="7"/>
  <c r="C261" i="7" s="1"/>
  <c r="B262" i="7"/>
  <c r="C262" i="7" s="1"/>
  <c r="B263" i="7"/>
  <c r="C263" i="7" s="1"/>
  <c r="B264" i="7"/>
  <c r="C264" i="7" s="1"/>
  <c r="B265" i="7"/>
  <c r="C265" i="7" s="1"/>
  <c r="B266" i="7"/>
  <c r="C266" i="7" s="1"/>
  <c r="B267" i="7"/>
  <c r="C267" i="7" s="1"/>
  <c r="B268" i="7"/>
  <c r="C268" i="7" s="1"/>
  <c r="B269" i="7"/>
  <c r="C269" i="7" s="1"/>
  <c r="B270" i="7"/>
  <c r="C270" i="7" s="1"/>
  <c r="B271" i="7"/>
  <c r="C271" i="7" s="1"/>
  <c r="B272" i="7"/>
  <c r="C272" i="7" s="1"/>
  <c r="B273" i="7"/>
  <c r="C273" i="7" s="1"/>
  <c r="B274" i="7"/>
  <c r="C274" i="7" s="1"/>
  <c r="B275" i="7"/>
  <c r="C275" i="7" s="1"/>
  <c r="B276" i="7"/>
  <c r="C276" i="7" s="1"/>
  <c r="B277" i="7"/>
  <c r="C277" i="7" s="1"/>
  <c r="B278" i="7"/>
  <c r="C278" i="7" s="1"/>
  <c r="B279" i="7"/>
  <c r="C279" i="7" s="1"/>
  <c r="B280" i="7"/>
  <c r="C280" i="7" s="1"/>
  <c r="B281" i="7"/>
  <c r="C281" i="7" s="1"/>
  <c r="B282" i="7"/>
  <c r="C282" i="7" s="1"/>
  <c r="B283" i="7"/>
  <c r="C283" i="7" s="1"/>
  <c r="B284" i="7"/>
  <c r="C284" i="7" s="1"/>
  <c r="B285" i="7"/>
  <c r="C285" i="7" s="1"/>
  <c r="B286" i="7"/>
  <c r="C286" i="7" s="1"/>
  <c r="B287" i="7"/>
  <c r="C287" i="7" s="1"/>
  <c r="B288" i="7"/>
  <c r="C288" i="7" s="1"/>
  <c r="B289" i="7"/>
  <c r="C289" i="7" s="1"/>
  <c r="B290" i="7"/>
  <c r="C290" i="7" s="1"/>
  <c r="B291" i="7"/>
  <c r="C291" i="7" s="1"/>
  <c r="B292" i="7"/>
  <c r="C292" i="7" s="1"/>
  <c r="B293" i="7"/>
  <c r="C293" i="7" s="1"/>
  <c r="B294" i="7"/>
  <c r="C294" i="7" s="1"/>
  <c r="B295" i="7"/>
  <c r="C295" i="7" s="1"/>
  <c r="B296" i="7"/>
  <c r="C296" i="7" s="1"/>
  <c r="B297" i="7"/>
  <c r="C297" i="7" s="1"/>
  <c r="B298" i="7"/>
  <c r="C298" i="7" s="1"/>
  <c r="B299" i="7"/>
  <c r="C299" i="7" s="1"/>
  <c r="B300" i="7"/>
  <c r="C300" i="7" s="1"/>
  <c r="B301" i="7"/>
  <c r="C301" i="7" s="1"/>
  <c r="B302" i="7"/>
  <c r="C302" i="7" s="1"/>
  <c r="B303" i="7"/>
  <c r="C303" i="7" s="1"/>
  <c r="B304" i="7"/>
  <c r="C304" i="7" s="1"/>
  <c r="B305" i="7"/>
  <c r="C305" i="7" s="1"/>
  <c r="B306" i="7"/>
  <c r="C306" i="7" s="1"/>
  <c r="B307" i="7"/>
  <c r="C307" i="7" s="1"/>
  <c r="B308" i="7"/>
  <c r="C308" i="7" s="1"/>
  <c r="B309" i="7"/>
  <c r="C309" i="7" s="1"/>
  <c r="B310" i="7"/>
  <c r="C310" i="7" s="1"/>
  <c r="B311" i="7"/>
  <c r="C311" i="7" s="1"/>
  <c r="B312" i="7"/>
  <c r="C312" i="7" s="1"/>
  <c r="B313" i="7"/>
  <c r="C313" i="7" s="1"/>
  <c r="B314" i="7"/>
  <c r="C314" i="7" s="1"/>
  <c r="B315" i="7"/>
  <c r="C315" i="7" s="1"/>
  <c r="B316" i="7"/>
  <c r="C316" i="7" s="1"/>
  <c r="B317" i="7"/>
  <c r="C317" i="7" s="1"/>
  <c r="B318" i="7"/>
  <c r="C318" i="7" s="1"/>
  <c r="B319" i="7"/>
  <c r="C319" i="7" s="1"/>
  <c r="B320" i="7"/>
  <c r="C320" i="7" s="1"/>
  <c r="B321" i="7"/>
  <c r="C321" i="7" s="1"/>
  <c r="B322" i="7"/>
  <c r="C322" i="7" s="1"/>
  <c r="B323" i="7"/>
  <c r="C323" i="7" s="1"/>
  <c r="B324" i="7"/>
  <c r="C324" i="7" s="1"/>
  <c r="B325" i="7"/>
  <c r="C325" i="7" s="1"/>
  <c r="B326" i="7"/>
  <c r="C326" i="7" s="1"/>
  <c r="B327" i="7"/>
  <c r="C327" i="7" s="1"/>
  <c r="B328" i="7"/>
  <c r="C328" i="7" s="1"/>
  <c r="B329" i="7"/>
  <c r="C329" i="7" s="1"/>
  <c r="B330" i="7"/>
  <c r="C330" i="7" s="1"/>
  <c r="B331" i="7"/>
  <c r="C331" i="7" s="1"/>
  <c r="B332" i="7"/>
  <c r="C332" i="7" s="1"/>
  <c r="B333" i="7"/>
  <c r="C333" i="7" s="1"/>
  <c r="B334" i="7"/>
  <c r="C334" i="7" s="1"/>
  <c r="B335" i="7"/>
  <c r="C335" i="7" s="1"/>
  <c r="B336" i="7"/>
  <c r="C336" i="7" s="1"/>
  <c r="B337" i="7"/>
  <c r="C337" i="7" s="1"/>
  <c r="B338" i="7"/>
  <c r="C338" i="7" s="1"/>
  <c r="B339" i="7"/>
  <c r="C339" i="7" s="1"/>
  <c r="B340" i="7"/>
  <c r="C340" i="7" s="1"/>
  <c r="B341" i="7"/>
  <c r="C341" i="7" s="1"/>
  <c r="B342" i="7"/>
  <c r="C342" i="7" s="1"/>
  <c r="B343" i="7"/>
  <c r="C343" i="7" s="1"/>
  <c r="B344" i="7"/>
  <c r="C344" i="7" s="1"/>
  <c r="B345" i="7"/>
  <c r="C345" i="7" s="1"/>
  <c r="B346" i="7"/>
  <c r="C346" i="7" s="1"/>
  <c r="B347" i="7"/>
  <c r="C347" i="7" s="1"/>
  <c r="B348" i="7"/>
  <c r="C348" i="7" s="1"/>
  <c r="B349" i="7"/>
  <c r="C349" i="7" s="1"/>
  <c r="B350" i="7"/>
  <c r="C350" i="7" s="1"/>
  <c r="B351" i="7"/>
  <c r="C351" i="7" s="1"/>
  <c r="B352" i="7"/>
  <c r="C352" i="7" s="1"/>
  <c r="B353" i="7"/>
  <c r="C353" i="7" s="1"/>
  <c r="B354" i="7"/>
  <c r="C354" i="7" s="1"/>
  <c r="B355" i="7"/>
  <c r="C355" i="7" s="1"/>
  <c r="B356" i="7"/>
  <c r="C356" i="7" s="1"/>
  <c r="B357" i="7"/>
  <c r="C357" i="7" s="1"/>
  <c r="B358" i="7"/>
  <c r="C358" i="7" s="1"/>
  <c r="B359" i="7"/>
  <c r="C359" i="7" s="1"/>
  <c r="B360" i="7"/>
  <c r="C360" i="7" s="1"/>
  <c r="B361" i="7"/>
  <c r="C361" i="7" s="1"/>
  <c r="B362" i="7"/>
  <c r="C362" i="7" s="1"/>
  <c r="B363" i="7"/>
  <c r="C363" i="7" s="1"/>
  <c r="B364" i="7"/>
  <c r="C364" i="7" s="1"/>
  <c r="B365" i="7"/>
  <c r="C365" i="7" s="1"/>
  <c r="B366" i="7"/>
  <c r="C366" i="7" s="1"/>
  <c r="B367" i="7"/>
  <c r="C367" i="7" s="1"/>
  <c r="B368" i="7"/>
  <c r="C368" i="7" s="1"/>
  <c r="B369" i="7"/>
  <c r="C369" i="7" s="1"/>
  <c r="B370" i="7"/>
  <c r="C370" i="7" s="1"/>
  <c r="B371" i="7"/>
  <c r="C371" i="7" s="1"/>
  <c r="B372" i="7"/>
  <c r="C372" i="7" s="1"/>
  <c r="B373" i="7"/>
  <c r="C373" i="7" s="1"/>
  <c r="B374" i="7"/>
  <c r="C374" i="7" s="1"/>
  <c r="B375" i="7"/>
  <c r="C375" i="7" s="1"/>
  <c r="B376" i="7"/>
  <c r="C376" i="7" s="1"/>
  <c r="B377" i="7"/>
  <c r="C377" i="7" s="1"/>
  <c r="B378" i="7"/>
  <c r="C378" i="7" s="1"/>
  <c r="B379" i="7"/>
  <c r="C379" i="7" s="1"/>
  <c r="B380" i="7"/>
  <c r="C380" i="7" s="1"/>
  <c r="B381" i="7"/>
  <c r="C381" i="7" s="1"/>
  <c r="B382" i="7"/>
  <c r="C382" i="7" s="1"/>
  <c r="B383" i="7"/>
  <c r="C383" i="7" s="1"/>
  <c r="B384" i="7"/>
  <c r="C384" i="7" s="1"/>
  <c r="B385" i="7"/>
  <c r="C385" i="7" s="1"/>
  <c r="B386" i="7"/>
  <c r="C386" i="7" s="1"/>
  <c r="B387" i="7"/>
  <c r="C387" i="7" s="1"/>
  <c r="B388" i="7"/>
  <c r="C388" i="7" s="1"/>
  <c r="B389" i="7"/>
  <c r="C389" i="7" s="1"/>
  <c r="B390" i="7"/>
  <c r="C390" i="7" s="1"/>
  <c r="B391" i="7"/>
  <c r="C391" i="7" s="1"/>
  <c r="B392" i="7"/>
  <c r="C392" i="7" s="1"/>
  <c r="B393" i="7"/>
  <c r="C393" i="7" s="1"/>
  <c r="B394" i="7"/>
  <c r="C394" i="7" s="1"/>
  <c r="B395" i="7"/>
  <c r="C395" i="7" s="1"/>
  <c r="B396" i="7"/>
  <c r="C396" i="7" s="1"/>
  <c r="B397" i="7"/>
  <c r="C397" i="7" s="1"/>
  <c r="B398" i="7"/>
  <c r="C398" i="7" s="1"/>
  <c r="B399" i="7"/>
  <c r="C399" i="7" s="1"/>
  <c r="B400" i="7"/>
  <c r="C400" i="7" s="1"/>
  <c r="B401" i="7"/>
  <c r="C401" i="7" s="1"/>
  <c r="B402" i="7"/>
  <c r="C402" i="7" s="1"/>
  <c r="B403" i="7"/>
  <c r="C403" i="7" s="1"/>
  <c r="B404" i="7"/>
  <c r="C404" i="7" s="1"/>
  <c r="B405" i="7"/>
  <c r="C405" i="7" s="1"/>
  <c r="B406" i="7"/>
  <c r="C406" i="7" s="1"/>
  <c r="B407" i="7"/>
  <c r="C407" i="7" s="1"/>
  <c r="B408" i="7"/>
  <c r="C408" i="7" s="1"/>
  <c r="B409" i="7"/>
  <c r="C409" i="7" s="1"/>
  <c r="B410" i="7"/>
  <c r="C410" i="7" s="1"/>
  <c r="B411" i="7"/>
  <c r="C411" i="7" s="1"/>
  <c r="B412" i="7"/>
  <c r="C412" i="7" s="1"/>
  <c r="B413" i="7"/>
  <c r="C413" i="7" s="1"/>
  <c r="B414" i="7"/>
  <c r="C414" i="7" s="1"/>
  <c r="B415" i="7"/>
  <c r="C415" i="7" s="1"/>
  <c r="B416" i="7"/>
  <c r="C416" i="7" s="1"/>
  <c r="B417" i="7"/>
  <c r="C417" i="7" s="1"/>
  <c r="B418" i="7"/>
  <c r="C418" i="7" s="1"/>
  <c r="B419" i="7"/>
  <c r="C419" i="7" s="1"/>
  <c r="B420" i="7"/>
  <c r="C420" i="7" s="1"/>
  <c r="B421" i="7"/>
  <c r="C421" i="7" s="1"/>
  <c r="B422" i="7"/>
  <c r="C422" i="7" s="1"/>
  <c r="B423" i="7"/>
  <c r="C423" i="7" s="1"/>
  <c r="B424" i="7"/>
  <c r="C424" i="7" s="1"/>
  <c r="B425" i="7"/>
  <c r="C425" i="7" s="1"/>
  <c r="B426" i="7"/>
  <c r="C426" i="7" s="1"/>
  <c r="B427" i="7"/>
  <c r="C427" i="7" s="1"/>
  <c r="B428" i="7"/>
  <c r="C428" i="7" s="1"/>
  <c r="B429" i="7"/>
  <c r="C429" i="7" s="1"/>
  <c r="B430" i="7"/>
  <c r="C430" i="7" s="1"/>
  <c r="B431" i="7"/>
  <c r="C431" i="7" s="1"/>
  <c r="B432" i="7"/>
  <c r="C432" i="7" s="1"/>
  <c r="B433" i="7"/>
  <c r="C433" i="7" s="1"/>
  <c r="B434" i="7"/>
  <c r="C434" i="7" s="1"/>
  <c r="B435" i="7"/>
  <c r="C435" i="7" s="1"/>
  <c r="B436" i="7"/>
  <c r="C436" i="7" s="1"/>
  <c r="B437" i="7"/>
  <c r="C437" i="7" s="1"/>
  <c r="B438" i="7"/>
  <c r="C438" i="7" s="1"/>
  <c r="B439" i="7"/>
  <c r="C439" i="7" s="1"/>
  <c r="B440" i="7"/>
  <c r="C440" i="7" s="1"/>
  <c r="B441" i="7"/>
  <c r="C441" i="7" s="1"/>
  <c r="B442" i="7"/>
  <c r="C442" i="7" s="1"/>
  <c r="B443" i="7"/>
  <c r="C443" i="7" s="1"/>
  <c r="B444" i="7"/>
  <c r="C444" i="7" s="1"/>
  <c r="B445" i="7"/>
  <c r="C445" i="7" s="1"/>
  <c r="B446" i="7"/>
  <c r="C446" i="7" s="1"/>
  <c r="B447" i="7"/>
  <c r="C447" i="7" s="1"/>
  <c r="B448" i="7"/>
  <c r="C448" i="7" s="1"/>
  <c r="B449" i="7"/>
  <c r="C449" i="7" s="1"/>
  <c r="B450" i="7"/>
  <c r="C450" i="7" s="1"/>
  <c r="B451" i="7"/>
  <c r="C451" i="7" s="1"/>
  <c r="B452" i="7"/>
  <c r="C452" i="7" s="1"/>
  <c r="B453" i="7"/>
  <c r="C453" i="7" s="1"/>
  <c r="B454" i="7"/>
  <c r="C454" i="7" s="1"/>
  <c r="B455" i="7"/>
  <c r="C455" i="7" s="1"/>
  <c r="B456" i="7"/>
  <c r="C456" i="7" s="1"/>
  <c r="B457" i="7"/>
  <c r="C457" i="7" s="1"/>
  <c r="B458" i="7"/>
  <c r="C458" i="7" s="1"/>
  <c r="B459" i="7"/>
  <c r="C459" i="7" s="1"/>
  <c r="B460" i="7"/>
  <c r="C460" i="7" s="1"/>
  <c r="B461" i="7"/>
  <c r="C461" i="7" s="1"/>
  <c r="B462" i="7"/>
  <c r="C462" i="7" s="1"/>
  <c r="B463" i="7"/>
  <c r="C463" i="7" s="1"/>
  <c r="B464" i="7"/>
  <c r="C464" i="7" s="1"/>
  <c r="B465" i="7"/>
  <c r="C465" i="7" s="1"/>
  <c r="B466" i="7"/>
  <c r="C466" i="7" s="1"/>
  <c r="B467" i="7"/>
  <c r="C467" i="7" s="1"/>
  <c r="B468" i="7"/>
  <c r="C468" i="7" s="1"/>
  <c r="B469" i="7"/>
  <c r="C469" i="7" s="1"/>
  <c r="B470" i="7"/>
  <c r="C470" i="7" s="1"/>
  <c r="B471" i="7"/>
  <c r="C471" i="7" s="1"/>
  <c r="B472" i="7"/>
  <c r="C472" i="7" s="1"/>
  <c r="B473" i="7"/>
  <c r="C473" i="7" s="1"/>
  <c r="B474" i="7"/>
  <c r="C474" i="7" s="1"/>
  <c r="B475" i="7"/>
  <c r="C475" i="7" s="1"/>
  <c r="B476" i="7"/>
  <c r="C476" i="7" s="1"/>
  <c r="B477" i="7"/>
  <c r="C477" i="7" s="1"/>
  <c r="B478" i="7"/>
  <c r="C478" i="7" s="1"/>
  <c r="B479" i="7"/>
  <c r="C479" i="7" s="1"/>
  <c r="B480" i="7"/>
  <c r="C480" i="7" s="1"/>
  <c r="B481" i="7"/>
  <c r="C481" i="7" s="1"/>
  <c r="B482" i="7"/>
  <c r="C482" i="7" s="1"/>
  <c r="B483" i="7"/>
  <c r="C483" i="7" s="1"/>
  <c r="B484" i="7"/>
  <c r="C484" i="7" s="1"/>
  <c r="B485" i="7"/>
  <c r="C485" i="7" s="1"/>
  <c r="B486" i="7"/>
  <c r="C486" i="7" s="1"/>
  <c r="B487" i="7"/>
  <c r="C487" i="7" s="1"/>
  <c r="B488" i="7"/>
  <c r="C488" i="7" s="1"/>
  <c r="B489" i="7"/>
  <c r="C489" i="7" s="1"/>
  <c r="B490" i="7"/>
  <c r="C490" i="7" s="1"/>
  <c r="B491" i="7"/>
  <c r="C491" i="7" s="1"/>
  <c r="B492" i="7"/>
  <c r="C492" i="7" s="1"/>
  <c r="B493" i="7"/>
  <c r="C493" i="7" s="1"/>
  <c r="B494" i="7"/>
  <c r="C494" i="7" s="1"/>
  <c r="B495" i="7"/>
  <c r="C495" i="7" s="1"/>
  <c r="B496" i="7"/>
  <c r="C496" i="7" s="1"/>
  <c r="B497" i="7"/>
  <c r="C497" i="7" s="1"/>
  <c r="B498" i="7"/>
  <c r="C498" i="7" s="1"/>
  <c r="B499" i="7"/>
  <c r="C499" i="7" s="1"/>
  <c r="B500" i="7"/>
  <c r="C500" i="7" s="1"/>
  <c r="B501" i="7"/>
  <c r="C501" i="7" s="1"/>
  <c r="B502" i="7"/>
  <c r="C502" i="7" s="1"/>
  <c r="B503" i="7"/>
  <c r="C503" i="7" s="1"/>
  <c r="B504" i="7"/>
  <c r="C504" i="7" s="1"/>
  <c r="B505" i="7"/>
  <c r="C505" i="7" s="1"/>
  <c r="B506" i="7"/>
  <c r="C506" i="7" s="1"/>
  <c r="B507" i="7"/>
  <c r="C507" i="7" s="1"/>
  <c r="B508" i="7"/>
  <c r="C508" i="7" s="1"/>
  <c r="B509" i="7"/>
  <c r="C509" i="7" s="1"/>
  <c r="B510" i="7"/>
  <c r="C510" i="7" s="1"/>
  <c r="B511" i="7"/>
  <c r="C511" i="7" s="1"/>
  <c r="B512" i="7"/>
  <c r="C512" i="7" s="1"/>
  <c r="B513" i="7"/>
  <c r="C513" i="7" s="1"/>
  <c r="B514" i="7"/>
  <c r="C514" i="7" s="1"/>
  <c r="B515" i="7"/>
  <c r="C515" i="7" s="1"/>
  <c r="B516" i="7"/>
  <c r="C516" i="7" s="1"/>
  <c r="B517" i="7"/>
  <c r="C517" i="7" s="1"/>
  <c r="B518" i="7"/>
  <c r="C518" i="7" s="1"/>
  <c r="B519" i="7"/>
  <c r="C519" i="7" s="1"/>
  <c r="B520" i="7"/>
  <c r="C520" i="7" s="1"/>
  <c r="B521" i="7"/>
  <c r="C521" i="7" s="1"/>
  <c r="B522" i="7"/>
  <c r="C522" i="7" s="1"/>
  <c r="B523" i="7"/>
  <c r="C523" i="7" s="1"/>
  <c r="B524" i="7"/>
  <c r="C524" i="7" s="1"/>
  <c r="B525" i="7"/>
  <c r="C525" i="7" s="1"/>
  <c r="B526" i="7"/>
  <c r="C526" i="7" s="1"/>
  <c r="B527" i="7"/>
  <c r="C527" i="7" s="1"/>
  <c r="B528" i="7"/>
  <c r="C528" i="7" s="1"/>
  <c r="B529" i="7"/>
  <c r="C529" i="7" s="1"/>
  <c r="B530" i="7"/>
  <c r="C530" i="7" s="1"/>
  <c r="B531" i="7"/>
  <c r="C531" i="7" s="1"/>
  <c r="B532" i="7"/>
  <c r="C532" i="7" s="1"/>
  <c r="B533" i="7"/>
  <c r="C533" i="7" s="1"/>
  <c r="B534" i="7"/>
  <c r="C534" i="7" s="1"/>
  <c r="B535" i="7"/>
  <c r="C535" i="7" s="1"/>
  <c r="B536" i="7"/>
  <c r="C536" i="7" s="1"/>
  <c r="B537" i="7"/>
  <c r="C537" i="7" s="1"/>
  <c r="B538" i="7"/>
  <c r="C538" i="7" s="1"/>
  <c r="B539" i="7"/>
  <c r="C539" i="7" s="1"/>
  <c r="B540" i="7"/>
  <c r="C540" i="7" s="1"/>
  <c r="B541" i="7"/>
  <c r="C541" i="7" s="1"/>
  <c r="B542" i="7"/>
  <c r="C542" i="7" s="1"/>
  <c r="B543" i="7"/>
  <c r="C543" i="7" s="1"/>
  <c r="B544" i="7"/>
  <c r="C544" i="7" s="1"/>
  <c r="B545" i="7"/>
  <c r="C545" i="7" s="1"/>
  <c r="B546" i="7"/>
  <c r="C546" i="7" s="1"/>
  <c r="B547" i="7"/>
  <c r="C547" i="7" s="1"/>
  <c r="B548" i="7"/>
  <c r="C548" i="7" s="1"/>
  <c r="B549" i="7"/>
  <c r="C549" i="7" s="1"/>
  <c r="B550" i="7"/>
  <c r="C550" i="7" s="1"/>
  <c r="B551" i="7"/>
  <c r="C551" i="7" s="1"/>
  <c r="B552" i="7"/>
  <c r="C552" i="7" s="1"/>
  <c r="B553" i="7"/>
  <c r="C553" i="7" s="1"/>
  <c r="B554" i="7"/>
  <c r="C554" i="7" s="1"/>
  <c r="B555" i="7"/>
  <c r="C555" i="7" s="1"/>
  <c r="B556" i="7"/>
  <c r="C556" i="7" s="1"/>
  <c r="B557" i="7"/>
  <c r="C557" i="7" s="1"/>
  <c r="B558" i="7"/>
  <c r="C558" i="7" s="1"/>
  <c r="B559" i="7"/>
  <c r="C559" i="7" s="1"/>
  <c r="B560" i="7"/>
  <c r="C560" i="7" s="1"/>
  <c r="B561" i="7"/>
  <c r="C561" i="7" s="1"/>
  <c r="B562" i="7"/>
  <c r="C562" i="7" s="1"/>
  <c r="B563" i="7"/>
  <c r="C563" i="7" s="1"/>
  <c r="B564" i="7"/>
  <c r="C564" i="7" s="1"/>
  <c r="B565" i="7"/>
  <c r="C565" i="7" s="1"/>
  <c r="B566" i="7"/>
  <c r="C566" i="7" s="1"/>
  <c r="B567" i="7"/>
  <c r="C567" i="7" s="1"/>
  <c r="B568" i="7"/>
  <c r="C568" i="7" s="1"/>
  <c r="B569" i="7"/>
  <c r="C569" i="7" s="1"/>
  <c r="B570" i="7"/>
  <c r="C570" i="7" s="1"/>
  <c r="B571" i="7"/>
  <c r="C571" i="7" s="1"/>
  <c r="B572" i="7"/>
  <c r="C572" i="7" s="1"/>
  <c r="B573" i="7"/>
  <c r="C573" i="7" s="1"/>
  <c r="B574" i="7"/>
  <c r="C574" i="7" s="1"/>
  <c r="B575" i="7"/>
  <c r="C575" i="7" s="1"/>
  <c r="B576" i="7"/>
  <c r="C576" i="7" s="1"/>
  <c r="B577" i="7"/>
  <c r="C577" i="7" s="1"/>
  <c r="B578" i="7"/>
  <c r="C578" i="7" s="1"/>
  <c r="B579" i="7"/>
  <c r="C579" i="7" s="1"/>
  <c r="B580" i="7"/>
  <c r="C580" i="7" s="1"/>
  <c r="B581" i="7"/>
  <c r="C581" i="7" s="1"/>
  <c r="B582" i="7"/>
  <c r="C582" i="7" s="1"/>
  <c r="B583" i="7"/>
  <c r="C583" i="7" s="1"/>
  <c r="B584" i="7"/>
  <c r="C584" i="7" s="1"/>
  <c r="B585" i="7"/>
  <c r="C585" i="7" s="1"/>
  <c r="B586" i="7"/>
  <c r="C586" i="7" s="1"/>
  <c r="B587" i="7"/>
  <c r="C587" i="7" s="1"/>
  <c r="B588" i="7"/>
  <c r="C588" i="7" s="1"/>
  <c r="B589" i="7"/>
  <c r="C589" i="7" s="1"/>
  <c r="B590" i="7"/>
  <c r="C590" i="7" s="1"/>
  <c r="B591" i="7"/>
  <c r="C591" i="7" s="1"/>
  <c r="B592" i="7"/>
  <c r="C592" i="7" s="1"/>
  <c r="B593" i="7"/>
  <c r="C593" i="7" s="1"/>
  <c r="B594" i="7"/>
  <c r="C594" i="7" s="1"/>
  <c r="B595" i="7"/>
  <c r="C595" i="7" s="1"/>
  <c r="B596" i="7"/>
  <c r="C596" i="7" s="1"/>
  <c r="B597" i="7"/>
  <c r="C597" i="7" s="1"/>
  <c r="B598" i="7"/>
  <c r="C598" i="7" s="1"/>
  <c r="B599" i="7"/>
  <c r="C599" i="7" s="1"/>
  <c r="B600" i="7"/>
  <c r="C600" i="7" s="1"/>
  <c r="B601" i="7"/>
  <c r="C601" i="7" s="1"/>
  <c r="B602" i="7"/>
  <c r="C602" i="7" s="1"/>
  <c r="B603" i="7"/>
  <c r="C603" i="7" s="1"/>
  <c r="B604" i="7"/>
  <c r="C604" i="7" s="1"/>
  <c r="B605" i="7"/>
  <c r="C605" i="7" s="1"/>
  <c r="B606" i="7"/>
  <c r="C606" i="7" s="1"/>
  <c r="B607" i="7"/>
  <c r="C607" i="7" s="1"/>
  <c r="B608" i="7"/>
  <c r="C608" i="7" s="1"/>
  <c r="B609" i="7"/>
  <c r="C609" i="7" s="1"/>
  <c r="B610" i="7"/>
  <c r="C610" i="7" s="1"/>
  <c r="B611" i="7"/>
  <c r="C611" i="7" s="1"/>
  <c r="B612" i="7"/>
  <c r="C612" i="7" s="1"/>
  <c r="B613" i="7"/>
  <c r="C613" i="7" s="1"/>
  <c r="B614" i="7"/>
  <c r="C614" i="7" s="1"/>
  <c r="B615" i="7"/>
  <c r="C615" i="7" s="1"/>
  <c r="B616" i="7"/>
  <c r="C616" i="7" s="1"/>
  <c r="B617" i="7"/>
  <c r="C617" i="7" s="1"/>
  <c r="B618" i="7"/>
  <c r="C618" i="7" s="1"/>
  <c r="B619" i="7"/>
  <c r="C619" i="7" s="1"/>
  <c r="B620" i="7"/>
  <c r="C620" i="7" s="1"/>
  <c r="B621" i="7"/>
  <c r="C621" i="7" s="1"/>
  <c r="B622" i="7"/>
  <c r="C622" i="7" s="1"/>
  <c r="B623" i="7"/>
  <c r="C623" i="7" s="1"/>
  <c r="B624" i="7"/>
  <c r="C624" i="7" s="1"/>
  <c r="B625" i="7"/>
  <c r="C625" i="7" s="1"/>
  <c r="B626" i="7"/>
  <c r="C626" i="7" s="1"/>
  <c r="B627" i="7"/>
  <c r="C627" i="7" s="1"/>
  <c r="B628" i="7"/>
  <c r="C628" i="7" s="1"/>
  <c r="B629" i="7"/>
  <c r="C629" i="7" s="1"/>
  <c r="B630" i="7"/>
  <c r="C630" i="7" s="1"/>
  <c r="B631" i="7"/>
  <c r="C631" i="7" s="1"/>
  <c r="B632" i="7"/>
  <c r="C632" i="7" s="1"/>
  <c r="B633" i="7"/>
  <c r="C633" i="7" s="1"/>
  <c r="B634" i="7"/>
  <c r="C634" i="7" s="1"/>
  <c r="B635" i="7"/>
  <c r="C635" i="7" s="1"/>
  <c r="B636" i="7"/>
  <c r="C636" i="7" s="1"/>
  <c r="B637" i="7"/>
  <c r="C637" i="7" s="1"/>
  <c r="B638" i="7"/>
  <c r="C638" i="7" s="1"/>
  <c r="B639" i="7"/>
  <c r="C639" i="7" s="1"/>
  <c r="B640" i="7"/>
  <c r="C640" i="7" s="1"/>
  <c r="B641" i="7"/>
  <c r="C641" i="7" s="1"/>
  <c r="B642" i="7"/>
  <c r="C642" i="7" s="1"/>
  <c r="B643" i="7"/>
  <c r="C643" i="7" s="1"/>
  <c r="B644" i="7"/>
  <c r="C644" i="7" s="1"/>
  <c r="B645" i="7"/>
  <c r="C645" i="7" s="1"/>
  <c r="B646" i="7"/>
  <c r="C646" i="7" s="1"/>
  <c r="B647" i="7"/>
  <c r="C647" i="7" s="1"/>
  <c r="B648" i="7"/>
  <c r="C648" i="7" s="1"/>
  <c r="B649" i="7"/>
  <c r="C649" i="7" s="1"/>
  <c r="B650" i="7"/>
  <c r="C650" i="7" s="1"/>
  <c r="B651" i="7"/>
  <c r="C651" i="7" s="1"/>
  <c r="B652" i="7"/>
  <c r="C652" i="7" s="1"/>
  <c r="B653" i="7"/>
  <c r="C653" i="7" s="1"/>
  <c r="B654" i="7"/>
  <c r="C654" i="7" s="1"/>
  <c r="B655" i="7"/>
  <c r="C655" i="7" s="1"/>
  <c r="B656" i="7"/>
  <c r="C656" i="7" s="1"/>
  <c r="B657" i="7"/>
  <c r="C657" i="7" s="1"/>
  <c r="B658" i="7"/>
  <c r="C658" i="7" s="1"/>
  <c r="B659" i="7"/>
  <c r="C659" i="7" s="1"/>
  <c r="B660" i="7"/>
  <c r="C660" i="7" s="1"/>
  <c r="B661" i="7"/>
  <c r="C661" i="7" s="1"/>
  <c r="B662" i="7"/>
  <c r="C662" i="7" s="1"/>
  <c r="B663" i="7"/>
  <c r="C663" i="7" s="1"/>
  <c r="B664" i="7"/>
  <c r="C664" i="7" s="1"/>
  <c r="B665" i="7"/>
  <c r="C665" i="7" s="1"/>
  <c r="B666" i="7"/>
  <c r="C666" i="7" s="1"/>
  <c r="B667" i="7"/>
  <c r="C667" i="7" s="1"/>
  <c r="B668" i="7"/>
  <c r="C668" i="7" s="1"/>
  <c r="B669" i="7"/>
  <c r="C669" i="7" s="1"/>
  <c r="B670" i="7"/>
  <c r="C670" i="7" s="1"/>
  <c r="B671" i="7"/>
  <c r="C671" i="7" s="1"/>
  <c r="B672" i="7"/>
  <c r="C672" i="7" s="1"/>
  <c r="B673" i="7"/>
  <c r="C673" i="7" s="1"/>
  <c r="B674" i="7"/>
  <c r="C674" i="7" s="1"/>
  <c r="B675" i="7"/>
  <c r="C675" i="7" s="1"/>
  <c r="B676" i="7"/>
  <c r="C676" i="7" s="1"/>
  <c r="B677" i="7"/>
  <c r="C677" i="7" s="1"/>
  <c r="B678" i="7"/>
  <c r="C678" i="7" s="1"/>
  <c r="B679" i="7"/>
  <c r="C679" i="7" s="1"/>
  <c r="B680" i="7"/>
  <c r="C680" i="7" s="1"/>
  <c r="B681" i="7"/>
  <c r="C681" i="7" s="1"/>
  <c r="B682" i="7"/>
  <c r="C682" i="7" s="1"/>
  <c r="B683" i="7"/>
  <c r="C683" i="7" s="1"/>
  <c r="B684" i="7"/>
  <c r="C684" i="7" s="1"/>
  <c r="B685" i="7"/>
  <c r="C685" i="7" s="1"/>
  <c r="B686" i="7"/>
  <c r="C686" i="7" s="1"/>
  <c r="B687" i="7"/>
  <c r="C687" i="7" s="1"/>
  <c r="B688" i="7"/>
  <c r="C688" i="7" s="1"/>
  <c r="B689" i="7"/>
  <c r="C689" i="7" s="1"/>
  <c r="B690" i="7"/>
  <c r="C690" i="7" s="1"/>
  <c r="B691" i="7"/>
  <c r="C691" i="7" s="1"/>
  <c r="B692" i="7"/>
  <c r="C692" i="7" s="1"/>
  <c r="B693" i="7"/>
  <c r="C693" i="7" s="1"/>
  <c r="B694" i="7"/>
  <c r="C694" i="7" s="1"/>
  <c r="B695" i="7"/>
  <c r="C695" i="7" s="1"/>
  <c r="B696" i="7"/>
  <c r="C696" i="7" s="1"/>
  <c r="B697" i="7"/>
  <c r="C697" i="7" s="1"/>
  <c r="B698" i="7"/>
  <c r="C698" i="7" s="1"/>
  <c r="B699" i="7"/>
  <c r="C699" i="7" s="1"/>
  <c r="B700" i="7"/>
  <c r="C700" i="7" s="1"/>
  <c r="B701" i="7"/>
  <c r="C701" i="7" s="1"/>
  <c r="B702" i="7"/>
  <c r="C702" i="7" s="1"/>
  <c r="B703" i="7"/>
  <c r="C703" i="7" s="1"/>
  <c r="B704" i="7"/>
  <c r="C704" i="7" s="1"/>
  <c r="B705" i="7"/>
  <c r="C705" i="7" s="1"/>
  <c r="B706" i="7"/>
  <c r="C706" i="7" s="1"/>
  <c r="B707" i="7"/>
  <c r="C707" i="7" s="1"/>
  <c r="B708" i="7"/>
  <c r="C708" i="7" s="1"/>
  <c r="B709" i="7"/>
  <c r="C709" i="7" s="1"/>
  <c r="B710" i="7"/>
  <c r="C710" i="7" s="1"/>
  <c r="B711" i="7"/>
  <c r="C711" i="7" s="1"/>
  <c r="B712" i="7"/>
  <c r="C712" i="7" s="1"/>
  <c r="B713" i="7"/>
  <c r="C713" i="7" s="1"/>
  <c r="B714" i="7"/>
  <c r="C714" i="7" s="1"/>
  <c r="B715" i="7"/>
  <c r="C715" i="7" s="1"/>
  <c r="B716" i="7"/>
  <c r="C716" i="7" s="1"/>
  <c r="B717" i="7"/>
  <c r="C717" i="7" s="1"/>
  <c r="B718" i="7"/>
  <c r="C718" i="7" s="1"/>
  <c r="B719" i="7"/>
  <c r="C719" i="7" s="1"/>
  <c r="B720" i="7"/>
  <c r="C720" i="7" s="1"/>
  <c r="B721" i="7"/>
  <c r="C721" i="7" s="1"/>
  <c r="B722" i="7"/>
  <c r="C722" i="7" s="1"/>
  <c r="B723" i="7"/>
  <c r="C723" i="7" s="1"/>
  <c r="B724" i="7"/>
  <c r="C724" i="7" s="1"/>
  <c r="B725" i="7"/>
  <c r="C725" i="7" s="1"/>
  <c r="B726" i="7"/>
  <c r="C726" i="7" s="1"/>
  <c r="B727" i="7"/>
  <c r="C727" i="7" s="1"/>
  <c r="B728" i="7"/>
  <c r="C728" i="7" s="1"/>
  <c r="B729" i="7"/>
  <c r="C729" i="7" s="1"/>
  <c r="B730" i="7"/>
  <c r="C730" i="7" s="1"/>
  <c r="B731" i="7"/>
  <c r="C731" i="7" s="1"/>
  <c r="B732" i="7"/>
  <c r="C732" i="7" s="1"/>
  <c r="B733" i="7"/>
  <c r="C733" i="7" s="1"/>
  <c r="B734" i="7"/>
  <c r="C734" i="7" s="1"/>
  <c r="B735" i="7"/>
  <c r="C735" i="7" s="1"/>
  <c r="B736" i="7"/>
  <c r="C736" i="7" s="1"/>
  <c r="B737" i="7"/>
  <c r="C737" i="7" s="1"/>
  <c r="B738" i="7"/>
  <c r="C738" i="7" s="1"/>
  <c r="B739" i="7"/>
  <c r="C739" i="7" s="1"/>
  <c r="B740" i="7"/>
  <c r="C740" i="7" s="1"/>
  <c r="B741" i="7"/>
  <c r="C741" i="7" s="1"/>
  <c r="B742" i="7"/>
  <c r="C742" i="7" s="1"/>
  <c r="B743" i="7"/>
  <c r="C743" i="7" s="1"/>
  <c r="B744" i="7"/>
  <c r="C744" i="7" s="1"/>
  <c r="B745" i="7"/>
  <c r="C745" i="7" s="1"/>
  <c r="B746" i="7"/>
  <c r="C746" i="7" s="1"/>
  <c r="B747" i="7"/>
  <c r="C747" i="7" s="1"/>
  <c r="B748" i="7"/>
  <c r="C748" i="7" s="1"/>
  <c r="B749" i="7"/>
  <c r="C749" i="7" s="1"/>
  <c r="B750" i="7"/>
  <c r="C750" i="7" s="1"/>
  <c r="B751" i="7"/>
  <c r="C751" i="7" s="1"/>
  <c r="B752" i="7"/>
  <c r="C752" i="7" s="1"/>
  <c r="B753" i="7"/>
  <c r="C753" i="7" s="1"/>
  <c r="B754" i="7"/>
  <c r="C754" i="7" s="1"/>
  <c r="B755" i="7"/>
  <c r="C755" i="7" s="1"/>
  <c r="B756" i="7"/>
  <c r="C756" i="7" s="1"/>
  <c r="B757" i="7"/>
  <c r="C757" i="7" s="1"/>
  <c r="B758" i="7"/>
  <c r="C758" i="7" s="1"/>
  <c r="B759" i="7"/>
  <c r="C759" i="7" s="1"/>
  <c r="B760" i="7"/>
  <c r="C760" i="7" s="1"/>
  <c r="B761" i="7"/>
  <c r="C761" i="7" s="1"/>
  <c r="B762" i="7"/>
  <c r="C762" i="7" s="1"/>
  <c r="B763" i="7"/>
  <c r="C763" i="7" s="1"/>
  <c r="B764" i="7"/>
  <c r="C764" i="7" s="1"/>
  <c r="B765" i="7"/>
  <c r="C765" i="7" s="1"/>
  <c r="B766" i="7"/>
  <c r="C766" i="7" s="1"/>
  <c r="B767" i="7"/>
  <c r="C767" i="7" s="1"/>
  <c r="B768" i="7"/>
  <c r="C768" i="7" s="1"/>
  <c r="B769" i="7"/>
  <c r="C769" i="7" s="1"/>
  <c r="B770" i="7"/>
  <c r="C770" i="7" s="1"/>
  <c r="B771" i="7"/>
  <c r="C771" i="7" s="1"/>
  <c r="B772" i="7"/>
  <c r="C772" i="7" s="1"/>
  <c r="B773" i="7"/>
  <c r="C773" i="7" s="1"/>
  <c r="B774" i="7"/>
  <c r="C774" i="7" s="1"/>
  <c r="B775" i="7"/>
  <c r="C775" i="7" s="1"/>
  <c r="B776" i="7"/>
  <c r="C776" i="7" s="1"/>
  <c r="B777" i="7"/>
  <c r="C777" i="7" s="1"/>
  <c r="B778" i="7"/>
  <c r="C778" i="7" s="1"/>
  <c r="B779" i="7"/>
  <c r="C779" i="7" s="1"/>
  <c r="B780" i="7"/>
  <c r="C780" i="7" s="1"/>
  <c r="B781" i="7"/>
  <c r="C781" i="7" s="1"/>
  <c r="B782" i="7"/>
  <c r="C782" i="7" s="1"/>
  <c r="B783" i="7"/>
  <c r="C783" i="7" s="1"/>
  <c r="B784" i="7"/>
  <c r="C784" i="7" s="1"/>
  <c r="B785" i="7"/>
  <c r="C785" i="7" s="1"/>
  <c r="B786" i="7"/>
  <c r="C786" i="7" s="1"/>
  <c r="B787" i="7"/>
  <c r="C787" i="7" s="1"/>
  <c r="B788" i="7"/>
  <c r="C788" i="7" s="1"/>
  <c r="B789" i="7"/>
  <c r="C789" i="7" s="1"/>
  <c r="B790" i="7"/>
  <c r="C790" i="7" s="1"/>
  <c r="B791" i="7"/>
  <c r="C791" i="7" s="1"/>
  <c r="B792" i="7"/>
  <c r="C792" i="7" s="1"/>
  <c r="B793" i="7"/>
  <c r="C793" i="7" s="1"/>
  <c r="B794" i="7"/>
  <c r="C794" i="7" s="1"/>
  <c r="B795" i="7"/>
  <c r="C795" i="7" s="1"/>
  <c r="B796" i="7"/>
  <c r="C796" i="7" s="1"/>
  <c r="B797" i="7"/>
  <c r="C797" i="7" s="1"/>
  <c r="B798" i="7"/>
  <c r="C798" i="7" s="1"/>
  <c r="B799" i="7"/>
  <c r="C799" i="7" s="1"/>
  <c r="B800" i="7"/>
  <c r="C800" i="7" s="1"/>
  <c r="B801" i="7"/>
  <c r="C801" i="7" s="1"/>
  <c r="B802" i="7"/>
  <c r="C802" i="7" s="1"/>
  <c r="B803" i="7"/>
  <c r="C803" i="7" s="1"/>
  <c r="B804" i="7"/>
  <c r="C804" i="7" s="1"/>
  <c r="B805" i="7"/>
  <c r="C805" i="7" s="1"/>
  <c r="B806" i="7"/>
  <c r="C806" i="7" s="1"/>
  <c r="B807" i="7"/>
  <c r="C807" i="7" s="1"/>
  <c r="B808" i="7"/>
  <c r="C808" i="7" s="1"/>
  <c r="B809" i="7"/>
  <c r="C809" i="7" s="1"/>
  <c r="B810" i="7"/>
  <c r="C810" i="7" s="1"/>
  <c r="B811" i="7"/>
  <c r="C811" i="7" s="1"/>
  <c r="B812" i="7"/>
  <c r="C812" i="7" s="1"/>
  <c r="B813" i="7"/>
  <c r="C813" i="7" s="1"/>
  <c r="B814" i="7"/>
  <c r="C814" i="7" s="1"/>
  <c r="B815" i="7"/>
  <c r="C815" i="7" s="1"/>
  <c r="B816" i="7"/>
  <c r="C816" i="7" s="1"/>
  <c r="B817" i="7"/>
  <c r="C817" i="7" s="1"/>
  <c r="B818" i="7"/>
  <c r="C818" i="7" s="1"/>
  <c r="B819" i="7"/>
  <c r="C819" i="7" s="1"/>
  <c r="B820" i="7"/>
  <c r="C820" i="7" s="1"/>
  <c r="B821" i="7"/>
  <c r="C821" i="7" s="1"/>
  <c r="B822" i="7"/>
  <c r="C822" i="7" s="1"/>
  <c r="B823" i="7"/>
  <c r="C823" i="7" s="1"/>
  <c r="B824" i="7"/>
  <c r="C824" i="7" s="1"/>
  <c r="B825" i="7"/>
  <c r="C825" i="7" s="1"/>
  <c r="B826" i="7"/>
  <c r="C826" i="7" s="1"/>
  <c r="B827" i="7"/>
  <c r="C827" i="7" s="1"/>
  <c r="B828" i="7"/>
  <c r="C828" i="7" s="1"/>
  <c r="B829" i="7"/>
  <c r="C829" i="7" s="1"/>
  <c r="B830" i="7"/>
  <c r="C830" i="7" s="1"/>
  <c r="B831" i="7"/>
  <c r="C831" i="7" s="1"/>
  <c r="B832" i="7"/>
  <c r="C832" i="7" s="1"/>
  <c r="B833" i="7"/>
  <c r="C833" i="7" s="1"/>
  <c r="B834" i="7"/>
  <c r="C834" i="7" s="1"/>
  <c r="B835" i="7"/>
  <c r="C835" i="7" s="1"/>
  <c r="B836" i="7"/>
  <c r="C836" i="7" s="1"/>
  <c r="B837" i="7"/>
  <c r="C837" i="7" s="1"/>
  <c r="B838" i="7"/>
  <c r="C838" i="7" s="1"/>
  <c r="B839" i="7"/>
  <c r="C839" i="7" s="1"/>
  <c r="B840" i="7"/>
  <c r="C840" i="7" s="1"/>
  <c r="B841" i="7"/>
  <c r="C841" i="7" s="1"/>
  <c r="B842" i="7"/>
  <c r="C842" i="7" s="1"/>
  <c r="B843" i="7"/>
  <c r="C843" i="7" s="1"/>
  <c r="B844" i="7"/>
  <c r="C844" i="7" s="1"/>
  <c r="B845" i="7"/>
  <c r="C845" i="7" s="1"/>
  <c r="B846" i="7"/>
  <c r="C846" i="7" s="1"/>
  <c r="B847" i="7"/>
  <c r="C847" i="7" s="1"/>
  <c r="B848" i="7"/>
  <c r="C848" i="7" s="1"/>
  <c r="B849" i="7"/>
  <c r="C849" i="7" s="1"/>
  <c r="B850" i="7"/>
  <c r="C850" i="7" s="1"/>
  <c r="B851" i="7"/>
  <c r="C851" i="7" s="1"/>
  <c r="B852" i="7"/>
  <c r="C852" i="7" s="1"/>
  <c r="B853" i="7"/>
  <c r="C853" i="7" s="1"/>
  <c r="B854" i="7"/>
  <c r="C854" i="7" s="1"/>
  <c r="B855" i="7"/>
  <c r="C855" i="7" s="1"/>
  <c r="B856" i="7"/>
  <c r="C856" i="7" s="1"/>
  <c r="B857" i="7"/>
  <c r="C857" i="7" s="1"/>
  <c r="B858" i="7"/>
  <c r="C858" i="7" s="1"/>
  <c r="B859" i="7"/>
  <c r="C859" i="7" s="1"/>
  <c r="B860" i="7"/>
  <c r="C860" i="7" s="1"/>
  <c r="B861" i="7"/>
  <c r="C861" i="7" s="1"/>
  <c r="B862" i="7"/>
  <c r="C862" i="7" s="1"/>
  <c r="B863" i="7"/>
  <c r="C863" i="7" s="1"/>
  <c r="B864" i="7"/>
  <c r="C864" i="7" s="1"/>
  <c r="B865" i="7"/>
  <c r="C865" i="7" s="1"/>
  <c r="B866" i="7"/>
  <c r="C866" i="7" s="1"/>
  <c r="B867" i="7"/>
  <c r="C867" i="7" s="1"/>
  <c r="B868" i="7"/>
  <c r="C868" i="7" s="1"/>
  <c r="B869" i="7"/>
  <c r="C869" i="7" s="1"/>
  <c r="B870" i="7"/>
  <c r="C870" i="7" s="1"/>
  <c r="B871" i="7"/>
  <c r="C871" i="7" s="1"/>
  <c r="B872" i="7"/>
  <c r="C872" i="7" s="1"/>
  <c r="B873" i="7"/>
  <c r="C873" i="7" s="1"/>
  <c r="B874" i="7"/>
  <c r="C874" i="7" s="1"/>
  <c r="B875" i="7"/>
  <c r="C875" i="7" s="1"/>
  <c r="B876" i="7"/>
  <c r="C876" i="7" s="1"/>
  <c r="B877" i="7"/>
  <c r="C877" i="7" s="1"/>
  <c r="B878" i="7"/>
  <c r="C878" i="7" s="1"/>
  <c r="B879" i="7"/>
  <c r="C879" i="7" s="1"/>
  <c r="B880" i="7"/>
  <c r="C880" i="7" s="1"/>
  <c r="B881" i="7"/>
  <c r="C881" i="7" s="1"/>
  <c r="B882" i="7"/>
  <c r="C882" i="7" s="1"/>
  <c r="B883" i="7"/>
  <c r="C883" i="7" s="1"/>
  <c r="B884" i="7"/>
  <c r="C884" i="7" s="1"/>
  <c r="B885" i="7"/>
  <c r="C885" i="7" s="1"/>
  <c r="B886" i="7"/>
  <c r="C886" i="7" s="1"/>
  <c r="B887" i="7"/>
  <c r="C887" i="7" s="1"/>
  <c r="B888" i="7"/>
  <c r="C888" i="7" s="1"/>
  <c r="B889" i="7"/>
  <c r="C889" i="7" s="1"/>
  <c r="B890" i="7"/>
  <c r="C890" i="7" s="1"/>
  <c r="B891" i="7"/>
  <c r="C891" i="7" s="1"/>
  <c r="B892" i="7"/>
  <c r="C892" i="7" s="1"/>
  <c r="B893" i="7"/>
  <c r="C893" i="7" s="1"/>
  <c r="B894" i="7"/>
  <c r="C894" i="7" s="1"/>
  <c r="B895" i="7"/>
  <c r="C895" i="7" s="1"/>
  <c r="B896" i="7"/>
  <c r="C896" i="7" s="1"/>
  <c r="B897" i="7"/>
  <c r="C897" i="7" s="1"/>
  <c r="B898" i="7"/>
  <c r="C898" i="7" s="1"/>
  <c r="B899" i="7"/>
  <c r="C899" i="7" s="1"/>
  <c r="B900" i="7"/>
  <c r="C900" i="7" s="1"/>
  <c r="B901" i="7"/>
  <c r="C901" i="7" s="1"/>
  <c r="B902" i="7"/>
  <c r="C902" i="7" s="1"/>
  <c r="B903" i="7"/>
  <c r="C903" i="7" s="1"/>
  <c r="B904" i="7"/>
  <c r="C904" i="7" s="1"/>
  <c r="B905" i="7"/>
  <c r="C905" i="7" s="1"/>
  <c r="B906" i="7"/>
  <c r="C906" i="7" s="1"/>
  <c r="B907" i="7"/>
  <c r="C907" i="7" s="1"/>
  <c r="B908" i="7"/>
  <c r="C908" i="7" s="1"/>
  <c r="B909" i="7"/>
  <c r="C909" i="7" s="1"/>
  <c r="B910" i="7"/>
  <c r="C910" i="7" s="1"/>
  <c r="B911" i="7"/>
  <c r="C911" i="7" s="1"/>
  <c r="B912" i="7"/>
  <c r="C912" i="7" s="1"/>
  <c r="B913" i="7"/>
  <c r="C913" i="7" s="1"/>
  <c r="B914" i="7"/>
  <c r="C914" i="7" s="1"/>
  <c r="B915" i="7"/>
  <c r="C915" i="7" s="1"/>
  <c r="B916" i="7"/>
  <c r="C916" i="7" s="1"/>
  <c r="B917" i="7"/>
  <c r="C917" i="7" s="1"/>
  <c r="B918" i="7"/>
  <c r="C918" i="7" s="1"/>
  <c r="B919" i="7"/>
  <c r="C919" i="7" s="1"/>
  <c r="B920" i="7"/>
  <c r="C920" i="7" s="1"/>
  <c r="B921" i="7"/>
  <c r="C921" i="7" s="1"/>
  <c r="B922" i="7"/>
  <c r="C922" i="7" s="1"/>
  <c r="B923" i="7"/>
  <c r="C923" i="7" s="1"/>
  <c r="B924" i="7"/>
  <c r="C924" i="7" s="1"/>
  <c r="B925" i="7"/>
  <c r="C925" i="7" s="1"/>
  <c r="B926" i="7"/>
  <c r="C926" i="7" s="1"/>
  <c r="B927" i="7"/>
  <c r="C927" i="7" s="1"/>
  <c r="B928" i="7"/>
  <c r="C928" i="7" s="1"/>
  <c r="B929" i="7"/>
  <c r="C929" i="7" s="1"/>
  <c r="B930" i="7"/>
  <c r="C930" i="7" s="1"/>
  <c r="B931" i="7"/>
  <c r="C931" i="7" s="1"/>
  <c r="B932" i="7"/>
  <c r="C932" i="7" s="1"/>
  <c r="B933" i="7"/>
  <c r="C933" i="7" s="1"/>
  <c r="B934" i="7"/>
  <c r="C934" i="7" s="1"/>
  <c r="B935" i="7"/>
  <c r="C935" i="7" s="1"/>
  <c r="B936" i="7"/>
  <c r="C936" i="7" s="1"/>
  <c r="B937" i="7"/>
  <c r="C937" i="7" s="1"/>
  <c r="B938" i="7"/>
  <c r="C938" i="7" s="1"/>
  <c r="B939" i="7"/>
  <c r="C939" i="7" s="1"/>
  <c r="B940" i="7"/>
  <c r="C940" i="7" s="1"/>
  <c r="B941" i="7"/>
  <c r="C941" i="7" s="1"/>
  <c r="B942" i="7"/>
  <c r="C942" i="7" s="1"/>
  <c r="B943" i="7"/>
  <c r="C943" i="7" s="1"/>
  <c r="B944" i="7"/>
  <c r="C944" i="7" s="1"/>
  <c r="B945" i="7"/>
  <c r="C945" i="7" s="1"/>
  <c r="B946" i="7"/>
  <c r="C946" i="7" s="1"/>
  <c r="B947" i="7"/>
  <c r="C947" i="7" s="1"/>
  <c r="B948" i="7"/>
  <c r="C948" i="7" s="1"/>
  <c r="B949" i="7"/>
  <c r="C949" i="7" s="1"/>
  <c r="B950" i="7"/>
  <c r="C950" i="7" s="1"/>
  <c r="B951" i="7"/>
  <c r="C951" i="7" s="1"/>
  <c r="B952" i="7"/>
  <c r="C952" i="7" s="1"/>
  <c r="B953" i="7"/>
  <c r="C953" i="7" s="1"/>
  <c r="B954" i="7"/>
  <c r="C954" i="7" s="1"/>
  <c r="B955" i="7"/>
  <c r="C955" i="7" s="1"/>
  <c r="B956" i="7"/>
  <c r="C956" i="7" s="1"/>
  <c r="B957" i="7"/>
  <c r="C957" i="7" s="1"/>
  <c r="B958" i="7"/>
  <c r="C958" i="7" s="1"/>
  <c r="B959" i="7"/>
  <c r="C959" i="7" s="1"/>
  <c r="B960" i="7"/>
  <c r="C960" i="7" s="1"/>
  <c r="B961" i="7"/>
  <c r="C961" i="7" s="1"/>
  <c r="B962" i="7"/>
  <c r="C962" i="7" s="1"/>
  <c r="B963" i="7"/>
  <c r="C963" i="7" s="1"/>
  <c r="B964" i="7"/>
  <c r="C964" i="7" s="1"/>
  <c r="B965" i="7"/>
  <c r="C965" i="7" s="1"/>
  <c r="B966" i="7"/>
  <c r="C966" i="7" s="1"/>
  <c r="B967" i="7"/>
  <c r="C967" i="7" s="1"/>
  <c r="B968" i="7"/>
  <c r="C968" i="7" s="1"/>
  <c r="B969" i="7"/>
  <c r="C969" i="7" s="1"/>
  <c r="B970" i="7"/>
  <c r="C970" i="7" s="1"/>
  <c r="B971" i="7"/>
  <c r="C971" i="7" s="1"/>
  <c r="B972" i="7"/>
  <c r="C972" i="7" s="1"/>
  <c r="B973" i="7"/>
  <c r="C973" i="7" s="1"/>
  <c r="B974" i="7"/>
  <c r="C974" i="7" s="1"/>
  <c r="B975" i="7"/>
  <c r="C975" i="7" s="1"/>
  <c r="B976" i="7"/>
  <c r="C976" i="7" s="1"/>
  <c r="B977" i="7"/>
  <c r="C977" i="7" s="1"/>
  <c r="B978" i="7"/>
  <c r="C978" i="7" s="1"/>
  <c r="B979" i="7"/>
  <c r="C979" i="7" s="1"/>
  <c r="B980" i="7"/>
  <c r="C980" i="7" s="1"/>
  <c r="B981" i="7"/>
  <c r="C981" i="7" s="1"/>
  <c r="B982" i="7"/>
  <c r="C982" i="7" s="1"/>
  <c r="B983" i="7"/>
  <c r="C983" i="7" s="1"/>
  <c r="B984" i="7"/>
  <c r="C984" i="7" s="1"/>
  <c r="B985" i="7"/>
  <c r="C985" i="7" s="1"/>
  <c r="B986" i="7"/>
  <c r="C986" i="7" s="1"/>
  <c r="B987" i="7"/>
  <c r="C987" i="7" s="1"/>
  <c r="B988" i="7"/>
  <c r="C988" i="7" s="1"/>
  <c r="B989" i="7"/>
  <c r="C989" i="7" s="1"/>
  <c r="B990" i="7"/>
  <c r="C990" i="7" s="1"/>
  <c r="B991" i="7"/>
  <c r="C991" i="7" s="1"/>
  <c r="B992" i="7"/>
  <c r="C992" i="7" s="1"/>
  <c r="B993" i="7"/>
  <c r="C993" i="7" s="1"/>
  <c r="B994" i="7"/>
  <c r="C994" i="7" s="1"/>
  <c r="B995" i="7"/>
  <c r="C995" i="7" s="1"/>
  <c r="B996" i="7"/>
  <c r="C996" i="7" s="1"/>
  <c r="B997" i="7"/>
  <c r="C997" i="7" s="1"/>
  <c r="B998" i="7"/>
  <c r="C998" i="7" s="1"/>
  <c r="B999" i="7"/>
  <c r="C999" i="7" s="1"/>
  <c r="B1000" i="7"/>
  <c r="C1000" i="7" s="1"/>
  <c r="B1001" i="7"/>
  <c r="C1001" i="7" s="1"/>
  <c r="B1002" i="7"/>
  <c r="C1002" i="7" s="1"/>
  <c r="B1003" i="7"/>
  <c r="C1003" i="7" s="1"/>
  <c r="B1004" i="7"/>
  <c r="C1004" i="7" s="1"/>
  <c r="B1005" i="7"/>
  <c r="C1005" i="7" s="1"/>
  <c r="B1006" i="7"/>
  <c r="C1006" i="7" s="1"/>
  <c r="B1007" i="7"/>
  <c r="C1007" i="7" s="1"/>
  <c r="B1008" i="7"/>
  <c r="C1008" i="7" s="1"/>
  <c r="B1009" i="7"/>
  <c r="C1009" i="7" s="1"/>
  <c r="B1010" i="7"/>
  <c r="C1010" i="7" s="1"/>
  <c r="B1011" i="7"/>
  <c r="C1011" i="7" s="1"/>
  <c r="B1012" i="7"/>
  <c r="C1012" i="7" s="1"/>
  <c r="B1013" i="7"/>
  <c r="C1013" i="7" s="1"/>
  <c r="B1014" i="7"/>
  <c r="C1014" i="7" s="1"/>
  <c r="B1015" i="7"/>
  <c r="C1015" i="7" s="1"/>
  <c r="B1016" i="7"/>
  <c r="C1016" i="7" s="1"/>
  <c r="B1017" i="7"/>
  <c r="C1017" i="7" s="1"/>
  <c r="B1018" i="7"/>
  <c r="C1018" i="7" s="1"/>
  <c r="B1019" i="7"/>
  <c r="C1019" i="7" s="1"/>
  <c r="B1020" i="7"/>
  <c r="C1020" i="7" s="1"/>
  <c r="B1021" i="7"/>
  <c r="C1021" i="7" s="1"/>
  <c r="B1022" i="7"/>
  <c r="C1022" i="7" s="1"/>
  <c r="B1023" i="7"/>
  <c r="C1023" i="7" s="1"/>
  <c r="B1024" i="7"/>
  <c r="C1024" i="7" s="1"/>
  <c r="B1025" i="7"/>
  <c r="C1025" i="7" s="1"/>
  <c r="B1026" i="7"/>
  <c r="C1026" i="7" s="1"/>
  <c r="B1027" i="7"/>
  <c r="C1027" i="7" s="1"/>
  <c r="B1028" i="7"/>
  <c r="C1028" i="7" s="1"/>
  <c r="B1029" i="7"/>
  <c r="C1029" i="7" s="1"/>
  <c r="B1030" i="7"/>
  <c r="C1030" i="7" s="1"/>
  <c r="B1031" i="7"/>
  <c r="C1031" i="7" s="1"/>
  <c r="B1032" i="7"/>
  <c r="C1032" i="7" s="1"/>
  <c r="B1033" i="7"/>
  <c r="C1033" i="7" s="1"/>
  <c r="B1034" i="7"/>
  <c r="C1034" i="7" s="1"/>
  <c r="B1035" i="7"/>
  <c r="C1035" i="7" s="1"/>
  <c r="B1036" i="7"/>
  <c r="C1036" i="7" s="1"/>
  <c r="B1037" i="7"/>
  <c r="C1037" i="7" s="1"/>
  <c r="B1038" i="7"/>
  <c r="C1038" i="7" s="1"/>
  <c r="B1039" i="7"/>
  <c r="C1039" i="7" s="1"/>
  <c r="B1040" i="7"/>
  <c r="C1040" i="7" s="1"/>
  <c r="B2" i="7"/>
  <c r="C2" i="7" s="1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2" i="7"/>
  <c r="A1055" i="1" l="1"/>
  <c r="B1055" i="1"/>
  <c r="C1055" i="1"/>
  <c r="L1055" i="6" l="1"/>
  <c r="A1055" i="6"/>
  <c r="L1054" i="6"/>
  <c r="A1054" i="6"/>
  <c r="L1053" i="6"/>
  <c r="A1053" i="6"/>
  <c r="L1052" i="6"/>
  <c r="A1052" i="6"/>
  <c r="L1051" i="6"/>
  <c r="A1051" i="6"/>
  <c r="L1050" i="6"/>
  <c r="A1050" i="6"/>
  <c r="L1049" i="6"/>
  <c r="A1049" i="6"/>
  <c r="L1048" i="6"/>
  <c r="A1048" i="6"/>
  <c r="L1047" i="6"/>
  <c r="A1047" i="6"/>
  <c r="L1046" i="6"/>
  <c r="A1046" i="6"/>
  <c r="L1045" i="6"/>
  <c r="A1045" i="6"/>
  <c r="L1044" i="6"/>
  <c r="A1044" i="6"/>
  <c r="L1043" i="6"/>
  <c r="A1043" i="6"/>
  <c r="L1042" i="6"/>
  <c r="A1042" i="6"/>
  <c r="L1041" i="6"/>
  <c r="A1041" i="6"/>
  <c r="L1040" i="6"/>
  <c r="A1040" i="6"/>
  <c r="L1039" i="6"/>
  <c r="A1039" i="6"/>
  <c r="L1038" i="6"/>
  <c r="A1038" i="6"/>
  <c r="L1037" i="6"/>
  <c r="A1037" i="6"/>
  <c r="L1036" i="6"/>
  <c r="A1036" i="6"/>
  <c r="L1035" i="6"/>
  <c r="A1035" i="6"/>
  <c r="L1034" i="6"/>
  <c r="A1034" i="6"/>
  <c r="L1033" i="6"/>
  <c r="A1033" i="6"/>
  <c r="L1032" i="6"/>
  <c r="A1032" i="6"/>
  <c r="L1031" i="6"/>
  <c r="A1031" i="6"/>
  <c r="L1030" i="6"/>
  <c r="A1030" i="6"/>
  <c r="L1029" i="6"/>
  <c r="A1029" i="6"/>
  <c r="L1028" i="6"/>
  <c r="A1028" i="6"/>
  <c r="L1027" i="6"/>
  <c r="A1027" i="6"/>
  <c r="L1026" i="6"/>
  <c r="A1026" i="6"/>
  <c r="L1025" i="6"/>
  <c r="A1025" i="6"/>
  <c r="L1024" i="6"/>
  <c r="A1024" i="6"/>
  <c r="L1023" i="6"/>
  <c r="A1023" i="6"/>
  <c r="L1022" i="6"/>
  <c r="A1022" i="6"/>
  <c r="L1021" i="6"/>
  <c r="A1021" i="6"/>
  <c r="L1020" i="6"/>
  <c r="A1020" i="6"/>
  <c r="L1019" i="6"/>
  <c r="A1019" i="6"/>
  <c r="L1018" i="6"/>
  <c r="A1018" i="6"/>
  <c r="L1017" i="6"/>
  <c r="A1017" i="6"/>
  <c r="L1016" i="6"/>
  <c r="A1016" i="6"/>
  <c r="L1015" i="6"/>
  <c r="A1015" i="6"/>
  <c r="L1014" i="6"/>
  <c r="A1014" i="6"/>
  <c r="L1013" i="6"/>
  <c r="A1013" i="6"/>
  <c r="L1012" i="6"/>
  <c r="A1012" i="6"/>
  <c r="L1011" i="6"/>
  <c r="A1011" i="6"/>
  <c r="L1010" i="6"/>
  <c r="A1010" i="6"/>
  <c r="L1009" i="6"/>
  <c r="A1009" i="6"/>
  <c r="L1008" i="6"/>
  <c r="A1008" i="6"/>
  <c r="L1007" i="6"/>
  <c r="A1007" i="6"/>
  <c r="L1006" i="6"/>
  <c r="A1006" i="6"/>
  <c r="L1005" i="6"/>
  <c r="A1005" i="6"/>
  <c r="L1004" i="6"/>
  <c r="A1004" i="6"/>
  <c r="L1003" i="6"/>
  <c r="A1003" i="6"/>
  <c r="L1002" i="6"/>
  <c r="A1002" i="6"/>
  <c r="L1001" i="6"/>
  <c r="A1001" i="6"/>
  <c r="L1000" i="6"/>
  <c r="A1000" i="6"/>
  <c r="L999" i="6"/>
  <c r="A999" i="6"/>
  <c r="L998" i="6"/>
  <c r="A998" i="6"/>
  <c r="L997" i="6"/>
  <c r="A997" i="6"/>
  <c r="L996" i="6"/>
  <c r="A996" i="6"/>
  <c r="L995" i="6"/>
  <c r="A995" i="6"/>
  <c r="L994" i="6"/>
  <c r="A994" i="6"/>
  <c r="L993" i="6"/>
  <c r="A993" i="6"/>
  <c r="L992" i="6"/>
  <c r="A992" i="6"/>
  <c r="L991" i="6"/>
  <c r="A991" i="6"/>
  <c r="L990" i="6"/>
  <c r="A990" i="6"/>
  <c r="L989" i="6"/>
  <c r="A989" i="6"/>
  <c r="L988" i="6"/>
  <c r="A988" i="6"/>
  <c r="L987" i="6"/>
  <c r="A987" i="6"/>
  <c r="L986" i="6"/>
  <c r="A986" i="6"/>
  <c r="L985" i="6"/>
  <c r="A985" i="6"/>
  <c r="L984" i="6"/>
  <c r="A984" i="6"/>
  <c r="L983" i="6"/>
  <c r="A983" i="6"/>
  <c r="L982" i="6"/>
  <c r="A982" i="6"/>
  <c r="L981" i="6"/>
  <c r="A981" i="6"/>
  <c r="L980" i="6"/>
  <c r="A980" i="6"/>
  <c r="L979" i="6"/>
  <c r="A979" i="6"/>
  <c r="L978" i="6"/>
  <c r="A978" i="6"/>
  <c r="L977" i="6"/>
  <c r="A977" i="6"/>
  <c r="L976" i="6"/>
  <c r="A976" i="6"/>
  <c r="L975" i="6"/>
  <c r="A975" i="6"/>
  <c r="L974" i="6"/>
  <c r="A974" i="6"/>
  <c r="L973" i="6"/>
  <c r="A973" i="6"/>
  <c r="L972" i="6"/>
  <c r="A972" i="6"/>
  <c r="L971" i="6"/>
  <c r="A971" i="6"/>
  <c r="L970" i="6"/>
  <c r="A970" i="6"/>
  <c r="L969" i="6"/>
  <c r="A969" i="6"/>
  <c r="L968" i="6"/>
  <c r="A968" i="6"/>
  <c r="L967" i="6"/>
  <c r="A967" i="6"/>
  <c r="L966" i="6"/>
  <c r="A966" i="6"/>
  <c r="L965" i="6"/>
  <c r="A965" i="6"/>
  <c r="L964" i="6"/>
  <c r="A964" i="6"/>
  <c r="L963" i="6"/>
  <c r="A963" i="6"/>
  <c r="L962" i="6"/>
  <c r="A962" i="6"/>
  <c r="L961" i="6"/>
  <c r="A961" i="6"/>
  <c r="L960" i="6"/>
  <c r="A960" i="6"/>
  <c r="L959" i="6"/>
  <c r="A959" i="6"/>
  <c r="L958" i="6"/>
  <c r="A958" i="6"/>
  <c r="L957" i="6"/>
  <c r="A957" i="6"/>
  <c r="L956" i="6"/>
  <c r="A956" i="6"/>
  <c r="L955" i="6"/>
  <c r="A955" i="6"/>
  <c r="L954" i="6"/>
  <c r="A954" i="6"/>
  <c r="L953" i="6"/>
  <c r="A953" i="6"/>
  <c r="L952" i="6"/>
  <c r="A952" i="6"/>
  <c r="L951" i="6"/>
  <c r="A951" i="6"/>
  <c r="L950" i="6"/>
  <c r="A950" i="6"/>
  <c r="L949" i="6"/>
  <c r="A949" i="6"/>
  <c r="L948" i="6"/>
  <c r="A948" i="6"/>
  <c r="L947" i="6"/>
  <c r="A947" i="6"/>
  <c r="L946" i="6"/>
  <c r="A946" i="6"/>
  <c r="L945" i="6"/>
  <c r="A945" i="6"/>
  <c r="L944" i="6"/>
  <c r="A944" i="6"/>
  <c r="L943" i="6"/>
  <c r="A943" i="6"/>
  <c r="L942" i="6"/>
  <c r="A942" i="6"/>
  <c r="L941" i="6"/>
  <c r="A941" i="6"/>
  <c r="L940" i="6"/>
  <c r="A940" i="6"/>
  <c r="L939" i="6"/>
  <c r="A939" i="6"/>
  <c r="L938" i="6"/>
  <c r="A938" i="6"/>
  <c r="L937" i="6"/>
  <c r="A937" i="6"/>
  <c r="L936" i="6"/>
  <c r="A936" i="6"/>
  <c r="L935" i="6"/>
  <c r="A935" i="6"/>
  <c r="L934" i="6"/>
  <c r="A934" i="6"/>
  <c r="L933" i="6"/>
  <c r="A933" i="6"/>
  <c r="L932" i="6"/>
  <c r="A932" i="6"/>
  <c r="L931" i="6"/>
  <c r="A931" i="6"/>
  <c r="L930" i="6"/>
  <c r="A930" i="6"/>
  <c r="L929" i="6"/>
  <c r="A929" i="6"/>
  <c r="L928" i="6"/>
  <c r="A928" i="6"/>
  <c r="L927" i="6"/>
  <c r="A927" i="6"/>
  <c r="L926" i="6"/>
  <c r="A926" i="6"/>
  <c r="L925" i="6"/>
  <c r="A925" i="6"/>
  <c r="L924" i="6"/>
  <c r="A924" i="6"/>
  <c r="L923" i="6"/>
  <c r="A923" i="6"/>
  <c r="L922" i="6"/>
  <c r="A922" i="6"/>
  <c r="L921" i="6"/>
  <c r="A921" i="6"/>
  <c r="L920" i="6"/>
  <c r="A920" i="6"/>
  <c r="L919" i="6"/>
  <c r="A919" i="6"/>
  <c r="L918" i="6"/>
  <c r="A918" i="6"/>
  <c r="L917" i="6"/>
  <c r="A917" i="6"/>
  <c r="L916" i="6"/>
  <c r="A916" i="6"/>
  <c r="L915" i="6"/>
  <c r="A915" i="6"/>
  <c r="L914" i="6"/>
  <c r="A914" i="6"/>
  <c r="L913" i="6"/>
  <c r="A913" i="6"/>
  <c r="L912" i="6"/>
  <c r="A912" i="6"/>
  <c r="L911" i="6"/>
  <c r="A911" i="6"/>
  <c r="L910" i="6"/>
  <c r="A910" i="6"/>
  <c r="L909" i="6"/>
  <c r="A909" i="6"/>
  <c r="L908" i="6"/>
  <c r="A908" i="6"/>
  <c r="L907" i="6"/>
  <c r="A907" i="6"/>
  <c r="L906" i="6"/>
  <c r="A906" i="6"/>
  <c r="L905" i="6"/>
  <c r="A905" i="6"/>
  <c r="L904" i="6"/>
  <c r="A904" i="6"/>
  <c r="L903" i="6"/>
  <c r="A903" i="6"/>
  <c r="L902" i="6"/>
  <c r="A902" i="6"/>
  <c r="L901" i="6"/>
  <c r="A901" i="6"/>
  <c r="L900" i="6"/>
  <c r="A900" i="6"/>
  <c r="L899" i="6"/>
  <c r="A899" i="6"/>
  <c r="L898" i="6"/>
  <c r="A898" i="6"/>
  <c r="L897" i="6"/>
  <c r="A897" i="6"/>
  <c r="L896" i="6"/>
  <c r="A896" i="6"/>
  <c r="L895" i="6"/>
  <c r="A895" i="6"/>
  <c r="L894" i="6"/>
  <c r="A894" i="6"/>
  <c r="L893" i="6"/>
  <c r="A893" i="6"/>
  <c r="L892" i="6"/>
  <c r="A892" i="6"/>
  <c r="L891" i="6"/>
  <c r="A891" i="6"/>
  <c r="L890" i="6"/>
  <c r="A890" i="6"/>
  <c r="L889" i="6"/>
  <c r="A889" i="6"/>
  <c r="L888" i="6"/>
  <c r="A888" i="6"/>
  <c r="L887" i="6"/>
  <c r="A887" i="6"/>
  <c r="L886" i="6"/>
  <c r="A886" i="6"/>
  <c r="L885" i="6"/>
  <c r="A885" i="6"/>
  <c r="L884" i="6"/>
  <c r="A884" i="6"/>
  <c r="L883" i="6"/>
  <c r="A883" i="6"/>
  <c r="L882" i="6"/>
  <c r="A882" i="6"/>
  <c r="L881" i="6"/>
  <c r="A881" i="6"/>
  <c r="L880" i="6"/>
  <c r="A880" i="6"/>
  <c r="L879" i="6"/>
  <c r="A879" i="6"/>
  <c r="L878" i="6"/>
  <c r="A878" i="6"/>
  <c r="L877" i="6"/>
  <c r="A877" i="6"/>
  <c r="L876" i="6"/>
  <c r="A876" i="6"/>
  <c r="L875" i="6"/>
  <c r="A875" i="6"/>
  <c r="L874" i="6"/>
  <c r="A874" i="6"/>
  <c r="L873" i="6"/>
  <c r="A873" i="6"/>
  <c r="L872" i="6"/>
  <c r="A872" i="6"/>
  <c r="L871" i="6"/>
  <c r="A871" i="6"/>
  <c r="L870" i="6"/>
  <c r="A870" i="6"/>
  <c r="L869" i="6"/>
  <c r="A869" i="6"/>
  <c r="L868" i="6"/>
  <c r="A868" i="6"/>
  <c r="L867" i="6"/>
  <c r="A867" i="6"/>
  <c r="L866" i="6"/>
  <c r="A866" i="6"/>
  <c r="L865" i="6"/>
  <c r="A865" i="6"/>
  <c r="L864" i="6"/>
  <c r="A864" i="6"/>
  <c r="L863" i="6"/>
  <c r="A863" i="6"/>
  <c r="L862" i="6"/>
  <c r="A862" i="6"/>
  <c r="L861" i="6"/>
  <c r="A861" i="6"/>
  <c r="L860" i="6"/>
  <c r="A860" i="6"/>
  <c r="L859" i="6"/>
  <c r="A859" i="6"/>
  <c r="L858" i="6"/>
  <c r="A858" i="6"/>
  <c r="L857" i="6"/>
  <c r="A857" i="6"/>
  <c r="L856" i="6"/>
  <c r="A856" i="6"/>
  <c r="L855" i="6"/>
  <c r="A855" i="6"/>
  <c r="L854" i="6"/>
  <c r="A854" i="6"/>
  <c r="L853" i="6"/>
  <c r="A853" i="6"/>
  <c r="L852" i="6"/>
  <c r="A852" i="6"/>
  <c r="L851" i="6"/>
  <c r="A851" i="6"/>
  <c r="L850" i="6"/>
  <c r="A850" i="6"/>
  <c r="L849" i="6"/>
  <c r="A849" i="6"/>
  <c r="L848" i="6"/>
  <c r="A848" i="6"/>
  <c r="L847" i="6"/>
  <c r="A847" i="6"/>
  <c r="L846" i="6"/>
  <c r="A846" i="6"/>
  <c r="L845" i="6"/>
  <c r="A845" i="6"/>
  <c r="L844" i="6"/>
  <c r="A844" i="6"/>
  <c r="L843" i="6"/>
  <c r="A843" i="6"/>
  <c r="L842" i="6"/>
  <c r="A842" i="6"/>
  <c r="L841" i="6"/>
  <c r="A841" i="6"/>
  <c r="L840" i="6"/>
  <c r="A840" i="6"/>
  <c r="L839" i="6"/>
  <c r="A839" i="6"/>
  <c r="L838" i="6"/>
  <c r="A838" i="6"/>
  <c r="L837" i="6"/>
  <c r="A837" i="6"/>
  <c r="L836" i="6"/>
  <c r="A836" i="6"/>
  <c r="L835" i="6"/>
  <c r="A835" i="6"/>
  <c r="L834" i="6"/>
  <c r="A834" i="6"/>
  <c r="L833" i="6"/>
  <c r="A833" i="6"/>
  <c r="L832" i="6"/>
  <c r="A832" i="6"/>
  <c r="L831" i="6"/>
  <c r="A831" i="6"/>
  <c r="L830" i="6"/>
  <c r="A830" i="6"/>
  <c r="L829" i="6"/>
  <c r="A829" i="6"/>
  <c r="L828" i="6"/>
  <c r="A828" i="6"/>
  <c r="L827" i="6"/>
  <c r="A827" i="6"/>
  <c r="L826" i="6"/>
  <c r="A826" i="6"/>
  <c r="L825" i="6"/>
  <c r="A825" i="6"/>
  <c r="L824" i="6"/>
  <c r="A824" i="6"/>
  <c r="L823" i="6"/>
  <c r="A823" i="6"/>
  <c r="L822" i="6"/>
  <c r="A822" i="6"/>
  <c r="L821" i="6"/>
  <c r="A821" i="6"/>
  <c r="L820" i="6"/>
  <c r="A820" i="6"/>
  <c r="L819" i="6"/>
  <c r="A819" i="6"/>
  <c r="L818" i="6"/>
  <c r="A818" i="6"/>
  <c r="L817" i="6"/>
  <c r="A817" i="6"/>
  <c r="L816" i="6"/>
  <c r="A816" i="6"/>
  <c r="L815" i="6"/>
  <c r="A815" i="6"/>
  <c r="L814" i="6"/>
  <c r="A814" i="6"/>
  <c r="L813" i="6"/>
  <c r="A813" i="6"/>
  <c r="L812" i="6"/>
  <c r="A812" i="6"/>
  <c r="L811" i="6"/>
  <c r="A811" i="6"/>
  <c r="L810" i="6"/>
  <c r="A810" i="6"/>
  <c r="L809" i="6"/>
  <c r="A809" i="6"/>
  <c r="L808" i="6"/>
  <c r="A808" i="6"/>
  <c r="L807" i="6"/>
  <c r="A807" i="6"/>
  <c r="L806" i="6"/>
  <c r="A806" i="6"/>
  <c r="L805" i="6"/>
  <c r="A805" i="6"/>
  <c r="L804" i="6"/>
  <c r="A804" i="6"/>
  <c r="L803" i="6"/>
  <c r="A803" i="6"/>
  <c r="L802" i="6"/>
  <c r="A802" i="6"/>
  <c r="L801" i="6"/>
  <c r="A801" i="6"/>
  <c r="L800" i="6"/>
  <c r="A800" i="6"/>
  <c r="L799" i="6"/>
  <c r="A799" i="6"/>
  <c r="L798" i="6"/>
  <c r="A798" i="6"/>
  <c r="L797" i="6"/>
  <c r="A797" i="6"/>
  <c r="L796" i="6"/>
  <c r="A796" i="6"/>
  <c r="L795" i="6"/>
  <c r="A795" i="6"/>
  <c r="L794" i="6"/>
  <c r="A794" i="6"/>
  <c r="L793" i="6"/>
  <c r="A793" i="6"/>
  <c r="L792" i="6"/>
  <c r="A792" i="6"/>
  <c r="L791" i="6"/>
  <c r="A791" i="6"/>
  <c r="L790" i="6"/>
  <c r="A790" i="6"/>
  <c r="L789" i="6"/>
  <c r="A789" i="6"/>
  <c r="L788" i="6"/>
  <c r="A788" i="6"/>
  <c r="L787" i="6"/>
  <c r="A787" i="6"/>
  <c r="L786" i="6"/>
  <c r="A786" i="6"/>
  <c r="L785" i="6"/>
  <c r="A785" i="6"/>
  <c r="L784" i="6"/>
  <c r="A784" i="6"/>
  <c r="L783" i="6"/>
  <c r="A783" i="6"/>
  <c r="L782" i="6"/>
  <c r="A782" i="6"/>
  <c r="L781" i="6"/>
  <c r="A781" i="6"/>
  <c r="L780" i="6"/>
  <c r="A780" i="6"/>
  <c r="L779" i="6"/>
  <c r="A779" i="6"/>
  <c r="L778" i="6"/>
  <c r="A778" i="6"/>
  <c r="L777" i="6"/>
  <c r="A777" i="6"/>
  <c r="L776" i="6"/>
  <c r="A776" i="6"/>
  <c r="L775" i="6"/>
  <c r="A775" i="6"/>
  <c r="L774" i="6"/>
  <c r="A774" i="6"/>
  <c r="L773" i="6"/>
  <c r="A773" i="6"/>
  <c r="L772" i="6"/>
  <c r="A772" i="6"/>
  <c r="L771" i="6"/>
  <c r="A771" i="6"/>
  <c r="L770" i="6"/>
  <c r="A770" i="6"/>
  <c r="L769" i="6"/>
  <c r="A769" i="6"/>
  <c r="L768" i="6"/>
  <c r="A768" i="6"/>
  <c r="L767" i="6"/>
  <c r="A767" i="6"/>
  <c r="L766" i="6"/>
  <c r="A766" i="6"/>
  <c r="L765" i="6"/>
  <c r="A765" i="6"/>
  <c r="L764" i="6"/>
  <c r="A764" i="6"/>
  <c r="L763" i="6"/>
  <c r="A763" i="6"/>
  <c r="L762" i="6"/>
  <c r="A762" i="6"/>
  <c r="L761" i="6"/>
  <c r="A761" i="6"/>
  <c r="L760" i="6"/>
  <c r="A760" i="6"/>
  <c r="L759" i="6"/>
  <c r="A759" i="6"/>
  <c r="L758" i="6"/>
  <c r="A758" i="6"/>
  <c r="L757" i="6"/>
  <c r="A757" i="6"/>
  <c r="L756" i="6"/>
  <c r="A756" i="6"/>
  <c r="L755" i="6"/>
  <c r="A755" i="6"/>
  <c r="L754" i="6"/>
  <c r="A754" i="6"/>
  <c r="L753" i="6"/>
  <c r="A753" i="6"/>
  <c r="L752" i="6"/>
  <c r="A752" i="6"/>
  <c r="L751" i="6"/>
  <c r="A751" i="6"/>
  <c r="L750" i="6"/>
  <c r="A750" i="6"/>
  <c r="L749" i="6"/>
  <c r="A749" i="6"/>
  <c r="L748" i="6"/>
  <c r="A748" i="6"/>
  <c r="L747" i="6"/>
  <c r="A747" i="6"/>
  <c r="L746" i="6"/>
  <c r="A746" i="6"/>
  <c r="L745" i="6"/>
  <c r="A745" i="6"/>
  <c r="L744" i="6"/>
  <c r="A744" i="6"/>
  <c r="L743" i="6"/>
  <c r="A743" i="6"/>
  <c r="L742" i="6"/>
  <c r="A742" i="6"/>
  <c r="L741" i="6"/>
  <c r="A741" i="6"/>
  <c r="L740" i="6"/>
  <c r="A740" i="6"/>
  <c r="L739" i="6"/>
  <c r="A739" i="6"/>
  <c r="L738" i="6"/>
  <c r="A738" i="6"/>
  <c r="L737" i="6"/>
  <c r="A737" i="6"/>
  <c r="L736" i="6"/>
  <c r="A736" i="6"/>
  <c r="L735" i="6"/>
  <c r="A735" i="6"/>
  <c r="L734" i="6"/>
  <c r="A734" i="6"/>
  <c r="L733" i="6"/>
  <c r="A733" i="6"/>
  <c r="L732" i="6"/>
  <c r="A732" i="6"/>
  <c r="L731" i="6"/>
  <c r="A731" i="6"/>
  <c r="L730" i="6"/>
  <c r="A730" i="6"/>
  <c r="L729" i="6"/>
  <c r="A729" i="6"/>
  <c r="L728" i="6"/>
  <c r="A728" i="6"/>
  <c r="L727" i="6"/>
  <c r="A727" i="6"/>
  <c r="L726" i="6"/>
  <c r="A726" i="6"/>
  <c r="L725" i="6"/>
  <c r="A725" i="6"/>
  <c r="L724" i="6"/>
  <c r="A724" i="6"/>
  <c r="L723" i="6"/>
  <c r="A723" i="6"/>
  <c r="L722" i="6"/>
  <c r="A722" i="6"/>
  <c r="L721" i="6"/>
  <c r="A721" i="6"/>
  <c r="L720" i="6"/>
  <c r="A720" i="6"/>
  <c r="L719" i="6"/>
  <c r="A719" i="6"/>
  <c r="L718" i="6"/>
  <c r="A718" i="6"/>
  <c r="L717" i="6"/>
  <c r="A717" i="6"/>
  <c r="L716" i="6"/>
  <c r="A716" i="6"/>
  <c r="L715" i="6"/>
  <c r="A715" i="6"/>
  <c r="L714" i="6"/>
  <c r="A714" i="6"/>
  <c r="L713" i="6"/>
  <c r="A713" i="6"/>
  <c r="L712" i="6"/>
  <c r="A712" i="6"/>
  <c r="L711" i="6"/>
  <c r="A711" i="6"/>
  <c r="L710" i="6"/>
  <c r="A710" i="6"/>
  <c r="L709" i="6"/>
  <c r="A709" i="6"/>
  <c r="L708" i="6"/>
  <c r="A708" i="6"/>
  <c r="L707" i="6"/>
  <c r="A707" i="6"/>
  <c r="L706" i="6"/>
  <c r="A706" i="6"/>
  <c r="L705" i="6"/>
  <c r="A705" i="6"/>
  <c r="L704" i="6"/>
  <c r="A704" i="6"/>
  <c r="L703" i="6"/>
  <c r="A703" i="6"/>
  <c r="L702" i="6"/>
  <c r="A702" i="6"/>
  <c r="L701" i="6"/>
  <c r="A701" i="6"/>
  <c r="L700" i="6"/>
  <c r="A700" i="6"/>
  <c r="L699" i="6"/>
  <c r="A699" i="6"/>
  <c r="L698" i="6"/>
  <c r="A698" i="6"/>
  <c r="L697" i="6"/>
  <c r="A697" i="6"/>
  <c r="L696" i="6"/>
  <c r="A696" i="6"/>
  <c r="L695" i="6"/>
  <c r="A695" i="6"/>
  <c r="L694" i="6"/>
  <c r="A694" i="6"/>
  <c r="L693" i="6"/>
  <c r="A693" i="6"/>
  <c r="L692" i="6"/>
  <c r="A692" i="6"/>
  <c r="L691" i="6"/>
  <c r="A691" i="6"/>
  <c r="L690" i="6"/>
  <c r="A690" i="6"/>
  <c r="L689" i="6"/>
  <c r="A689" i="6"/>
  <c r="L688" i="6"/>
  <c r="A688" i="6"/>
  <c r="L687" i="6"/>
  <c r="A687" i="6"/>
  <c r="L686" i="6"/>
  <c r="A686" i="6"/>
  <c r="L685" i="6"/>
  <c r="A685" i="6"/>
  <c r="L684" i="6"/>
  <c r="A684" i="6"/>
  <c r="L683" i="6"/>
  <c r="A683" i="6"/>
  <c r="L682" i="6"/>
  <c r="A682" i="6"/>
  <c r="L681" i="6"/>
  <c r="A681" i="6"/>
  <c r="L680" i="6"/>
  <c r="A680" i="6"/>
  <c r="L679" i="6"/>
  <c r="A679" i="6"/>
  <c r="L678" i="6"/>
  <c r="A678" i="6"/>
  <c r="L677" i="6"/>
  <c r="A677" i="6"/>
  <c r="L676" i="6"/>
  <c r="A676" i="6"/>
  <c r="L675" i="6"/>
  <c r="A675" i="6"/>
  <c r="L674" i="6"/>
  <c r="A674" i="6"/>
  <c r="L673" i="6"/>
  <c r="A673" i="6"/>
  <c r="L672" i="6"/>
  <c r="A672" i="6"/>
  <c r="L671" i="6"/>
  <c r="A671" i="6"/>
  <c r="L670" i="6"/>
  <c r="A670" i="6"/>
  <c r="L669" i="6"/>
  <c r="A669" i="6"/>
  <c r="L668" i="6"/>
  <c r="A668" i="6"/>
  <c r="L667" i="6"/>
  <c r="A667" i="6"/>
  <c r="L666" i="6"/>
  <c r="A666" i="6"/>
  <c r="L665" i="6"/>
  <c r="A665" i="6"/>
  <c r="L664" i="6"/>
  <c r="A664" i="6"/>
  <c r="L663" i="6"/>
  <c r="A663" i="6"/>
  <c r="L662" i="6"/>
  <c r="A662" i="6"/>
  <c r="L661" i="6"/>
  <c r="A661" i="6"/>
  <c r="L660" i="6"/>
  <c r="A660" i="6"/>
  <c r="L659" i="6"/>
  <c r="A659" i="6"/>
  <c r="L658" i="6"/>
  <c r="A658" i="6"/>
  <c r="L657" i="6"/>
  <c r="A657" i="6"/>
  <c r="L656" i="6"/>
  <c r="A656" i="6"/>
  <c r="L655" i="6"/>
  <c r="A655" i="6"/>
  <c r="L654" i="6"/>
  <c r="A654" i="6"/>
  <c r="L653" i="6"/>
  <c r="A653" i="6"/>
  <c r="L652" i="6"/>
  <c r="A652" i="6"/>
  <c r="L651" i="6"/>
  <c r="A651" i="6"/>
  <c r="L650" i="6"/>
  <c r="A650" i="6"/>
  <c r="L649" i="6"/>
  <c r="A649" i="6"/>
  <c r="L648" i="6"/>
  <c r="A648" i="6"/>
  <c r="L647" i="6"/>
  <c r="A647" i="6"/>
  <c r="L646" i="6"/>
  <c r="A646" i="6"/>
  <c r="L645" i="6"/>
  <c r="A645" i="6"/>
  <c r="L644" i="6"/>
  <c r="A644" i="6"/>
  <c r="L643" i="6"/>
  <c r="A643" i="6"/>
  <c r="L642" i="6"/>
  <c r="A642" i="6"/>
  <c r="L641" i="6"/>
  <c r="A641" i="6"/>
  <c r="L640" i="6"/>
  <c r="A640" i="6"/>
  <c r="L639" i="6"/>
  <c r="A639" i="6"/>
  <c r="L638" i="6"/>
  <c r="A638" i="6"/>
  <c r="L637" i="6"/>
  <c r="A637" i="6"/>
  <c r="L636" i="6"/>
  <c r="A636" i="6"/>
  <c r="L635" i="6"/>
  <c r="A635" i="6"/>
  <c r="L634" i="6"/>
  <c r="A634" i="6"/>
  <c r="L633" i="6"/>
  <c r="A633" i="6"/>
  <c r="L632" i="6"/>
  <c r="A632" i="6"/>
  <c r="L631" i="6"/>
  <c r="A631" i="6"/>
  <c r="L630" i="6"/>
  <c r="A630" i="6"/>
  <c r="L629" i="6"/>
  <c r="A629" i="6"/>
  <c r="L628" i="6"/>
  <c r="A628" i="6"/>
  <c r="L627" i="6"/>
  <c r="A627" i="6"/>
  <c r="L626" i="6"/>
  <c r="A626" i="6"/>
  <c r="L625" i="6"/>
  <c r="A625" i="6"/>
  <c r="L624" i="6"/>
  <c r="A624" i="6"/>
  <c r="L623" i="6"/>
  <c r="A623" i="6"/>
  <c r="L622" i="6"/>
  <c r="A622" i="6"/>
  <c r="L621" i="6"/>
  <c r="A621" i="6"/>
  <c r="L620" i="6"/>
  <c r="A620" i="6"/>
  <c r="L619" i="6"/>
  <c r="A619" i="6"/>
  <c r="L618" i="6"/>
  <c r="A618" i="6"/>
  <c r="L617" i="6"/>
  <c r="A617" i="6"/>
  <c r="L616" i="6"/>
  <c r="A616" i="6"/>
  <c r="L615" i="6"/>
  <c r="A615" i="6"/>
  <c r="L614" i="6"/>
  <c r="A614" i="6"/>
  <c r="L613" i="6"/>
  <c r="A613" i="6"/>
  <c r="L612" i="6"/>
  <c r="A612" i="6"/>
  <c r="L611" i="6"/>
  <c r="A611" i="6"/>
  <c r="L610" i="6"/>
  <c r="A610" i="6"/>
  <c r="L609" i="6"/>
  <c r="A609" i="6"/>
  <c r="L608" i="6"/>
  <c r="A608" i="6"/>
  <c r="L607" i="6"/>
  <c r="A607" i="6"/>
  <c r="L606" i="6"/>
  <c r="A606" i="6"/>
  <c r="L605" i="6"/>
  <c r="A605" i="6"/>
  <c r="L604" i="6"/>
  <c r="A604" i="6"/>
  <c r="L603" i="6"/>
  <c r="A603" i="6"/>
  <c r="L602" i="6"/>
  <c r="A602" i="6"/>
  <c r="L601" i="6"/>
  <c r="A601" i="6"/>
  <c r="L600" i="6"/>
  <c r="A600" i="6"/>
  <c r="L599" i="6"/>
  <c r="A599" i="6"/>
  <c r="L598" i="6"/>
  <c r="A598" i="6"/>
  <c r="L597" i="6"/>
  <c r="A597" i="6"/>
  <c r="L596" i="6"/>
  <c r="A596" i="6"/>
  <c r="L595" i="6"/>
  <c r="A595" i="6"/>
  <c r="L594" i="6"/>
  <c r="A594" i="6"/>
  <c r="L593" i="6"/>
  <c r="A593" i="6"/>
  <c r="L592" i="6"/>
  <c r="A592" i="6"/>
  <c r="L591" i="6"/>
  <c r="A591" i="6"/>
  <c r="L590" i="6"/>
  <c r="A590" i="6"/>
  <c r="L589" i="6"/>
  <c r="A589" i="6"/>
  <c r="L588" i="6"/>
  <c r="A588" i="6"/>
  <c r="L587" i="6"/>
  <c r="A587" i="6"/>
  <c r="L586" i="6"/>
  <c r="A586" i="6"/>
  <c r="L585" i="6"/>
  <c r="A585" i="6"/>
  <c r="L584" i="6"/>
  <c r="A584" i="6"/>
  <c r="L583" i="6"/>
  <c r="A583" i="6"/>
  <c r="L582" i="6"/>
  <c r="A582" i="6"/>
  <c r="L581" i="6"/>
  <c r="A581" i="6"/>
  <c r="L580" i="6"/>
  <c r="A580" i="6"/>
  <c r="L579" i="6"/>
  <c r="A579" i="6"/>
  <c r="L578" i="6"/>
  <c r="A578" i="6"/>
  <c r="L577" i="6"/>
  <c r="A577" i="6"/>
  <c r="L576" i="6"/>
  <c r="A576" i="6"/>
  <c r="L575" i="6"/>
  <c r="A575" i="6"/>
  <c r="L574" i="6"/>
  <c r="A574" i="6"/>
  <c r="L573" i="6"/>
  <c r="A573" i="6"/>
  <c r="L572" i="6"/>
  <c r="A572" i="6"/>
  <c r="L571" i="6"/>
  <c r="A571" i="6"/>
  <c r="L570" i="6"/>
  <c r="A570" i="6"/>
  <c r="L569" i="6"/>
  <c r="A569" i="6"/>
  <c r="L568" i="6"/>
  <c r="A568" i="6"/>
  <c r="L567" i="6"/>
  <c r="A567" i="6"/>
  <c r="L566" i="6"/>
  <c r="A566" i="6"/>
  <c r="L565" i="6"/>
  <c r="A565" i="6"/>
  <c r="L564" i="6"/>
  <c r="A564" i="6"/>
  <c r="L563" i="6"/>
  <c r="A563" i="6"/>
  <c r="L562" i="6"/>
  <c r="A562" i="6"/>
  <c r="L561" i="6"/>
  <c r="A561" i="6"/>
  <c r="L560" i="6"/>
  <c r="A560" i="6"/>
  <c r="L559" i="6"/>
  <c r="A559" i="6"/>
  <c r="L558" i="6"/>
  <c r="A558" i="6"/>
  <c r="L557" i="6"/>
  <c r="A557" i="6"/>
  <c r="L556" i="6"/>
  <c r="A556" i="6"/>
  <c r="L555" i="6"/>
  <c r="A555" i="6"/>
  <c r="L554" i="6"/>
  <c r="A554" i="6"/>
  <c r="L553" i="6"/>
  <c r="A553" i="6"/>
  <c r="L552" i="6"/>
  <c r="A552" i="6"/>
  <c r="L551" i="6"/>
  <c r="A551" i="6"/>
  <c r="L550" i="6"/>
  <c r="A550" i="6"/>
  <c r="L549" i="6"/>
  <c r="A549" i="6"/>
  <c r="L548" i="6"/>
  <c r="A548" i="6"/>
  <c r="L547" i="6"/>
  <c r="A547" i="6"/>
  <c r="L546" i="6"/>
  <c r="A546" i="6"/>
  <c r="L545" i="6"/>
  <c r="A545" i="6"/>
  <c r="L544" i="6"/>
  <c r="A544" i="6"/>
  <c r="L543" i="6"/>
  <c r="A543" i="6"/>
  <c r="L542" i="6"/>
  <c r="A542" i="6"/>
  <c r="L541" i="6"/>
  <c r="A541" i="6"/>
  <c r="L540" i="6"/>
  <c r="A540" i="6"/>
  <c r="L539" i="6"/>
  <c r="A539" i="6"/>
  <c r="L538" i="6"/>
  <c r="A538" i="6"/>
  <c r="L537" i="6"/>
  <c r="A537" i="6"/>
  <c r="L536" i="6"/>
  <c r="A536" i="6"/>
  <c r="L535" i="6"/>
  <c r="A535" i="6"/>
  <c r="L534" i="6"/>
  <c r="A534" i="6"/>
  <c r="L533" i="6"/>
  <c r="A533" i="6"/>
  <c r="L532" i="6"/>
  <c r="A532" i="6"/>
  <c r="L531" i="6"/>
  <c r="A531" i="6"/>
  <c r="L530" i="6"/>
  <c r="A530" i="6"/>
  <c r="L529" i="6"/>
  <c r="A529" i="6"/>
  <c r="L528" i="6"/>
  <c r="A528" i="6"/>
  <c r="L527" i="6"/>
  <c r="A527" i="6"/>
  <c r="L526" i="6"/>
  <c r="A526" i="6"/>
  <c r="L525" i="6"/>
  <c r="A525" i="6"/>
  <c r="L524" i="6"/>
  <c r="A524" i="6"/>
  <c r="L523" i="6"/>
  <c r="A523" i="6"/>
  <c r="L522" i="6"/>
  <c r="A522" i="6"/>
  <c r="L521" i="6"/>
  <c r="A521" i="6"/>
  <c r="L520" i="6"/>
  <c r="A520" i="6"/>
  <c r="L519" i="6"/>
  <c r="A519" i="6"/>
  <c r="L518" i="6"/>
  <c r="A518" i="6"/>
  <c r="L517" i="6"/>
  <c r="A517" i="6"/>
  <c r="L516" i="6"/>
  <c r="A516" i="6"/>
  <c r="L515" i="6"/>
  <c r="A515" i="6"/>
  <c r="L514" i="6"/>
  <c r="A514" i="6"/>
  <c r="L513" i="6"/>
  <c r="A513" i="6"/>
  <c r="L512" i="6"/>
  <c r="A512" i="6"/>
  <c r="L511" i="6"/>
  <c r="A511" i="6"/>
  <c r="L510" i="6"/>
  <c r="A510" i="6"/>
  <c r="L509" i="6"/>
  <c r="A509" i="6"/>
  <c r="L508" i="6"/>
  <c r="A508" i="6"/>
  <c r="L507" i="6"/>
  <c r="A507" i="6"/>
  <c r="L506" i="6"/>
  <c r="A506" i="6"/>
  <c r="L505" i="6"/>
  <c r="A505" i="6"/>
  <c r="L504" i="6"/>
  <c r="A504" i="6"/>
  <c r="L503" i="6"/>
  <c r="A503" i="6"/>
  <c r="L502" i="6"/>
  <c r="A502" i="6"/>
  <c r="L501" i="6"/>
  <c r="A501" i="6"/>
  <c r="L500" i="6"/>
  <c r="A500" i="6"/>
  <c r="L499" i="6"/>
  <c r="A499" i="6"/>
  <c r="L498" i="6"/>
  <c r="A498" i="6"/>
  <c r="L497" i="6"/>
  <c r="A497" i="6"/>
  <c r="L496" i="6"/>
  <c r="A496" i="6"/>
  <c r="L495" i="6"/>
  <c r="A495" i="6"/>
  <c r="L494" i="6"/>
  <c r="A494" i="6"/>
  <c r="L493" i="6"/>
  <c r="A493" i="6"/>
  <c r="L492" i="6"/>
  <c r="A492" i="6"/>
  <c r="L491" i="6"/>
  <c r="A491" i="6"/>
  <c r="L490" i="6"/>
  <c r="A490" i="6"/>
  <c r="L489" i="6"/>
  <c r="A489" i="6"/>
  <c r="L488" i="6"/>
  <c r="A488" i="6"/>
  <c r="L487" i="6"/>
  <c r="A487" i="6"/>
  <c r="L486" i="6"/>
  <c r="A486" i="6"/>
  <c r="L485" i="6"/>
  <c r="A485" i="6"/>
  <c r="L484" i="6"/>
  <c r="A484" i="6"/>
  <c r="L483" i="6"/>
  <c r="A483" i="6"/>
  <c r="L482" i="6"/>
  <c r="A482" i="6"/>
  <c r="L481" i="6"/>
  <c r="A481" i="6"/>
  <c r="L480" i="6"/>
  <c r="A480" i="6"/>
  <c r="L479" i="6"/>
  <c r="A479" i="6"/>
  <c r="L478" i="6"/>
  <c r="A478" i="6"/>
  <c r="L477" i="6"/>
  <c r="A477" i="6"/>
  <c r="L476" i="6"/>
  <c r="A476" i="6"/>
  <c r="L475" i="6"/>
  <c r="A475" i="6"/>
  <c r="L474" i="6"/>
  <c r="A474" i="6"/>
  <c r="L473" i="6"/>
  <c r="A473" i="6"/>
  <c r="L472" i="6"/>
  <c r="A472" i="6"/>
  <c r="L471" i="6"/>
  <c r="A471" i="6"/>
  <c r="L470" i="6"/>
  <c r="A470" i="6"/>
  <c r="L469" i="6"/>
  <c r="A469" i="6"/>
  <c r="L468" i="6"/>
  <c r="A468" i="6"/>
  <c r="L467" i="6"/>
  <c r="A467" i="6"/>
  <c r="L466" i="6"/>
  <c r="A466" i="6"/>
  <c r="L465" i="6"/>
  <c r="A465" i="6"/>
  <c r="L464" i="6"/>
  <c r="A464" i="6"/>
  <c r="L463" i="6"/>
  <c r="A463" i="6"/>
  <c r="L462" i="6"/>
  <c r="A462" i="6"/>
  <c r="L461" i="6"/>
  <c r="A461" i="6"/>
  <c r="L460" i="6"/>
  <c r="A460" i="6"/>
  <c r="L459" i="6"/>
  <c r="A459" i="6"/>
  <c r="L458" i="6"/>
  <c r="A458" i="6"/>
  <c r="L457" i="6"/>
  <c r="A457" i="6"/>
  <c r="L456" i="6"/>
  <c r="A456" i="6"/>
  <c r="L455" i="6"/>
  <c r="A455" i="6"/>
  <c r="L454" i="6"/>
  <c r="A454" i="6"/>
  <c r="L453" i="6"/>
  <c r="A453" i="6"/>
  <c r="L452" i="6"/>
  <c r="A452" i="6"/>
  <c r="L451" i="6"/>
  <c r="A451" i="6"/>
  <c r="L450" i="6"/>
  <c r="A450" i="6"/>
  <c r="L449" i="6"/>
  <c r="A449" i="6"/>
  <c r="L448" i="6"/>
  <c r="A448" i="6"/>
  <c r="L447" i="6"/>
  <c r="A447" i="6"/>
  <c r="L446" i="6"/>
  <c r="A446" i="6"/>
  <c r="L445" i="6"/>
  <c r="A445" i="6"/>
  <c r="L444" i="6"/>
  <c r="A444" i="6"/>
  <c r="L443" i="6"/>
  <c r="A443" i="6"/>
  <c r="L442" i="6"/>
  <c r="A442" i="6"/>
  <c r="L441" i="6"/>
  <c r="A441" i="6"/>
  <c r="L440" i="6"/>
  <c r="A440" i="6"/>
  <c r="L439" i="6"/>
  <c r="A439" i="6"/>
  <c r="L438" i="6"/>
  <c r="A438" i="6"/>
  <c r="L437" i="6"/>
  <c r="A437" i="6"/>
  <c r="L436" i="6"/>
  <c r="A436" i="6"/>
  <c r="L435" i="6"/>
  <c r="A435" i="6"/>
  <c r="L434" i="6"/>
  <c r="A434" i="6"/>
  <c r="L433" i="6"/>
  <c r="A433" i="6"/>
  <c r="L432" i="6"/>
  <c r="A432" i="6"/>
  <c r="L431" i="6"/>
  <c r="A431" i="6"/>
  <c r="L430" i="6"/>
  <c r="A430" i="6"/>
  <c r="L429" i="6"/>
  <c r="A429" i="6"/>
  <c r="L428" i="6"/>
  <c r="A428" i="6"/>
  <c r="L427" i="6"/>
  <c r="A427" i="6"/>
  <c r="L426" i="6"/>
  <c r="A426" i="6"/>
  <c r="L425" i="6"/>
  <c r="A425" i="6"/>
  <c r="L424" i="6"/>
  <c r="A424" i="6"/>
  <c r="L423" i="6"/>
  <c r="A423" i="6"/>
  <c r="L422" i="6"/>
  <c r="A422" i="6"/>
  <c r="L421" i="6"/>
  <c r="A421" i="6"/>
  <c r="L420" i="6"/>
  <c r="A420" i="6"/>
  <c r="L419" i="6"/>
  <c r="A419" i="6"/>
  <c r="L418" i="6"/>
  <c r="A418" i="6"/>
  <c r="L417" i="6"/>
  <c r="A417" i="6"/>
  <c r="L416" i="6"/>
  <c r="A416" i="6"/>
  <c r="L415" i="6"/>
  <c r="A415" i="6"/>
  <c r="L414" i="6"/>
  <c r="A414" i="6"/>
  <c r="L413" i="6"/>
  <c r="A413" i="6"/>
  <c r="L412" i="6"/>
  <c r="A412" i="6"/>
  <c r="L411" i="6"/>
  <c r="A411" i="6"/>
  <c r="L410" i="6"/>
  <c r="A410" i="6"/>
  <c r="L409" i="6"/>
  <c r="A409" i="6"/>
  <c r="L408" i="6"/>
  <c r="A408" i="6"/>
  <c r="L407" i="6"/>
  <c r="A407" i="6"/>
  <c r="L406" i="6"/>
  <c r="A406" i="6"/>
  <c r="L405" i="6"/>
  <c r="A405" i="6"/>
  <c r="L404" i="6"/>
  <c r="A404" i="6"/>
  <c r="L403" i="6"/>
  <c r="A403" i="6"/>
  <c r="L402" i="6"/>
  <c r="A402" i="6"/>
  <c r="L401" i="6"/>
  <c r="A401" i="6"/>
  <c r="L400" i="6"/>
  <c r="A400" i="6"/>
  <c r="L399" i="6"/>
  <c r="A399" i="6"/>
  <c r="L398" i="6"/>
  <c r="A398" i="6"/>
  <c r="L397" i="6"/>
  <c r="A397" i="6"/>
  <c r="L396" i="6"/>
  <c r="A396" i="6"/>
  <c r="L395" i="6"/>
  <c r="A395" i="6"/>
  <c r="L394" i="6"/>
  <c r="A394" i="6"/>
  <c r="L393" i="6"/>
  <c r="A393" i="6"/>
  <c r="L392" i="6"/>
  <c r="A392" i="6"/>
  <c r="L391" i="6"/>
  <c r="A391" i="6"/>
  <c r="L390" i="6"/>
  <c r="A390" i="6"/>
  <c r="L389" i="6"/>
  <c r="A389" i="6"/>
  <c r="L388" i="6"/>
  <c r="A388" i="6"/>
  <c r="L387" i="6"/>
  <c r="A387" i="6"/>
  <c r="L386" i="6"/>
  <c r="A386" i="6"/>
  <c r="L385" i="6"/>
  <c r="A385" i="6"/>
  <c r="L384" i="6"/>
  <c r="A384" i="6"/>
  <c r="L383" i="6"/>
  <c r="A383" i="6"/>
  <c r="L382" i="6"/>
  <c r="A382" i="6"/>
  <c r="L381" i="6"/>
  <c r="A381" i="6"/>
  <c r="L380" i="6"/>
  <c r="A380" i="6"/>
  <c r="L379" i="6"/>
  <c r="A379" i="6"/>
  <c r="L378" i="6"/>
  <c r="A378" i="6"/>
  <c r="L377" i="6"/>
  <c r="A377" i="6"/>
  <c r="L376" i="6"/>
  <c r="A376" i="6"/>
  <c r="L375" i="6"/>
  <c r="A375" i="6"/>
  <c r="L374" i="6"/>
  <c r="A374" i="6"/>
  <c r="L373" i="6"/>
  <c r="A373" i="6"/>
  <c r="L372" i="6"/>
  <c r="A372" i="6"/>
  <c r="L371" i="6"/>
  <c r="A371" i="6"/>
  <c r="L370" i="6"/>
  <c r="A370" i="6"/>
  <c r="L369" i="6"/>
  <c r="A369" i="6"/>
  <c r="L368" i="6"/>
  <c r="A368" i="6"/>
  <c r="L367" i="6"/>
  <c r="A367" i="6"/>
  <c r="L366" i="6"/>
  <c r="A366" i="6"/>
  <c r="L365" i="6"/>
  <c r="A365" i="6"/>
  <c r="L364" i="6"/>
  <c r="A364" i="6"/>
  <c r="L363" i="6"/>
  <c r="A363" i="6"/>
  <c r="L362" i="6"/>
  <c r="A362" i="6"/>
  <c r="L361" i="6"/>
  <c r="A361" i="6"/>
  <c r="L360" i="6"/>
  <c r="A360" i="6"/>
  <c r="L359" i="6"/>
  <c r="A359" i="6"/>
  <c r="L358" i="6"/>
  <c r="A358" i="6"/>
  <c r="L357" i="6"/>
  <c r="A357" i="6"/>
  <c r="L356" i="6"/>
  <c r="A356" i="6"/>
  <c r="L355" i="6"/>
  <c r="A355" i="6"/>
  <c r="L354" i="6"/>
  <c r="A354" i="6"/>
  <c r="L353" i="6"/>
  <c r="A353" i="6"/>
  <c r="L352" i="6"/>
  <c r="A352" i="6"/>
  <c r="L351" i="6"/>
  <c r="A351" i="6"/>
  <c r="L350" i="6"/>
  <c r="A350" i="6"/>
  <c r="L349" i="6"/>
  <c r="A349" i="6"/>
  <c r="L348" i="6"/>
  <c r="A348" i="6"/>
  <c r="L347" i="6"/>
  <c r="A347" i="6"/>
  <c r="L346" i="6"/>
  <c r="A346" i="6"/>
  <c r="L345" i="6"/>
  <c r="A345" i="6"/>
  <c r="L344" i="6"/>
  <c r="A344" i="6"/>
  <c r="L343" i="6"/>
  <c r="A343" i="6"/>
  <c r="L342" i="6"/>
  <c r="A342" i="6"/>
  <c r="L341" i="6"/>
  <c r="A341" i="6"/>
  <c r="L340" i="6"/>
  <c r="A340" i="6"/>
  <c r="L339" i="6"/>
  <c r="A339" i="6"/>
  <c r="L338" i="6"/>
  <c r="A338" i="6"/>
  <c r="L337" i="6"/>
  <c r="A337" i="6"/>
  <c r="L336" i="6"/>
  <c r="A336" i="6"/>
  <c r="L335" i="6"/>
  <c r="A335" i="6"/>
  <c r="L334" i="6"/>
  <c r="A334" i="6"/>
  <c r="L333" i="6"/>
  <c r="A333" i="6"/>
  <c r="L332" i="6"/>
  <c r="A332" i="6"/>
  <c r="L331" i="6"/>
  <c r="A331" i="6"/>
  <c r="L330" i="6"/>
  <c r="A330" i="6"/>
  <c r="L329" i="6"/>
  <c r="A329" i="6"/>
  <c r="L328" i="6"/>
  <c r="A328" i="6"/>
  <c r="L327" i="6"/>
  <c r="A327" i="6"/>
  <c r="L326" i="6"/>
  <c r="A326" i="6"/>
  <c r="L325" i="6"/>
  <c r="A325" i="6"/>
  <c r="L324" i="6"/>
  <c r="A324" i="6"/>
  <c r="L323" i="6"/>
  <c r="A323" i="6"/>
  <c r="L322" i="6"/>
  <c r="A322" i="6"/>
  <c r="L321" i="6"/>
  <c r="A321" i="6"/>
  <c r="L320" i="6"/>
  <c r="A320" i="6"/>
  <c r="L319" i="6"/>
  <c r="A319" i="6"/>
  <c r="L318" i="6"/>
  <c r="A318" i="6"/>
  <c r="L317" i="6"/>
  <c r="A317" i="6"/>
  <c r="L316" i="6"/>
  <c r="A316" i="6"/>
  <c r="L315" i="6"/>
  <c r="A315" i="6"/>
  <c r="L314" i="6"/>
  <c r="A314" i="6"/>
  <c r="L313" i="6"/>
  <c r="A313" i="6"/>
  <c r="L312" i="6"/>
  <c r="A312" i="6"/>
  <c r="L311" i="6"/>
  <c r="A311" i="6"/>
  <c r="L310" i="6"/>
  <c r="A310" i="6"/>
  <c r="L309" i="6"/>
  <c r="A309" i="6"/>
  <c r="L308" i="6"/>
  <c r="A308" i="6"/>
  <c r="L307" i="6"/>
  <c r="A307" i="6"/>
  <c r="L306" i="6"/>
  <c r="A306" i="6"/>
  <c r="L305" i="6"/>
  <c r="A305" i="6"/>
  <c r="L304" i="6"/>
  <c r="A304" i="6"/>
  <c r="L303" i="6"/>
  <c r="A303" i="6"/>
  <c r="L302" i="6"/>
  <c r="A302" i="6"/>
  <c r="L301" i="6"/>
  <c r="A301" i="6"/>
  <c r="L300" i="6"/>
  <c r="A300" i="6"/>
  <c r="L299" i="6"/>
  <c r="A299" i="6"/>
  <c r="L298" i="6"/>
  <c r="A298" i="6"/>
  <c r="L297" i="6"/>
  <c r="A297" i="6"/>
  <c r="L296" i="6"/>
  <c r="A296" i="6"/>
  <c r="L295" i="6"/>
  <c r="A295" i="6"/>
  <c r="L294" i="6"/>
  <c r="A294" i="6"/>
  <c r="L293" i="6"/>
  <c r="A293" i="6"/>
  <c r="L292" i="6"/>
  <c r="A292" i="6"/>
  <c r="L291" i="6"/>
  <c r="A291" i="6"/>
  <c r="L290" i="6"/>
  <c r="A290" i="6"/>
  <c r="L289" i="6"/>
  <c r="A289" i="6"/>
  <c r="L288" i="6"/>
  <c r="A288" i="6"/>
  <c r="L287" i="6"/>
  <c r="A287" i="6"/>
  <c r="L286" i="6"/>
  <c r="A286" i="6"/>
  <c r="L285" i="6"/>
  <c r="A285" i="6"/>
  <c r="L284" i="6"/>
  <c r="A284" i="6"/>
  <c r="L283" i="6"/>
  <c r="A283" i="6"/>
  <c r="L282" i="6"/>
  <c r="A282" i="6"/>
  <c r="L281" i="6"/>
  <c r="A281" i="6"/>
  <c r="L280" i="6"/>
  <c r="A280" i="6"/>
  <c r="L279" i="6"/>
  <c r="A279" i="6"/>
  <c r="L278" i="6"/>
  <c r="A278" i="6"/>
  <c r="L277" i="6"/>
  <c r="A277" i="6"/>
  <c r="L276" i="6"/>
  <c r="A276" i="6"/>
  <c r="L275" i="6"/>
  <c r="A275" i="6"/>
  <c r="L274" i="6"/>
  <c r="A274" i="6"/>
  <c r="L273" i="6"/>
  <c r="A273" i="6"/>
  <c r="L272" i="6"/>
  <c r="A272" i="6"/>
  <c r="L271" i="6"/>
  <c r="A271" i="6"/>
  <c r="L270" i="6"/>
  <c r="A270" i="6"/>
  <c r="L269" i="6"/>
  <c r="A269" i="6"/>
  <c r="L268" i="6"/>
  <c r="A268" i="6"/>
  <c r="L267" i="6"/>
  <c r="A267" i="6"/>
  <c r="L266" i="6"/>
  <c r="A266" i="6"/>
  <c r="L265" i="6"/>
  <c r="A265" i="6"/>
  <c r="L264" i="6"/>
  <c r="A264" i="6"/>
  <c r="L263" i="6"/>
  <c r="A263" i="6"/>
  <c r="L262" i="6"/>
  <c r="A262" i="6"/>
  <c r="L261" i="6"/>
  <c r="A261" i="6"/>
  <c r="L260" i="6"/>
  <c r="A260" i="6"/>
  <c r="L259" i="6"/>
  <c r="A259" i="6"/>
  <c r="L258" i="6"/>
  <c r="A258" i="6"/>
  <c r="L257" i="6"/>
  <c r="A257" i="6"/>
  <c r="L256" i="6"/>
  <c r="A256" i="6"/>
  <c r="L255" i="6"/>
  <c r="A255" i="6"/>
  <c r="L254" i="6"/>
  <c r="A254" i="6"/>
  <c r="L253" i="6"/>
  <c r="A253" i="6"/>
  <c r="L252" i="6"/>
  <c r="A252" i="6"/>
  <c r="L251" i="6"/>
  <c r="A251" i="6"/>
  <c r="L250" i="6"/>
  <c r="A250" i="6"/>
  <c r="L249" i="6"/>
  <c r="A249" i="6"/>
  <c r="L248" i="6"/>
  <c r="A248" i="6"/>
  <c r="L247" i="6"/>
  <c r="A247" i="6"/>
  <c r="L246" i="6"/>
  <c r="A246" i="6"/>
  <c r="L245" i="6"/>
  <c r="A245" i="6"/>
  <c r="L244" i="6"/>
  <c r="A244" i="6"/>
  <c r="L243" i="6"/>
  <c r="A243" i="6"/>
  <c r="L242" i="6"/>
  <c r="A242" i="6"/>
  <c r="L241" i="6"/>
  <c r="A241" i="6"/>
  <c r="L240" i="6"/>
  <c r="A240" i="6"/>
  <c r="L239" i="6"/>
  <c r="A239" i="6"/>
  <c r="L238" i="6"/>
  <c r="A238" i="6"/>
  <c r="L237" i="6"/>
  <c r="A237" i="6"/>
  <c r="L236" i="6"/>
  <c r="A236" i="6"/>
  <c r="L235" i="6"/>
  <c r="A235" i="6"/>
  <c r="L234" i="6"/>
  <c r="A234" i="6"/>
  <c r="L233" i="6"/>
  <c r="A233" i="6"/>
  <c r="L232" i="6"/>
  <c r="A232" i="6"/>
  <c r="L231" i="6"/>
  <c r="A231" i="6"/>
  <c r="L230" i="6"/>
  <c r="A230" i="6"/>
  <c r="L229" i="6"/>
  <c r="A229" i="6"/>
  <c r="L228" i="6"/>
  <c r="A228" i="6"/>
  <c r="L227" i="6"/>
  <c r="A227" i="6"/>
  <c r="L226" i="6"/>
  <c r="A226" i="6"/>
  <c r="L225" i="6"/>
  <c r="A225" i="6"/>
  <c r="L224" i="6"/>
  <c r="A224" i="6"/>
  <c r="L223" i="6"/>
  <c r="A223" i="6"/>
  <c r="L222" i="6"/>
  <c r="A222" i="6"/>
  <c r="L221" i="6"/>
  <c r="A221" i="6"/>
  <c r="L220" i="6"/>
  <c r="A220" i="6"/>
  <c r="L219" i="6"/>
  <c r="A219" i="6"/>
  <c r="L218" i="6"/>
  <c r="A218" i="6"/>
  <c r="L217" i="6"/>
  <c r="A217" i="6"/>
  <c r="L216" i="6"/>
  <c r="A216" i="6"/>
  <c r="L215" i="6"/>
  <c r="A215" i="6"/>
  <c r="L214" i="6"/>
  <c r="A214" i="6"/>
  <c r="L213" i="6"/>
  <c r="A213" i="6"/>
  <c r="L212" i="6"/>
  <c r="A212" i="6"/>
  <c r="L211" i="6"/>
  <c r="A211" i="6"/>
  <c r="L210" i="6"/>
  <c r="A210" i="6"/>
  <c r="L209" i="6"/>
  <c r="A209" i="6"/>
  <c r="L208" i="6"/>
  <c r="A208" i="6"/>
  <c r="L207" i="6"/>
  <c r="A207" i="6"/>
  <c r="L206" i="6"/>
  <c r="A206" i="6"/>
  <c r="L205" i="6"/>
  <c r="A205" i="6"/>
  <c r="L204" i="6"/>
  <c r="A204" i="6"/>
  <c r="L203" i="6"/>
  <c r="A203" i="6"/>
  <c r="L202" i="6"/>
  <c r="A202" i="6"/>
  <c r="L201" i="6"/>
  <c r="A201" i="6"/>
  <c r="L200" i="6"/>
  <c r="A200" i="6"/>
  <c r="L199" i="6"/>
  <c r="A199" i="6"/>
  <c r="L198" i="6"/>
  <c r="A198" i="6"/>
  <c r="L197" i="6"/>
  <c r="A197" i="6"/>
  <c r="L196" i="6"/>
  <c r="A196" i="6"/>
  <c r="L195" i="6"/>
  <c r="A195" i="6"/>
  <c r="L194" i="6"/>
  <c r="A194" i="6"/>
  <c r="L193" i="6"/>
  <c r="A193" i="6"/>
  <c r="L192" i="6"/>
  <c r="A192" i="6"/>
  <c r="L191" i="6"/>
  <c r="A191" i="6"/>
  <c r="L190" i="6"/>
  <c r="A190" i="6"/>
  <c r="L189" i="6"/>
  <c r="A189" i="6"/>
  <c r="L188" i="6"/>
  <c r="A188" i="6"/>
  <c r="L187" i="6"/>
  <c r="A187" i="6"/>
  <c r="L186" i="6"/>
  <c r="A186" i="6"/>
  <c r="L185" i="6"/>
  <c r="A185" i="6"/>
  <c r="L184" i="6"/>
  <c r="A184" i="6"/>
  <c r="L183" i="6"/>
  <c r="A183" i="6"/>
  <c r="L182" i="6"/>
  <c r="A182" i="6"/>
  <c r="L181" i="6"/>
  <c r="A181" i="6"/>
  <c r="L180" i="6"/>
  <c r="A180" i="6"/>
  <c r="L179" i="6"/>
  <c r="A179" i="6"/>
  <c r="L178" i="6"/>
  <c r="A178" i="6"/>
  <c r="L177" i="6"/>
  <c r="A177" i="6"/>
  <c r="L176" i="6"/>
  <c r="A176" i="6"/>
  <c r="L175" i="6"/>
  <c r="A175" i="6"/>
  <c r="L174" i="6"/>
  <c r="A174" i="6"/>
  <c r="L173" i="6"/>
  <c r="A173" i="6"/>
  <c r="L172" i="6"/>
  <c r="A172" i="6"/>
  <c r="L171" i="6"/>
  <c r="A171" i="6"/>
  <c r="L170" i="6"/>
  <c r="A170" i="6"/>
  <c r="L169" i="6"/>
  <c r="A169" i="6"/>
  <c r="L168" i="6"/>
  <c r="A168" i="6"/>
  <c r="L167" i="6"/>
  <c r="A167" i="6"/>
  <c r="L166" i="6"/>
  <c r="A166" i="6"/>
  <c r="L165" i="6"/>
  <c r="A165" i="6"/>
  <c r="L164" i="6"/>
  <c r="A164" i="6"/>
  <c r="L163" i="6"/>
  <c r="A163" i="6"/>
  <c r="L162" i="6"/>
  <c r="A162" i="6"/>
  <c r="L161" i="6"/>
  <c r="A161" i="6"/>
  <c r="L160" i="6"/>
  <c r="A160" i="6"/>
  <c r="L159" i="6"/>
  <c r="A159" i="6"/>
  <c r="L158" i="6"/>
  <c r="A158" i="6"/>
  <c r="L157" i="6"/>
  <c r="A157" i="6"/>
  <c r="L156" i="6"/>
  <c r="A156" i="6"/>
  <c r="L155" i="6"/>
  <c r="A155" i="6"/>
  <c r="L154" i="6"/>
  <c r="A154" i="6"/>
  <c r="L153" i="6"/>
  <c r="A153" i="6"/>
  <c r="L152" i="6"/>
  <c r="A152" i="6"/>
  <c r="L151" i="6"/>
  <c r="A151" i="6"/>
  <c r="L150" i="6"/>
  <c r="A150" i="6"/>
  <c r="L149" i="6"/>
  <c r="A149" i="6"/>
  <c r="L148" i="6"/>
  <c r="A148" i="6"/>
  <c r="L147" i="6"/>
  <c r="A147" i="6"/>
  <c r="L146" i="6"/>
  <c r="A146" i="6"/>
  <c r="L145" i="6"/>
  <c r="A145" i="6"/>
  <c r="L144" i="6"/>
  <c r="A144" i="6"/>
  <c r="L143" i="6"/>
  <c r="A143" i="6"/>
  <c r="L142" i="6"/>
  <c r="A142" i="6"/>
  <c r="L141" i="6"/>
  <c r="A141" i="6"/>
  <c r="L140" i="6"/>
  <c r="A140" i="6"/>
  <c r="L139" i="6"/>
  <c r="A139" i="6"/>
  <c r="L138" i="6"/>
  <c r="A138" i="6"/>
  <c r="L137" i="6"/>
  <c r="A137" i="6"/>
  <c r="L136" i="6"/>
  <c r="A136" i="6"/>
  <c r="L135" i="6"/>
  <c r="A135" i="6"/>
  <c r="L134" i="6"/>
  <c r="A134" i="6"/>
  <c r="L133" i="6"/>
  <c r="A133" i="6"/>
  <c r="L132" i="6"/>
  <c r="A132" i="6"/>
  <c r="L131" i="6"/>
  <c r="A131" i="6"/>
  <c r="L130" i="6"/>
  <c r="A130" i="6"/>
  <c r="L129" i="6"/>
  <c r="A129" i="6"/>
  <c r="L128" i="6"/>
  <c r="A128" i="6"/>
  <c r="L127" i="6"/>
  <c r="A127" i="6"/>
  <c r="L126" i="6"/>
  <c r="A126" i="6"/>
  <c r="L125" i="6"/>
  <c r="A125" i="6"/>
  <c r="L124" i="6"/>
  <c r="A124" i="6"/>
  <c r="L123" i="6"/>
  <c r="A123" i="6"/>
  <c r="L122" i="6"/>
  <c r="A122" i="6"/>
  <c r="L121" i="6"/>
  <c r="A121" i="6"/>
  <c r="L120" i="6"/>
  <c r="A120" i="6"/>
  <c r="L119" i="6"/>
  <c r="A119" i="6"/>
  <c r="L118" i="6"/>
  <c r="A118" i="6"/>
  <c r="L117" i="6"/>
  <c r="A117" i="6"/>
  <c r="L116" i="6"/>
  <c r="A116" i="6"/>
  <c r="L115" i="6"/>
  <c r="A115" i="6"/>
  <c r="L114" i="6"/>
  <c r="A114" i="6"/>
  <c r="L113" i="6"/>
  <c r="A113" i="6"/>
  <c r="L112" i="6"/>
  <c r="A112" i="6"/>
  <c r="L111" i="6"/>
  <c r="A111" i="6"/>
  <c r="L110" i="6"/>
  <c r="A110" i="6"/>
  <c r="L109" i="6"/>
  <c r="A109" i="6"/>
  <c r="L108" i="6"/>
  <c r="A108" i="6"/>
  <c r="L107" i="6"/>
  <c r="A107" i="6"/>
  <c r="L106" i="6"/>
  <c r="A106" i="6"/>
  <c r="L105" i="6"/>
  <c r="A105" i="6"/>
  <c r="L104" i="6"/>
  <c r="A104" i="6"/>
  <c r="L103" i="6"/>
  <c r="A103" i="6"/>
  <c r="L102" i="6"/>
  <c r="A102" i="6"/>
  <c r="L101" i="6"/>
  <c r="A101" i="6"/>
  <c r="L100" i="6"/>
  <c r="A100" i="6"/>
  <c r="L99" i="6"/>
  <c r="A99" i="6"/>
  <c r="L98" i="6"/>
  <c r="A98" i="6"/>
  <c r="L97" i="6"/>
  <c r="A97" i="6"/>
  <c r="L96" i="6"/>
  <c r="A96" i="6"/>
  <c r="L95" i="6"/>
  <c r="A95" i="6"/>
  <c r="L94" i="6"/>
  <c r="A94" i="6"/>
  <c r="L93" i="6"/>
  <c r="A93" i="6"/>
  <c r="L92" i="6"/>
  <c r="A92" i="6"/>
  <c r="L91" i="6"/>
  <c r="A91" i="6"/>
  <c r="L90" i="6"/>
  <c r="A90" i="6"/>
  <c r="L89" i="6"/>
  <c r="A89" i="6"/>
  <c r="L88" i="6"/>
  <c r="A88" i="6"/>
  <c r="L87" i="6"/>
  <c r="A87" i="6"/>
  <c r="L86" i="6"/>
  <c r="A86" i="6"/>
  <c r="L85" i="6"/>
  <c r="A85" i="6"/>
  <c r="L84" i="6"/>
  <c r="A84" i="6"/>
  <c r="L83" i="6"/>
  <c r="A83" i="6"/>
  <c r="L82" i="6"/>
  <c r="A82" i="6"/>
  <c r="L81" i="6"/>
  <c r="A81" i="6"/>
  <c r="L80" i="6"/>
  <c r="A80" i="6"/>
  <c r="L79" i="6"/>
  <c r="A79" i="6"/>
  <c r="L78" i="6"/>
  <c r="A78" i="6"/>
  <c r="L77" i="6"/>
  <c r="A77" i="6"/>
  <c r="L76" i="6"/>
  <c r="A76" i="6"/>
  <c r="L75" i="6"/>
  <c r="A75" i="6"/>
  <c r="L74" i="6"/>
  <c r="A74" i="6"/>
  <c r="L73" i="6"/>
  <c r="A73" i="6"/>
  <c r="L72" i="6"/>
  <c r="A72" i="6"/>
  <c r="L71" i="6"/>
  <c r="A71" i="6"/>
  <c r="L70" i="6"/>
  <c r="A70" i="6"/>
  <c r="L69" i="6"/>
  <c r="A69" i="6"/>
  <c r="L68" i="6"/>
  <c r="A68" i="6"/>
  <c r="L67" i="6"/>
  <c r="A67" i="6"/>
  <c r="L66" i="6"/>
  <c r="A66" i="6"/>
  <c r="L65" i="6"/>
  <c r="A65" i="6"/>
  <c r="L64" i="6"/>
  <c r="A64" i="6"/>
  <c r="L63" i="6"/>
  <c r="A63" i="6"/>
  <c r="L62" i="6"/>
  <c r="A62" i="6"/>
  <c r="L61" i="6"/>
  <c r="A61" i="6"/>
  <c r="L60" i="6"/>
  <c r="A60" i="6"/>
  <c r="L59" i="6"/>
  <c r="A59" i="6"/>
  <c r="L58" i="6"/>
  <c r="A58" i="6"/>
  <c r="L57" i="6"/>
  <c r="A57" i="6"/>
  <c r="L56" i="6"/>
  <c r="A56" i="6"/>
  <c r="L55" i="6"/>
  <c r="A55" i="6"/>
  <c r="L54" i="6"/>
  <c r="A54" i="6"/>
  <c r="L53" i="6"/>
  <c r="A53" i="6"/>
  <c r="L52" i="6"/>
  <c r="A52" i="6"/>
  <c r="L51" i="6"/>
  <c r="A51" i="6"/>
  <c r="L50" i="6"/>
  <c r="A50" i="6"/>
  <c r="L49" i="6"/>
  <c r="A49" i="6"/>
  <c r="L48" i="6"/>
  <c r="A48" i="6"/>
  <c r="L47" i="6"/>
  <c r="A47" i="6"/>
  <c r="L46" i="6"/>
  <c r="A46" i="6"/>
  <c r="L45" i="6"/>
  <c r="A45" i="6"/>
  <c r="L44" i="6"/>
  <c r="A44" i="6"/>
  <c r="L43" i="6"/>
  <c r="A43" i="6"/>
  <c r="L42" i="6"/>
  <c r="A42" i="6"/>
  <c r="L41" i="6"/>
  <c r="A41" i="6"/>
  <c r="L40" i="6"/>
  <c r="A40" i="6"/>
  <c r="L39" i="6"/>
  <c r="A39" i="6"/>
  <c r="L38" i="6"/>
  <c r="A38" i="6"/>
  <c r="L37" i="6"/>
  <c r="A37" i="6"/>
  <c r="L36" i="6"/>
  <c r="A36" i="6"/>
  <c r="L35" i="6"/>
  <c r="A35" i="6"/>
  <c r="L34" i="6"/>
  <c r="A34" i="6"/>
  <c r="L33" i="6"/>
  <c r="A33" i="6"/>
  <c r="L32" i="6"/>
  <c r="A32" i="6"/>
  <c r="L31" i="6"/>
  <c r="A31" i="6"/>
  <c r="L30" i="6"/>
  <c r="A30" i="6"/>
  <c r="L29" i="6"/>
  <c r="A29" i="6"/>
  <c r="L28" i="6"/>
  <c r="A28" i="6"/>
  <c r="L27" i="6"/>
  <c r="A27" i="6"/>
  <c r="L26" i="6"/>
  <c r="A26" i="6"/>
  <c r="L25" i="6"/>
  <c r="A25" i="6"/>
  <c r="L24" i="6"/>
  <c r="A24" i="6"/>
  <c r="L23" i="6"/>
  <c r="A23" i="6"/>
  <c r="L22" i="6"/>
  <c r="A22" i="6"/>
  <c r="L21" i="6"/>
  <c r="A21" i="6"/>
  <c r="L20" i="6"/>
  <c r="A20" i="6"/>
  <c r="L19" i="6"/>
  <c r="A19" i="6"/>
  <c r="L18" i="6"/>
  <c r="A18" i="6"/>
  <c r="L17" i="6"/>
  <c r="A17" i="6"/>
  <c r="L16" i="6"/>
  <c r="A16" i="6"/>
  <c r="L15" i="6"/>
  <c r="A15" i="6"/>
  <c r="L14" i="6"/>
  <c r="A14" i="6"/>
  <c r="L13" i="6"/>
  <c r="A13" i="6"/>
  <c r="L12" i="6"/>
  <c r="A12" i="6"/>
  <c r="L11" i="6"/>
  <c r="A11" i="6"/>
  <c r="L10" i="6"/>
  <c r="A10" i="6"/>
  <c r="L9" i="6"/>
  <c r="A9" i="6"/>
  <c r="L8" i="6"/>
  <c r="A8" i="6"/>
  <c r="L7" i="6"/>
  <c r="A7" i="6"/>
  <c r="L6" i="6"/>
  <c r="A6" i="6"/>
  <c r="L5" i="6"/>
  <c r="A5" i="6"/>
  <c r="L4" i="6"/>
  <c r="A4" i="6"/>
  <c r="L3" i="6"/>
  <c r="A3" i="6"/>
  <c r="L2" i="6"/>
  <c r="A2" i="6"/>
  <c r="F3" i="1" l="1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D30" i="4" s="1"/>
  <c r="C2" i="4"/>
  <c r="C1048" i="1" l="1"/>
  <c r="C1049" i="1"/>
  <c r="C1044" i="1"/>
  <c r="C23" i="1"/>
  <c r="C1053" i="1"/>
  <c r="C1047" i="1"/>
  <c r="C337" i="1"/>
  <c r="C308" i="1"/>
  <c r="C317" i="1"/>
  <c r="C1052" i="1"/>
  <c r="C1014" i="1"/>
  <c r="C195" i="1"/>
  <c r="C272" i="1"/>
  <c r="C1054" i="1"/>
  <c r="C436" i="1"/>
  <c r="C402" i="1"/>
  <c r="C1056" i="1"/>
  <c r="C59" i="1"/>
  <c r="C190" i="1"/>
  <c r="C884" i="1"/>
  <c r="C253" i="1"/>
  <c r="C450" i="1"/>
  <c r="C367" i="1"/>
  <c r="C482" i="1"/>
  <c r="C1050" i="1"/>
  <c r="C890" i="1"/>
  <c r="C292" i="1"/>
  <c r="C429" i="1"/>
  <c r="C1042" i="1"/>
  <c r="C135" i="1"/>
  <c r="C61" i="1"/>
  <c r="C414" i="1"/>
  <c r="C516" i="1"/>
  <c r="C63" i="1"/>
  <c r="C85" i="1"/>
  <c r="C71" i="1"/>
  <c r="C73" i="1"/>
  <c r="C65" i="1"/>
  <c r="C96" i="1"/>
  <c r="C118" i="1"/>
  <c r="C122" i="1"/>
  <c r="C114" i="1"/>
  <c r="C132" i="1"/>
  <c r="C110" i="1"/>
  <c r="C630" i="1"/>
  <c r="C66" i="1"/>
  <c r="C57" i="1"/>
  <c r="C60" i="1"/>
  <c r="C55" i="1"/>
  <c r="C275" i="1"/>
  <c r="C89" i="1"/>
  <c r="C101" i="1"/>
  <c r="C105" i="1"/>
  <c r="C107" i="1"/>
  <c r="C108" i="1"/>
  <c r="C109" i="1"/>
  <c r="C111" i="1"/>
  <c r="C506" i="1"/>
  <c r="C564" i="1"/>
  <c r="C833" i="1"/>
  <c r="C264" i="1"/>
  <c r="C231" i="1"/>
  <c r="C1045" i="1"/>
  <c r="C47" i="1"/>
  <c r="C80" i="1"/>
  <c r="C956" i="1"/>
  <c r="C824" i="1"/>
  <c r="C483" i="1"/>
  <c r="C763" i="1"/>
  <c r="C573" i="1"/>
  <c r="C481" i="1"/>
  <c r="C916" i="1"/>
  <c r="C809" i="1"/>
  <c r="C776" i="1"/>
  <c r="C969" i="1"/>
  <c r="C765" i="1"/>
  <c r="C764" i="1"/>
  <c r="C769" i="1"/>
  <c r="C777" i="1"/>
  <c r="C226" i="1"/>
  <c r="C880" i="1"/>
  <c r="C177" i="1"/>
  <c r="C357" i="1"/>
  <c r="C26" i="1"/>
  <c r="C257" i="1"/>
  <c r="C274" i="1"/>
  <c r="C1023" i="1"/>
  <c r="C498" i="1"/>
  <c r="C869" i="1"/>
  <c r="C42" i="1"/>
  <c r="C112" i="1"/>
  <c r="C515" i="1"/>
  <c r="C116" i="1"/>
  <c r="C629" i="1"/>
  <c r="C130" i="1"/>
  <c r="C69" i="1"/>
  <c r="C811" i="1"/>
  <c r="C827" i="1"/>
  <c r="C1009" i="1"/>
  <c r="C896" i="1"/>
  <c r="C874" i="1"/>
  <c r="C700" i="1"/>
  <c r="C484" i="1"/>
  <c r="C476" i="1"/>
  <c r="C1034" i="1"/>
  <c r="C788" i="1"/>
  <c r="C131" i="1"/>
  <c r="C188" i="1"/>
  <c r="C176" i="1"/>
  <c r="C727" i="1"/>
  <c r="C76" i="1"/>
  <c r="C532" i="1"/>
  <c r="C165" i="1"/>
  <c r="C864" i="1"/>
  <c r="C309" i="1"/>
  <c r="C293" i="1"/>
  <c r="C690" i="1"/>
  <c r="C914" i="1"/>
  <c r="C178" i="1"/>
  <c r="C361" i="1"/>
  <c r="C363" i="1"/>
  <c r="C369" i="1"/>
  <c r="C380" i="1"/>
  <c r="C70" i="1"/>
  <c r="C106" i="1"/>
  <c r="C674" i="1"/>
  <c r="C961" i="1"/>
  <c r="C78" i="1"/>
  <c r="C607" i="1"/>
  <c r="C428" i="1"/>
  <c r="C91" i="1"/>
  <c r="C119" i="1"/>
  <c r="C120" i="1"/>
  <c r="C117" i="1"/>
  <c r="C615" i="1"/>
  <c r="C1040" i="1"/>
  <c r="C420" i="1"/>
  <c r="C14" i="1"/>
  <c r="C115" i="1"/>
  <c r="C318" i="1"/>
  <c r="C38" i="1"/>
  <c r="C651" i="1"/>
  <c r="C462" i="1"/>
  <c r="C339" i="1"/>
  <c r="C320" i="1"/>
  <c r="C144" i="1"/>
  <c r="C157" i="1"/>
  <c r="C514" i="1"/>
  <c r="C503" i="1"/>
  <c r="C415" i="1"/>
  <c r="C140" i="1"/>
  <c r="C608" i="1"/>
  <c r="C825" i="1"/>
  <c r="C432" i="1"/>
  <c r="C780" i="1"/>
  <c r="C883" i="1"/>
  <c r="C474" i="1"/>
  <c r="C767" i="1"/>
  <c r="C683" i="1"/>
  <c r="C639" i="1"/>
  <c r="C734" i="1"/>
  <c r="C302" i="1"/>
  <c r="C290" i="1"/>
  <c r="C82" i="1"/>
  <c r="C64" i="1"/>
  <c r="C609" i="1"/>
  <c r="C296" i="1"/>
  <c r="C46" i="1"/>
  <c r="C31" i="1"/>
  <c r="C542" i="1"/>
  <c r="C910" i="1"/>
  <c r="C1041" i="1"/>
  <c r="C602" i="1"/>
  <c r="C223" i="1"/>
  <c r="C1024" i="1"/>
  <c r="C87" i="1"/>
  <c r="C829" i="1"/>
  <c r="C435" i="1"/>
  <c r="C424" i="1"/>
  <c r="C33" i="1"/>
  <c r="C1028" i="1"/>
  <c r="C423" i="1"/>
  <c r="C1046" i="1"/>
  <c r="C574" i="1"/>
  <c r="C67" i="1"/>
  <c r="C714" i="1"/>
  <c r="C701" i="1"/>
  <c r="C430" i="1"/>
  <c r="C17" i="1"/>
  <c r="C433" i="1"/>
  <c r="C113" i="1"/>
  <c r="C103" i="1"/>
  <c r="C95" i="1"/>
  <c r="C126" i="1"/>
  <c r="C124" i="1"/>
  <c r="C125" i="1"/>
  <c r="C454" i="1"/>
  <c r="C439" i="1"/>
  <c r="C441" i="1"/>
  <c r="C781" i="1"/>
  <c r="C782" i="1"/>
  <c r="C470" i="1"/>
  <c r="C455" i="1"/>
  <c r="C278" i="1"/>
  <c r="C471" i="1"/>
  <c r="C205" i="1"/>
  <c r="C354" i="1"/>
  <c r="C146" i="1"/>
  <c r="C340" i="1"/>
  <c r="C330" i="1"/>
  <c r="C335" i="1"/>
  <c r="C919" i="1"/>
  <c r="C797" i="1"/>
  <c r="C739" i="1"/>
  <c r="C876" i="1"/>
  <c r="C698" i="1"/>
  <c r="C563" i="1"/>
  <c r="C1021" i="1"/>
  <c r="C709" i="1"/>
  <c r="C785" i="1"/>
  <c r="C580" i="1"/>
  <c r="C872" i="1"/>
  <c r="C799" i="1"/>
  <c r="C836" i="1"/>
  <c r="C509" i="1"/>
  <c r="C261" i="1"/>
  <c r="C695" i="1" l="1"/>
  <c r="C392" i="1"/>
  <c r="C1043" i="1"/>
  <c r="C313" i="1"/>
  <c r="C1051" i="1"/>
  <c r="C784" i="1"/>
  <c r="C818" i="1"/>
  <c r="C577" i="1"/>
  <c r="C395" i="1"/>
  <c r="C578" i="1"/>
  <c r="C821" i="1"/>
  <c r="C345" i="1"/>
  <c r="C314" i="1"/>
  <c r="C570" i="1"/>
  <c r="C712" i="1"/>
  <c r="C911" i="1"/>
  <c r="C711" i="1"/>
  <c r="C327" i="1"/>
  <c r="C557" i="1"/>
  <c r="C551" i="1"/>
  <c r="C48" i="1"/>
  <c r="C74" i="1"/>
  <c r="C400" i="1"/>
  <c r="C752" i="1"/>
  <c r="C370" i="1"/>
  <c r="C571" i="1"/>
  <c r="C443" i="1"/>
  <c r="C406" i="1"/>
  <c r="C575" i="1"/>
  <c r="C21" i="1"/>
  <c r="C1015" i="1"/>
  <c r="C418" i="1"/>
  <c r="C1027" i="1"/>
  <c r="C908" i="1"/>
  <c r="C963" i="1"/>
  <c r="C326" i="1"/>
  <c r="C263" i="1"/>
  <c r="C707" i="1"/>
  <c r="C1002" i="1"/>
  <c r="C830" i="1"/>
  <c r="C945" i="1"/>
  <c r="C68" i="1"/>
  <c r="C556" i="1"/>
  <c r="C746" i="1"/>
  <c r="C325" i="1"/>
  <c r="C905" i="1"/>
  <c r="C32" i="1"/>
  <c r="C920" i="1"/>
  <c r="C772" i="1"/>
  <c r="C254" i="1"/>
  <c r="C1036" i="1"/>
  <c r="C888" i="1"/>
  <c r="C154" i="1"/>
  <c r="C783" i="1"/>
  <c r="C273" i="1"/>
  <c r="C859" i="1"/>
  <c r="C726" i="1"/>
  <c r="C422" i="1"/>
  <c r="C77" i="1"/>
  <c r="C159" i="1"/>
  <c r="C536" i="1"/>
  <c r="C181" i="1"/>
  <c r="C663" i="1"/>
  <c r="C985" i="1"/>
  <c r="C374" i="1"/>
  <c r="C648" i="1"/>
  <c r="C656" i="1"/>
  <c r="C513" i="1"/>
  <c r="C986" i="1"/>
  <c r="C622" i="1"/>
  <c r="C155" i="1"/>
  <c r="C774" i="1"/>
  <c r="C644" i="1"/>
  <c r="C586" i="1"/>
  <c r="C704" i="1"/>
  <c r="C334" i="1"/>
  <c r="C216" i="1"/>
  <c r="C426" i="1"/>
  <c r="C544" i="1"/>
  <c r="C306" i="1"/>
  <c r="C817" i="1"/>
  <c r="C792" i="1"/>
  <c r="C175" i="1"/>
  <c r="C84" i="1"/>
  <c r="C300" i="1"/>
  <c r="C121" i="1"/>
  <c r="C789" i="1"/>
  <c r="C271" i="1"/>
  <c r="C849" i="1"/>
  <c r="C875" i="1"/>
  <c r="C582" i="1"/>
  <c r="C667" i="1"/>
  <c r="C134" i="1"/>
  <c r="C312" i="1"/>
  <c r="C6" i="1"/>
  <c r="C194" i="1"/>
  <c r="C246" i="1"/>
  <c r="C372" i="1"/>
  <c r="C56" i="1"/>
  <c r="C834" i="1"/>
  <c r="C251" i="1"/>
  <c r="C670" i="1"/>
  <c r="C810" i="1"/>
  <c r="C440" i="1"/>
  <c r="C632" i="1"/>
  <c r="C475" i="1"/>
  <c r="C1029" i="1"/>
  <c r="C873" i="1"/>
  <c r="C747" i="1"/>
  <c r="C196" i="1"/>
  <c r="C871" i="1"/>
  <c r="C702" i="1"/>
  <c r="C867" i="1"/>
  <c r="C323" i="1"/>
  <c r="C245" i="1"/>
  <c r="C1007" i="1"/>
  <c r="C316" i="1"/>
  <c r="C259" i="1"/>
  <c r="C1039" i="1"/>
  <c r="C790" i="1"/>
  <c r="C898" i="1"/>
  <c r="C693" i="1"/>
  <c r="C737" i="1"/>
  <c r="C766" i="1"/>
  <c r="C566" i="1"/>
  <c r="C968" i="1"/>
  <c r="C619" i="1"/>
  <c r="C438" i="1"/>
  <c r="C605" i="1"/>
  <c r="C625" i="1"/>
  <c r="C617" i="1"/>
  <c r="C757" i="1"/>
  <c r="C972" i="1"/>
  <c r="C445" i="1"/>
  <c r="C467" i="1"/>
  <c r="C803" i="1"/>
  <c r="C640" i="1"/>
  <c r="C745" i="1"/>
  <c r="C964" i="1"/>
  <c r="C504" i="1"/>
  <c r="C1031" i="1"/>
  <c r="C649" i="1"/>
  <c r="C808" i="1"/>
  <c r="C706" i="1"/>
  <c r="C675" i="1"/>
  <c r="C758" i="1"/>
  <c r="C755" i="1"/>
  <c r="C959" i="1"/>
  <c r="C473" i="1"/>
  <c r="C453" i="1"/>
  <c r="C1011" i="1"/>
  <c r="C447" i="1"/>
  <c r="C934" i="1"/>
  <c r="C858" i="1"/>
  <c r="C512" i="1"/>
  <c r="C791" i="1"/>
  <c r="C567" i="1"/>
  <c r="C687" i="1"/>
  <c r="C878" i="1"/>
  <c r="C918" i="1"/>
  <c r="C917" i="1"/>
  <c r="C814" i="1"/>
  <c r="C613" i="1"/>
  <c r="C572" i="1"/>
  <c r="C692" i="1"/>
  <c r="C530" i="1"/>
  <c r="C812" i="1"/>
  <c r="C724" i="1"/>
  <c r="C553" i="1"/>
  <c r="C501" i="1"/>
  <c r="C507" i="1"/>
  <c r="C886" i="1"/>
  <c r="C909" i="1"/>
  <c r="C913" i="1"/>
  <c r="C870" i="1"/>
  <c r="C669" i="1"/>
  <c r="C627" i="1"/>
  <c r="C673" i="1"/>
  <c r="C466" i="1"/>
  <c r="C761" i="1"/>
  <c r="C915" i="1"/>
  <c r="C568" i="1"/>
  <c r="C823" i="1"/>
  <c r="C604" i="1"/>
  <c r="C802" i="1"/>
  <c r="C753" i="1"/>
  <c r="C650" i="1"/>
  <c r="C603" i="1"/>
  <c r="C943" i="1"/>
  <c r="C889" i="1"/>
  <c r="C585" i="1"/>
  <c r="C1017" i="1"/>
  <c r="C1019" i="1"/>
  <c r="C477" i="1"/>
  <c r="C762" i="1"/>
  <c r="C587" i="1"/>
  <c r="C276" i="1"/>
  <c r="C813" i="1"/>
  <c r="C756" i="1"/>
  <c r="C569" i="1"/>
  <c r="C469" i="1"/>
  <c r="C99" i="1"/>
  <c r="C220" i="1"/>
  <c r="C185" i="1"/>
  <c r="C820" i="1"/>
  <c r="C689" i="1"/>
  <c r="C209" i="1"/>
  <c r="C717" i="1"/>
  <c r="C677" i="1"/>
  <c r="C699" i="1"/>
  <c r="C182" i="1"/>
  <c r="C166" i="1"/>
  <c r="C151" i="1"/>
  <c r="C375" i="1"/>
  <c r="C581" i="1"/>
  <c r="C167" i="1"/>
  <c r="C104" i="1"/>
  <c r="C744" i="1"/>
  <c r="C960" i="1"/>
  <c r="C437" i="1"/>
  <c r="C518" i="1"/>
  <c r="C431" i="1"/>
  <c r="C511" i="1"/>
  <c r="C865" i="1"/>
  <c r="C1035" i="1"/>
  <c r="C141" i="1"/>
  <c r="C736" i="1"/>
  <c r="C681" i="1"/>
  <c r="C718" i="1"/>
  <c r="C341" i="1"/>
  <c r="C760" i="1"/>
  <c r="C416" i="1"/>
  <c r="C171" i="1"/>
  <c r="C940" i="1"/>
  <c r="C193" i="1"/>
  <c r="C197" i="1"/>
  <c r="C962" i="1"/>
  <c r="C643" i="1"/>
  <c r="C981" i="1"/>
  <c r="C770" i="1"/>
  <c r="C676" i="1"/>
  <c r="C877" i="1"/>
  <c r="C461" i="1"/>
  <c r="C464" i="1"/>
  <c r="C773" i="1"/>
  <c r="C786" i="1"/>
  <c r="C18" i="1"/>
  <c r="C203" i="1"/>
  <c r="C847" i="1"/>
  <c r="C235" i="1"/>
  <c r="C43" i="1"/>
  <c r="C965" i="1"/>
  <c r="C941" i="1"/>
  <c r="C679" i="1"/>
  <c r="C1025" i="1"/>
  <c r="C621" i="1"/>
  <c r="C696" i="1"/>
  <c r="C247" i="1"/>
  <c r="C150" i="1"/>
  <c r="C170" i="1"/>
  <c r="C984" i="1"/>
  <c r="C893" i="1"/>
  <c r="C75" i="1"/>
  <c r="C142" i="1"/>
  <c r="C775" i="1"/>
  <c r="C37" i="1"/>
  <c r="C600" i="1"/>
  <c r="C230" i="1"/>
  <c r="C694" i="1"/>
  <c r="C508" i="1"/>
  <c r="C294" i="1"/>
  <c r="C249" i="1"/>
  <c r="C713" i="1"/>
  <c r="C543" i="1"/>
  <c r="C472" i="1"/>
  <c r="C240" i="1"/>
  <c r="C494" i="1"/>
  <c r="C653" i="1"/>
  <c r="C81" i="1"/>
  <c r="C407" i="1"/>
  <c r="C593" i="1"/>
  <c r="C217" i="1"/>
  <c r="C434" i="1"/>
  <c r="C287" i="1"/>
  <c r="C938" i="1"/>
  <c r="C413" i="1"/>
  <c r="C991" i="1"/>
  <c r="C970" i="1"/>
  <c r="C160" i="1"/>
  <c r="C944" i="1"/>
  <c r="C725" i="1"/>
  <c r="C405" i="1"/>
  <c r="C172" i="1"/>
  <c r="C127" i="1"/>
  <c r="C897" i="1"/>
  <c r="C971" i="1"/>
  <c r="C901" i="1"/>
  <c r="C688" i="1"/>
  <c r="C697" i="1"/>
  <c r="C35" i="1"/>
  <c r="C652" i="1"/>
  <c r="C229" i="1"/>
  <c r="C983" i="1"/>
  <c r="C529" i="1"/>
  <c r="C145" i="1"/>
  <c r="C881" i="1"/>
  <c r="C463" i="1"/>
  <c r="C321" i="1"/>
  <c r="C672" i="1"/>
  <c r="C768" i="1"/>
  <c r="C966" i="1"/>
  <c r="C973" i="1"/>
  <c r="C591" i="1"/>
  <c r="C708" i="1"/>
  <c r="C853" i="1"/>
  <c r="C1022" i="1"/>
  <c r="C730" i="1"/>
  <c r="C283" i="1"/>
  <c r="C933" i="1"/>
  <c r="C618" i="1"/>
  <c r="C741" i="1"/>
  <c r="C719" i="1"/>
  <c r="C20" i="1"/>
  <c r="C710" i="1"/>
  <c r="C856" i="1"/>
  <c r="C831" i="1"/>
  <c r="C97" i="1"/>
  <c r="C281" i="1"/>
  <c r="C929" i="1"/>
  <c r="C93" i="1"/>
  <c r="C53" i="1"/>
  <c r="C279" i="1"/>
  <c r="C958" i="1"/>
  <c r="C668" i="1"/>
  <c r="C50" i="1"/>
  <c r="C796" i="1"/>
  <c r="C680" i="1"/>
  <c r="C826" i="1"/>
  <c r="C624" i="1"/>
  <c r="C239" i="1"/>
  <c r="C493" i="1"/>
  <c r="C798" i="1"/>
  <c r="C7" i="1"/>
  <c r="C657" i="1"/>
  <c r="C1008" i="1"/>
  <c r="C489" i="1"/>
  <c r="C654" i="1"/>
  <c r="C202" i="1"/>
  <c r="C892" i="1"/>
  <c r="C666" i="1"/>
  <c r="C554" i="1"/>
  <c r="C990" i="1"/>
  <c r="C528" i="1"/>
  <c r="C267" i="1"/>
  <c r="C521" i="1"/>
  <c r="C610" i="1"/>
  <c r="C51" i="1"/>
  <c r="C298" i="1"/>
  <c r="C58" i="1"/>
  <c r="C199" i="1"/>
  <c r="C891" i="1"/>
  <c r="C819" i="1"/>
  <c r="C1005" i="1"/>
  <c r="C485" i="1"/>
  <c r="C500" i="1"/>
  <c r="C868" i="1"/>
  <c r="C678" i="1"/>
  <c r="C238" i="1"/>
  <c r="C492" i="1"/>
  <c r="C576" i="1"/>
  <c r="C243" i="1"/>
  <c r="C815" i="1"/>
  <c r="C162" i="1"/>
  <c r="C365" i="1"/>
  <c r="C338" i="1"/>
  <c r="C974" i="1"/>
  <c r="C979" i="1"/>
  <c r="C967" i="1"/>
  <c r="C590" i="1"/>
  <c r="C599" i="1"/>
  <c r="C39" i="1"/>
  <c r="C44" i="1"/>
  <c r="C800" i="1"/>
  <c r="C265" i="1"/>
  <c r="C522" i="1"/>
  <c r="C686" i="1"/>
  <c r="C565" i="1"/>
  <c r="C179" i="1"/>
  <c r="C15" i="1"/>
  <c r="C519" i="1"/>
  <c r="C102" i="1"/>
  <c r="C41" i="1"/>
  <c r="C266" i="1"/>
  <c r="C524" i="1"/>
  <c r="C277" i="1"/>
  <c r="C288" i="1"/>
  <c r="C939" i="1"/>
  <c r="C52" i="1"/>
  <c r="C606" i="1"/>
  <c r="C751" i="1"/>
  <c r="C759" i="1"/>
  <c r="C795" i="1"/>
  <c r="C794" i="1"/>
  <c r="C787" i="1"/>
  <c r="C49" i="1"/>
  <c r="C982" i="1"/>
  <c r="C30" i="1"/>
  <c r="C322" i="1"/>
  <c r="C631" i="1"/>
  <c r="C9" i="1"/>
  <c r="C988" i="1"/>
  <c r="C527" i="1"/>
  <c r="C36" i="1"/>
  <c r="C349" i="1"/>
  <c r="C931" i="1"/>
  <c r="C900" i="1"/>
  <c r="C614" i="1"/>
  <c r="C373" i="1"/>
  <c r="C242" i="1"/>
  <c r="C496" i="1"/>
  <c r="C389" i="1"/>
  <c r="C703" i="1"/>
  <c r="C191" i="1"/>
  <c r="C895" i="1"/>
  <c r="C975" i="1"/>
  <c r="C531" i="1"/>
  <c r="C29" i="1"/>
  <c r="C835" i="1"/>
  <c r="C665" i="1"/>
  <c r="C816" i="1"/>
  <c r="C291" i="1"/>
  <c r="C942" i="1"/>
  <c r="C996" i="1"/>
  <c r="C832" i="1"/>
  <c r="C502" i="1"/>
  <c r="C34" i="1"/>
  <c r="C620" i="1"/>
  <c r="C628" i="1"/>
  <c r="C465" i="1"/>
  <c r="C452" i="1"/>
  <c r="C715" i="1"/>
  <c r="C749" i="1"/>
  <c r="C1033" i="1"/>
  <c r="C147" i="1"/>
  <c r="C705" i="1"/>
  <c r="C16" i="1"/>
  <c r="C661" i="1"/>
  <c r="C237" i="1"/>
  <c r="C491" i="1"/>
  <c r="C304" i="1"/>
  <c r="C743" i="1"/>
  <c r="C742" i="1"/>
  <c r="C691" i="1"/>
  <c r="C801" i="1"/>
  <c r="C912" i="1"/>
  <c r="C460" i="1"/>
  <c r="C241" i="1"/>
  <c r="C495" i="1"/>
  <c r="C1018" i="1"/>
  <c r="C128" i="1"/>
  <c r="C198" i="1"/>
  <c r="C597" i="1"/>
  <c r="C505" i="1"/>
  <c r="C45" i="1"/>
  <c r="C286" i="1"/>
  <c r="C937" i="1"/>
  <c r="C1026" i="1"/>
  <c r="C376" i="1"/>
  <c r="C366" i="1"/>
  <c r="C282" i="1"/>
  <c r="C932" i="1"/>
  <c r="C301" i="1"/>
  <c r="C284" i="1"/>
  <c r="C935" i="1"/>
  <c r="C748" i="1"/>
  <c r="C269" i="1"/>
  <c r="C525" i="1"/>
  <c r="C750" i="1"/>
  <c r="C885" i="1"/>
  <c r="C90" i="1"/>
  <c r="C977" i="1"/>
  <c r="C534" i="1"/>
  <c r="C722" i="1"/>
  <c r="C409" i="1"/>
  <c r="C158" i="1"/>
  <c r="C635" i="1"/>
  <c r="C598" i="1"/>
  <c r="C664" i="1"/>
  <c r="C558" i="1"/>
  <c r="C955" i="1"/>
  <c r="C268" i="1"/>
  <c r="C523" i="1"/>
  <c r="C682" i="1"/>
  <c r="C153" i="1"/>
  <c r="C356" i="1"/>
  <c r="C456" i="1"/>
  <c r="C210" i="1"/>
  <c r="C907" i="1"/>
  <c r="C458" i="1"/>
  <c r="C771" i="1"/>
  <c r="C579" i="1"/>
  <c r="C324" i="1"/>
  <c r="C285" i="1"/>
  <c r="C936" i="1"/>
  <c r="C633" i="1"/>
  <c r="C72" i="1"/>
  <c r="C394" i="1"/>
  <c r="C855" i="1"/>
  <c r="C596" i="1"/>
  <c r="C851" i="1"/>
  <c r="C592" i="1"/>
  <c r="C520" i="1"/>
  <c r="C100" i="1"/>
  <c r="C289" i="1"/>
  <c r="C611" i="1"/>
  <c r="C62" i="1"/>
  <c r="C738" i="1"/>
  <c r="C740" i="1"/>
  <c r="C735" i="1"/>
  <c r="C535" i="1"/>
  <c r="C616" i="1"/>
  <c r="C123" i="1"/>
  <c r="C793" i="1"/>
  <c r="C98" i="1"/>
  <c r="C215" i="1"/>
  <c r="C94" i="1"/>
  <c r="C83" i="1"/>
  <c r="C642" i="1"/>
  <c r="C948" i="1"/>
  <c r="C184" i="1"/>
  <c r="C729" i="1"/>
  <c r="C728" i="1"/>
  <c r="C129" i="1"/>
  <c r="C479" i="1"/>
  <c r="C136" i="1"/>
  <c r="C499" i="1"/>
  <c r="C390" i="1"/>
  <c r="C355" i="1"/>
  <c r="C837" i="1"/>
  <c r="C359" i="1"/>
  <c r="C902" i="1"/>
  <c r="C331" i="1"/>
  <c r="C398" i="1"/>
  <c r="C40" i="1"/>
  <c r="C537" i="1"/>
  <c r="C280" i="1"/>
  <c r="C183" i="1"/>
  <c r="C841" i="1"/>
  <c r="C923" i="1"/>
  <c r="C998" i="1"/>
  <c r="C224" i="1"/>
  <c r="C387" i="1"/>
  <c r="C250" i="1"/>
  <c r="C510" i="1"/>
  <c r="C404" i="1"/>
  <c r="C716" i="1"/>
  <c r="C899" i="1"/>
  <c r="C319" i="1"/>
  <c r="C270" i="1"/>
  <c r="C879" i="1"/>
  <c r="C22" i="1"/>
  <c r="C848" i="1"/>
  <c r="C379" i="1"/>
  <c r="C54" i="1"/>
  <c r="C449" i="1"/>
  <c r="C953" i="1"/>
  <c r="C451" i="1"/>
  <c r="C1037" i="1"/>
  <c r="C997" i="1"/>
  <c r="C4" i="1"/>
  <c r="C396" i="1"/>
  <c r="C156" i="1"/>
  <c r="C850" i="1"/>
  <c r="C303" i="1"/>
  <c r="C995" i="1"/>
  <c r="C28" i="1"/>
  <c r="C552" i="1"/>
  <c r="C333" i="1"/>
  <c r="C720" i="1"/>
  <c r="C403" i="1"/>
  <c r="C412" i="1"/>
  <c r="C417" i="1"/>
  <c r="C378" i="1"/>
  <c r="C297" i="1"/>
  <c r="C646" i="1"/>
  <c r="C861" i="1"/>
  <c r="C863" i="1"/>
  <c r="C548" i="1"/>
  <c r="C634" i="1"/>
  <c r="C19" i="1"/>
  <c r="C212" i="1"/>
  <c r="C533" i="1"/>
  <c r="C1038" i="1"/>
  <c r="C950" i="1"/>
  <c r="C903" i="1"/>
  <c r="C381" i="1"/>
  <c r="C383" i="1"/>
  <c r="C526" i="1"/>
  <c r="C222" i="1"/>
  <c r="C192" i="1"/>
  <c r="C201" i="1"/>
  <c r="C655" i="1"/>
  <c r="C637" i="1"/>
  <c r="C214" i="1"/>
  <c r="C79" i="1"/>
  <c r="C732" i="1"/>
  <c r="C174" i="1"/>
  <c r="C723" i="1"/>
  <c r="C408" i="1"/>
  <c r="C148" i="1"/>
  <c r="C152" i="1"/>
  <c r="C233" i="1"/>
  <c r="C822" i="1"/>
  <c r="C721" i="1"/>
  <c r="C419" i="1"/>
  <c r="C1032" i="1"/>
  <c r="C256" i="1"/>
  <c r="C989" i="1"/>
  <c r="C993" i="1"/>
  <c r="C549" i="1"/>
  <c r="C854" i="1"/>
  <c r="C386" i="1"/>
  <c r="C828" i="1"/>
  <c r="C925" i="1"/>
  <c r="C213" i="1"/>
  <c r="C260" i="1"/>
  <c r="C921" i="1"/>
  <c r="C225" i="1"/>
  <c r="C922" i="1"/>
  <c r="C468" i="1"/>
  <c r="C348" i="1"/>
  <c r="C927" i="1"/>
  <c r="C186" i="1"/>
  <c r="C805" i="1"/>
  <c r="C168" i="1"/>
  <c r="C778" i="1"/>
  <c r="C211" i="1"/>
  <c r="C228" i="1"/>
  <c r="C1013" i="1"/>
  <c r="C949" i="1"/>
  <c r="C442" i="1"/>
  <c r="C541" i="1"/>
  <c r="C947" i="1"/>
  <c r="C540" i="1"/>
  <c r="C295" i="1"/>
  <c r="C658" i="1"/>
  <c r="C204" i="1"/>
  <c r="C555" i="1"/>
  <c r="C350" i="1"/>
  <c r="C845" i="1"/>
  <c r="C328" i="1"/>
  <c r="C862" i="1"/>
  <c r="C315" i="1"/>
  <c r="C353" i="1"/>
  <c r="C685" i="1"/>
  <c r="C839" i="1"/>
  <c r="C807" i="1"/>
  <c r="C638" i="1"/>
  <c r="C207" i="1"/>
  <c r="C27" i="1"/>
  <c r="C1006" i="1"/>
  <c r="C487" i="1"/>
  <c r="C25" i="1"/>
  <c r="C1003" i="1"/>
  <c r="C1004" i="1"/>
  <c r="C946" i="1"/>
  <c r="C976" i="1"/>
  <c r="C645" i="1"/>
  <c r="C393" i="1"/>
  <c r="C258" i="1"/>
  <c r="C385" i="1"/>
  <c r="C928" i="1"/>
  <c r="C754" i="1"/>
  <c r="C626" i="1"/>
  <c r="C92" i="1"/>
  <c r="C218" i="1"/>
  <c r="C641" i="1"/>
  <c r="C1020" i="1"/>
  <c r="C88" i="1"/>
  <c r="C733" i="1"/>
  <c r="C200" i="1"/>
  <c r="C612" i="1"/>
  <c r="C149" i="1"/>
  <c r="C351" i="1"/>
  <c r="C497" i="1"/>
  <c r="C517" i="1"/>
  <c r="C219" i="1"/>
  <c r="C180" i="1"/>
  <c r="C388" i="1"/>
  <c r="C561" i="1"/>
  <c r="C448" i="1"/>
  <c r="C978" i="1"/>
  <c r="C344" i="1"/>
  <c r="C957" i="1"/>
  <c r="C5" i="1"/>
  <c r="C547" i="1"/>
  <c r="C545" i="1"/>
  <c r="C382" i="1"/>
  <c r="C926" i="1"/>
  <c r="C1030" i="1"/>
  <c r="C310" i="1"/>
  <c r="C887" i="1"/>
  <c r="C999" i="1"/>
  <c r="C486" i="1"/>
  <c r="C844" i="1"/>
  <c r="C352" i="1"/>
  <c r="C307" i="1"/>
  <c r="C371" i="1"/>
  <c r="C364" i="1"/>
  <c r="C362" i="1"/>
  <c r="C838" i="1"/>
  <c r="C360" i="1"/>
  <c r="C358" i="1"/>
  <c r="C421" i="1"/>
  <c r="C187" i="1"/>
  <c r="C954" i="1"/>
  <c r="C595" i="1"/>
  <c r="C980" i="1"/>
  <c r="C227" i="1"/>
  <c r="C1000" i="1"/>
  <c r="C488" i="1"/>
  <c r="C446" i="1"/>
  <c r="C994" i="1"/>
  <c r="C478" i="1"/>
  <c r="C857" i="1"/>
  <c r="C584" i="1"/>
  <c r="C368" i="1"/>
  <c r="C299" i="1"/>
  <c r="C583" i="1"/>
  <c r="C843" i="1"/>
  <c r="C336" i="1"/>
  <c r="C332" i="1"/>
  <c r="C550" i="1"/>
  <c r="C411" i="1"/>
  <c r="C311" i="1"/>
  <c r="C671" i="1"/>
  <c r="C538" i="1"/>
  <c r="C806" i="1"/>
  <c r="C24" i="1"/>
  <c r="C804" i="1"/>
  <c r="C623" i="1"/>
  <c r="C164" i="1"/>
  <c r="C425" i="1"/>
  <c r="C1012" i="1"/>
  <c r="C10" i="1"/>
  <c r="C13" i="1"/>
  <c r="C11" i="1"/>
  <c r="C1001" i="1"/>
  <c r="C647" i="1"/>
  <c r="C401" i="1"/>
  <c r="C399" i="1"/>
  <c r="C930" i="1"/>
  <c r="C86" i="1"/>
  <c r="C137" i="1"/>
  <c r="C427" i="1"/>
  <c r="C189" i="1"/>
  <c r="C1016" i="1"/>
  <c r="C377" i="1"/>
  <c r="C731" i="1"/>
  <c r="C601" i="1"/>
  <c r="C139" i="1"/>
  <c r="C143" i="1"/>
  <c r="C342" i="1"/>
  <c r="C221" i="1"/>
  <c r="C138" i="1"/>
  <c r="C846" i="1"/>
  <c r="C594" i="1"/>
  <c r="C559" i="1"/>
  <c r="C347" i="1"/>
  <c r="C236" i="1"/>
  <c r="C490" i="1"/>
  <c r="C384" i="1"/>
  <c r="C562" i="1"/>
  <c r="C234" i="1"/>
  <c r="C924" i="1"/>
  <c r="C894" i="1"/>
  <c r="C987" i="1"/>
  <c r="C906" i="1"/>
  <c r="C480" i="1"/>
  <c r="C904" i="1"/>
  <c r="C248" i="1"/>
  <c r="C252" i="1"/>
  <c r="C163" i="1"/>
  <c r="C262" i="1"/>
  <c r="C169" i="1"/>
  <c r="C546" i="1"/>
  <c r="C133" i="1"/>
  <c r="C882" i="1"/>
  <c r="C860" i="1"/>
  <c r="C161" i="1"/>
  <c r="C684" i="1"/>
  <c r="C343" i="1"/>
  <c r="C588" i="1"/>
  <c r="C459" i="1"/>
  <c r="C457" i="1"/>
  <c r="C444" i="1"/>
  <c r="C992" i="1"/>
  <c r="C951" i="1"/>
  <c r="C1010" i="1"/>
  <c r="C539" i="1"/>
  <c r="C255" i="1"/>
  <c r="C866" i="1"/>
  <c r="C244" i="1"/>
  <c r="C173" i="1"/>
  <c r="C560" i="1"/>
  <c r="C410" i="1"/>
  <c r="C305" i="1"/>
  <c r="C852" i="1"/>
  <c r="C329" i="1"/>
  <c r="C206" i="1"/>
  <c r="C779" i="1"/>
  <c r="C346" i="1"/>
  <c r="C842" i="1"/>
  <c r="C840" i="1"/>
  <c r="C589" i="1"/>
  <c r="C8" i="1"/>
  <c r="C12" i="1"/>
  <c r="C208" i="1"/>
  <c r="C659" i="1"/>
  <c r="C636" i="1"/>
  <c r="C952" i="1"/>
  <c r="C662" i="1"/>
  <c r="C232" i="1"/>
  <c r="C660" i="1"/>
  <c r="C391" i="1"/>
  <c r="C397" i="1"/>
  <c r="C3" i="1"/>
  <c r="A272" i="1" l="1"/>
  <c r="B272" i="1" l="1"/>
  <c r="B128" i="1" l="1"/>
  <c r="A128" i="1"/>
  <c r="B428" i="1" l="1"/>
  <c r="A64" i="1"/>
  <c r="A276" i="1"/>
  <c r="B276" i="1" l="1"/>
  <c r="B64" i="1"/>
  <c r="B294" i="1"/>
  <c r="A294" i="1"/>
  <c r="B409" i="1"/>
  <c r="A409" i="1"/>
  <c r="A774" i="1"/>
  <c r="B774" i="1"/>
  <c r="A1047" i="1"/>
  <c r="B1047" i="1"/>
  <c r="A69" i="1" l="1"/>
  <c r="A1050" i="1"/>
  <c r="B1050" i="1"/>
  <c r="B69" i="1" l="1"/>
  <c r="A179" i="1"/>
  <c r="B179" i="1"/>
  <c r="A14" i="1" l="1"/>
  <c r="A151" i="1"/>
  <c r="A610" i="1"/>
  <c r="A48" i="1"/>
  <c r="B610" i="1" l="1"/>
  <c r="B14" i="1"/>
  <c r="B151" i="1"/>
  <c r="B48" i="1"/>
  <c r="B109" i="1"/>
  <c r="B91" i="1"/>
  <c r="A91" i="1"/>
  <c r="B945" i="1" l="1"/>
  <c r="A616" i="1"/>
  <c r="B935" i="1"/>
  <c r="B327" i="1"/>
  <c r="A327" i="1"/>
  <c r="B616" i="1"/>
  <c r="A63" i="1" l="1"/>
  <c r="A59" i="1"/>
  <c r="B874" i="1"/>
  <c r="A351" i="1"/>
  <c r="B904" i="1"/>
  <c r="A904" i="1"/>
  <c r="A51" i="1"/>
  <c r="A191" i="1"/>
  <c r="B1046" i="1"/>
  <c r="A1046" i="1"/>
  <c r="A425" i="1"/>
  <c r="B1044" i="1"/>
  <c r="A1044" i="1"/>
  <c r="A842" i="1"/>
  <c r="B907" i="1"/>
  <c r="A907" i="1"/>
  <c r="A303" i="1"/>
  <c r="A23" i="1"/>
  <c r="B1037" i="1"/>
  <c r="A1037" i="1"/>
  <c r="A258" i="1"/>
  <c r="B532" i="1"/>
  <c r="A83" i="1"/>
  <c r="A148" i="1"/>
  <c r="A122" i="1"/>
  <c r="B593" i="1"/>
  <c r="A593" i="1"/>
  <c r="A731" i="1"/>
  <c r="A120" i="1"/>
  <c r="B534" i="1"/>
  <c r="A534" i="1"/>
  <c r="B487" i="1"/>
  <c r="A487" i="1"/>
  <c r="A47" i="1"/>
  <c r="A342" i="1"/>
  <c r="A73" i="1"/>
  <c r="B1051" i="1"/>
  <c r="A1051" i="1"/>
  <c r="A321" i="1"/>
  <c r="A617" i="1"/>
  <c r="A331" i="1"/>
  <c r="A171" i="1"/>
  <c r="A160" i="1"/>
  <c r="A993" i="1"/>
  <c r="A71" i="1"/>
  <c r="A691" i="1"/>
  <c r="A61" i="1"/>
  <c r="B905" i="1"/>
  <c r="A251" i="1"/>
  <c r="B447" i="1"/>
  <c r="A447" i="1"/>
  <c r="A514" i="1"/>
  <c r="B1048" i="1"/>
  <c r="A1048" i="1"/>
  <c r="A206" i="1"/>
  <c r="A652" i="1"/>
  <c r="A232" i="1"/>
  <c r="A42" i="1"/>
  <c r="A340" i="1"/>
  <c r="A1022" i="1"/>
  <c r="A434" i="1"/>
  <c r="A412" i="1"/>
  <c r="A153" i="1"/>
  <c r="A427" i="1"/>
  <c r="A119" i="1"/>
  <c r="B920" i="1"/>
  <c r="A920" i="1"/>
  <c r="B1053" i="1"/>
  <c r="A1053" i="1"/>
  <c r="A189" i="1"/>
  <c r="B488" i="1"/>
  <c r="A488" i="1"/>
  <c r="A219" i="1"/>
  <c r="A932" i="1"/>
  <c r="A850" i="1"/>
  <c r="A416" i="1"/>
  <c r="A226" i="1"/>
  <c r="A78" i="1"/>
  <c r="A751" i="1"/>
  <c r="B690" i="1"/>
  <c r="A846" i="1"/>
  <c r="B1043" i="1"/>
  <c r="B1045" i="1"/>
  <c r="A1045" i="1"/>
  <c r="B938" i="1"/>
  <c r="A349" i="1"/>
  <c r="A124" i="1"/>
  <c r="A1002" i="1"/>
  <c r="A292" i="1"/>
  <c r="A140" i="1"/>
  <c r="A647" i="1"/>
  <c r="A65" i="1"/>
  <c r="A77" i="1"/>
  <c r="B933" i="1"/>
  <c r="A235" i="1"/>
  <c r="A532" i="1"/>
  <c r="A95" i="1"/>
  <c r="A306" i="1"/>
  <c r="A197" i="1"/>
  <c r="A442" i="1"/>
  <c r="A913" i="1"/>
  <c r="A70" i="1"/>
  <c r="B1054" i="1"/>
  <c r="A1054" i="1"/>
  <c r="A177" i="1"/>
  <c r="A385" i="1"/>
  <c r="B648" i="1"/>
  <c r="A648" i="1"/>
  <c r="A103" i="1"/>
  <c r="A332" i="1"/>
  <c r="B1056" i="1"/>
  <c r="A1056" i="1"/>
  <c r="A872" i="1"/>
  <c r="A358" i="1"/>
  <c r="A329" i="1"/>
  <c r="A168" i="1"/>
  <c r="B536" i="1"/>
  <c r="A536" i="1"/>
  <c r="A267" i="1"/>
  <c r="A25" i="1"/>
  <c r="A1021" i="1"/>
  <c r="A659" i="1"/>
  <c r="A170" i="1"/>
  <c r="A688" i="1"/>
  <c r="A971" i="1"/>
  <c r="A80" i="1"/>
  <c r="A335" i="1"/>
  <c r="A224" i="1"/>
  <c r="A353" i="1"/>
  <c r="A575" i="1"/>
  <c r="A66" i="1"/>
  <c r="A194" i="1"/>
  <c r="A867" i="1"/>
  <c r="A196" i="1"/>
  <c r="A167" i="1"/>
  <c r="A6" i="1"/>
  <c r="A655" i="1"/>
  <c r="A4" i="1"/>
  <c r="A1024" i="1"/>
  <c r="A402" i="1"/>
  <c r="A249" i="1"/>
  <c r="A715" i="1"/>
  <c r="B937" i="1"/>
  <c r="B928" i="1"/>
  <c r="A150" i="1"/>
  <c r="A208" i="1"/>
  <c r="A161" i="1"/>
  <c r="A223" i="1"/>
  <c r="A960" i="1"/>
  <c r="A57" i="1"/>
  <c r="A360" i="1"/>
  <c r="A262" i="1"/>
  <c r="A261" i="1"/>
  <c r="A372" i="1"/>
  <c r="A919" i="1"/>
  <c r="A101" i="1"/>
  <c r="A581" i="1"/>
  <c r="A93" i="1"/>
  <c r="A900" i="1"/>
  <c r="B929" i="1"/>
  <c r="A274" i="1"/>
  <c r="A819" i="1"/>
  <c r="A924" i="1"/>
  <c r="A318" i="1"/>
  <c r="A539" i="1"/>
  <c r="A446" i="1"/>
  <c r="A50" i="1"/>
  <c r="A250" i="1"/>
  <c r="A682" i="1"/>
  <c r="A87" i="1"/>
  <c r="A692" i="1"/>
  <c r="A158" i="1"/>
  <c r="A336" i="1"/>
  <c r="A285" i="1"/>
  <c r="A139" i="1"/>
  <c r="A484" i="1"/>
  <c r="A854" i="1"/>
  <c r="A879" i="1"/>
  <c r="A745" i="1"/>
  <c r="B489" i="1"/>
  <c r="A489" i="1"/>
  <c r="A561" i="1"/>
  <c r="A558" i="1"/>
  <c r="A831" i="1"/>
  <c r="B986" i="1"/>
  <c r="A68" i="1"/>
  <c r="A1042" i="1"/>
  <c r="A268" i="1"/>
  <c r="A859" i="1"/>
  <c r="A465" i="1"/>
  <c r="A769" i="1"/>
  <c r="A328" i="1"/>
  <c r="A471" i="1"/>
  <c r="A182" i="1"/>
  <c r="A418" i="1"/>
  <c r="A671" i="1"/>
  <c r="A602" i="1"/>
  <c r="A201" i="1"/>
  <c r="A339" i="1"/>
  <c r="A927" i="1"/>
  <c r="A961" i="1"/>
  <c r="A660" i="1"/>
  <c r="A98" i="1"/>
  <c r="A696" i="1"/>
  <c r="A462" i="1"/>
  <c r="A432" i="1"/>
  <c r="A1034" i="1"/>
  <c r="A817" i="1"/>
  <c r="A24" i="1"/>
  <c r="B477" i="1"/>
  <c r="A456" i="1"/>
  <c r="A389" i="1"/>
  <c r="A127" i="1"/>
  <c r="A649" i="1"/>
  <c r="A609" i="1"/>
  <c r="A815" i="1"/>
  <c r="A673" i="1"/>
  <c r="A378" i="1"/>
  <c r="A860" i="1"/>
  <c r="A214" i="1"/>
  <c r="A813" i="1"/>
  <c r="A990" i="1"/>
  <c r="A906" i="1"/>
  <c r="A930" i="1"/>
  <c r="A873" i="1"/>
  <c r="A305" i="1"/>
  <c r="A779" i="1"/>
  <c r="B458" i="1"/>
  <c r="A829" i="1"/>
  <c r="A844" i="1"/>
  <c r="B1049" i="1"/>
  <c r="B778" i="1"/>
  <c r="A75" i="1"/>
  <c r="A506" i="1"/>
  <c r="A521" i="1"/>
  <c r="A13" i="1"/>
  <c r="A146" i="1"/>
  <c r="A572" i="1"/>
  <c r="A421" i="1"/>
  <c r="A708" i="1"/>
  <c r="A110" i="1"/>
  <c r="B544" i="1"/>
  <c r="A406" i="1"/>
  <c r="A802" i="1"/>
  <c r="A96" i="1"/>
  <c r="A37" i="1"/>
  <c r="B1052" i="1"/>
  <c r="A136" i="1"/>
  <c r="A606" i="1"/>
  <c r="A1020" i="1"/>
  <c r="A162" i="1"/>
  <c r="A626" i="1"/>
  <c r="A651" i="1"/>
  <c r="A454" i="1"/>
  <c r="A79" i="1"/>
  <c r="A956" i="1"/>
  <c r="A747" i="1"/>
  <c r="A969" i="1"/>
  <c r="A516" i="1"/>
  <c r="A388" i="1"/>
  <c r="A135" i="1"/>
  <c r="A597" i="1"/>
  <c r="A806" i="1"/>
  <c r="A578" i="1"/>
  <c r="A1025" i="1"/>
  <c r="A30" i="1"/>
  <c r="A322" i="1"/>
  <c r="A852" i="1"/>
  <c r="A411" i="1"/>
  <c r="A717" i="1"/>
  <c r="B1029" i="1"/>
  <c r="A263" i="1"/>
  <c r="A333" i="1"/>
  <c r="A582" i="1"/>
  <c r="A441" i="1"/>
  <c r="A320" i="1"/>
  <c r="A604" i="1"/>
  <c r="A777" i="1"/>
  <c r="A453" i="1" l="1"/>
  <c r="A1052" i="1"/>
  <c r="A392" i="1"/>
  <c r="A1043" i="1"/>
  <c r="A399" i="1"/>
  <c r="A1049" i="1"/>
  <c r="A265" i="1"/>
  <c r="A270" i="1"/>
  <c r="A833" i="1"/>
  <c r="A801" i="1"/>
  <c r="A1033" i="1"/>
  <c r="A675" i="1"/>
  <c r="A644" i="1"/>
  <c r="A618" i="1"/>
  <c r="A334" i="1"/>
  <c r="A916" i="1"/>
  <c r="A694" i="1"/>
  <c r="A743" i="1"/>
  <c r="A452" i="1"/>
  <c r="A861" i="1"/>
  <c r="A255" i="1"/>
  <c r="A144" i="1"/>
  <c r="A577" i="1"/>
  <c r="A527" i="1"/>
  <c r="A824" i="1"/>
  <c r="A729" i="1"/>
  <c r="A595" i="1"/>
  <c r="A710" i="1"/>
  <c r="A998" i="1"/>
  <c r="A473" i="1"/>
  <c r="A933" i="1"/>
  <c r="A732" i="1"/>
  <c r="A951" i="1"/>
  <c r="A796" i="1"/>
  <c r="A800" i="1"/>
  <c r="A185" i="1"/>
  <c r="A915" i="1"/>
  <c r="A869" i="1"/>
  <c r="A690" i="1"/>
  <c r="A947" i="1"/>
  <c r="A431" i="1"/>
  <c r="A905" i="1"/>
  <c r="A654" i="1"/>
  <c r="A640" i="1"/>
  <c r="A707" i="1"/>
  <c r="A925" i="1"/>
  <c r="A974" i="1"/>
  <c r="A1029" i="1"/>
  <c r="A501" i="1"/>
  <c r="A849" i="1"/>
  <c r="A778" i="1"/>
  <c r="A878" i="1"/>
  <c r="A985" i="1"/>
  <c r="A458" i="1"/>
  <c r="A767" i="1"/>
  <c r="A812" i="1"/>
  <c r="A726" i="1"/>
  <c r="A865" i="1"/>
  <c r="A839" i="1"/>
  <c r="A888" i="1"/>
  <c r="A1013" i="1"/>
  <c r="A1014" i="1"/>
  <c r="A770" i="1"/>
  <c r="A810" i="1"/>
  <c r="A877" i="1"/>
  <c r="A959" i="1"/>
  <c r="A1026" i="1"/>
  <c r="A843" i="1"/>
  <c r="A875" i="1"/>
  <c r="A986" i="1"/>
  <c r="A664" i="1"/>
  <c r="A348" i="1"/>
  <c r="A937" i="1"/>
  <c r="A847" i="1"/>
  <c r="A668" i="1"/>
  <c r="A1011" i="1"/>
  <c r="A681" i="1"/>
  <c r="A579" i="1"/>
  <c r="A848" i="1"/>
  <c r="A580" i="1"/>
  <c r="A554" i="1"/>
  <c r="A929" i="1"/>
  <c r="A111" i="1"/>
  <c r="A544" i="1"/>
  <c r="A752" i="1"/>
  <c r="A638" i="1"/>
  <c r="A830" i="1"/>
  <c r="A650" i="1"/>
  <c r="A687" i="1"/>
  <c r="A693" i="1"/>
  <c r="A603" i="1"/>
  <c r="A637" i="1"/>
  <c r="A666" i="1"/>
  <c r="A684" i="1"/>
  <c r="A938" i="1"/>
  <c r="A586" i="1"/>
  <c r="A620" i="1"/>
  <c r="A113" i="1"/>
  <c r="A504" i="1"/>
  <c r="A315" i="1"/>
  <c r="A316" i="1"/>
  <c r="A963" i="1"/>
  <c r="A939" i="1"/>
  <c r="A884" i="1"/>
  <c r="A783" i="1"/>
  <c r="A583" i="1"/>
  <c r="A921" i="1"/>
  <c r="A571" i="1"/>
  <c r="A934" i="1"/>
  <c r="A1012" i="1"/>
  <c r="A968" i="1"/>
  <c r="A613" i="1"/>
  <c r="A355" i="1"/>
  <c r="A809" i="1"/>
  <c r="A142" i="1"/>
  <c r="A17" i="1"/>
  <c r="A457" i="1"/>
  <c r="A155" i="1"/>
  <c r="A228" i="1"/>
  <c r="A733" i="1"/>
  <c r="A882" i="1"/>
  <c r="A679" i="1"/>
  <c r="A147" i="1"/>
  <c r="A426" i="1"/>
  <c r="A312" i="1"/>
  <c r="A497" i="1"/>
  <c r="A686" i="1"/>
  <c r="A997" i="1"/>
  <c r="A105" i="1"/>
  <c r="A703" i="1"/>
  <c r="A26" i="1"/>
  <c r="A853" i="1"/>
  <c r="A117" i="1"/>
  <c r="A548" i="1"/>
  <c r="A1035" i="1"/>
  <c r="A837" i="1"/>
  <c r="A40" i="1"/>
  <c r="A611" i="1"/>
  <c r="A520" i="1"/>
  <c r="A890" i="1"/>
  <c r="A761" i="1"/>
  <c r="A633" i="1"/>
  <c r="A596" i="1"/>
  <c r="A444" i="1"/>
  <c r="A359" i="1"/>
  <c r="A85" i="1"/>
  <c r="A310" i="1"/>
  <c r="A414" i="1"/>
  <c r="A794" i="1"/>
  <c r="A978" i="1"/>
  <c r="A165" i="1"/>
  <c r="A345" i="1"/>
  <c r="A641" i="1"/>
  <c r="A661" i="1"/>
  <c r="A199" i="1"/>
  <c r="A129" i="1"/>
  <c r="A525" i="1"/>
  <c r="B604" i="1"/>
  <c r="B980" i="1"/>
  <c r="B809" i="1"/>
  <c r="B135" i="1"/>
  <c r="B956" i="1"/>
  <c r="B453" i="1"/>
  <c r="B406" i="1"/>
  <c r="B106" i="1"/>
  <c r="B457" i="1"/>
  <c r="B13" i="1"/>
  <c r="B634" i="1"/>
  <c r="B155" i="1"/>
  <c r="B705" i="1"/>
  <c r="B844" i="1"/>
  <c r="B829" i="1"/>
  <c r="B228" i="1"/>
  <c r="B261" i="1"/>
  <c r="B867" i="1"/>
  <c r="B194" i="1"/>
  <c r="B575" i="1"/>
  <c r="B733" i="1"/>
  <c r="B80" i="1"/>
  <c r="B882" i="1"/>
  <c r="B688" i="1"/>
  <c r="B170" i="1"/>
  <c r="B659" i="1"/>
  <c r="B107" i="1"/>
  <c r="B168" i="1"/>
  <c r="B752" i="1"/>
  <c r="B358" i="1"/>
  <c r="B872" i="1"/>
  <c r="B332" i="1"/>
  <c r="B638" i="1"/>
  <c r="B679" i="1"/>
  <c r="B830" i="1"/>
  <c r="B385" i="1"/>
  <c r="B147" i="1"/>
  <c r="B426" i="1"/>
  <c r="B312" i="1"/>
  <c r="B913" i="1"/>
  <c r="B442" i="1"/>
  <c r="B197" i="1"/>
  <c r="B306" i="1"/>
  <c r="B455" i="1"/>
  <c r="B95" i="1"/>
  <c r="B973" i="1"/>
  <c r="B219" i="1"/>
  <c r="B650" i="1"/>
  <c r="B737" i="1"/>
  <c r="B119" i="1"/>
  <c r="B497" i="1"/>
  <c r="B687" i="1"/>
  <c r="B910" i="1"/>
  <c r="B693" i="1"/>
  <c r="B434" i="1"/>
  <c r="B21" i="1"/>
  <c r="B603" i="1"/>
  <c r="B1022" i="1"/>
  <c r="B42" i="1"/>
  <c r="B637" i="1"/>
  <c r="B666" i="1"/>
  <c r="B684" i="1"/>
  <c r="B514" i="1"/>
  <c r="B617" i="1"/>
  <c r="B586" i="1"/>
  <c r="B73" i="1"/>
  <c r="B731" i="1"/>
  <c r="B163" i="1"/>
  <c r="B122" i="1"/>
  <c r="B83" i="1"/>
  <c r="B425" i="1"/>
  <c r="B191" i="1"/>
  <c r="B620" i="1"/>
  <c r="B320" i="1"/>
  <c r="B263" i="1"/>
  <c r="B322" i="1"/>
  <c r="B969" i="1"/>
  <c r="B162" i="1"/>
  <c r="B136" i="1"/>
  <c r="B96" i="1"/>
  <c r="B111" i="1"/>
  <c r="B646" i="1"/>
  <c r="B729" i="1"/>
  <c r="B906" i="1"/>
  <c r="B743" i="1"/>
  <c r="B214" i="1"/>
  <c r="B378" i="1"/>
  <c r="B815" i="1"/>
  <c r="B609" i="1"/>
  <c r="B649" i="1"/>
  <c r="B389" i="1"/>
  <c r="B686" i="1"/>
  <c r="B24" i="1"/>
  <c r="B817" i="1"/>
  <c r="B432" i="1"/>
  <c r="B473" i="1"/>
  <c r="B98" i="1"/>
  <c r="B660" i="1"/>
  <c r="B961" i="1"/>
  <c r="B732" i="1"/>
  <c r="B339" i="1"/>
  <c r="B201" i="1"/>
  <c r="B671" i="1"/>
  <c r="B182" i="1"/>
  <c r="B328" i="1"/>
  <c r="B465" i="1"/>
  <c r="B1042" i="1"/>
  <c r="B68" i="1"/>
  <c r="B558" i="1"/>
  <c r="B997" i="1"/>
  <c r="B951" i="1"/>
  <c r="B105" i="1"/>
  <c r="B796" i="1"/>
  <c r="B484" i="1"/>
  <c r="B336" i="1"/>
  <c r="B158" i="1"/>
  <c r="B692" i="1"/>
  <c r="B682" i="1"/>
  <c r="B50" i="1"/>
  <c r="B539" i="1"/>
  <c r="B924" i="1"/>
  <c r="B274" i="1"/>
  <c r="B703" i="1"/>
  <c r="B581" i="1"/>
  <c r="B101" i="1"/>
  <c r="B117" i="1"/>
  <c r="B452" i="1"/>
  <c r="B1035" i="1"/>
  <c r="B800" i="1"/>
  <c r="B150" i="1"/>
  <c r="B185" i="1"/>
  <c r="B715" i="1"/>
  <c r="B4" i="1"/>
  <c r="B861" i="1"/>
  <c r="B270" i="1"/>
  <c r="B915" i="1"/>
  <c r="B611" i="1"/>
  <c r="B833" i="1"/>
  <c r="B235" i="1"/>
  <c r="B77" i="1"/>
  <c r="B647" i="1"/>
  <c r="B475" i="1"/>
  <c r="B1002" i="1"/>
  <c r="B392" i="1"/>
  <c r="B869" i="1"/>
  <c r="B78" i="1"/>
  <c r="B947" i="1"/>
  <c r="B416" i="1"/>
  <c r="B890" i="1"/>
  <c r="B850" i="1"/>
  <c r="B431" i="1"/>
  <c r="B691" i="1"/>
  <c r="B71" i="1"/>
  <c r="B993" i="1"/>
  <c r="B761" i="1"/>
  <c r="B160" i="1"/>
  <c r="B654" i="1"/>
  <c r="B171" i="1"/>
  <c r="B640" i="1"/>
  <c r="B707" i="1"/>
  <c r="B23" i="1"/>
  <c r="B303" i="1"/>
  <c r="B925" i="1"/>
  <c r="B59" i="1"/>
  <c r="B582" i="1"/>
  <c r="B411" i="1"/>
  <c r="B806" i="1"/>
  <c r="B142" i="1"/>
  <c r="B79" i="1"/>
  <c r="B110" i="1"/>
  <c r="B355" i="1"/>
  <c r="B801" i="1"/>
  <c r="B974" i="1"/>
  <c r="B852" i="1"/>
  <c r="B563" i="1"/>
  <c r="B597" i="1"/>
  <c r="B388" i="1"/>
  <c r="B747" i="1"/>
  <c r="B454" i="1"/>
  <c r="B626" i="1"/>
  <c r="B1020" i="1"/>
  <c r="B504" i="1"/>
  <c r="B606" i="1"/>
  <c r="B37" i="1"/>
  <c r="B802" i="1"/>
  <c r="B721" i="1"/>
  <c r="B315" i="1"/>
  <c r="B421" i="1"/>
  <c r="B572" i="1"/>
  <c r="B146" i="1"/>
  <c r="B675" i="1"/>
  <c r="B501" i="1"/>
  <c r="B506" i="1"/>
  <c r="B75" i="1"/>
  <c r="B849" i="1"/>
  <c r="B399" i="1"/>
  <c r="B878" i="1"/>
  <c r="B985" i="1"/>
  <c r="B779" i="1"/>
  <c r="B305" i="1"/>
  <c r="B873" i="1"/>
  <c r="A118" i="1"/>
  <c r="A776" i="1"/>
  <c r="B919" i="1"/>
  <c r="B372" i="1"/>
  <c r="B644" i="1"/>
  <c r="B196" i="1"/>
  <c r="B66" i="1"/>
  <c r="B767" i="1"/>
  <c r="B353" i="1"/>
  <c r="B595" i="1"/>
  <c r="B224" i="1"/>
  <c r="B335" i="1"/>
  <c r="B633" i="1"/>
  <c r="B596" i="1"/>
  <c r="B971" i="1"/>
  <c r="B618" i="1"/>
  <c r="B316" i="1"/>
  <c r="B812" i="1"/>
  <c r="B330" i="1"/>
  <c r="B1021" i="1"/>
  <c r="B25" i="1"/>
  <c r="B972" i="1"/>
  <c r="B444" i="1"/>
  <c r="B963" i="1"/>
  <c r="B255" i="1"/>
  <c r="B329" i="1"/>
  <c r="B359" i="1"/>
  <c r="B85" i="1"/>
  <c r="B310" i="1"/>
  <c r="B144" i="1"/>
  <c r="B103" i="1"/>
  <c r="B726" i="1"/>
  <c r="B865" i="1"/>
  <c r="B114" i="1"/>
  <c r="B177" i="1"/>
  <c r="B414" i="1"/>
  <c r="B884" i="1"/>
  <c r="B70" i="1"/>
  <c r="B174" i="1"/>
  <c r="A772" i="1"/>
  <c r="B189" i="1"/>
  <c r="B299" i="1"/>
  <c r="B445" i="1"/>
  <c r="B427" i="1"/>
  <c r="B710" i="1"/>
  <c r="B153" i="1"/>
  <c r="B412" i="1"/>
  <c r="B839" i="1"/>
  <c r="B888" i="1"/>
  <c r="B340" i="1"/>
  <c r="B232" i="1"/>
  <c r="B652" i="1"/>
  <c r="B794" i="1"/>
  <c r="B108" i="1"/>
  <c r="B206" i="1"/>
  <c r="B1013" i="1"/>
  <c r="B165" i="1"/>
  <c r="B898" i="1"/>
  <c r="B1014" i="1"/>
  <c r="B770" i="1"/>
  <c r="B321" i="1"/>
  <c r="B345" i="1"/>
  <c r="B998" i="1"/>
  <c r="B148" i="1"/>
  <c r="B810" i="1"/>
  <c r="B967" i="1"/>
  <c r="B246" i="1"/>
  <c r="B258" i="1"/>
  <c r="B842" i="1"/>
  <c r="B877" i="1"/>
  <c r="B959" i="1"/>
  <c r="B513" i="1"/>
  <c r="B51" i="1"/>
  <c r="B351" i="1"/>
  <c r="B115" i="1"/>
  <c r="B1026" i="1"/>
  <c r="B777" i="1"/>
  <c r="B441" i="1"/>
  <c r="B717" i="1"/>
  <c r="B1025" i="1"/>
  <c r="B516" i="1"/>
  <c r="B651" i="1"/>
  <c r="B962" i="1"/>
  <c r="B17" i="1"/>
  <c r="B708" i="1"/>
  <c r="B113" i="1"/>
  <c r="B333" i="1"/>
  <c r="B1033" i="1"/>
  <c r="B30" i="1"/>
  <c r="B578" i="1"/>
  <c r="B813" i="1"/>
  <c r="B860" i="1"/>
  <c r="B673" i="1"/>
  <c r="B783" i="1"/>
  <c r="B127" i="1"/>
  <c r="B456" i="1"/>
  <c r="B583" i="1"/>
  <c r="B334" i="1"/>
  <c r="B921" i="1"/>
  <c r="B916" i="1"/>
  <c r="B1034" i="1"/>
  <c r="B462" i="1"/>
  <c r="B696" i="1"/>
  <c r="B843" i="1"/>
  <c r="B927" i="1"/>
  <c r="B602" i="1"/>
  <c r="B418" i="1"/>
  <c r="B471" i="1"/>
  <c r="B769" i="1"/>
  <c r="B859" i="1"/>
  <c r="B875" i="1"/>
  <c r="B831" i="1"/>
  <c r="B561" i="1"/>
  <c r="B745" i="1"/>
  <c r="B879" i="1"/>
  <c r="B854" i="1"/>
  <c r="B139" i="1"/>
  <c r="B694" i="1"/>
  <c r="B571" i="1"/>
  <c r="B87" i="1"/>
  <c r="B250" i="1"/>
  <c r="B446" i="1"/>
  <c r="B318" i="1"/>
  <c r="B819" i="1"/>
  <c r="B900" i="1"/>
  <c r="B93" i="1"/>
  <c r="B577" i="1"/>
  <c r="B664" i="1"/>
  <c r="B262" i="1"/>
  <c r="B360" i="1"/>
  <c r="B57" i="1"/>
  <c r="B960" i="1"/>
  <c r="B223" i="1"/>
  <c r="B641" i="1"/>
  <c r="B208" i="1"/>
  <c r="B249" i="1"/>
  <c r="B402" i="1"/>
  <c r="B1024" i="1"/>
  <c r="B655" i="1"/>
  <c r="B6" i="1"/>
  <c r="B167" i="1"/>
  <c r="B847" i="1"/>
  <c r="B199" i="1"/>
  <c r="B668" i="1"/>
  <c r="B65" i="1"/>
  <c r="B140" i="1"/>
  <c r="B1011" i="1"/>
  <c r="B681" i="1"/>
  <c r="B292" i="1"/>
  <c r="B124" i="1"/>
  <c r="B824" i="1"/>
  <c r="B751" i="1"/>
  <c r="B226" i="1"/>
  <c r="B848" i="1"/>
  <c r="B1012" i="1"/>
  <c r="B251" i="1"/>
  <c r="B61" i="1"/>
  <c r="B968" i="1"/>
  <c r="B331" i="1"/>
  <c r="B580" i="1"/>
  <c r="B342" i="1"/>
  <c r="B554" i="1"/>
  <c r="B47" i="1"/>
  <c r="B63" i="1"/>
  <c r="B541" i="1"/>
  <c r="A782" i="1"/>
  <c r="B141" i="1"/>
  <c r="B557" i="1"/>
  <c r="B131" i="1"/>
  <c r="A390" i="1"/>
  <c r="A740" i="1"/>
  <c r="A911" i="1"/>
  <c r="A518" i="1"/>
  <c r="B619" i="1"/>
  <c r="B422" i="1"/>
  <c r="B32" i="1"/>
  <c r="B704" i="1"/>
  <c r="B132" i="1"/>
  <c r="B1032" i="1"/>
  <c r="A252" i="1"/>
  <c r="A475" i="1"/>
  <c r="A138" i="1"/>
  <c r="A632" i="1"/>
  <c r="B126" i="1"/>
  <c r="B787" i="1"/>
  <c r="A503" i="1"/>
  <c r="A90" i="1"/>
  <c r="B756" i="1"/>
  <c r="B1023" i="1"/>
  <c r="B639" i="1"/>
  <c r="A530" i="1"/>
  <c r="A980" i="1"/>
  <c r="A962" i="1"/>
  <c r="A106" i="1"/>
  <c r="A646" i="1"/>
  <c r="A634" i="1"/>
  <c r="A705" i="1"/>
  <c r="A178" i="1"/>
  <c r="B118" i="1"/>
  <c r="B718" i="1"/>
  <c r="B776" i="1"/>
  <c r="B443" i="1"/>
  <c r="B161" i="1"/>
  <c r="B642" i="1"/>
  <c r="A422" i="1"/>
  <c r="A32" i="1"/>
  <c r="A704" i="1"/>
  <c r="A20" i="1"/>
  <c r="A1032" i="1"/>
  <c r="A455" i="1"/>
  <c r="B772" i="1"/>
  <c r="A973" i="1"/>
  <c r="A737" i="1"/>
  <c r="A910" i="1"/>
  <c r="A21" i="1"/>
  <c r="A126" i="1"/>
  <c r="A787" i="1"/>
  <c r="A893" i="1"/>
  <c r="A154" i="1"/>
  <c r="B129" i="1"/>
  <c r="B613" i="1"/>
  <c r="B440" i="1"/>
  <c r="B120" i="1"/>
  <c r="A756" i="1"/>
  <c r="A502" i="1"/>
  <c r="A639" i="1"/>
  <c r="B857" i="1"/>
  <c r="B753" i="1"/>
  <c r="B908" i="1"/>
  <c r="B459" i="1"/>
  <c r="B474" i="1"/>
  <c r="B58" i="1"/>
  <c r="B992" i="1"/>
  <c r="B658" i="1"/>
  <c r="B669" i="1"/>
  <c r="B341" i="1"/>
  <c r="B178" i="1"/>
  <c r="B720" i="1"/>
  <c r="B403" i="1"/>
  <c r="A237" i="1"/>
  <c r="A491" i="1"/>
  <c r="A1009" i="1"/>
  <c r="A470" i="1"/>
  <c r="A380" i="1"/>
  <c r="A565" i="1"/>
  <c r="A827" i="1"/>
  <c r="A814" i="1"/>
  <c r="A792" i="1"/>
  <c r="A33" i="1"/>
  <c r="A281" i="1"/>
  <c r="A253" i="1"/>
  <c r="A509" i="1"/>
  <c r="A43" i="1"/>
  <c r="A301" i="1"/>
  <c r="A698" i="1"/>
  <c r="A566" i="1"/>
  <c r="A181" i="1"/>
  <c r="A590" i="1"/>
  <c r="A186" i="1"/>
  <c r="A254" i="1"/>
  <c r="A551" i="1"/>
  <c r="B762" i="1"/>
  <c r="B680" i="1"/>
  <c r="B67" i="1"/>
  <c r="B143" i="1"/>
  <c r="B608" i="1"/>
  <c r="B215" i="1"/>
  <c r="A793" i="1"/>
  <c r="A549" i="1"/>
  <c r="A134" i="1"/>
  <c r="A965" i="1"/>
  <c r="A413" i="1"/>
  <c r="A615" i="1"/>
  <c r="A868" i="1"/>
  <c r="A678" i="1"/>
  <c r="A31" i="1"/>
  <c r="A277" i="1"/>
  <c r="A545" i="1"/>
  <c r="A130" i="1"/>
  <c r="A7" i="1"/>
  <c r="A284" i="1"/>
  <c r="A212" i="1"/>
  <c r="A912" i="1"/>
  <c r="A460" i="1"/>
  <c r="A461" i="1"/>
  <c r="A44" i="1"/>
  <c r="A885" i="1"/>
  <c r="A699" i="1"/>
  <c r="A396" i="1"/>
  <c r="A672" i="1"/>
  <c r="A362" i="1"/>
  <c r="A273" i="1"/>
  <c r="A799" i="1"/>
  <c r="A784" i="1"/>
  <c r="A643" i="1"/>
  <c r="A730" i="1"/>
  <c r="A713" i="1"/>
  <c r="A935" i="1"/>
  <c r="A477" i="1"/>
  <c r="B765" i="1"/>
  <c r="B736" i="1"/>
  <c r="B1036" i="1"/>
  <c r="B1031" i="1"/>
  <c r="B1006" i="1"/>
  <c r="B741" i="1"/>
  <c r="B719" i="1"/>
  <c r="B22" i="1"/>
  <c r="B744" i="1"/>
  <c r="B722" i="1"/>
  <c r="B221" i="1"/>
  <c r="B820" i="1"/>
  <c r="B543" i="1"/>
  <c r="B125" i="1"/>
  <c r="A436" i="1"/>
  <c r="A903" i="1"/>
  <c r="A591" i="1"/>
  <c r="A187" i="1"/>
  <c r="A563" i="1"/>
  <c r="A546" i="1"/>
  <c r="A133" i="1"/>
  <c r="A838" i="1"/>
  <c r="A670" i="1"/>
  <c r="A826" i="1"/>
  <c r="A624" i="1"/>
  <c r="A156" i="1"/>
  <c r="A589" i="1"/>
  <c r="A240" i="1"/>
  <c r="A494" i="1"/>
  <c r="A404" i="1"/>
  <c r="A870" i="1"/>
  <c r="A49" i="1"/>
  <c r="A324" i="1"/>
  <c r="A450" i="1"/>
  <c r="A541" i="1"/>
  <c r="A256" i="1"/>
  <c r="A512" i="1"/>
  <c r="A721" i="1"/>
  <c r="A569" i="1"/>
  <c r="A172" i="1"/>
  <c r="A1039" i="1"/>
  <c r="A1010" i="1"/>
  <c r="A797" i="1"/>
  <c r="A657" i="1"/>
  <c r="A88" i="1"/>
  <c r="B237" i="1"/>
  <c r="B491" i="1"/>
  <c r="B1009" i="1"/>
  <c r="B470" i="1"/>
  <c r="B390" i="1"/>
  <c r="B740" i="1"/>
  <c r="B380" i="1"/>
  <c r="B565" i="1"/>
  <c r="B827" i="1"/>
  <c r="B814" i="1"/>
  <c r="B792" i="1"/>
  <c r="B33" i="1"/>
  <c r="B281" i="1"/>
  <c r="B546" i="1"/>
  <c r="B133" i="1"/>
  <c r="B838" i="1"/>
  <c r="B670" i="1"/>
  <c r="B826" i="1"/>
  <c r="B624" i="1"/>
  <c r="B156" i="1"/>
  <c r="B589" i="1"/>
  <c r="B240" i="1"/>
  <c r="B494" i="1"/>
  <c r="B404" i="1"/>
  <c r="B870" i="1"/>
  <c r="B49" i="1"/>
  <c r="B324" i="1"/>
  <c r="B450" i="1"/>
  <c r="B256" i="1"/>
  <c r="B512" i="1"/>
  <c r="B569" i="1"/>
  <c r="B172" i="1"/>
  <c r="B1039" i="1"/>
  <c r="B1010" i="1"/>
  <c r="B797" i="1"/>
  <c r="B657" i="1"/>
  <c r="B88" i="1"/>
  <c r="A723" i="1"/>
  <c r="A408" i="1"/>
  <c r="A635" i="1"/>
  <c r="A234" i="1"/>
  <c r="A319" i="1"/>
  <c r="A526" i="1"/>
  <c r="A10" i="1"/>
  <c r="A768" i="1"/>
  <c r="A739" i="1"/>
  <c r="A34" i="1"/>
  <c r="A283" i="1"/>
  <c r="A760" i="1"/>
  <c r="A718" i="1"/>
  <c r="A725" i="1"/>
  <c r="A405" i="1"/>
  <c r="A266" i="1"/>
  <c r="A524" i="1"/>
  <c r="A222" i="1"/>
  <c r="A209" i="1"/>
  <c r="A244" i="1"/>
  <c r="A498" i="1"/>
  <c r="A361" i="1"/>
  <c r="A1004" i="1"/>
  <c r="A443" i="1"/>
  <c r="A16" i="1"/>
  <c r="A302" i="1"/>
  <c r="A946" i="1"/>
  <c r="A976" i="1"/>
  <c r="A883" i="1"/>
  <c r="A211" i="1"/>
  <c r="A808" i="1"/>
  <c r="A631" i="1"/>
  <c r="A248" i="1"/>
  <c r="A573" i="1"/>
  <c r="A759" i="1"/>
  <c r="A734" i="1"/>
  <c r="A415" i="1"/>
  <c r="A290" i="1"/>
  <c r="A217" i="1"/>
  <c r="A242" i="1"/>
  <c r="A496" i="1"/>
  <c r="A184" i="1"/>
  <c r="A326" i="1"/>
  <c r="A914" i="1"/>
  <c r="A92" i="1"/>
  <c r="A656" i="1"/>
  <c r="A727" i="1"/>
  <c r="A642" i="1"/>
  <c r="A317" i="1"/>
  <c r="A627" i="1"/>
  <c r="A790" i="1"/>
  <c r="A780" i="1"/>
  <c r="B436" i="1"/>
  <c r="B903" i="1"/>
  <c r="B591" i="1"/>
  <c r="B187" i="1"/>
  <c r="A741" i="1"/>
  <c r="A719" i="1"/>
  <c r="A857" i="1"/>
  <c r="A753" i="1"/>
  <c r="A22" i="1"/>
  <c r="A908" i="1"/>
  <c r="A459" i="1"/>
  <c r="A474" i="1"/>
  <c r="A58" i="1"/>
  <c r="A992" i="1"/>
  <c r="A658" i="1"/>
  <c r="A669" i="1"/>
  <c r="A341" i="1"/>
  <c r="A928" i="1"/>
  <c r="A428" i="1"/>
  <c r="A744" i="1"/>
  <c r="A722" i="1"/>
  <c r="A221" i="1"/>
  <c r="A820" i="1"/>
  <c r="A543" i="1"/>
  <c r="A125" i="1"/>
  <c r="A720" i="1"/>
  <c r="A403" i="1"/>
  <c r="B990" i="1"/>
  <c r="B528" i="1"/>
  <c r="B723" i="1"/>
  <c r="B408" i="1"/>
  <c r="B635" i="1"/>
  <c r="B234" i="1"/>
  <c r="B319" i="1"/>
  <c r="B526" i="1"/>
  <c r="B10" i="1"/>
  <c r="B768" i="1"/>
  <c r="B739" i="1"/>
  <c r="B34" i="1"/>
  <c r="B283" i="1"/>
  <c r="B268" i="1"/>
  <c r="B523" i="1"/>
  <c r="B760" i="1"/>
  <c r="B725" i="1"/>
  <c r="B405" i="1"/>
  <c r="B266" i="1"/>
  <c r="B524" i="1"/>
  <c r="B222" i="1"/>
  <c r="B209" i="1"/>
  <c r="B244" i="1"/>
  <c r="B498" i="1"/>
  <c r="B361" i="1"/>
  <c r="B1004" i="1"/>
  <c r="B16" i="1"/>
  <c r="B302" i="1"/>
  <c r="B946" i="1"/>
  <c r="B976" i="1"/>
  <c r="A762" i="1"/>
  <c r="A680" i="1"/>
  <c r="B429" i="1"/>
  <c r="B896" i="1"/>
  <c r="B588" i="1"/>
  <c r="B203" i="1"/>
  <c r="B200" i="1"/>
  <c r="B677" i="1"/>
  <c r="B352" i="1"/>
  <c r="B387" i="1"/>
  <c r="B999" i="1"/>
  <c r="B486" i="1"/>
  <c r="B983" i="1"/>
  <c r="B529" i="1"/>
  <c r="B955" i="1"/>
  <c r="B225" i="1"/>
  <c r="B519" i="1"/>
  <c r="B102" i="1"/>
  <c r="B735" i="1"/>
  <c r="B535" i="1"/>
  <c r="B709" i="1"/>
  <c r="B391" i="1"/>
  <c r="B948" i="1"/>
  <c r="B977" i="1"/>
  <c r="B20" i="1"/>
  <c r="B953" i="1"/>
  <c r="B439" i="1"/>
  <c r="B175" i="1"/>
  <c r="B52" i="1"/>
  <c r="B559" i="1"/>
  <c r="B781" i="1"/>
  <c r="B748" i="1"/>
  <c r="B230" i="1"/>
  <c r="B979" i="1"/>
  <c r="B628" i="1"/>
  <c r="B9" i="1"/>
  <c r="B169" i="1"/>
  <c r="B587" i="1"/>
  <c r="B941" i="1"/>
  <c r="B966" i="1"/>
  <c r="A381" i="1"/>
  <c r="A323" i="1"/>
  <c r="A12" i="1"/>
  <c r="A100" i="1"/>
  <c r="A994" i="1"/>
  <c r="A478" i="1"/>
  <c r="A482" i="1"/>
  <c r="A229" i="1"/>
  <c r="A15" i="1"/>
  <c r="A300" i="1"/>
  <c r="A515" i="1"/>
  <c r="A97" i="1"/>
  <c r="A39" i="1"/>
  <c r="A811" i="1"/>
  <c r="A368" i="1"/>
  <c r="A958" i="1"/>
  <c r="A758" i="1"/>
  <c r="A821" i="1"/>
  <c r="A371" i="1"/>
  <c r="A798" i="1"/>
  <c r="A84" i="1"/>
  <c r="A193" i="1"/>
  <c r="A547" i="1"/>
  <c r="B476" i="1"/>
  <c r="B62" i="1"/>
  <c r="B599" i="1"/>
  <c r="B379" i="1"/>
  <c r="B419" i="1"/>
  <c r="B807" i="1"/>
  <c r="B625" i="1"/>
  <c r="B481" i="1"/>
  <c r="B72" i="1"/>
  <c r="B264" i="1"/>
  <c r="B343" i="1"/>
  <c r="B574" i="1"/>
  <c r="B862" i="1"/>
  <c r="B564" i="1"/>
  <c r="B176" i="1"/>
  <c r="B354" i="1"/>
  <c r="B697" i="1"/>
  <c r="B231" i="1"/>
  <c r="B207" i="1"/>
  <c r="B247" i="1"/>
  <c r="B260" i="1"/>
  <c r="B112" i="1"/>
  <c r="B550" i="1"/>
  <c r="B982" i="1"/>
  <c r="B500" i="1"/>
  <c r="B542" i="1"/>
  <c r="B123" i="1"/>
  <c r="B46" i="1"/>
  <c r="B893" i="1"/>
  <c r="B218" i="1"/>
  <c r="B369" i="1"/>
  <c r="B825" i="1"/>
  <c r="B714" i="1"/>
  <c r="B236" i="1"/>
  <c r="B490" i="1"/>
  <c r="B36" i="1"/>
  <c r="B287" i="1"/>
  <c r="B822" i="1"/>
  <c r="B397" i="1"/>
  <c r="B469" i="1"/>
  <c r="B154" i="1"/>
  <c r="B338" i="1"/>
  <c r="B601" i="1"/>
  <c r="B220" i="1"/>
  <c r="B1030" i="1"/>
  <c r="B805" i="1"/>
  <c r="B788" i="1"/>
  <c r="B364" i="1"/>
  <c r="B384" i="1"/>
  <c r="B1041" i="1"/>
  <c r="A728" i="1"/>
  <c r="A712" i="1"/>
  <c r="A886" i="1"/>
  <c r="A89" i="1"/>
  <c r="A880" i="1"/>
  <c r="A949" i="1"/>
  <c r="A438" i="1"/>
  <c r="A1028" i="1"/>
  <c r="B911" i="1"/>
  <c r="B253" i="1"/>
  <c r="B509" i="1"/>
  <c r="B43" i="1"/>
  <c r="B301" i="1"/>
  <c r="B698" i="1"/>
  <c r="B566" i="1"/>
  <c r="B181" i="1"/>
  <c r="B285" i="1"/>
  <c r="B936" i="1"/>
  <c r="B590" i="1"/>
  <c r="B186" i="1"/>
  <c r="B254" i="1"/>
  <c r="B518" i="1"/>
  <c r="B551" i="1"/>
  <c r="A528" i="1"/>
  <c r="B793" i="1"/>
  <c r="B549" i="1"/>
  <c r="B134" i="1"/>
  <c r="B26" i="1"/>
  <c r="B965" i="1"/>
  <c r="B413" i="1"/>
  <c r="B615" i="1"/>
  <c r="B853" i="1"/>
  <c r="B868" i="1"/>
  <c r="B678" i="1"/>
  <c r="B31" i="1"/>
  <c r="B277" i="1"/>
  <c r="B548" i="1"/>
  <c r="B545" i="1"/>
  <c r="B130" i="1"/>
  <c r="B7" i="1"/>
  <c r="B284" i="1"/>
  <c r="B212" i="1"/>
  <c r="B912" i="1"/>
  <c r="B460" i="1"/>
  <c r="B461" i="1"/>
  <c r="B44" i="1"/>
  <c r="B885" i="1"/>
  <c r="B699" i="1"/>
  <c r="B396" i="1"/>
  <c r="B672" i="1"/>
  <c r="B362" i="1"/>
  <c r="B273" i="1"/>
  <c r="B265" i="1"/>
  <c r="B522" i="1"/>
  <c r="B799" i="1"/>
  <c r="B784" i="1"/>
  <c r="B837" i="1"/>
  <c r="B643" i="1"/>
  <c r="B40" i="1"/>
  <c r="B730" i="1"/>
  <c r="B713" i="1"/>
  <c r="A871" i="1"/>
  <c r="A685" i="1"/>
  <c r="A832" i="1"/>
  <c r="A275" i="1"/>
  <c r="A923" i="1"/>
  <c r="A53" i="1"/>
  <c r="A325" i="1"/>
  <c r="A357" i="1"/>
  <c r="A330" i="1"/>
  <c r="A553" i="1"/>
  <c r="A972" i="1"/>
  <c r="A289" i="1"/>
  <c r="A940" i="1"/>
  <c r="A876" i="1"/>
  <c r="A337" i="1"/>
  <c r="A614" i="1"/>
  <c r="A435" i="1"/>
  <c r="A902" i="1"/>
  <c r="A840" i="1"/>
  <c r="A954" i="1"/>
  <c r="A238" i="1"/>
  <c r="A492" i="1"/>
  <c r="A771" i="1"/>
  <c r="A511" i="1"/>
  <c r="A695" i="1"/>
  <c r="A114" i="1"/>
  <c r="A374" i="1"/>
  <c r="A560" i="1"/>
  <c r="A964" i="1"/>
  <c r="A41" i="1"/>
  <c r="A510" i="1"/>
  <c r="A995" i="1"/>
  <c r="A28" i="1"/>
  <c r="A858" i="1"/>
  <c r="A754" i="1"/>
  <c r="A795" i="1"/>
  <c r="A645" i="1"/>
  <c r="A271" i="1"/>
  <c r="A174" i="1"/>
  <c r="A522" i="1"/>
  <c r="B252" i="1"/>
  <c r="B381" i="1"/>
  <c r="A952" i="1"/>
  <c r="A437" i="1"/>
  <c r="A538" i="1"/>
  <c r="A116" i="1"/>
  <c r="B323" i="1"/>
  <c r="B12" i="1"/>
  <c r="B100" i="1"/>
  <c r="B994" i="1"/>
  <c r="B478" i="1"/>
  <c r="B482" i="1"/>
  <c r="B229" i="1"/>
  <c r="B15" i="1"/>
  <c r="B300" i="1"/>
  <c r="B515" i="1"/>
  <c r="B97" i="1"/>
  <c r="B39" i="1"/>
  <c r="B811" i="1"/>
  <c r="A394" i="1"/>
  <c r="B368" i="1"/>
  <c r="B958" i="1"/>
  <c r="B758" i="1"/>
  <c r="B138" i="1"/>
  <c r="B520" i="1"/>
  <c r="B821" i="1"/>
  <c r="B371" i="1"/>
  <c r="B632" i="1"/>
  <c r="B798" i="1"/>
  <c r="B84" i="1"/>
  <c r="B193" i="1"/>
  <c r="B547" i="1"/>
  <c r="A8" i="1"/>
  <c r="A286" i="1"/>
  <c r="A166" i="1"/>
  <c r="A1003" i="1"/>
  <c r="A141" i="1"/>
  <c r="A311" i="1"/>
  <c r="A299" i="1"/>
  <c r="A981" i="1"/>
  <c r="A445" i="1"/>
  <c r="A157" i="1"/>
  <c r="A835" i="1"/>
  <c r="A665" i="1"/>
  <c r="A676" i="1"/>
  <c r="A18" i="1"/>
  <c r="A82" i="1"/>
  <c r="A410" i="1"/>
  <c r="A1016" i="1"/>
  <c r="A279" i="1"/>
  <c r="A706" i="1"/>
  <c r="A307" i="1"/>
  <c r="A1015" i="1"/>
  <c r="B871" i="1"/>
  <c r="B685" i="1"/>
  <c r="B832" i="1"/>
  <c r="B275" i="1"/>
  <c r="B923" i="1"/>
  <c r="B53" i="1"/>
  <c r="B325" i="1"/>
  <c r="B357" i="1"/>
  <c r="B267" i="1"/>
  <c r="B521" i="1"/>
  <c r="B553" i="1"/>
  <c r="B289" i="1"/>
  <c r="B940" i="1"/>
  <c r="B876" i="1"/>
  <c r="B337" i="1"/>
  <c r="B614" i="1"/>
  <c r="B435" i="1"/>
  <c r="B902" i="1"/>
  <c r="B840" i="1"/>
  <c r="B954" i="1"/>
  <c r="B238" i="1"/>
  <c r="B492" i="1"/>
  <c r="B771" i="1"/>
  <c r="B511" i="1"/>
  <c r="B695" i="1"/>
  <c r="B374" i="1"/>
  <c r="B560" i="1"/>
  <c r="B964" i="1"/>
  <c r="B41" i="1"/>
  <c r="B510" i="1"/>
  <c r="B995" i="1"/>
  <c r="B28" i="1"/>
  <c r="B858" i="1"/>
  <c r="B754" i="1"/>
  <c r="B795" i="1"/>
  <c r="B645" i="1"/>
  <c r="B271" i="1"/>
  <c r="A346" i="1"/>
  <c r="A689" i="1"/>
  <c r="A874" i="1"/>
  <c r="A945" i="1"/>
  <c r="B952" i="1"/>
  <c r="B437" i="1"/>
  <c r="B538" i="1"/>
  <c r="B116" i="1"/>
  <c r="A944" i="1"/>
  <c r="A1027" i="1"/>
  <c r="A957" i="1"/>
  <c r="A278" i="1"/>
  <c r="A738" i="1"/>
  <c r="A716" i="1"/>
  <c r="A570" i="1"/>
  <c r="B394" i="1"/>
  <c r="A899" i="1"/>
  <c r="A188" i="1"/>
  <c r="A594" i="1"/>
  <c r="A786" i="1"/>
  <c r="A195" i="1"/>
  <c r="A259" i="1"/>
  <c r="A804" i="1"/>
  <c r="A623" i="1"/>
  <c r="A889" i="1"/>
  <c r="A763" i="1"/>
  <c r="A205" i="1"/>
  <c r="A863" i="1"/>
  <c r="A86" i="1"/>
  <c r="A137" i="1"/>
  <c r="A517" i="1"/>
  <c r="B8" i="1"/>
  <c r="B286" i="1"/>
  <c r="B166" i="1"/>
  <c r="B1003" i="1"/>
  <c r="B311" i="1"/>
  <c r="B981" i="1"/>
  <c r="B157" i="1"/>
  <c r="B835" i="1"/>
  <c r="B665" i="1"/>
  <c r="B676" i="1"/>
  <c r="B18" i="1"/>
  <c r="B82" i="1"/>
  <c r="B410" i="1"/>
  <c r="B1016" i="1"/>
  <c r="B279" i="1"/>
  <c r="B706" i="1"/>
  <c r="B307" i="1"/>
  <c r="B1015" i="1"/>
  <c r="B663" i="1"/>
  <c r="B383" i="1"/>
  <c r="B568" i="1"/>
  <c r="B245" i="1"/>
  <c r="B499" i="1"/>
  <c r="B851" i="1"/>
  <c r="B773" i="1"/>
  <c r="B598" i="1"/>
  <c r="B742" i="1"/>
  <c r="B451" i="1"/>
  <c r="B479" i="1"/>
  <c r="B76" i="1"/>
  <c r="B653" i="1"/>
  <c r="B818" i="1"/>
  <c r="B449" i="1"/>
  <c r="B803" i="1"/>
  <c r="B978" i="1"/>
  <c r="B530" i="1"/>
  <c r="B764" i="1"/>
  <c r="B537" i="1"/>
  <c r="B605" i="1"/>
  <c r="B363" i="1"/>
  <c r="B180" i="1"/>
  <c r="B701" i="1"/>
  <c r="B466" i="1"/>
  <c r="B54" i="1"/>
  <c r="B198" i="1"/>
  <c r="B855" i="1"/>
  <c r="A791" i="1"/>
  <c r="A67" i="1"/>
  <c r="A143" i="1"/>
  <c r="A608" i="1"/>
  <c r="A215" i="1"/>
  <c r="B883" i="1"/>
  <c r="B211" i="1"/>
  <c r="B808" i="1"/>
  <c r="B631" i="1"/>
  <c r="B248" i="1"/>
  <c r="B573" i="1"/>
  <c r="B759" i="1"/>
  <c r="B734" i="1"/>
  <c r="B415" i="1"/>
  <c r="B290" i="1"/>
  <c r="B217" i="1"/>
  <c r="B242" i="1"/>
  <c r="B496" i="1"/>
  <c r="B184" i="1"/>
  <c r="B326" i="1"/>
  <c r="B914" i="1"/>
  <c r="B92" i="1"/>
  <c r="B661" i="1"/>
  <c r="B348" i="1"/>
  <c r="B930" i="1"/>
  <c r="B656" i="1"/>
  <c r="B727" i="1"/>
  <c r="B317" i="1"/>
  <c r="B627" i="1"/>
  <c r="B790" i="1"/>
  <c r="B780" i="1"/>
  <c r="A765" i="1"/>
  <c r="A736" i="1"/>
  <c r="A619" i="1"/>
  <c r="A1036" i="1"/>
  <c r="A1031" i="1"/>
  <c r="A1006" i="1"/>
  <c r="A429" i="1"/>
  <c r="A896" i="1"/>
  <c r="A588" i="1"/>
  <c r="A203" i="1"/>
  <c r="A200" i="1"/>
  <c r="A677" i="1"/>
  <c r="A352" i="1"/>
  <c r="A387" i="1"/>
  <c r="A999" i="1"/>
  <c r="A486" i="1"/>
  <c r="A107" i="1"/>
  <c r="A983" i="1"/>
  <c r="A955" i="1"/>
  <c r="A225" i="1"/>
  <c r="A519" i="1"/>
  <c r="A102" i="1"/>
  <c r="A735" i="1"/>
  <c r="A535" i="1"/>
  <c r="A709" i="1"/>
  <c r="A391" i="1"/>
  <c r="A948" i="1"/>
  <c r="A977" i="1"/>
  <c r="A953" i="1"/>
  <c r="A439" i="1"/>
  <c r="A175" i="1"/>
  <c r="A132" i="1"/>
  <c r="A52" i="1"/>
  <c r="A559" i="1"/>
  <c r="A781" i="1"/>
  <c r="A748" i="1"/>
  <c r="A230" i="1"/>
  <c r="A979" i="1"/>
  <c r="A628" i="1"/>
  <c r="A9" i="1"/>
  <c r="A169" i="1"/>
  <c r="A587" i="1"/>
  <c r="A941" i="1"/>
  <c r="A966" i="1"/>
  <c r="B346" i="1"/>
  <c r="B689" i="1"/>
  <c r="B944" i="1"/>
  <c r="B1027" i="1"/>
  <c r="B957" i="1"/>
  <c r="B278" i="1"/>
  <c r="B738" i="1"/>
  <c r="B716" i="1"/>
  <c r="B349" i="1"/>
  <c r="B931" i="1"/>
  <c r="B570" i="1"/>
  <c r="B782" i="1"/>
  <c r="A936" i="1"/>
  <c r="B899" i="1"/>
  <c r="B846" i="1"/>
  <c r="B188" i="1"/>
  <c r="B594" i="1"/>
  <c r="B579" i="1"/>
  <c r="B786" i="1"/>
  <c r="B195" i="1"/>
  <c r="B259" i="1"/>
  <c r="B804" i="1"/>
  <c r="B623" i="1"/>
  <c r="B889" i="1"/>
  <c r="B763" i="1"/>
  <c r="B205" i="1"/>
  <c r="B863" i="1"/>
  <c r="B86" i="1"/>
  <c r="B137" i="1"/>
  <c r="B517" i="1"/>
  <c r="A476" i="1"/>
  <c r="A62" i="1"/>
  <c r="A599" i="1"/>
  <c r="A379" i="1"/>
  <c r="A419" i="1"/>
  <c r="A807" i="1"/>
  <c r="A625" i="1"/>
  <c r="A481" i="1"/>
  <c r="A72" i="1"/>
  <c r="A264" i="1"/>
  <c r="A343" i="1"/>
  <c r="A574" i="1"/>
  <c r="A862" i="1"/>
  <c r="A564" i="1"/>
  <c r="A176" i="1"/>
  <c r="A354" i="1"/>
  <c r="A697" i="1"/>
  <c r="A231" i="1"/>
  <c r="A207" i="1"/>
  <c r="A247" i="1"/>
  <c r="A260" i="1"/>
  <c r="A112" i="1"/>
  <c r="A550" i="1"/>
  <c r="A982" i="1"/>
  <c r="A500" i="1"/>
  <c r="A542" i="1"/>
  <c r="A123" i="1"/>
  <c r="A46" i="1"/>
  <c r="A218" i="1"/>
  <c r="A369" i="1"/>
  <c r="A825" i="1"/>
  <c r="A714" i="1"/>
  <c r="A236" i="1"/>
  <c r="A490" i="1"/>
  <c r="A36" i="1"/>
  <c r="A287" i="1"/>
  <c r="A822" i="1"/>
  <c r="A397" i="1"/>
  <c r="A469" i="1"/>
  <c r="A338" i="1"/>
  <c r="A601" i="1"/>
  <c r="A220" i="1"/>
  <c r="A1030" i="1"/>
  <c r="A805" i="1"/>
  <c r="A788" i="1"/>
  <c r="A364" i="1"/>
  <c r="A384" i="1"/>
  <c r="A1041" i="1"/>
  <c r="B791" i="1"/>
  <c r="A288" i="1"/>
  <c r="A895" i="1"/>
  <c r="A989" i="1"/>
  <c r="A841" i="1"/>
  <c r="A909" i="1"/>
  <c r="B467" i="1"/>
  <c r="B45" i="1"/>
  <c r="B555" i="1"/>
  <c r="B533" i="1"/>
  <c r="B313" i="1"/>
  <c r="B204" i="1"/>
  <c r="B864" i="1"/>
  <c r="A216" i="1"/>
  <c r="A621" i="1"/>
  <c r="A386" i="1"/>
  <c r="A950" i="1"/>
  <c r="A27" i="1"/>
  <c r="A607" i="1"/>
  <c r="A213" i="1"/>
  <c r="A636" i="1"/>
  <c r="A152" i="1"/>
  <c r="A702" i="1"/>
  <c r="A375" i="1"/>
  <c r="A1040" i="1"/>
  <c r="A243" i="1"/>
  <c r="B749" i="1"/>
  <c r="B585" i="1"/>
  <c r="B755" i="1"/>
  <c r="B667" i="1"/>
  <c r="B674" i="1"/>
  <c r="B202" i="1"/>
  <c r="B269" i="1"/>
  <c r="B525" i="1"/>
  <c r="B922" i="1"/>
  <c r="B468" i="1"/>
  <c r="B507" i="1"/>
  <c r="B94" i="1"/>
  <c r="B630" i="1"/>
  <c r="B1007" i="1"/>
  <c r="B984" i="1"/>
  <c r="B926" i="1"/>
  <c r="B845" i="1"/>
  <c r="B304" i="1"/>
  <c r="A828" i="1"/>
  <c r="A1005" i="1"/>
  <c r="A485" i="1"/>
  <c r="A683" i="1"/>
  <c r="A365" i="1"/>
  <c r="A991" i="1"/>
  <c r="A970" i="1"/>
  <c r="A531" i="1"/>
  <c r="B373" i="1"/>
  <c r="B816" i="1"/>
  <c r="B483" i="1"/>
  <c r="B74" i="1"/>
  <c r="B393" i="1"/>
  <c r="B622" i="1"/>
  <c r="B420" i="1"/>
  <c r="B887" i="1"/>
  <c r="B789" i="1"/>
  <c r="B901" i="1"/>
  <c r="B891" i="1"/>
  <c r="B210" i="1"/>
  <c r="B430" i="1"/>
  <c r="B897" i="1"/>
  <c r="B239" i="1"/>
  <c r="B493" i="1"/>
  <c r="B401" i="1"/>
  <c r="B502" i="1"/>
  <c r="B104" i="1"/>
  <c r="B382" i="1"/>
  <c r="B567" i="1"/>
  <c r="B5" i="1"/>
  <c r="B280" i="1"/>
  <c r="B241" i="1"/>
  <c r="B495" i="1"/>
  <c r="B775" i="1"/>
  <c r="B19" i="1"/>
  <c r="B308" i="1"/>
  <c r="B227" i="1"/>
  <c r="B856" i="1"/>
  <c r="A257" i="1"/>
  <c r="A417" i="1"/>
  <c r="A350" i="1"/>
  <c r="A943" i="1"/>
  <c r="A556" i="1"/>
  <c r="B347" i="1"/>
  <c r="B700" i="1"/>
  <c r="B398" i="1"/>
  <c r="A663" i="1"/>
  <c r="A383" i="1"/>
  <c r="A568" i="1"/>
  <c r="A245" i="1"/>
  <c r="A499" i="1"/>
  <c r="A851" i="1"/>
  <c r="A773" i="1"/>
  <c r="A557" i="1"/>
  <c r="A598" i="1"/>
  <c r="A131" i="1"/>
  <c r="A742" i="1"/>
  <c r="A451" i="1"/>
  <c r="A479" i="1"/>
  <c r="A76" i="1"/>
  <c r="A653" i="1"/>
  <c r="A818" i="1"/>
  <c r="A449" i="1"/>
  <c r="A803" i="1"/>
  <c r="A108" i="1"/>
  <c r="A764" i="1"/>
  <c r="A537" i="1"/>
  <c r="A605" i="1"/>
  <c r="A363" i="1"/>
  <c r="A898" i="1"/>
  <c r="A180" i="1"/>
  <c r="A701" i="1"/>
  <c r="A466" i="1"/>
  <c r="A54" i="1"/>
  <c r="A198" i="1"/>
  <c r="A855" i="1"/>
  <c r="B728" i="1"/>
  <c r="B712" i="1"/>
  <c r="B886" i="1"/>
  <c r="B89" i="1"/>
  <c r="B880" i="1"/>
  <c r="B503" i="1"/>
  <c r="B949" i="1"/>
  <c r="B438" i="1"/>
  <c r="B1028" i="1"/>
  <c r="B288" i="1"/>
  <c r="B939" i="1"/>
  <c r="B895" i="1"/>
  <c r="B989" i="1"/>
  <c r="B841" i="1"/>
  <c r="B909" i="1"/>
  <c r="A35" i="1"/>
  <c r="A917" i="1"/>
  <c r="A975" i="1"/>
  <c r="A173" i="1"/>
  <c r="A464" i="1"/>
  <c r="A523" i="1"/>
  <c r="B216" i="1"/>
  <c r="B621" i="1"/>
  <c r="B386" i="1"/>
  <c r="B950" i="1"/>
  <c r="B27" i="1"/>
  <c r="B607" i="1"/>
  <c r="B213" i="1"/>
  <c r="B636" i="1"/>
  <c r="B152" i="1"/>
  <c r="B702" i="1"/>
  <c r="B375" i="1"/>
  <c r="B1040" i="1"/>
  <c r="B90" i="1"/>
  <c r="B243" i="1"/>
  <c r="A1038" i="1"/>
  <c r="A1008" i="1"/>
  <c r="A121" i="1"/>
  <c r="A836" i="1"/>
  <c r="A282" i="1"/>
  <c r="A367" i="1"/>
  <c r="A967" i="1"/>
  <c r="A246" i="1"/>
  <c r="A508" i="1"/>
  <c r="A291" i="1"/>
  <c r="A942" i="1"/>
  <c r="A584" i="1"/>
  <c r="A190" i="1"/>
  <c r="A145" i="1"/>
  <c r="A377" i="1"/>
  <c r="A592" i="1"/>
  <c r="A529" i="1"/>
  <c r="A109" i="1"/>
  <c r="B828" i="1"/>
  <c r="B1005" i="1"/>
  <c r="B485" i="1"/>
  <c r="B683" i="1"/>
  <c r="B365" i="1"/>
  <c r="B991" i="1"/>
  <c r="B970" i="1"/>
  <c r="A472" i="1"/>
  <c r="A55" i="1"/>
  <c r="A540" i="1"/>
  <c r="A881" i="1"/>
  <c r="A433" i="1"/>
  <c r="A370" i="1"/>
  <c r="A395" i="1"/>
  <c r="A233" i="1"/>
  <c r="A513" i="1"/>
  <c r="A746" i="1"/>
  <c r="A724" i="1"/>
  <c r="A600" i="1"/>
  <c r="A293" i="1"/>
  <c r="A1001" i="1"/>
  <c r="A366" i="1"/>
  <c r="A823" i="1"/>
  <c r="A295" i="1"/>
  <c r="A1000" i="1"/>
  <c r="A296" i="1"/>
  <c r="A115" i="1"/>
  <c r="A562" i="1"/>
  <c r="A309" i="1"/>
  <c r="A183" i="1"/>
  <c r="A424" i="1"/>
  <c r="A60" i="1"/>
  <c r="A931" i="1"/>
  <c r="B257" i="1"/>
  <c r="B417" i="1"/>
  <c r="B350" i="1"/>
  <c r="B934" i="1"/>
  <c r="B943" i="1"/>
  <c r="B556" i="1"/>
  <c r="A423" i="1"/>
  <c r="A892" i="1"/>
  <c r="A81" i="1"/>
  <c r="A407" i="1"/>
  <c r="A400" i="1"/>
  <c r="A866" i="1"/>
  <c r="A711" i="1"/>
  <c r="A376" i="1"/>
  <c r="A1017" i="1"/>
  <c r="A11" i="1"/>
  <c r="A766" i="1"/>
  <c r="A56" i="1"/>
  <c r="A297" i="1"/>
  <c r="A1019" i="1"/>
  <c r="A918" i="1"/>
  <c r="A463" i="1"/>
  <c r="A314" i="1"/>
  <c r="B35" i="1"/>
  <c r="B917" i="1"/>
  <c r="B975" i="1"/>
  <c r="B531" i="1"/>
  <c r="B173" i="1"/>
  <c r="B464" i="1"/>
  <c r="A612" i="1"/>
  <c r="A552" i="1"/>
  <c r="A159" i="1"/>
  <c r="A785" i="1"/>
  <c r="A750" i="1"/>
  <c r="A29" i="1"/>
  <c r="A440" i="1"/>
  <c r="A834" i="1"/>
  <c r="A996" i="1"/>
  <c r="A480" i="1"/>
  <c r="A164" i="1"/>
  <c r="A505" i="1"/>
  <c r="A988" i="1"/>
  <c r="B1038" i="1"/>
  <c r="B1008" i="1"/>
  <c r="B121" i="1"/>
  <c r="B836" i="1"/>
  <c r="B282" i="1"/>
  <c r="B932" i="1"/>
  <c r="B367" i="1"/>
  <c r="B508" i="1"/>
  <c r="B291" i="1"/>
  <c r="B942" i="1"/>
  <c r="B584" i="1"/>
  <c r="B190" i="1"/>
  <c r="B145" i="1"/>
  <c r="B377" i="1"/>
  <c r="B592" i="1"/>
  <c r="A662" i="1"/>
  <c r="A344" i="1"/>
  <c r="A894" i="1"/>
  <c r="A987" i="1"/>
  <c r="A192" i="1"/>
  <c r="A99" i="1"/>
  <c r="A757" i="1"/>
  <c r="A629" i="1"/>
  <c r="A38" i="1"/>
  <c r="B472" i="1"/>
  <c r="B55" i="1"/>
  <c r="B540" i="1"/>
  <c r="B881" i="1"/>
  <c r="B433" i="1"/>
  <c r="B370" i="1"/>
  <c r="B395" i="1"/>
  <c r="B233" i="1"/>
  <c r="B746" i="1"/>
  <c r="B724" i="1"/>
  <c r="B600" i="1"/>
  <c r="B293" i="1"/>
  <c r="B1001" i="1"/>
  <c r="B366" i="1"/>
  <c r="B823" i="1"/>
  <c r="B295" i="1"/>
  <c r="B1000" i="1"/>
  <c r="B296" i="1"/>
  <c r="B562" i="1"/>
  <c r="B309" i="1"/>
  <c r="B183" i="1"/>
  <c r="B424" i="1"/>
  <c r="B60" i="1"/>
  <c r="A448" i="1"/>
  <c r="A576" i="1"/>
  <c r="A149" i="1"/>
  <c r="A298" i="1"/>
  <c r="A1018" i="1"/>
  <c r="A356" i="1"/>
  <c r="B423" i="1"/>
  <c r="B892" i="1"/>
  <c r="B81" i="1"/>
  <c r="B407" i="1"/>
  <c r="B400" i="1"/>
  <c r="B866" i="1"/>
  <c r="B711" i="1"/>
  <c r="B376" i="1"/>
  <c r="B1017" i="1"/>
  <c r="B11" i="1"/>
  <c r="B766" i="1"/>
  <c r="B56" i="1"/>
  <c r="B297" i="1"/>
  <c r="B1019" i="1"/>
  <c r="B918" i="1"/>
  <c r="B463" i="1"/>
  <c r="B314" i="1"/>
  <c r="A467" i="1"/>
  <c r="A45" i="1"/>
  <c r="A555" i="1"/>
  <c r="A533" i="1"/>
  <c r="A313" i="1"/>
  <c r="A204" i="1"/>
  <c r="A864" i="1"/>
  <c r="B612" i="1"/>
  <c r="B552" i="1"/>
  <c r="B159" i="1"/>
  <c r="B785" i="1"/>
  <c r="B750" i="1"/>
  <c r="B29" i="1"/>
  <c r="B834" i="1"/>
  <c r="B996" i="1"/>
  <c r="B480" i="1"/>
  <c r="B164" i="1"/>
  <c r="B505" i="1"/>
  <c r="B988" i="1"/>
  <c r="B527" i="1"/>
  <c r="A749" i="1"/>
  <c r="A163" i="1"/>
  <c r="A585" i="1"/>
  <c r="A755" i="1"/>
  <c r="A667" i="1"/>
  <c r="A674" i="1"/>
  <c r="A202" i="1"/>
  <c r="A269" i="1"/>
  <c r="A922" i="1"/>
  <c r="A468" i="1"/>
  <c r="A507" i="1"/>
  <c r="A94" i="1"/>
  <c r="A630" i="1"/>
  <c r="A1007" i="1"/>
  <c r="A984" i="1"/>
  <c r="A926" i="1"/>
  <c r="A845" i="1"/>
  <c r="A304" i="1"/>
  <c r="B662" i="1"/>
  <c r="B344" i="1"/>
  <c r="B894" i="1"/>
  <c r="B987" i="1"/>
  <c r="B192" i="1"/>
  <c r="B99" i="1"/>
  <c r="B757" i="1"/>
  <c r="B629" i="1"/>
  <c r="B38" i="1"/>
  <c r="A373" i="1"/>
  <c r="A816" i="1"/>
  <c r="A1023" i="1"/>
  <c r="A483" i="1"/>
  <c r="A74" i="1"/>
  <c r="A393" i="1"/>
  <c r="A622" i="1"/>
  <c r="A420" i="1"/>
  <c r="A887" i="1"/>
  <c r="A789" i="1"/>
  <c r="A901" i="1"/>
  <c r="A891" i="1"/>
  <c r="A210" i="1"/>
  <c r="A430" i="1"/>
  <c r="A897" i="1"/>
  <c r="A239" i="1"/>
  <c r="A493" i="1"/>
  <c r="A401" i="1"/>
  <c r="A104" i="1"/>
  <c r="A382" i="1"/>
  <c r="A567" i="1"/>
  <c r="A5" i="1"/>
  <c r="A280" i="1"/>
  <c r="A241" i="1"/>
  <c r="A495" i="1"/>
  <c r="A775" i="1"/>
  <c r="A19" i="1"/>
  <c r="A308" i="1"/>
  <c r="A227" i="1"/>
  <c r="A856" i="1"/>
  <c r="B448" i="1"/>
  <c r="B576" i="1"/>
  <c r="B149" i="1"/>
  <c r="B298" i="1"/>
  <c r="B1018" i="1"/>
  <c r="B356" i="1"/>
  <c r="A347" i="1"/>
  <c r="A700" i="1"/>
  <c r="A398" i="1"/>
  <c r="B6" i="4"/>
  <c r="D6" i="4" s="1"/>
  <c r="B22" i="4"/>
  <c r="D22" i="4" s="1"/>
  <c r="B7" i="4"/>
  <c r="D7" i="4" s="1"/>
  <c r="B23" i="4"/>
  <c r="D23" i="4" s="1"/>
  <c r="B12" i="4"/>
  <c r="D12" i="4" s="1"/>
  <c r="B28" i="4"/>
  <c r="D28" i="4" s="1"/>
  <c r="B17" i="4"/>
  <c r="D17" i="4" s="1"/>
  <c r="B14" i="4"/>
  <c r="D14" i="4" s="1"/>
  <c r="B4" i="4"/>
  <c r="D4" i="4" s="1"/>
  <c r="B20" i="4"/>
  <c r="D20" i="4" s="1"/>
  <c r="B10" i="4"/>
  <c r="D10" i="4" s="1"/>
  <c r="B26" i="4"/>
  <c r="D26" i="4" s="1"/>
  <c r="B11" i="4"/>
  <c r="D11" i="4" s="1"/>
  <c r="B27" i="4"/>
  <c r="D27" i="4" s="1"/>
  <c r="B16" i="4"/>
  <c r="D16" i="4" s="1"/>
  <c r="B5" i="4"/>
  <c r="D5" i="4" s="1"/>
  <c r="B21" i="4"/>
  <c r="D21" i="4" s="1"/>
  <c r="B15" i="4"/>
  <c r="D15" i="4" s="1"/>
  <c r="B9" i="4"/>
  <c r="D9" i="4" s="1"/>
  <c r="B18" i="4"/>
  <c r="D18" i="4" s="1"/>
  <c r="B3" i="4"/>
  <c r="D3" i="4" s="1"/>
  <c r="B19" i="4"/>
  <c r="D19" i="4" s="1"/>
  <c r="B8" i="4"/>
  <c r="D8" i="4" s="1"/>
  <c r="B24" i="4"/>
  <c r="D24" i="4" s="1"/>
  <c r="B13" i="4"/>
  <c r="D13" i="4" s="1"/>
  <c r="B29" i="4"/>
  <c r="D29" i="4" s="1"/>
  <c r="B2" i="4"/>
  <c r="D2" i="4" s="1"/>
  <c r="B25" i="4"/>
  <c r="D25" i="4" s="1"/>
  <c r="B3" i="1"/>
  <c r="A3" i="1"/>
</calcChain>
</file>

<file path=xl/sharedStrings.xml><?xml version="1.0" encoding="utf-8"?>
<sst xmlns="http://schemas.openxmlformats.org/spreadsheetml/2006/main" count="28821" uniqueCount="3633">
  <si>
    <t>CURSO</t>
  </si>
  <si>
    <t>CÓDIGO DE TURMA</t>
  </si>
  <si>
    <t>TURMA</t>
  </si>
  <si>
    <t>teoria</t>
  </si>
  <si>
    <t>prática</t>
  </si>
  <si>
    <t>Campus</t>
  </si>
  <si>
    <t>turno</t>
  </si>
  <si>
    <t>t-p-i</t>
  </si>
  <si>
    <t>DOCENTE TEORIA</t>
  </si>
  <si>
    <t>DOCENTE PRÁTICA</t>
  </si>
  <si>
    <t>BACHARELADO EM BIOTECNOLOGIA</t>
  </si>
  <si>
    <t>A</t>
  </si>
  <si>
    <t>Santo André</t>
  </si>
  <si>
    <t>diurno</t>
  </si>
  <si>
    <t>2-0-4</t>
  </si>
  <si>
    <t>BACHARELADO EM CIÊNCIA DA COMPUTAÇÃO</t>
  </si>
  <si>
    <t>A1</t>
  </si>
  <si>
    <t>Opção Limitada</t>
  </si>
  <si>
    <t>noturno</t>
  </si>
  <si>
    <t>A2</t>
  </si>
  <si>
    <t>4-0-4</t>
  </si>
  <si>
    <t>A3</t>
  </si>
  <si>
    <t>A4</t>
  </si>
  <si>
    <t>Inteligência Artificial</t>
  </si>
  <si>
    <t>MCTA014-15</t>
  </si>
  <si>
    <t>B</t>
  </si>
  <si>
    <t>FRANCISCO DE ASSIS ZAMPIROLLI</t>
  </si>
  <si>
    <t>0-4-4</t>
  </si>
  <si>
    <t>B1</t>
  </si>
  <si>
    <t>B2</t>
  </si>
  <si>
    <t>Programação para Web</t>
  </si>
  <si>
    <t>MCZA019-17</t>
  </si>
  <si>
    <t>FRANCISCO ISIDRO MASSETTO</t>
  </si>
  <si>
    <t>BACHARELADO EM CIÊNCIA E TECNOLOGIA</t>
  </si>
  <si>
    <t>Bases Computacionais da Ciência</t>
  </si>
  <si>
    <t>BIS0005-15</t>
  </si>
  <si>
    <t>0-2-2</t>
  </si>
  <si>
    <t>Obrigatória</t>
  </si>
  <si>
    <t>São Bernardo do Campo</t>
  </si>
  <si>
    <t>DA1BIR0004-15SA</t>
  </si>
  <si>
    <t>Bases Epistemológicas da Ciência Moderna</t>
  </si>
  <si>
    <t>BIR0004-15</t>
  </si>
  <si>
    <t>3-0-4</t>
  </si>
  <si>
    <t>NA1BIR0004-15SA</t>
  </si>
  <si>
    <t>DB1BIR0004-15SA</t>
  </si>
  <si>
    <t>NB1BIR0004-15SA</t>
  </si>
  <si>
    <t>C</t>
  </si>
  <si>
    <t>4-0-5</t>
  </si>
  <si>
    <t>Biodiversidade: Interações entre organismos e ambiente</t>
  </si>
  <si>
    <t>BCL0306-15</t>
  </si>
  <si>
    <t>B3</t>
  </si>
  <si>
    <t>DA1BCL0308-15SA</t>
  </si>
  <si>
    <t>Bioquímica: Estrutura, Propriedade e Funções de Biomoléculas</t>
  </si>
  <si>
    <t>BCL0308-15</t>
  </si>
  <si>
    <t>NA1BCL0308-15SA</t>
  </si>
  <si>
    <t>NA2BCL0308-15SA</t>
  </si>
  <si>
    <t>DA3BCL0308-15SA</t>
  </si>
  <si>
    <t>A5</t>
  </si>
  <si>
    <t>A6</t>
  </si>
  <si>
    <t>B4</t>
  </si>
  <si>
    <t>B5</t>
  </si>
  <si>
    <t>B6</t>
  </si>
  <si>
    <t>C1</t>
  </si>
  <si>
    <t>C2</t>
  </si>
  <si>
    <t>C3</t>
  </si>
  <si>
    <t>DA1BIR0603-15SA</t>
  </si>
  <si>
    <t>Ciência, Tecnologia e Sociedade</t>
  </si>
  <si>
    <t>BIR0603-15</t>
  </si>
  <si>
    <t>NA1BIR0603-15SA</t>
  </si>
  <si>
    <t>DB1BIR0603-15SA</t>
  </si>
  <si>
    <t>NB1BIR0603-15SA</t>
  </si>
  <si>
    <t>Estrutura da Matéria</t>
  </si>
  <si>
    <t>BIK0102-15</t>
  </si>
  <si>
    <t>Estrutura e Dinâmica Social</t>
  </si>
  <si>
    <t>BIQ0602-15</t>
  </si>
  <si>
    <t>DA1BIQ0602-15SB</t>
  </si>
  <si>
    <t>NA1BIQ0602-15SB</t>
  </si>
  <si>
    <t>A7</t>
  </si>
  <si>
    <t>A8</t>
  </si>
  <si>
    <t>A9</t>
  </si>
  <si>
    <t>B7</t>
  </si>
  <si>
    <t>B8</t>
  </si>
  <si>
    <t>B9</t>
  </si>
  <si>
    <t>Física Quântica</t>
  </si>
  <si>
    <t>BCK0103-15</t>
  </si>
  <si>
    <t>4-0-6</t>
  </si>
  <si>
    <t>Natureza da Informação</t>
  </si>
  <si>
    <t>BCM0504-15</t>
  </si>
  <si>
    <t>BACHARELADO EM CIÊNCIAS BIOLÓGICAS</t>
  </si>
  <si>
    <t>Biologia Celular</t>
  </si>
  <si>
    <t>NHT1053-15</t>
  </si>
  <si>
    <t>3-0-3</t>
  </si>
  <si>
    <t>DANHT1049-15SA</t>
  </si>
  <si>
    <t>Trabalho de Conclusão de Curso em Biologia</t>
  </si>
  <si>
    <t>NHT1049-15</t>
  </si>
  <si>
    <t>2-0-2</t>
  </si>
  <si>
    <t>NANHT1049-15SA</t>
  </si>
  <si>
    <t>BACHARELADO EM CIÊNCIAS E HUMANIDADES</t>
  </si>
  <si>
    <t>Introdução às Humanidades e Ciências Sociais</t>
  </si>
  <si>
    <t>BHO0001-15</t>
  </si>
  <si>
    <t>Práticas em Ciências e Humanidades</t>
  </si>
  <si>
    <t>BHS0001-15</t>
  </si>
  <si>
    <t>BACHARELADO EM CIÊNCIAS ECONÔMICAS</t>
  </si>
  <si>
    <t>4-0-3</t>
  </si>
  <si>
    <t>BACHARELADO EM FILOSOFIA</t>
  </si>
  <si>
    <t>BACHARELADO EM FÍSICA</t>
  </si>
  <si>
    <t>Trabalho de Conclusão de Curso em Física</t>
  </si>
  <si>
    <t>NHT3089-15</t>
  </si>
  <si>
    <t>2-0-10</t>
  </si>
  <si>
    <t>BACHARELADO EM MATEMÁTICA</t>
  </si>
  <si>
    <t>Trabalho de Conclusão de Curso em Matemática I</t>
  </si>
  <si>
    <t>MCTB024-13</t>
  </si>
  <si>
    <t>Trabalho de Conclusão de Curso em Matemática II</t>
  </si>
  <si>
    <t>MCTB025-13</t>
  </si>
  <si>
    <t>Trabalho de Conclusão de Curso em Matemática III</t>
  </si>
  <si>
    <t>MCTB027-13</t>
  </si>
  <si>
    <t>BACHARELADO EM NEUROCIÊNCIA</t>
  </si>
  <si>
    <t>BACHARELADO EM PLANEJAMENTO TERRITORIAL</t>
  </si>
  <si>
    <t>BACHARELADO EM POLÍTICAS PÚBLICAS</t>
  </si>
  <si>
    <t>0-2-4</t>
  </si>
  <si>
    <t>0-2-6</t>
  </si>
  <si>
    <t>BACHARELADO EM QUÍMICA</t>
  </si>
  <si>
    <t>Trabalho de Conclusão de Curso em Química</t>
  </si>
  <si>
    <t>NHT4046-15</t>
  </si>
  <si>
    <t>BACHARELADO EM RELAÇÕES INTERNACIONAIS</t>
  </si>
  <si>
    <t>DAESZR002-13SB</t>
  </si>
  <si>
    <t>Cultura, Identidade e Política na América Latina</t>
  </si>
  <si>
    <t>ESZR002-13</t>
  </si>
  <si>
    <t>História do Terceiro Mundo</t>
  </si>
  <si>
    <t>ESHR026-14</t>
  </si>
  <si>
    <t>NAESHR026-14SB</t>
  </si>
  <si>
    <t>ENGENHARIA AEROESPACIAL</t>
  </si>
  <si>
    <t>Estabilidade e Controle de Aeronaves</t>
  </si>
  <si>
    <t>ESTS007-17</t>
  </si>
  <si>
    <t>2-0-3</t>
  </si>
  <si>
    <t>Otimização em Projetos de Estruturas</t>
  </si>
  <si>
    <t>ESZS010-17</t>
  </si>
  <si>
    <t>Sistemas de Controle II</t>
  </si>
  <si>
    <t>ESTA008-17</t>
  </si>
  <si>
    <t>Sistemas de Propulsão II</t>
  </si>
  <si>
    <t>ESZS021-17</t>
  </si>
  <si>
    <t>Transformadas em Sinais e Sistemas Lineares</t>
  </si>
  <si>
    <t>ESTI003-17</t>
  </si>
  <si>
    <t>ENGENHARIA AMBIENTAL E URBANA</t>
  </si>
  <si>
    <t>Análise de Sistemas e Modelagem Ambiental</t>
  </si>
  <si>
    <t>ESTU024-17</t>
  </si>
  <si>
    <t>DAESTU024-17SA</t>
  </si>
  <si>
    <t>Caracterização de Matrizes Ambientais</t>
  </si>
  <si>
    <t>ESTU026-17</t>
  </si>
  <si>
    <t>Habitação e Assentamentos Humanos</t>
  </si>
  <si>
    <t>ESTU007-17</t>
  </si>
  <si>
    <t>Representação Gráfica de Projetos Ambientais e Urbanos</t>
  </si>
  <si>
    <t>ESTU032-17</t>
  </si>
  <si>
    <t>Saúde, Determinantes Socioambientais e Equidade</t>
  </si>
  <si>
    <t>ESZU036-17</t>
  </si>
  <si>
    <t>ENGENHARIA BIOMÉDICA</t>
  </si>
  <si>
    <t>Circuitos Elétricos I</t>
  </si>
  <si>
    <t>ESTA002-17</t>
  </si>
  <si>
    <t>ENGENHARIA DE ENERGIA</t>
  </si>
  <si>
    <t>Circuitos Elétricos II</t>
  </si>
  <si>
    <t>ESTA004-17</t>
  </si>
  <si>
    <t>Engenharia Eólica</t>
  </si>
  <si>
    <t>ESTE035-17</t>
  </si>
  <si>
    <t>Engenharia Nuclear</t>
  </si>
  <si>
    <t>ESTE028-17</t>
  </si>
  <si>
    <t>Engenharia Solar Fotovoltaica</t>
  </si>
  <si>
    <t>ESTE033-17</t>
  </si>
  <si>
    <t>Fundamentos de Conversão de Energia Elétrica</t>
  </si>
  <si>
    <t>ESTE015-17</t>
  </si>
  <si>
    <t>Instalações Elétricas I</t>
  </si>
  <si>
    <t>ESTE019-17</t>
  </si>
  <si>
    <t>Instalações Elétricas II</t>
  </si>
  <si>
    <t>ESTE020-17</t>
  </si>
  <si>
    <t>ENGENHARIA DE GESTÃO</t>
  </si>
  <si>
    <t>NAESZG013-17SB</t>
  </si>
  <si>
    <t>Empreendedorismo</t>
  </si>
  <si>
    <t>ESZG013-17</t>
  </si>
  <si>
    <t>Gestão de Operações</t>
  </si>
  <si>
    <t>ESTG009-17</t>
  </si>
  <si>
    <t>Introdução aos Processos de Fabricação Metal - Mecânico</t>
  </si>
  <si>
    <t>ESTG017-17</t>
  </si>
  <si>
    <t>Tempos, Métodos e Arranjos Físicos</t>
  </si>
  <si>
    <t>ESTG019-17</t>
  </si>
  <si>
    <t>ENGENHARIA DE INFORMAÇÃO</t>
  </si>
  <si>
    <t>DAESTI003-17SA</t>
  </si>
  <si>
    <t>ENGENHARIA DE INSTRUMENTAÇÃO, AUTOMAÇÃO E ROBÓTICA</t>
  </si>
  <si>
    <t>Automação de Sistemas Industriais</t>
  </si>
  <si>
    <t>ESTA011-17</t>
  </si>
  <si>
    <t>Confiabilidade de Componentes e Sistemas</t>
  </si>
  <si>
    <t>ESZA007-17</t>
  </si>
  <si>
    <t>Dispositivos Eletrônicos</t>
  </si>
  <si>
    <t>ESTA001-17</t>
  </si>
  <si>
    <t>Eletrônica Digital</t>
  </si>
  <si>
    <t>ESTI002-17</t>
  </si>
  <si>
    <t>Fotônica</t>
  </si>
  <si>
    <t>ESTA006-17</t>
  </si>
  <si>
    <t>Introdução aos Processos de Fabricação</t>
  </si>
  <si>
    <t>ESTA023-17</t>
  </si>
  <si>
    <t>Máquinas Elétricas</t>
  </si>
  <si>
    <t>ESTA016-17</t>
  </si>
  <si>
    <t>NAESTA016-17SA</t>
  </si>
  <si>
    <t>DAESTA020-17SA</t>
  </si>
  <si>
    <t>Modelagem e Controle</t>
  </si>
  <si>
    <t>ESTA020-17</t>
  </si>
  <si>
    <t>2-0-5</t>
  </si>
  <si>
    <t>Projeto Assistido por Computador</t>
  </si>
  <si>
    <t>ESTA019-17</t>
  </si>
  <si>
    <t>0-2-3</t>
  </si>
  <si>
    <t>NBESTA019-17SA</t>
  </si>
  <si>
    <t>Sensores e Transdutores</t>
  </si>
  <si>
    <t>ESTA010-17</t>
  </si>
  <si>
    <t>NAESTA010-17SA</t>
  </si>
  <si>
    <t>Sistemas CAD/CAM</t>
  </si>
  <si>
    <t>ESTA014-17</t>
  </si>
  <si>
    <t>NAESTA008-17SA</t>
  </si>
  <si>
    <t>ENGENHARIA DE MATERIAIS</t>
  </si>
  <si>
    <t>Caracterização de Materiais</t>
  </si>
  <si>
    <t>ESTM014-17</t>
  </si>
  <si>
    <t>Design de Dispositivos</t>
  </si>
  <si>
    <t>ESZM034-17</t>
  </si>
  <si>
    <t>Materiais Metálicos</t>
  </si>
  <si>
    <t>ESTM005-17</t>
  </si>
  <si>
    <t>Materiais Poliméricos</t>
  </si>
  <si>
    <t>ESTM006-17</t>
  </si>
  <si>
    <t>Propriedades Elétricas, Magnéticas e Ópticas</t>
  </si>
  <si>
    <t>ESTM019-17</t>
  </si>
  <si>
    <t>NAESTM019-17SA</t>
  </si>
  <si>
    <t>Propriedades Mecânicas e Térmicas</t>
  </si>
  <si>
    <t>ESTM010-17</t>
  </si>
  <si>
    <t>DAESZM033-17SA</t>
  </si>
  <si>
    <t>Reciclagem e Ambiente</t>
  </si>
  <si>
    <t>ESZM033-17</t>
  </si>
  <si>
    <t>DAESTM009-17SA</t>
  </si>
  <si>
    <t>Termodinâmica Estatística de Materiais</t>
  </si>
  <si>
    <t>ESTM009-17</t>
  </si>
  <si>
    <t>Tópicos Computacionais em Materiais</t>
  </si>
  <si>
    <t>ESTM003-17</t>
  </si>
  <si>
    <t>ENGENHARIAS</t>
  </si>
  <si>
    <t>Álgebra Linear</t>
  </si>
  <si>
    <t>MCTB001-17</t>
  </si>
  <si>
    <t>6-0-5</t>
  </si>
  <si>
    <t>DAMCTB001-17SA</t>
  </si>
  <si>
    <t>Circuitos Elétricos e Fotônica</t>
  </si>
  <si>
    <t>ESTO001-17</t>
  </si>
  <si>
    <t>Engenharia Econômica</t>
  </si>
  <si>
    <t>ESTO013-17</t>
  </si>
  <si>
    <t>Fenômenos de Transporte</t>
  </si>
  <si>
    <t>ESTO016-17</t>
  </si>
  <si>
    <t>Instrumentação e Controle</t>
  </si>
  <si>
    <t>ESTO004-17</t>
  </si>
  <si>
    <t>Introdução às Engenharias</t>
  </si>
  <si>
    <t>ESTO005-17</t>
  </si>
  <si>
    <t>DA1ESTO006-17SA</t>
  </si>
  <si>
    <t>Materiais e Suas Propriedades</t>
  </si>
  <si>
    <t>ESTO006-17</t>
  </si>
  <si>
    <t>NA1ESTO006-17SA</t>
  </si>
  <si>
    <t>DB1ESTO006-17SA</t>
  </si>
  <si>
    <t>Mecânica dos Fluidos I</t>
  </si>
  <si>
    <t>ESTO015-17</t>
  </si>
  <si>
    <t>Mecânica dos Sólidos I</t>
  </si>
  <si>
    <t>ESTO008-17</t>
  </si>
  <si>
    <t>Princípios de Administração</t>
  </si>
  <si>
    <t>ESTO012-17</t>
  </si>
  <si>
    <t>LICENCIATURA EM CIÊNCIAS BIOLÓGICAS</t>
  </si>
  <si>
    <t>LICENCIATURA EM FILOSOFIA</t>
  </si>
  <si>
    <t>LICENCIATURA EM FÍSICA</t>
  </si>
  <si>
    <t>a</t>
  </si>
  <si>
    <t>LICENCIATURA EM MATEMÁTICA</t>
  </si>
  <si>
    <t>LICENCIATURA EM QUÍMICA</t>
  </si>
  <si>
    <t>Cibele Biondo</t>
  </si>
  <si>
    <t>Jiri Borecky</t>
  </si>
  <si>
    <t>Romarly Fernandes da Costa</t>
  </si>
  <si>
    <t>James Moraes de Almeida</t>
  </si>
  <si>
    <t>Ana Paula de Moraes</t>
  </si>
  <si>
    <t>Tiago Fernandes Carrijo</t>
  </si>
  <si>
    <t xml:space="preserve">quarta das 19:00 às 21:00, sala A1-S205-SB, semanal , sexta das 21:00 às 23:00, sala A1-S205-SB, semanal </t>
  </si>
  <si>
    <t>Daniel Scodeler Raimundo</t>
  </si>
  <si>
    <t>Análise de Algoritmos</t>
  </si>
  <si>
    <t>MCTA003-17</t>
  </si>
  <si>
    <t>Leandro Baroni</t>
  </si>
  <si>
    <t>AMAURY KRUEL BUDRI</t>
  </si>
  <si>
    <t>segunda das 08:00 às 10:00, sala B-A004-SB, semanal , quinta das 10:00 às 12:00, sala B-A004-SB, quinzenal I</t>
  </si>
  <si>
    <t>Desenvolvimento e Sustentabilidade</t>
  </si>
  <si>
    <t>BHO0102-15</t>
  </si>
  <si>
    <t>Identidade e Cultura</t>
  </si>
  <si>
    <t>BHQ0001-15</t>
  </si>
  <si>
    <t>Temas e Problemas em Filosofia</t>
  </si>
  <si>
    <t>Interações Atômicas e Moleculares</t>
  </si>
  <si>
    <t>BCK0104-15</t>
  </si>
  <si>
    <t xml:space="preserve">quarta das 10:00 às 12:00, sala A-103-0, quinzenal I, sexta das 08:00 às 10:00, sala A-103-0, semanal </t>
  </si>
  <si>
    <t xml:space="preserve">quarta das 21:00 às 23:00, sala A-103-0, quinzenal I, sexta das 19:00 às 21:00, sala A-103-0, semanal </t>
  </si>
  <si>
    <t>Funções de Várias Variáveis</t>
  </si>
  <si>
    <t>BCN0407-15</t>
  </si>
  <si>
    <t>Fenômenos Térmicos</t>
  </si>
  <si>
    <t>BCJ0205-15</t>
  </si>
  <si>
    <t>segunda das 08:00 às 10:00, sala A-103-0, semanal , quarta das 10:00 às 12:00, sala A-103-0, quinzenal II</t>
  </si>
  <si>
    <t>segunda das 19:00 às 21:00, sala A-103-0, semanal , quarta das 21:00 às 23:00, sala A-103-0, quinzenal II</t>
  </si>
  <si>
    <t>Projeto Dirigido</t>
  </si>
  <si>
    <t>BCS0002-15</t>
  </si>
  <si>
    <t>0-2-10</t>
  </si>
  <si>
    <t>Livre Escolha</t>
  </si>
  <si>
    <t>Evolução</t>
  </si>
  <si>
    <t>NHT1062-15</t>
  </si>
  <si>
    <t>Finanças Corporativas</t>
  </si>
  <si>
    <t>ESHC016-17</t>
  </si>
  <si>
    <t xml:space="preserve">segunda das 21:00 às 23:00, sala A1-S204-SB, semanal , quinta das 19:00 às 21:00, sala A1-S204-SB, semanal </t>
  </si>
  <si>
    <t>Introdução à Inferência Estatística</t>
  </si>
  <si>
    <t>MCTC014-13</t>
  </si>
  <si>
    <t xml:space="preserve">quarta das 19:00 às 21:00, sala A1-S202-SB, semanal , sexta das 21:00 às 23:00, sala A1-S202-SB, semanal </t>
  </si>
  <si>
    <t>Princípios de Termodinâmica</t>
  </si>
  <si>
    <t>NHT3049-15</t>
  </si>
  <si>
    <t>Bioética</t>
  </si>
  <si>
    <t>NHT1002-15</t>
  </si>
  <si>
    <t xml:space="preserve">segunda das 19:00 às 21:00, sala A1-S104-SB, semanal , quarta das 21:00 às 23:00, sala A1-S104-SB, semanal </t>
  </si>
  <si>
    <t>Regulação Ambiental e Urbanística</t>
  </si>
  <si>
    <t>ESTU039-17</t>
  </si>
  <si>
    <t>Funções e Reações Orgânicas</t>
  </si>
  <si>
    <t>NHT4017-15</t>
  </si>
  <si>
    <t xml:space="preserve">segunda das 21:00 às 23:00, sala S-302-1, semanal , quinta das 19:00 às 21:00, sala S-302-1, semanal </t>
  </si>
  <si>
    <t>Ligações Químicas</t>
  </si>
  <si>
    <t>NHT4023-15</t>
  </si>
  <si>
    <t>Métodos de Análise em Química Orgânica</t>
  </si>
  <si>
    <t>NHT4025-15</t>
  </si>
  <si>
    <t>Tópicos Avançados em Química Orgânica</t>
  </si>
  <si>
    <t>NHT4055-15</t>
  </si>
  <si>
    <t xml:space="preserve">segunda das 08:00 às 10:00, sala A1-S204-SB, semanal , quarta das 10:00 às 12:00, sala A1-S204-SB, semanal </t>
  </si>
  <si>
    <t>Desenvolvimento e Aprendizagem</t>
  </si>
  <si>
    <t>NHI5001-15</t>
  </si>
  <si>
    <t>Filosofia da Educação</t>
  </si>
  <si>
    <t>NHH2017-16</t>
  </si>
  <si>
    <t xml:space="preserve">quarta das 21:00 às 23:00, sala S - 303-1, semanal , sexta das 19:00 às 21:00, sala S - 303-1, semanal </t>
  </si>
  <si>
    <t xml:space="preserve">quarta das 21:00 às 23:00, sala S-008-0, semanal , sexta das 19:00 às 21:00, sala S-008-0, semanal </t>
  </si>
  <si>
    <t>Avaliação no Ensino de Química</t>
  </si>
  <si>
    <t>NHT4072-15</t>
  </si>
  <si>
    <t>Aeronáutica I-A</t>
  </si>
  <si>
    <t>ESTS002-17</t>
  </si>
  <si>
    <t xml:space="preserve">quarta das 08:00 às 10:00, sala A1-S202-SB, semanal , sexta das 10:00 às 12:00, sala A1-S202-SB, semanal </t>
  </si>
  <si>
    <t>Economia da Energia</t>
  </si>
  <si>
    <t>ESTE036-17</t>
  </si>
  <si>
    <t xml:space="preserve">quarta das 10:00 às 12:00, sala A-114-0, semanal , sexta das 08:00 às 10:00, sala A-114-0, semanal </t>
  </si>
  <si>
    <t>Termodinâmica Aplicada I</t>
  </si>
  <si>
    <t>ESTO014-17</t>
  </si>
  <si>
    <t>Custos</t>
  </si>
  <si>
    <t>ESTG001-17</t>
  </si>
  <si>
    <t>Desenvolvimento Integrado do Produto</t>
  </si>
  <si>
    <t>ESTG002-17</t>
  </si>
  <si>
    <t>Pesquisa Operacional</t>
  </si>
  <si>
    <t>ESTG013-17</t>
  </si>
  <si>
    <t>Qualidade em Sistemas</t>
  </si>
  <si>
    <t>ESTG016-17</t>
  </si>
  <si>
    <t>Sistemas de Informação Corporativos</t>
  </si>
  <si>
    <t>ESTG024-17</t>
  </si>
  <si>
    <t>Economia de Empresas</t>
  </si>
  <si>
    <t>ESTG003-17</t>
  </si>
  <si>
    <t xml:space="preserve">segunda das 19:00 às 21:00, sala S-302-1, semanal , quinta das 21:00 às 23:00, sala S-302-1, semanal </t>
  </si>
  <si>
    <t>Eletrônica Analógica Aplicada</t>
  </si>
  <si>
    <t>ESTA007-17</t>
  </si>
  <si>
    <t>Sistemas de Controle I</t>
  </si>
  <si>
    <t>ESTA003-17</t>
  </si>
  <si>
    <t>Estado Sólido</t>
  </si>
  <si>
    <t>ESTM001-17</t>
  </si>
  <si>
    <t xml:space="preserve">quarta das 19:00 às 21:00, sala S-302-1, semanal , sexta das 21:00 às 23:00, sala S-302-1, semanal </t>
  </si>
  <si>
    <t>D1</t>
  </si>
  <si>
    <t>D2</t>
  </si>
  <si>
    <t>Fundamentos de Desenho Técnico</t>
  </si>
  <si>
    <t>ESTO011-17</t>
  </si>
  <si>
    <t>P</t>
  </si>
  <si>
    <t>I</t>
  </si>
  <si>
    <t>DA1BCJ0205-15SA</t>
  </si>
  <si>
    <t>NA1BCJ0205-15SA</t>
  </si>
  <si>
    <t>DA2BCJ0205-15SA</t>
  </si>
  <si>
    <t>NA2BCJ0205-15SA</t>
  </si>
  <si>
    <t>DB1BCJ0205-15SA</t>
  </si>
  <si>
    <t>NB1BCJ0205-15SA</t>
  </si>
  <si>
    <t>DB2BCJ0205-15SA</t>
  </si>
  <si>
    <t>NB2BCJ0205-15SA</t>
  </si>
  <si>
    <t>DA1BCN0407-15SA</t>
  </si>
  <si>
    <t>NA1BCN0407-15SA</t>
  </si>
  <si>
    <t>DA2BCN0407-15SA</t>
  </si>
  <si>
    <t>NA2BCN0407-15SA</t>
  </si>
  <si>
    <t>DB1BCN0407-15SA</t>
  </si>
  <si>
    <t>NB1BCN0407-15SA</t>
  </si>
  <si>
    <t>DB2BCN0407-15SA</t>
  </si>
  <si>
    <t>NB2BCN0407-15SA</t>
  </si>
  <si>
    <t>DA1BCK0104-15SA</t>
  </si>
  <si>
    <t>NA1BCK0104-15SA</t>
  </si>
  <si>
    <t>DA2BCK0104-15SA</t>
  </si>
  <si>
    <t>NA2BCK0104-15SA</t>
  </si>
  <si>
    <t>DB1BCK0104-15SA</t>
  </si>
  <si>
    <t>NB1BCK0104-15SA</t>
  </si>
  <si>
    <t>DB2BCK0104-15SA</t>
  </si>
  <si>
    <t>NB2BCK0104-15SA</t>
  </si>
  <si>
    <t>NA1BCS0002-15SA</t>
  </si>
  <si>
    <t>DA2BCS0002-15SA</t>
  </si>
  <si>
    <t>NA2BCS0002-15SA</t>
  </si>
  <si>
    <t>NB2BCS0002-15SA</t>
  </si>
  <si>
    <t>NANHT1062-15SA</t>
  </si>
  <si>
    <t>DABHO0102-15SB</t>
  </si>
  <si>
    <t>NABHO0102-15SB</t>
  </si>
  <si>
    <t>DB1BIQ0602-15SB</t>
  </si>
  <si>
    <t>NB1BIQ0602-15SB</t>
  </si>
  <si>
    <t>DABHQ0001-15SB</t>
  </si>
  <si>
    <t>NABHQ0001-15SB</t>
  </si>
  <si>
    <t>DAESHC016-17SB</t>
  </si>
  <si>
    <t>DANHT3089-15SA</t>
  </si>
  <si>
    <t>NA1NHT4017-15SA</t>
  </si>
  <si>
    <t>DANHT4023-15SA</t>
  </si>
  <si>
    <t>NANHT4023-15SA</t>
  </si>
  <si>
    <t>DANHT4025-15SA</t>
  </si>
  <si>
    <t>NANHT4025-15SA</t>
  </si>
  <si>
    <t>DANHT4055-15SA</t>
  </si>
  <si>
    <t>NANHT4055-15SA</t>
  </si>
  <si>
    <t>NANHT4046-15SA</t>
  </si>
  <si>
    <t>NAESTS002-17SB</t>
  </si>
  <si>
    <t>DAESTS007-17SB</t>
  </si>
  <si>
    <t>NAESTU007-17SA</t>
  </si>
  <si>
    <t>DAESTU032-17SA</t>
  </si>
  <si>
    <t>DAESTE028-17SA</t>
  </si>
  <si>
    <t>NAESTG009-17SB</t>
  </si>
  <si>
    <t>NAESTG019-17SB</t>
  </si>
  <si>
    <t>NAESTA011-17SA</t>
  </si>
  <si>
    <t>DAESTA023-17SA</t>
  </si>
  <si>
    <t>DAESTA019-17SA</t>
  </si>
  <si>
    <t>NAESTA019-17SA</t>
  </si>
  <si>
    <t>DBESTA019-17SA</t>
  </si>
  <si>
    <t>DA2ESTA014-17SA</t>
  </si>
  <si>
    <t>NA1ESTA003-17SA</t>
  </si>
  <si>
    <t>NA2ESTA003-17SA</t>
  </si>
  <si>
    <t>DAESTM014-17SA</t>
  </si>
  <si>
    <t>DAESTM001-17SA</t>
  </si>
  <si>
    <t>NAESTM005-17SA</t>
  </si>
  <si>
    <t>DA1ESTO001-17SB</t>
  </si>
  <si>
    <t>NA2ESTO001-17SB</t>
  </si>
  <si>
    <t>NA3ESTO001-17SB</t>
  </si>
  <si>
    <t>DBESTO005-17SA</t>
  </si>
  <si>
    <t>DA1ESTO006-17SB</t>
  </si>
  <si>
    <t>NA1ESTO008-17SA</t>
  </si>
  <si>
    <t>NA2ESTO008-17SA</t>
  </si>
  <si>
    <t>DA1ESTO012-17SA</t>
  </si>
  <si>
    <t>NA1ESTO012-17SA</t>
  </si>
  <si>
    <t>NANHH2017-16SB</t>
  </si>
  <si>
    <t>DANHT4072-15SA</t>
  </si>
  <si>
    <t>DB1ESTO012-17SA</t>
  </si>
  <si>
    <t>DC1ESTO012-17SA</t>
  </si>
  <si>
    <t>DANHT1002-15SA</t>
  </si>
  <si>
    <t>NANHT1002-15SA</t>
  </si>
  <si>
    <t>Estratégias de Comunicação Organizacional</t>
  </si>
  <si>
    <t>ESZG018-17</t>
  </si>
  <si>
    <t>Processamento de Linguagem Natural</t>
  </si>
  <si>
    <t>MCZA017-13</t>
  </si>
  <si>
    <t>Meio Ambiente e Indústria</t>
  </si>
  <si>
    <t>NHZ4062-15</t>
  </si>
  <si>
    <t>Biologia Molecular e Biotecnologia</t>
  </si>
  <si>
    <t>NHZ1009-15</t>
  </si>
  <si>
    <t>DAESZG013-17SB</t>
  </si>
  <si>
    <t>DBESTA011-17SA</t>
  </si>
  <si>
    <t>DANHZ1009-15SA</t>
  </si>
  <si>
    <t>Informação e Sociedade</t>
  </si>
  <si>
    <t>ESZI027-17</t>
  </si>
  <si>
    <t xml:space="preserve">segunda das 08:00 às 10:00, sala A1-S202-SB, semanal , quarta das 10:00 às 12:00, sala A1-S202-SB, semanal </t>
  </si>
  <si>
    <t>Termodinâmica de Materiais</t>
  </si>
  <si>
    <t>ESTM018-17</t>
  </si>
  <si>
    <t>Materiais Cerâmicos</t>
  </si>
  <si>
    <t>ESTM017-17</t>
  </si>
  <si>
    <t xml:space="preserve">segunda das 21:00 às 23:00, sala A-110-0, semanal , quinta das 19:00 às 21:00, sala A-110-0, semanal </t>
  </si>
  <si>
    <t xml:space="preserve">quarta das 19:00 às 21:00, sala A1-S105-SB, semanal </t>
  </si>
  <si>
    <t xml:space="preserve">segunda das 21:00 às 23:00, sala A1-S102-SB, semanal , quinta das 19:00 às 21:00, sala A1-S102-SB, semanal </t>
  </si>
  <si>
    <t xml:space="preserve">segunda das 19:00 às 21:00, sala A1-S102-SB, semanal , quarta das 21:00 às 23:00, sala A1-S102-SB, semanal </t>
  </si>
  <si>
    <t>NAESTM006-17SA</t>
  </si>
  <si>
    <t>DAESTM018-17SA</t>
  </si>
  <si>
    <t>2-2-4</t>
  </si>
  <si>
    <t>3-2-5</t>
  </si>
  <si>
    <t>3-2-6</t>
  </si>
  <si>
    <t>3-1-4</t>
  </si>
  <si>
    <t>4-2-4</t>
  </si>
  <si>
    <t>2-2-3</t>
  </si>
  <si>
    <t>2-1-4</t>
  </si>
  <si>
    <t>3-2-4</t>
  </si>
  <si>
    <t>2-1-2</t>
  </si>
  <si>
    <t>3-1-5</t>
  </si>
  <si>
    <t>1-3-4</t>
  </si>
  <si>
    <t>2-2-5</t>
  </si>
  <si>
    <t>4-2-9</t>
  </si>
  <si>
    <t>4-1-6</t>
  </si>
  <si>
    <t>Didática</t>
  </si>
  <si>
    <t>NHI5002-15</t>
  </si>
  <si>
    <t>1-2-4</t>
  </si>
  <si>
    <t>2-1-3</t>
  </si>
  <si>
    <t>Compostagem</t>
  </si>
  <si>
    <t>ESZU002-17</t>
  </si>
  <si>
    <t>1-1-2</t>
  </si>
  <si>
    <t>Análise e Concepção Estrutural para a Engenharia</t>
  </si>
  <si>
    <t>ESZU027-17</t>
  </si>
  <si>
    <t>Proteção de Sistemas Elétricos de Potência</t>
  </si>
  <si>
    <t>ESZE076-17</t>
  </si>
  <si>
    <t>Aviônica</t>
  </si>
  <si>
    <t>ESZS004-17</t>
  </si>
  <si>
    <t>Máquinas de Fluxo</t>
  </si>
  <si>
    <t>ESZS025-17</t>
  </si>
  <si>
    <t>NAESZU027-17SA</t>
  </si>
  <si>
    <t>NAESTU026-17SA</t>
  </si>
  <si>
    <t>DAESZU002-17SA</t>
  </si>
  <si>
    <t>NAESZU002-17SA</t>
  </si>
  <si>
    <t>NAESZE076-17SA</t>
  </si>
  <si>
    <t>Projeto de Aeronaves I</t>
  </si>
  <si>
    <t>ESZS028-17</t>
  </si>
  <si>
    <t xml:space="preserve">quarta das 19:00 às 21:00, sala A1-S106-SB, semanal , sexta das 21:00 às 23:00, sala A1-S106-SB, semanal </t>
  </si>
  <si>
    <t>Carla Negri Lintzmayer</t>
  </si>
  <si>
    <t>Emilio de Camargo Francesquini</t>
  </si>
  <si>
    <t>FRANCISCO JAVIER ROPERO PELAEZ</t>
  </si>
  <si>
    <t>DPMCTA003-17SA</t>
  </si>
  <si>
    <t>MAYCON SAMBINELLI</t>
  </si>
  <si>
    <t>GUSTAVO SOUSA PAVANI</t>
  </si>
  <si>
    <t>DANIEL MORGATO MARTIN</t>
  </si>
  <si>
    <t>ARITANAN BORGES GARCIA GRUBER</t>
  </si>
  <si>
    <t>CELSO SETSUO KURASHIMA</t>
  </si>
  <si>
    <t>PATRICIA APARECIDA DA ANA</t>
  </si>
  <si>
    <t>FEDERICO BERNARDINO MORANTE TRIGOSO</t>
  </si>
  <si>
    <t>EDMARCIO ANTONIO BELATI</t>
  </si>
  <si>
    <t>RICARDO CANELOI DOS SANTOS</t>
  </si>
  <si>
    <t>CONRADO AUGUSTUS DE MELO</t>
  </si>
  <si>
    <t>ANA MARIA PEREIRA NETO</t>
  </si>
  <si>
    <t>DANIEL JONAS DEZAN</t>
  </si>
  <si>
    <t>AHDA PIONKOSKI GRILO PAVANI</t>
  </si>
  <si>
    <t>ANTONIO GARRIDO GALLEGO</t>
  </si>
  <si>
    <t>REYNALDO PALACIOS BERECHE</t>
  </si>
  <si>
    <t>ADEMIR PELIZARI</t>
  </si>
  <si>
    <t>JULIANA MARTIN DO PRADO</t>
  </si>
  <si>
    <t>GILBERTO MARTINS</t>
  </si>
  <si>
    <t>ANDERSON LEONARDO SANCHES</t>
  </si>
  <si>
    <t>MARCELO BENDER PEROTONI</t>
  </si>
  <si>
    <t>ANDRE DA FONTOURA PONCHET</t>
  </si>
  <si>
    <t>GERMAN CARLOS SANTOS QUISPE</t>
  </si>
  <si>
    <t>JOAO HENRIQUE RANHEL RIBEIRO</t>
  </si>
  <si>
    <t>MARGARETHE STEINBERGER ELIAS</t>
  </si>
  <si>
    <t>MARIO MINAMI</t>
  </si>
  <si>
    <t>JORGE DIEGO MARCONI</t>
  </si>
  <si>
    <t>MURILO BELLEZONI LOIOLA</t>
  </si>
  <si>
    <t>DANIEL PAPOTI</t>
  </si>
  <si>
    <t>DIEGO SILVERIO DA SILVA</t>
  </si>
  <si>
    <t>CHRISTIANE RIBEIRO</t>
  </si>
  <si>
    <t>KENJI NOSE FILHO</t>
  </si>
  <si>
    <t>BRUNO DOMICIANO LOPES</t>
  </si>
  <si>
    <t>HENGAMEH RAEISIDEHKORDI</t>
  </si>
  <si>
    <t>MARIA DE LOURDES MERLINI GIULIANI</t>
  </si>
  <si>
    <t>MARIANA RODRIGUES DA SILVEIRA</t>
  </si>
  <si>
    <t>VALDECIR MARVULLE</t>
  </si>
  <si>
    <t>RODRIGO FRESNEDA</t>
  </si>
  <si>
    <t>THOMAS LOGAN RITCHIE</t>
  </si>
  <si>
    <t>IGOR AMBO FERRA</t>
  </si>
  <si>
    <t>MARIJANA BRTKA</t>
  </si>
  <si>
    <t>VALERY SHCHESNOVICH</t>
  </si>
  <si>
    <t>JEFERSON CASSIANO</t>
  </si>
  <si>
    <t>MARCIO FABIANO DA SILVA</t>
  </si>
  <si>
    <t>ALEXANDR KORNEV</t>
  </si>
  <si>
    <t>RODRIGO ROQUE DIAS</t>
  </si>
  <si>
    <t>ERIKA ALEJANDRA RADA MORA</t>
  </si>
  <si>
    <t>Luiz Fernando Grespan Setz</t>
  </si>
  <si>
    <t>Erika Fernanda Prados</t>
  </si>
  <si>
    <t>Julian Andres Munevar Cagigas</t>
  </si>
  <si>
    <t>NAESTM017-17SA</t>
  </si>
  <si>
    <t>Fenômenos Eletromagnéticos</t>
  </si>
  <si>
    <t>BCJ0203-15</t>
  </si>
  <si>
    <t>C4</t>
  </si>
  <si>
    <t>D3</t>
  </si>
  <si>
    <t>D4</t>
  </si>
  <si>
    <t>D5</t>
  </si>
  <si>
    <t>D6</t>
  </si>
  <si>
    <t>D7</t>
  </si>
  <si>
    <t>D8</t>
  </si>
  <si>
    <t>segunda das 16:00 às 18:00, sala A-103-0, semanal , quarta das 14:00 às 16:00, sala A-103-0, quinzenal II</t>
  </si>
  <si>
    <t>segunda das 14:00 às 16:00, sala A-103-0, semanal , quarta das 16:00 às 18:00, sala A-103-0, quinzenal II</t>
  </si>
  <si>
    <t>segunda das 21:00 às 23:00, sala A-103-0, semanal , quarta das 19:00 às 21:00, sala A-103-0, quinzenal II</t>
  </si>
  <si>
    <t>quarta das 14:00 às 16:00, sala A-103-0, semanal , sexta das 16:00 às 18:00, sala A-103-0, quinzenal I</t>
  </si>
  <si>
    <t>quarta das 16:00 às 18:00, sala A-103-0, semanal , sexta das 14:00 às 16:00, sala A-103-0, quinzenal I</t>
  </si>
  <si>
    <t>quarta das 19:00 às 21:00, sala A-103-0, semanal , sexta das 21:00 às 23:00, sala A-103-0, quinzenal I</t>
  </si>
  <si>
    <t>quarta das 21:00 às 23:00, sala A-103-0, semanal , sexta das 19:00 às 21:00, sala A-103-0, quinzenal I</t>
  </si>
  <si>
    <t xml:space="preserve">quinta das 08:00 às 10:00, sala A-103-0, semanal </t>
  </si>
  <si>
    <t xml:space="preserve">quinta das 21:00 às 23:00, sala A-103-0, semanal </t>
  </si>
  <si>
    <t xml:space="preserve">quinta das 19:00 às 21:00, sala A-103-0, semanal </t>
  </si>
  <si>
    <t>quarta das 16:00 às 18:00, sala A-103-0, semanal , sexta das 14:00 às 16:00, sala A-103-0, quinzenal II</t>
  </si>
  <si>
    <t>quarta das 14:00 às 16:00, sala A-103-0, semanal , sexta das 16:00 às 18:00, sala A-103-0, quinzenal II</t>
  </si>
  <si>
    <t>quarta das 21:00 às 23:00, sala A-103-0, semanal , sexta das 19:00 às 21:00, sala A-103-0, quinzenal II</t>
  </si>
  <si>
    <t>quarta das 19:00 às 21:00, sala A-103-0, semanal , sexta das 21:00 às 23:00, sala A-103-0, quinzenal II</t>
  </si>
  <si>
    <t>Física Ondulatória</t>
  </si>
  <si>
    <t>NHT3064-15</t>
  </si>
  <si>
    <t xml:space="preserve">segunda das 08:00 às 10:00, sala S-008-0, quinzenal II, quarta das 08:00 às 10:00, sala S-008-0, quinzenal I, sexta das 10:00 às 12:00, sala S-008-0, semanal </t>
  </si>
  <si>
    <t xml:space="preserve">segunda das 19:00 às 21:00, sala S-008-0, quinzenal II, quarta das 19:00 às 21:00, sala S-008-0, quinzenal I, sexta das 21:00 às 23:00, sala S-008-0, semanal </t>
  </si>
  <si>
    <t>Mecânica Clássica II</t>
  </si>
  <si>
    <t>NHT3069-15</t>
  </si>
  <si>
    <t xml:space="preserve">segunda das 10:00 às 12:00, sala S-008-0, semanal , quarta das 08:00 às 10:00, sala S-008-0, semanal </t>
  </si>
  <si>
    <t xml:space="preserve">segunda das 21:00 às 23:00, sala S-008-0, semanal , quarta das 19:00 às 21:00, sala S-008-0, semanal </t>
  </si>
  <si>
    <t>Eletromagnetismo I</t>
  </si>
  <si>
    <t>NHT3070-15</t>
  </si>
  <si>
    <t>Variáveis complexas e aplicações</t>
  </si>
  <si>
    <t>NHT3066-15</t>
  </si>
  <si>
    <t xml:space="preserve">segunda das 08:00 às 10:00, sala S-008-0, semanal , quinta das 10:00 às 12:00, sala S-008-0, semanal </t>
  </si>
  <si>
    <t xml:space="preserve">segunda das 19:00 às 21:00, sala S-008-0, semanal , quinta das 21:00 às 23:00, sala S-008-0, semanal </t>
  </si>
  <si>
    <t>Teoria da Relatividade</t>
  </si>
  <si>
    <t>NHT3054-15</t>
  </si>
  <si>
    <t>Mecânica Estatística</t>
  </si>
  <si>
    <t>NHT3036-15</t>
  </si>
  <si>
    <t>6-0-6</t>
  </si>
  <si>
    <t>Introdução à Física Nuclear</t>
  </si>
  <si>
    <t>NHZ3026-15</t>
  </si>
  <si>
    <t xml:space="preserve">quarta das 14:00 às 16:00, sala S-008-0, semanal , sexta das 16:00 às 18:00, sala S-008-0, semanal </t>
  </si>
  <si>
    <t>Dinâmica Não Linear e Caos</t>
  </si>
  <si>
    <t>NHZ3002-15</t>
  </si>
  <si>
    <t>Física Computacional</t>
  </si>
  <si>
    <t>NHZ3010-15</t>
  </si>
  <si>
    <t>segunda das 21:00 às 23:00, sala S-008-0, semanal , quarta das 19:00 às 21:00, sala S-008-0, quinzenal I, quarta das 19:00 às 21:00, sala S-008-0, quinzenal II</t>
  </si>
  <si>
    <t>Biofísica</t>
  </si>
  <si>
    <t>NHZ1003-15</t>
  </si>
  <si>
    <t>Equações Diferenciais Parciais Aplicadas</t>
  </si>
  <si>
    <t>NHZ3078-15</t>
  </si>
  <si>
    <t>Cristalografia e difração de raios X</t>
  </si>
  <si>
    <t>NHZ3082-15</t>
  </si>
  <si>
    <t xml:space="preserve">quarta das 10:00 às 12:00, sala S-008-0, semanal , quarta das 14:00 às 16:00, sala S-008-0, semanal </t>
  </si>
  <si>
    <t>Mecânica Quântica III</t>
  </si>
  <si>
    <t>NHZ3077-15</t>
  </si>
  <si>
    <t xml:space="preserve">quarta das 16:00 às 18:00, sala S-008-0, semanal , sexta das 14:00 às 16:00, sala S-008-0, semanal </t>
  </si>
  <si>
    <t>Eletroquímica e Cinética Química</t>
  </si>
  <si>
    <t>NHT4006-15</t>
  </si>
  <si>
    <t xml:space="preserve">segunda das 10:00 às 12:00, sala A-107-0, semanal , quarta das 08:00 às 10:00, sala A-107-0, semanal , sexta das 08:00 às 10:00, sala A-107-0, semanal </t>
  </si>
  <si>
    <t xml:space="preserve">segunda das 21:00 às 23:00, sala A-107-0, semanal , quarta das 19:00 às 21:00, sala A-107-0, semanal , sexta das 19:00 às 21:00, sala A-107-0, semanal </t>
  </si>
  <si>
    <t>Mecanismos de Reações Orgânicas</t>
  </si>
  <si>
    <t>NHT4024-15</t>
  </si>
  <si>
    <t xml:space="preserve">quarta das 08:00 às 10:00, sala A-107-0, semanal , sexta das 10:00 às 12:00, sala A-107-0, semanal </t>
  </si>
  <si>
    <t xml:space="preserve">quarta das 19:00 às 21:00, sala A-107-0, semanal , sexta das 21:00 às 23:00, sala A-107-0, semanal </t>
  </si>
  <si>
    <t xml:space="preserve">quarta das 10:00 às 12:00, sala A-107-0, semanal , sexta das 08:00 às 10:00, sala A-107-0, semanal </t>
  </si>
  <si>
    <t xml:space="preserve">quarta das 21:00 às 23:00, sala A-107-0, semanal , sexta das 19:00 às 21:00, sala A-107-0, semanal </t>
  </si>
  <si>
    <t>Termodinâmica Química</t>
  </si>
  <si>
    <t>NHT4057-15</t>
  </si>
  <si>
    <t xml:space="preserve">sexta das 16:00 às 18:00, sala A-107-0, semanal </t>
  </si>
  <si>
    <t xml:space="preserve">quinta das 10:00 às 12:00, sala A-107-0, semanal </t>
  </si>
  <si>
    <t xml:space="preserve">quinta das 21:00 às 23:00, sala A-107-0, semanal </t>
  </si>
  <si>
    <t>Estrutura da Matéria Avançada</t>
  </si>
  <si>
    <t>NHT4049-15</t>
  </si>
  <si>
    <t xml:space="preserve">quarta das 10:00 às 12:00, sala A-107-0, semanal , sexta das 08:00 às 12:00, sala A-107-0, semanal </t>
  </si>
  <si>
    <t>2-4-8</t>
  </si>
  <si>
    <t xml:space="preserve">quarta das 21:00 às 23:00, sala A-107-0, semanal , sexta das 19:00 às 23:00, sala A-107-0, semanal </t>
  </si>
  <si>
    <t xml:space="preserve">quarta das 19:00 às 21:00, sala A-107-0, semanal </t>
  </si>
  <si>
    <t>Operações Unitárias I</t>
  </si>
  <si>
    <t>NHZ4028-15</t>
  </si>
  <si>
    <t>Desenho e Projeto em Química</t>
  </si>
  <si>
    <t>NHZ4004-15</t>
  </si>
  <si>
    <t xml:space="preserve">sexta das 14:00 às 17:00, sala A-107-0, semanal </t>
  </si>
  <si>
    <t>Processos Industriais Cerâmicos</t>
  </si>
  <si>
    <t>NHZ4064-15</t>
  </si>
  <si>
    <t xml:space="preserve">segunda das 19:00 às 21:00, sala A-107-0, semanal , quarta das 21:00 às 23:00, sala A-107-0, semanal </t>
  </si>
  <si>
    <t>Operações Unitárias II</t>
  </si>
  <si>
    <t>NHZ4029-15</t>
  </si>
  <si>
    <t>Nanobiotecnologia</t>
  </si>
  <si>
    <t>NHZ6003-18</t>
  </si>
  <si>
    <t xml:space="preserve">quarta das 19:00 às 21:00, sala A-101-0, semanal , quarta das 21:00 às 23:00, sala A-101-0, semanal </t>
  </si>
  <si>
    <t>Proteínas Recombinantes</t>
  </si>
  <si>
    <t>NHZ6006-18</t>
  </si>
  <si>
    <t xml:space="preserve">quinta das 19:00 às 21:00, sala A-101-0, semanal , quinta das 21:00 às 23:00, sala A-101-0, semanal </t>
  </si>
  <si>
    <t xml:space="preserve">segunda das 19:00 às 21:00, sala A-104-0, semanal , quinta das 21:00 às 23:00, sala A-104-0, semanal </t>
  </si>
  <si>
    <t>Histologia e Embriologia</t>
  </si>
  <si>
    <t>NHT1054-15</t>
  </si>
  <si>
    <t>Morfofisiologia Humana II</t>
  </si>
  <si>
    <t>NHT1059-15</t>
  </si>
  <si>
    <t xml:space="preserve">quarta das 19:00 às 21:00, sala A-104-0, semanal , sexta das 19:00 às 21:00, sala A-104-0, semanal , sexta das 21:00 às 23:00, sala A-104-0, semanal </t>
  </si>
  <si>
    <t>Morfofisiologia Humana III</t>
  </si>
  <si>
    <t>NHT1060-15</t>
  </si>
  <si>
    <t>Psicologia Cognitiva</t>
  </si>
  <si>
    <t>MCTC011-15</t>
  </si>
  <si>
    <t xml:space="preserve">segunda das 08:00 às 10:00, sala A1-S104-SB, semanal , quarta das 10:00 às 12:00, sala A1-S104-SB, semanal </t>
  </si>
  <si>
    <t>Psicologia Experimental</t>
  </si>
  <si>
    <t>MCTC020-15</t>
  </si>
  <si>
    <t xml:space="preserve">segunda das 08:00 às 10:00, sala A1-S104-SB, semanal , quarta das 08:00 às 12:00, sala A1-S104-SB, semanal </t>
  </si>
  <si>
    <t>2-4-4</t>
  </si>
  <si>
    <t xml:space="preserve">segunda das 19:00 às 21:00, sala A1-S104-SB, semanal , quarta das 19:00 às 23:00, sala A1-S104-SB, semanal </t>
  </si>
  <si>
    <t>Pesquisa e Comunicação Científica</t>
  </si>
  <si>
    <t>MCTC007-15</t>
  </si>
  <si>
    <t>Neuropsicofarmacologia</t>
  </si>
  <si>
    <t>MCTC018-15</t>
  </si>
  <si>
    <t>Introdução à Neurociência Computacional</t>
  </si>
  <si>
    <t>MCTC021-15</t>
  </si>
  <si>
    <t>Progressos e Métodos em Neurociência</t>
  </si>
  <si>
    <t>MCTC009-15</t>
  </si>
  <si>
    <t xml:space="preserve">quarta das 08:00 às 10:00, sala A1-S104-SB, semanal , sexta das 08:00 às 10:00, sala A1-S104-SB, semanal </t>
  </si>
  <si>
    <t xml:space="preserve">quarta das 19:00 às 21:00, sala A1-S104-SB, semanal , sexta das 19:00 às 21:00, sala A1-S104-SB, semanal </t>
  </si>
  <si>
    <t>Neuroetologia</t>
  </si>
  <si>
    <t>MCTC024-15</t>
  </si>
  <si>
    <t xml:space="preserve">segunda das 10:00 às 12:00, sala A1-S104-SB, semanal , quinta das 08:00 às 10:00, sala A1-S104-SB, semanal </t>
  </si>
  <si>
    <t xml:space="preserve">segunda das 21:00 às 23:00, sala A1-S104-SB, semanal , quinta das 19:00 às 21:00, sala A1-S104-SB, semanal </t>
  </si>
  <si>
    <t>Patologias do Sistema Nervoso Central</t>
  </si>
  <si>
    <t>MCZC001-15</t>
  </si>
  <si>
    <t>Codificação de Sinais Multimídia</t>
  </si>
  <si>
    <t>ESTI019-17</t>
  </si>
  <si>
    <t xml:space="preserve">segunda das 19:00 às 21:00, sala A-110-0, semanal , quinta das 21:00 às 23:00, sala A-110-0, semanal </t>
  </si>
  <si>
    <t>Comunicação Digital</t>
  </si>
  <si>
    <t>ESTI007-17</t>
  </si>
  <si>
    <t>Comunicações Móveis</t>
  </si>
  <si>
    <t>ESTI015-17</t>
  </si>
  <si>
    <t xml:space="preserve">segunda das 10:00 às 12:00, sala A-110-0, quinzenal I, segunda das 10:00 às 12:00, sala A-110-0, quinzenal II, quarta das 08:00 às 10:00, sala A-110-0, semanal </t>
  </si>
  <si>
    <t xml:space="preserve">segunda das 21:00 às 23:00, sala A-110-0, quinzenal I, segunda das 21:00 às 23:00, sala A-110-0, quinzenal II, quarta das 19:00 às 21:00, sala A-110-0, semanal </t>
  </si>
  <si>
    <t xml:space="preserve">quarta das 10:00 às 13:00, sala A-110-0, semanal , sexta das 08:00 às 10:00, sala A-110-0, semanal </t>
  </si>
  <si>
    <t xml:space="preserve">quarta das 21:00 às 23:00, sala A-110-0, semanal , sexta das 18:00 às 21:00, sala A-110-0, semanal </t>
  </si>
  <si>
    <t>Fundamentos de Eletromagnetismo Aplicado</t>
  </si>
  <si>
    <t>ESTI017-17</t>
  </si>
  <si>
    <t xml:space="preserve">quarta das 17:00 às 19:00, sala A-110-0, semanal </t>
  </si>
  <si>
    <t>Processamento Digital de Sinais</t>
  </si>
  <si>
    <t>ESTI006-17</t>
  </si>
  <si>
    <t xml:space="preserve">segunda das 10:00 às 12:00, sala A-110-0, semanal , quarta das 08:00 às 10:00, sala A-110-0, semanal </t>
  </si>
  <si>
    <t xml:space="preserve">segunda das 21:00 às 23:00, sala A-110-0, semanal , quarta das 19:00 às 21:00, sala A-110-0, semanal </t>
  </si>
  <si>
    <t>Programação Estruturada</t>
  </si>
  <si>
    <t>MCTA028-15</t>
  </si>
  <si>
    <t xml:space="preserve">segunda das 17:00 às 19:00, sala A-110-0, semanal , quinta das 17:00 às 19:00, sala A-110-0, semanal </t>
  </si>
  <si>
    <t>Sinais Aleatórios</t>
  </si>
  <si>
    <t>ESTI005-17</t>
  </si>
  <si>
    <t xml:space="preserve">segunda das 18:00 às 21:00, sala A-110-0, semanal , quinta das 21:00 às 23:00, sala A-110-0, semanal </t>
  </si>
  <si>
    <t xml:space="preserve">segunda das 08:00 às 10:00, sala A-110-0, semanal , quinta das 10:00 às 13:00, sala A-110-0, semanal </t>
  </si>
  <si>
    <t>Sistemas Inteligentes</t>
  </si>
  <si>
    <t>ESZI014-17</t>
  </si>
  <si>
    <t>segunda das 21:00 às 23:00, sala A-110-0, semanal , quarta das 19:00 às 21:00, sala A-110-0, quinzenal I, quarta das 19:00 às 21:00, sala A-110-0, quinzenal II</t>
  </si>
  <si>
    <t>Teoria de Filas e Análise de Desempenho</t>
  </si>
  <si>
    <t>ESTI020-17</t>
  </si>
  <si>
    <t xml:space="preserve">quarta das 10:00 às 12:00, sala A-110-0, semanal , sexta das 08:00 às 10:00, sala A-110-0, semanal </t>
  </si>
  <si>
    <t xml:space="preserve">quarta das 21:00 às 23:00, sala A-110-0, semanal , sexta das 19:00 às 21:00, sala A-110-0, semanal </t>
  </si>
  <si>
    <t xml:space="preserve">quarta das 17:00 às 19:00, sala A-110-0, semanal , sexta das 17:00 às 19:00, sala A-110-0, semanal </t>
  </si>
  <si>
    <t>Conceitos de Marketing</t>
  </si>
  <si>
    <t>ESZG036-17</t>
  </si>
  <si>
    <t xml:space="preserve">quarta das 19:00 às 21:00, sala A1-S204-SB, semanal , sexta das 21:00 às 23:00, sala A1-S204-SB, semanal </t>
  </si>
  <si>
    <t xml:space="preserve">sexta das 21:00 às 23:00, sala A1-S204-SB, semanal </t>
  </si>
  <si>
    <t>Elaboração, Análise e Avaliação de Projetos</t>
  </si>
  <si>
    <t>ESTG004-17</t>
  </si>
  <si>
    <t xml:space="preserve">segunda das 19:00 às 21:00, sala A1-S204-SB, semanal , quarta das 21:00 às 23:00, sala A1-S204-SB, semanal </t>
  </si>
  <si>
    <t>Engenharia Econômica Aplicada a Sistemas de Gestão</t>
  </si>
  <si>
    <t>ESTG005-17</t>
  </si>
  <si>
    <t xml:space="preserve">segunda das 14:00 às 16:00, sala A1-S204-SB, semanal , quarta das 14:00 às 16:00, sala A1-S204-SB, semanal </t>
  </si>
  <si>
    <t>Organização do Trabalho</t>
  </si>
  <si>
    <t>ESTG023-17</t>
  </si>
  <si>
    <t xml:space="preserve">sexta das 10:00 às 12:00, sala A1-S204-SB, semanal </t>
  </si>
  <si>
    <t>Planejamento e Controle da Produção</t>
  </si>
  <si>
    <t>ESTG014-17</t>
  </si>
  <si>
    <t xml:space="preserve">quinta das 14:00 às 16:00, sala A1-S204-SB, semanal </t>
  </si>
  <si>
    <t>Propriedade Intelectual</t>
  </si>
  <si>
    <t>ESTG025-17</t>
  </si>
  <si>
    <t>Sistemas CAM</t>
  </si>
  <si>
    <t>ESTG022-17</t>
  </si>
  <si>
    <t xml:space="preserve">quarta das 08:00 às 10:00, sala A1-S204-SB, semanal , sexta das 08:00 às 10:00, sala A1-S204-SB, semanal </t>
  </si>
  <si>
    <t xml:space="preserve">quarta das 08:00 às 10:00, sala A1-S204-SB, semanal , sexta das 10:00 às 12:00, sala A1-S204-SB, semanal </t>
  </si>
  <si>
    <t>Sistemas e Processos de Produção</t>
  </si>
  <si>
    <t>ESTG020-17</t>
  </si>
  <si>
    <t xml:space="preserve">segunda das 10:00 às 12:00, sala A1-S204-SB, semanal , quarta das 10:00 às 12:00, sala A1-S204-SB, semanal </t>
  </si>
  <si>
    <t>Automação em Sistemas de Manufatura</t>
  </si>
  <si>
    <t>ESZG028-17</t>
  </si>
  <si>
    <t xml:space="preserve">quarta das 14:00 às 18:00, sala A1-S204-SB, semanal </t>
  </si>
  <si>
    <t xml:space="preserve">quarta das 19:00 às 23:00, sala A1-S204-SB, semanal </t>
  </si>
  <si>
    <t xml:space="preserve">segunda das 14:00 às 18:00, sala A1-S204-SB, semanal , sexta das 14:00 às 16:00, sala A1-S204-SB, semanal </t>
  </si>
  <si>
    <t>Análise Econômica de Projetos</t>
  </si>
  <si>
    <t>ESZC018-17</t>
  </si>
  <si>
    <t>Desenvolvimento Socioeconômico</t>
  </si>
  <si>
    <t>ESHC003-17</t>
  </si>
  <si>
    <t xml:space="preserve">segunda das 08:00 às 10:00, sala A1-S102-SB, semanal , quarta das 10:00 às 12:00, sala A1-S102-SB, semanal </t>
  </si>
  <si>
    <t>Desigualdades de Raça, Gênero e Renda</t>
  </si>
  <si>
    <t>ESHC030-17</t>
  </si>
  <si>
    <t>Econometria I</t>
  </si>
  <si>
    <t>ESHC035-17</t>
  </si>
  <si>
    <t>Econometria III</t>
  </si>
  <si>
    <t>ESHC037-17</t>
  </si>
  <si>
    <t>Economia Brasileira Contemporânea I</t>
  </si>
  <si>
    <t>ESHC007-17</t>
  </si>
  <si>
    <t>b1</t>
  </si>
  <si>
    <t>Economia Institucional I</t>
  </si>
  <si>
    <t>ESHC012-17</t>
  </si>
  <si>
    <t xml:space="preserve">segunda das 10:00 às 12:00, sala A1-S102-SB, semanal , quinta das 08:00 às 10:00, sala A1-S102-SB, semanal </t>
  </si>
  <si>
    <t>Economia Internacional I</t>
  </si>
  <si>
    <t>ESHC013-17</t>
  </si>
  <si>
    <t>Economia Matemática</t>
  </si>
  <si>
    <t>ESHC027-17</t>
  </si>
  <si>
    <t>História Econômica Geral</t>
  </si>
  <si>
    <t>ESHC020-17</t>
  </si>
  <si>
    <t>Macroeconomia I</t>
  </si>
  <si>
    <t>ESHC022-17</t>
  </si>
  <si>
    <t xml:space="preserve">quarta das 08:00 às 10:00, sala A1-S102-SB, semanal , sexta das 10:00 às 12:00, sala A1-S102-SB, semanal </t>
  </si>
  <si>
    <t xml:space="preserve">quarta das 19:00 às 21:00, sala A1-S102-SB, semanal , sexta das 21:00 às 23:00, sala A1-S102-SB, semanal </t>
  </si>
  <si>
    <t>Microeconomia I</t>
  </si>
  <si>
    <t>ESHC025-17</t>
  </si>
  <si>
    <t>Questões Metodológicas em Economia</t>
  </si>
  <si>
    <t>ESHC039-17</t>
  </si>
  <si>
    <t>Biomateriais</t>
  </si>
  <si>
    <t>ESZM032-17</t>
  </si>
  <si>
    <t>segunda das 10:00 às 12:00, sala A-114-0, semanal , quarta das 08:00 às 10:00, sala A-114-0, quinzenal I, quarta das 08:00 às 10:00, sala A-114-0, quinzenal II</t>
  </si>
  <si>
    <t>Ciência dos Materiais</t>
  </si>
  <si>
    <t>ESTM004-17</t>
  </si>
  <si>
    <t xml:space="preserve">segunda das 19:00 às 21:00, sala A-114-0, semanal , quinta das 21:00 às 23:00, sala A-114-0, semanal </t>
  </si>
  <si>
    <t xml:space="preserve">segunda das 08:00 às 10:00, sala A-114-0, semanal , quinta das 10:00 às 12:00, sala A-114-0, semanal </t>
  </si>
  <si>
    <t>Materiais Compósitos</t>
  </si>
  <si>
    <t>ESTM008-17</t>
  </si>
  <si>
    <t>segunda das 10:00 às 12:00, sala A-114-0, semanal , quarta das 08:00 às 10:00, sala A-114-0, quinzenal II, quarta das 08:00 às 10:00, sala A-114-0, quinzenal I</t>
  </si>
  <si>
    <t xml:space="preserve">segunda das 21:00 às 23:00, sala A-114-0, semanal , quarta das 19:00 às 21:00, sala A-114-0, semanal </t>
  </si>
  <si>
    <t>Materiais para Energia e Ambiente</t>
  </si>
  <si>
    <t>ESZM027-17</t>
  </si>
  <si>
    <t>Matérias Primas Cerâmicas</t>
  </si>
  <si>
    <t>ESZM021-17</t>
  </si>
  <si>
    <t>Nanocompósitos</t>
  </si>
  <si>
    <t>ESZM031-17</t>
  </si>
  <si>
    <t>quarta das 21:00 às 23:00, sala A-114-0, semanal , sexta das 19:00 às 21:00, sala A-114-0, quinzenal I, sexta das 19:00 às 21:00, sala A-114-0, quinzenal II</t>
  </si>
  <si>
    <t>Seleção de Materiais</t>
  </si>
  <si>
    <t>ESTM013-17</t>
  </si>
  <si>
    <t xml:space="preserve">quarta das 21:00 às 23:00, sala A-114-0, semanal , sexta das 19:00 às 21:00, sala A-114-0, semanal </t>
  </si>
  <si>
    <t xml:space="preserve">segunda das 10:00 às 12:00, sala A-114-0, semanal , quarta das 08:00 às 10:00, sala A-114-0, semanal </t>
  </si>
  <si>
    <t xml:space="preserve">segunda das 19:00 às 21:00, sala A-114-0, quinzenal I, segunda das 19:00 às 21:00, sala A-114-0, quinzenal II, quinta das 21:00 às 23:00, sala A-114-0, semanal </t>
  </si>
  <si>
    <t xml:space="preserve">quarta das 21:00 às 23:00, sala S - 303, semanal , sexta das 19:00 às 21:00, sala S - 303, semanal </t>
  </si>
  <si>
    <t xml:space="preserve">quarta das 10:00 às 12:00, sala S - 303, semanal , sexta das 08:00 às 10:00, sala S - 303, semanal </t>
  </si>
  <si>
    <t>Práticas de Ensino de Ciências e Matemática no Ensino Fundamental</t>
  </si>
  <si>
    <t>NHT5013-15</t>
  </si>
  <si>
    <t>Práticas de Ensino de Biologia II</t>
  </si>
  <si>
    <t>NHT1084-16</t>
  </si>
  <si>
    <t xml:space="preserve">quinta das 19:00 às 21:00, sala S - 303, semanal , quinta das 21:00 às 22:00, sala S - 303, semanal </t>
  </si>
  <si>
    <t>Práticas de Ensino de Biologia I</t>
  </si>
  <si>
    <t>NHT1083-16</t>
  </si>
  <si>
    <t xml:space="preserve">quarta das 19:00 às 21:00, sala S - 303, semanal , quarta das 21:00 às 22:00, sala S - 303, semanal </t>
  </si>
  <si>
    <t>Tecnologias da Informação e Comunicação na Educação</t>
  </si>
  <si>
    <t>NHZ5019-15</t>
  </si>
  <si>
    <t>Práticas de Ensino de Física I</t>
  </si>
  <si>
    <t>NHT3095-15</t>
  </si>
  <si>
    <t xml:space="preserve">sexta das 08:00 às 10:00, sala S - 303, semanal , sexta das 10:00 às 12:00, sala S - 303, semanal </t>
  </si>
  <si>
    <t xml:space="preserve">segunda das 19:00 às 21:00, sala S - 303, semanal , segunda das 21:00 às 23:00, sala S - 303, semanal </t>
  </si>
  <si>
    <t>Princípios de Mecânica Quântica</t>
  </si>
  <si>
    <t>NHT3048-15</t>
  </si>
  <si>
    <t>Práticas de Ensino de Física II</t>
  </si>
  <si>
    <t>NHT3090-15</t>
  </si>
  <si>
    <t xml:space="preserve">segunda das 19:00 às 21:00, sala S - 303, semanal , quinta das 21:00 às 23:00, sala S - 303, semanal </t>
  </si>
  <si>
    <t>Conhecimento e Técnica: perspectivas da Antiguidade e Período Medieval</t>
  </si>
  <si>
    <t>NHZ3001-15</t>
  </si>
  <si>
    <t>Física do Meio Ambiente</t>
  </si>
  <si>
    <t>NHZ3084-15</t>
  </si>
  <si>
    <t>Filosofia do Ensino de Filosofia</t>
  </si>
  <si>
    <t>NHH2023-16</t>
  </si>
  <si>
    <t xml:space="preserve">segunda das 19:00 às 21:00, sala A1-S205-SB, semanal , quinta das 21:00 às 23:00, sala A1-S205-SB, semanal </t>
  </si>
  <si>
    <t>Filosofia da Arte</t>
  </si>
  <si>
    <t>NHH2085-16</t>
  </si>
  <si>
    <t>Práticas de Ensino de Química I</t>
  </si>
  <si>
    <t>NHT4030-15</t>
  </si>
  <si>
    <t>Educação Científica, Sociedade e Cultura</t>
  </si>
  <si>
    <t>NHT5004-15</t>
  </si>
  <si>
    <t xml:space="preserve">segunda das 08:00 às 10:00, sala S - 303, semanal , quinta das 08:00 às 10:00, sala S - 303, semanal </t>
  </si>
  <si>
    <t xml:space="preserve">segunda das 19:00 às 21:00, sala S - 303, semanal , quinta das 19:00 às 21:00, sala S - 303, semanal </t>
  </si>
  <si>
    <t>Políticas Educacionais</t>
  </si>
  <si>
    <t>NHI5011-13</t>
  </si>
  <si>
    <t>segunda das 10:00 às 12:00, sala S - 303, semanal , quarta das 10:00 às 12:00, sala S - 303, quinzenal II</t>
  </si>
  <si>
    <t>História da Educação</t>
  </si>
  <si>
    <t>NHZ5016-15</t>
  </si>
  <si>
    <t>Mineração de Dados</t>
  </si>
  <si>
    <t>MCZA015-13</t>
  </si>
  <si>
    <t xml:space="preserve">segunda das 14:00 às 16:00, sala A-102-0, semanal , quinta das 14:00 às 16:00, sala A-102-0, semanal </t>
  </si>
  <si>
    <t>THIAGO FERREIRA COVOES</t>
  </si>
  <si>
    <t xml:space="preserve">segunda das 16:00 às 18:00, sala S-304-2, semanal , quinta das 16:00 às 18:00, sala S-304-2, semanal </t>
  </si>
  <si>
    <t>Computação Gráfica</t>
  </si>
  <si>
    <t>MCTA008-17</t>
  </si>
  <si>
    <t xml:space="preserve">quarta das 14:00 às 16:00, sala A-102-0, semanal , sexta das 14:00 às 16:00, sala A-102-0, semanal </t>
  </si>
  <si>
    <t>JOAO PAULO GOIS</t>
  </si>
  <si>
    <t>quinta das 10:00 às 12:00, sala A-107-0, semanal , sexta das 10:00 às 12:00, sala A-107-0, quinzenal I</t>
  </si>
  <si>
    <t>quinta das 21:00 às 23:00, sala A-107-0, semanal , sexta das 21:00 às 23:00, sala A-107-0, quinzenal I</t>
  </si>
  <si>
    <t xml:space="preserve">segunda das 08:00 às 10:00, sala A-102-0, semanal , quinta das 10:00 às 12:00, sala A-102-0, semanal </t>
  </si>
  <si>
    <t xml:space="preserve">segunda das 19:00 às 21:00, sala A-102-0, semanal , quinta das 21:00 às 23:00, sala A-102-0, semanal </t>
  </si>
  <si>
    <t>Aprendizado de Máquina</t>
  </si>
  <si>
    <t>MCZA002-17</t>
  </si>
  <si>
    <t>CARLOS DA SILVA DOS SANTOS</t>
  </si>
  <si>
    <t>Saul De Castro Leite</t>
  </si>
  <si>
    <t>Banco de Dados</t>
  </si>
  <si>
    <t>MCTA037-17</t>
  </si>
  <si>
    <t>João Marcelo Borovina Josko</t>
  </si>
  <si>
    <t>Compiladores</t>
  </si>
  <si>
    <t>MCTA007-17</t>
  </si>
  <si>
    <t>segunda das 10:00 às 12:00, sala A-102-0, semanal , quarta das 08:00 às 10:00, sala A-102-0, quinzenal I, quarta das 08:00 às 10:00, sala A-102-0, quinzenal II</t>
  </si>
  <si>
    <t xml:space="preserve">quarta das 21:00 às 23:00, sala A-102-0, semanal , sexta das 19:00 às 21:00, sala A-102-0, semanal </t>
  </si>
  <si>
    <t>Computadores, Ética e Sociedade</t>
  </si>
  <si>
    <t>MCTA009-13</t>
  </si>
  <si>
    <t xml:space="preserve">quinta das 08:00 às 10:00, sala A-102-0, semanal </t>
  </si>
  <si>
    <t xml:space="preserve">quinta das 19:00 às 21:00, sala A-102-0, semanal </t>
  </si>
  <si>
    <t xml:space="preserve">segunda das 21:00 às 23:00, sala A-102-0, semanal , quarta das 19:00 às 21:00, sala A-102-0, semanal </t>
  </si>
  <si>
    <t>Alexandre Donizeti Alves</t>
  </si>
  <si>
    <t>Paradigmas de Programação</t>
  </si>
  <si>
    <t>MCTA016-13</t>
  </si>
  <si>
    <t>Fabricio Olivetti de França</t>
  </si>
  <si>
    <t>Paulo Henrique Pisani</t>
  </si>
  <si>
    <t>Fernando Teubl Ferreira</t>
  </si>
  <si>
    <t>Programação Matemática</t>
  </si>
  <si>
    <t>MCTA017-17</t>
  </si>
  <si>
    <t>Programação Orientada a Objetos</t>
  </si>
  <si>
    <t>MCTA018-13</t>
  </si>
  <si>
    <t>Alexandre Noma</t>
  </si>
  <si>
    <t>Diogo Santana Martins</t>
  </si>
  <si>
    <t>Flavio Eduardo Aoki Horita</t>
  </si>
  <si>
    <t>Sistemas Digitais</t>
  </si>
  <si>
    <t>MCTA024-13</t>
  </si>
  <si>
    <t xml:space="preserve">segunda das 10:00 às 12:00, sala A-102-0, semanal , quarta das 08:00 às 10:00, sala A-102-0, semanal </t>
  </si>
  <si>
    <t>JOSE ARTUR QUILICI GONZALEZ</t>
  </si>
  <si>
    <t>Teoria dos Grafos</t>
  </si>
  <si>
    <t>MCTA027-17</t>
  </si>
  <si>
    <t xml:space="preserve">quarta das 10:00 às 12:00, sala A-102-0, semanal , sexta das 08:00 às 10:00, sala A-102-0, semanal </t>
  </si>
  <si>
    <t>ANTONIO GIL VICENTE DE BRUM</t>
  </si>
  <si>
    <t>LUIZ CARLOS GADELHA DE SOUZA</t>
  </si>
  <si>
    <t>Processamento de Materiais Cerâmicos</t>
  </si>
  <si>
    <t>ESZM039-17</t>
  </si>
  <si>
    <t>Desempenho de Aeronaves</t>
  </si>
  <si>
    <t>ESTS004-17</t>
  </si>
  <si>
    <t>FERNANDO MADEIRA</t>
  </si>
  <si>
    <t>Sungki Jung</t>
  </si>
  <si>
    <t>MARCELO TANAKA HAYASHI</t>
  </si>
  <si>
    <t>Materiais Compósitos e Aplicações Estruturais</t>
  </si>
  <si>
    <t>ESTS009-17</t>
  </si>
  <si>
    <t xml:space="preserve">segunda das 10:00 às 12:00, sala A1-S202-SB, semanal , quinta das 08:00 às 10:00, sala A1-S202-SB, semanal </t>
  </si>
  <si>
    <t>JOAO BATISTA DE AGUIAR</t>
  </si>
  <si>
    <t xml:space="preserve">segunda das 21:00 às 23:00, sala A1-S202-SB, semanal , quinta das 19:00 às 21:00, sala A1-S202-SB, semanal </t>
  </si>
  <si>
    <t>CESAR MONZU FREIRE</t>
  </si>
  <si>
    <t xml:space="preserve">segunda das 21:00 às 23:00, sala A1-S202-SB, semanal , quinta das 19:00 às 21:00, sala A1-S201-SB, semanal </t>
  </si>
  <si>
    <t>KARL PETER BURR</t>
  </si>
  <si>
    <t>Projeto de Elementos Estruturais de Aeronaves I</t>
  </si>
  <si>
    <t>ESTS013-17</t>
  </si>
  <si>
    <t>WESLEY GOIS</t>
  </si>
  <si>
    <t>Sistemas de Propulsão I</t>
  </si>
  <si>
    <t>ESTS017-17</t>
  </si>
  <si>
    <t>FABIO ANTONIO DA SILVA MOTA</t>
  </si>
  <si>
    <t xml:space="preserve">segunda das 19:00 às 21:00, sala A1-S202-SB, semanal , quarta das 21:00 às 23:00, sala A1-S202-SB, semanal </t>
  </si>
  <si>
    <t>REGINA MARIA DOS SANTOS CARMO</t>
  </si>
  <si>
    <t>LORETO PIZZUTI</t>
  </si>
  <si>
    <t>Teoria da Elasticidade</t>
  </si>
  <si>
    <t>ESZS011-17</t>
  </si>
  <si>
    <t>REYOLANDO MANOEL LOPES REBELLO DA FONSECA BRASIL</t>
  </si>
  <si>
    <t>Transferência de Calor Aplicada a Sistemas Aeroespaciais</t>
  </si>
  <si>
    <t>ESTS018-17</t>
  </si>
  <si>
    <t>Thais Maia Araujo</t>
  </si>
  <si>
    <t>Combustão I</t>
  </si>
  <si>
    <t>ESTS015-17</t>
  </si>
  <si>
    <t>CARLOS ALBERTO ROCHA PIMENTEL</t>
  </si>
  <si>
    <t>Dinâmica I</t>
  </si>
  <si>
    <t>ESTS001-17</t>
  </si>
  <si>
    <t>CARLOS RENATO HUAURA SOLORZANO</t>
  </si>
  <si>
    <t>CICERO RIBEIRO DE LIMA</t>
  </si>
  <si>
    <t>Diego Paolo Ferruzzo Correa</t>
  </si>
  <si>
    <t>MARCELO ARAUJO DA SILVA</t>
  </si>
  <si>
    <t>ARMANDO CAPUTI</t>
  </si>
  <si>
    <t>Álgebra Linear Avançada I</t>
  </si>
  <si>
    <t>MCTB002-13</t>
  </si>
  <si>
    <t>DANIEL MIRANDA MACHADO</t>
  </si>
  <si>
    <t>Anéis e Corpos</t>
  </si>
  <si>
    <t>MCTB007-17</t>
  </si>
  <si>
    <t xml:space="preserve">segunda das 21:00 às 23:00, sala A-106-0, semanal , quarta das 19:00 às 21:00, sala A-106-0, semanal </t>
  </si>
  <si>
    <t>Equações Diferenciais Ordinárias</t>
  </si>
  <si>
    <t>MCTB011-17</t>
  </si>
  <si>
    <t>WELINGTON VIEIRA ASSUNCAO</t>
  </si>
  <si>
    <t>Filosofia da Matemática</t>
  </si>
  <si>
    <t>MCZB036-17</t>
  </si>
  <si>
    <t xml:space="preserve">segunda das 19:00 às 21:00, sala A-106-0, semanal , quinta das 21:00 às 23:00, sala A-106-0, semanal </t>
  </si>
  <si>
    <t>VINICIUS CIFU LOPES</t>
  </si>
  <si>
    <t>Geometria Diferencial II</t>
  </si>
  <si>
    <t>MCTB017-13</t>
  </si>
  <si>
    <t xml:space="preserve">quarta das 21:00 às 23:00, sala A-106-0, semanal , sexta das 19:00 às 21:00, sala A-106-0, semanal </t>
  </si>
  <si>
    <t>SINUE DAYAN BARBERO LODOVICI</t>
  </si>
  <si>
    <t>Módulos</t>
  </si>
  <si>
    <t>MCZB025-13</t>
  </si>
  <si>
    <t>LUIS ENRIQUE RAMIREZ</t>
  </si>
  <si>
    <t>Sequências e Séries</t>
  </si>
  <si>
    <t>MCTB022-17</t>
  </si>
  <si>
    <t xml:space="preserve">segunda das 21:00 às 23:00, sala A-106-0, quinzenal II, quarta das 21:00 às 23:00, sala A-106-0, quinzenal I, sexta das 19:00 às 21:00, sala A-105-0, semanal </t>
  </si>
  <si>
    <t>Teoria Aritmética dos Números</t>
  </si>
  <si>
    <t>MCTB023-17</t>
  </si>
  <si>
    <t xml:space="preserve">segunda das 10:00 às 12:00, sala A-106-0, semanal , quarta das 08:00 às 10:00, sala A-101-0, semanal </t>
  </si>
  <si>
    <t>ERCILIO CARVALHO DA SILVA</t>
  </si>
  <si>
    <t>Teoria dos Jogos</t>
  </si>
  <si>
    <t>MCZB031-17</t>
  </si>
  <si>
    <t>RENATO MENDES COUTINHO</t>
  </si>
  <si>
    <t>Topologia</t>
  </si>
  <si>
    <t>MCTB026-17</t>
  </si>
  <si>
    <t>Ana Carolina Boero</t>
  </si>
  <si>
    <t>Evolução dos Conceitos Matemáticos</t>
  </si>
  <si>
    <t>MCZB035-17</t>
  </si>
  <si>
    <t>Virginia Cardia Cardoso</t>
  </si>
  <si>
    <t>Fundamentos de Álgebra</t>
  </si>
  <si>
    <t>MCTD021-18</t>
  </si>
  <si>
    <t>Elisabete Marcon Mello</t>
  </si>
  <si>
    <t>Matemática nos anos iniciais</t>
  </si>
  <si>
    <t>MCZD004-18</t>
  </si>
  <si>
    <t xml:space="preserve">segunda das 19:00 às 21:00, sala S - 213-0, semanal , sexta das 21:00 às 23:00, sala S - 213-0, semanal </t>
  </si>
  <si>
    <t>ALESSANDRO JACQUES RIBEIRO</t>
  </si>
  <si>
    <t>Marcia Aguiar</t>
  </si>
  <si>
    <t>Práticas de Ensino de Matemática II</t>
  </si>
  <si>
    <t>MCTD017-18</t>
  </si>
  <si>
    <t xml:space="preserve">segunda das 10:00 às 12:00, sala S - 213-0, semanal , quarta das 08:00 às 10:00, sala S - 213-0, semanal </t>
  </si>
  <si>
    <t>Vivili Maria Silva Gomes</t>
  </si>
  <si>
    <t xml:space="preserve">segunda das 21:00 às 23:00, sala S - 213-0, semanal , quarta das 19:00 às 21:00, sala S - 213-0, semanal </t>
  </si>
  <si>
    <t>Práticas de Ensino de Matemática III</t>
  </si>
  <si>
    <t>MCTD018-18</t>
  </si>
  <si>
    <t xml:space="preserve">segunda das 08:00 às 10:00, sala S - 213-0, semanal , sexta das 10:00 às 12:00, sala S - 213-0, semanal </t>
  </si>
  <si>
    <t>Francisco Jose Brabo Bezerra</t>
  </si>
  <si>
    <t>Seminários de Modalidades Diversas em Educação Matemática</t>
  </si>
  <si>
    <t>MCZD008-18</t>
  </si>
  <si>
    <t xml:space="preserve">segunda das 08:00 às 10:00, sala S - 213-0, semanal </t>
  </si>
  <si>
    <t>Regina Helena de Oliveira Lino Franchi</t>
  </si>
  <si>
    <t xml:space="preserve">sexta das 10:00 às 13:00, sala S - 213-0, semanal </t>
  </si>
  <si>
    <t>SILVIA CRISTINA DOTTA</t>
  </si>
  <si>
    <t xml:space="preserve">sexta das 18:00 às 21:00, sala S - 213-0, semanal </t>
  </si>
  <si>
    <t xml:space="preserve">segunda das 16:00 às 18:00, sala S - 303-1, semanal , quinta das 16:00 às 18:00, sala S - 303-1, semanal </t>
  </si>
  <si>
    <t>JESUS FRANKLIN ANDRADE ROMERO</t>
  </si>
  <si>
    <t xml:space="preserve">segunda das 14:00 às 16:00, sala S - 303-1, semanal , quinta das 14:00 às 16:00, sala S - 303-1, semanal </t>
  </si>
  <si>
    <t xml:space="preserve">segunda das 19:00 às 21:00, sala S - 303-1, semanal , quarta das 19:00 às 21:00, sala S - 303-1, semanal </t>
  </si>
  <si>
    <t>Alexandre Acacio de Andrade</t>
  </si>
  <si>
    <t xml:space="preserve">segunda das 14:00 às 17:00, sala S - 303-1, quinzenal I, segunda das 14:00 às 17:00, sala S - 303-1, quinzenal II, quinta das 14:00 às 16:00, sala S - 303-1, semanal </t>
  </si>
  <si>
    <t>ROBERTO JACOBE RODRIGUES</t>
  </si>
  <si>
    <t>CARLOS EDUARDO CAPOVILLA</t>
  </si>
  <si>
    <t xml:space="preserve">segunda das 21:00 às 23:00, sala S - 303-1, quinzenal II, segunda das 21:00 às 23:00, sala S - 303-1, quinzenal I, quarta das 18:00 às 21:00, sala S - 303-1, semanal </t>
  </si>
  <si>
    <t>Luiz Alberto Luz de Almeida</t>
  </si>
  <si>
    <t xml:space="preserve">segunda das 18:00 às 21:00, sala S - 303-1, semanal </t>
  </si>
  <si>
    <t>PEDRO SERGIO PEREIRA LIMA</t>
  </si>
  <si>
    <t xml:space="preserve">quarta das 18:00 às 21:00, sala S - 303-1, semanal , sexta das 21:00 às 23:00, sala S - 303-1, semanal </t>
  </si>
  <si>
    <t>SEGUNDO NILO MESTANZA MUNOZ</t>
  </si>
  <si>
    <t>Eletromagnetismo Aplicado</t>
  </si>
  <si>
    <t>ESTA018-17</t>
  </si>
  <si>
    <t xml:space="preserve">quarta das 10:00 às 12:00, sala S - 303-1, semanal , sexta das 08:00 às 10:00, sala S - 303-1, semanal </t>
  </si>
  <si>
    <t>MARCOS ROBERTO DA ROCHA GESUALDI</t>
  </si>
  <si>
    <t xml:space="preserve">quarta das 10:00 às 13:00, sala S - 303-1, semanal , sexta das 08:00 às 10:00, sala S - 303-1, semanal </t>
  </si>
  <si>
    <t>CARLOS ALBERTO DOS REIS FILHO</t>
  </si>
  <si>
    <t xml:space="preserve">quarta das 21:00 às 23:00, sala S - 303-1, semanal , sexta das 18:00 às 21:00, sala S - 303-1, semanal </t>
  </si>
  <si>
    <t>Rodrigo Reina Munoz</t>
  </si>
  <si>
    <t>Eletrônica de Potência I</t>
  </si>
  <si>
    <t>ESZA011-17</t>
  </si>
  <si>
    <t>quarta das 18:00 às 21:00, sala S - 303-1, semanal , sexta das 21:00 às 23:00, sala S - 303-1, quinzenal I, sexta das 21:00 às 23:00, sala S - 303-1, quinzenal II</t>
  </si>
  <si>
    <t>Jose Luis Azcue Puma</t>
  </si>
  <si>
    <t xml:space="preserve">segunda das 19:00 às 21:00, sala S - 303-1, semanal , quinta das 21:00 às 23:00, sala S - 303-1, semanal , sexta das 19:00 às 21:00, sala S - 303-1, semanal </t>
  </si>
  <si>
    <t>Filipe Ieda Fazanaro</t>
  </si>
  <si>
    <t xml:space="preserve">segunda das 19:00 às 21:00, sala S - 303-1, semanal , quinta das 21:00 às 23:00, sala S - 303-1, semanal , sexta das 21:00 às 23:00, sala S - 303-1, semanal </t>
  </si>
  <si>
    <t xml:space="preserve">segunda das 14:00 às 16:00, sala S - 303-1, quinzenal I, segunda das 14:00 às 16:00, sala S - 303-1, quinzenal II, quinta das 14:00 às 16:00, sala S - 303-1, semanal </t>
  </si>
  <si>
    <t>FULVIO ANDRES CALLEGARI</t>
  </si>
  <si>
    <t>Agnaldo Aparecido Freschi</t>
  </si>
  <si>
    <t xml:space="preserve">segunda das 14:00 às 16:00, sala S - 303-1, quinzenal I, segunda das 16:00 às 18:00, sala S - 303-1, quinzenal II, quinta das 14:00 às 16:00, sala S - 303-1, semanal </t>
  </si>
  <si>
    <t>quarta das 16:00 às 18:00, sala S - 303-1, semanal , sexta das 14:00 às 16:00, sala S - 303-1, quinzenal I, sexta das 14:00 às 16:00, sala S - 303-1, quinzenal II</t>
  </si>
  <si>
    <t xml:space="preserve">quarta das 19:00 às 21:00, sala S - 303-1, quinzenal I, quarta das 19:00 às 21:00, sala S - 303-1, quinzenal II, sexta das 21:00 às 23:00, sala S - 303-1, semanal </t>
  </si>
  <si>
    <t xml:space="preserve">segunda das 19:00 às 21:00, sala S - 303-1, quinzenal I, segunda das 19:00 às 21:00, sala S - 303-1, quinzenal II, quinta das 21:00 às 23:00, sala S - 303-1, semanal </t>
  </si>
  <si>
    <t xml:space="preserve">segunda das 19:00 às 21:00, sala S - 303-1, quinzenal I, segunda das 21:00 às 23:00, sala S - 303-1, quinzenal II, quinta das 21:00 às 23:00, sala S - 303-1, semanal </t>
  </si>
  <si>
    <t xml:space="preserve">quarta das 18:00 às 21:00, sala S - 303-1, semanal , sexta das 18:00 às 19:00, sala S - 303-1, semanal </t>
  </si>
  <si>
    <t>VALDEMIR MARTINS LIRA</t>
  </si>
  <si>
    <t xml:space="preserve">quarta das 09:00 às 12:00, sala S - 303-1, semanal , sexta das 10:00 às 11:00, sala S - 303-1, semanal </t>
  </si>
  <si>
    <t xml:space="preserve">segunda das 08:00 às 10:00, sala S - 303-1, semanal , quinta das 10:00 às 12:00, sala S - 303-1, semanal </t>
  </si>
  <si>
    <t>JULIO CARLOS TEIXEIRA</t>
  </si>
  <si>
    <t xml:space="preserve">segunda das 21:00 às 23:00, sala S - 303-1, semanal , quarta das 19:00 às 21:00, sala S - 303-1, semanal </t>
  </si>
  <si>
    <t>Alfeu Joaozinho Sguarezi Filho</t>
  </si>
  <si>
    <t xml:space="preserve">segunda das 14:00 às 16:00, sala S - 303-1, semanal </t>
  </si>
  <si>
    <t>ROBERTO LUIZ DA CUNHA BARROSO RAMOS</t>
  </si>
  <si>
    <t xml:space="preserve">segunda das 17:00 às 19:00, sala S - 303-1, semanal </t>
  </si>
  <si>
    <t>MAGNO ENRIQUE MENDOZA MEZA</t>
  </si>
  <si>
    <t>Alain Segundo Potts</t>
  </si>
  <si>
    <t xml:space="preserve">segunda das 14:00 às 16:00, sala S - 303-1, semanal , quarta das 14:00 às 16:00, sala S - 303-1, semanal </t>
  </si>
  <si>
    <t>ROVILSON MAFALDA</t>
  </si>
  <si>
    <t xml:space="preserve">quarta das 19:00 às 21:00, sala S - 303-1, semanal </t>
  </si>
  <si>
    <t>Elvira Rafikova</t>
  </si>
  <si>
    <t xml:space="preserve">quarta das 14:00 às 16:00, sala S - 303-1, semanal </t>
  </si>
  <si>
    <t>Romulo Gonçalves Lins</t>
  </si>
  <si>
    <t>MIGUEL ANGEL CALLE GONZALES</t>
  </si>
  <si>
    <t xml:space="preserve">quarta das 19:00 às 21:00, sala S - 303-1, semanal , quinta das 21:00 às 23:00, sala S - 303-1, semanal </t>
  </si>
  <si>
    <t>Leonardo Monteiro Mazzariol</t>
  </si>
  <si>
    <t>segunda das 18:00 às 21:00, sala S - 303-1, semanal , quinta das 21:00 às 23:00, sala S - 303-1, quinzenal I, quinta das 21:00 às 23:00, sala S - 303-1, quinzenal II</t>
  </si>
  <si>
    <t>ALFREDO DEL SOLE LORDELO</t>
  </si>
  <si>
    <t>segunda das 18:00 às 21:00, sala S - 303-1, semanal , quinta das 21:00 às 23:00, sala S - 303-1, quinzenal II, quinta das 21:00 às 23:00, sala S - 303-1, quinzenal I</t>
  </si>
  <si>
    <t xml:space="preserve">segunda das 21:00 às 23:00, sala S - 303-1, semanal , quinta das 18:00 às 21:00, sala S - 303-1, semanal </t>
  </si>
  <si>
    <t>Victor Augusto Fernandes de Campos</t>
  </si>
  <si>
    <t xml:space="preserve">segunda das 18:00 às 21:00, sala S - 303-1, semanal , quinta das 21:00 às 23:00, sala S - 303-1, semanal </t>
  </si>
  <si>
    <t>Teoria de Controle Ótimo</t>
  </si>
  <si>
    <t>ESZA006-17</t>
  </si>
  <si>
    <t xml:space="preserve">segunda das 19:00 às 22:00, sala S - 303-1, semanal </t>
  </si>
  <si>
    <t>quarta das 09:00 às 12:00, sala S - 303-1, semanal , sexta das 10:00 às 12:00, sala S - 303-1, quinzenal I, sexta das 10:00 às 12:00, sala S - 303-1, quinzenal II</t>
  </si>
  <si>
    <t>Corpo, sexualidade e questões de gênero</t>
  </si>
  <si>
    <t>NHZ2093-16</t>
  </si>
  <si>
    <t>História da Cidade e do Urbanismo</t>
  </si>
  <si>
    <t>ESHT009-17</t>
  </si>
  <si>
    <t>Patricia Maria de Jesus</t>
  </si>
  <si>
    <t>Métodos e Técnicas de Análise de Informação para o Planejamento</t>
  </si>
  <si>
    <t>ESHT011-17</t>
  </si>
  <si>
    <t xml:space="preserve">quarta das 19:00 às 21:00, sala A1-S105-SB, semanal , sexta das 21:00 às 23:00, sala A1-S105-SB, semanal </t>
  </si>
  <si>
    <t>Flavia da Fonseca Feitosa</t>
  </si>
  <si>
    <t>Mobilização Produtiva dos Territórios e Desenvolvimento Local</t>
  </si>
  <si>
    <t>ESHT012-17</t>
  </si>
  <si>
    <t>GERARDO ALBERTO SILVA</t>
  </si>
  <si>
    <t>Oficina de Planejamento Urbano</t>
  </si>
  <si>
    <t>ESHT015-17</t>
  </si>
  <si>
    <t xml:space="preserve">segunda das 19:00 às 21:00, sala A1-S105-SB, semanal , quarta das 21:00 às 23:00, sala A1-S105-SB, semanal </t>
  </si>
  <si>
    <t>ROSANA DENALDI</t>
  </si>
  <si>
    <t>GUADALUPE MARIA JUNGERS DE ALMEIDA</t>
  </si>
  <si>
    <t>Planejamento e Política Regional</t>
  </si>
  <si>
    <t>ESHT018-17</t>
  </si>
  <si>
    <t xml:space="preserve">segunda das 10:00 às 12:00, sala A1-S105-SB, semanal , quinta das 08:00 às 10:00, sala A1-S105-SB, semanal </t>
  </si>
  <si>
    <t>Luciana Rodrigues Fagnoni Costa Travassos</t>
  </si>
  <si>
    <t>BEATRIZ TAMASO MIOTO</t>
  </si>
  <si>
    <t xml:space="preserve">segunda das 21:00 às 23:00, sala A1-S105-SB, semanal , quinta das 19:00 às 21:00, sala A1-S105-SB, semanal </t>
  </si>
  <si>
    <t>Política Metropolitana</t>
  </si>
  <si>
    <t>ESHT020-17</t>
  </si>
  <si>
    <t>Mariana Mencio</t>
  </si>
  <si>
    <t>SILVANA MARIA ZIONI</t>
  </si>
  <si>
    <t xml:space="preserve">quinta das 10:00 às 12:00, sala A-103-0, semanal </t>
  </si>
  <si>
    <t xml:space="preserve">segunda das 08:00 às 10:00, sala A-103-0, semanal </t>
  </si>
  <si>
    <t xml:space="preserve">segunda das 10:00 às 12:00, sala A-103-0, semanal </t>
  </si>
  <si>
    <t>C7</t>
  </si>
  <si>
    <t>C5</t>
  </si>
  <si>
    <t>C6</t>
  </si>
  <si>
    <t xml:space="preserve">segunda das 19:00 às 21:00, sala A-103-0, semanal </t>
  </si>
  <si>
    <t xml:space="preserve">segunda das 21:00 às 23:00, sala A-103-0, semanal </t>
  </si>
  <si>
    <t>Bases Conceituais da Energia</t>
  </si>
  <si>
    <t>BIJ0207-15</t>
  </si>
  <si>
    <t xml:space="preserve">quarta das 10:00 às 12:00, sala S-008-0, quinzenal I, sexta das 08:00 às 10:00, sala S-008-0, semanal </t>
  </si>
  <si>
    <t xml:space="preserve">quarta das 19:00 às 21:00, sala S-008-0, quinzenal I, sexta das 21:00 às 23:00, sala S-008-0, semanal </t>
  </si>
  <si>
    <t xml:space="preserve">quarta das 21:00 às 23:00, sala S-008-0, quinzenal I, sexta das 19:00 às 21:00, sala S-008-0, semanal </t>
  </si>
  <si>
    <t xml:space="preserve">quarta das 08:00 às 10:00, sala S-008-0, quinzenal I, sexta das 10:00 às 12:00, sala S-008-0, semanal </t>
  </si>
  <si>
    <t>Bases Matemáticas</t>
  </si>
  <si>
    <t>BIS0003-15</t>
  </si>
  <si>
    <t xml:space="preserve">quarta das 08:00 às 10:00, sala A-103-0, semanal , sexta das 10:00 às 12:00, sala A-103-0, semanal </t>
  </si>
  <si>
    <t xml:space="preserve">quarta das 10:00 às 12:00, sala A-103-0, semanal , sexta das 08:00 às 10:00, sala A-103-0, semanal </t>
  </si>
  <si>
    <t xml:space="preserve">quarta das 19:00 às 21:00, sala A-103-0, semanal , sexta das 21:00 às 23:00, sala A-103-0, semanal </t>
  </si>
  <si>
    <t xml:space="preserve">quarta das 21:00 às 23:00, sala A-103-0, semanal , sexta das 19:00 às 21:00, sala A-103-0, semanal </t>
  </si>
  <si>
    <t xml:space="preserve">quarta das 08:00 às 10:00, sala A-103-0, quinzenal I, sexta das 10:00 às 12:00, sala A-103-0, semanal </t>
  </si>
  <si>
    <t xml:space="preserve">quarta das 19:00 às 21:00, sala A-103-0, quinzenal I, sexta das 21:00 às 23:00, sala A-103-0, semanal </t>
  </si>
  <si>
    <t>Comunicação e Redes</t>
  </si>
  <si>
    <t>BCM0506-15</t>
  </si>
  <si>
    <t xml:space="preserve">segunda das 08:00 às 10:00, sala A-103-0, quinzenal I, quinta das 08:00 às 10:00, sala A-103-0, semanal </t>
  </si>
  <si>
    <t xml:space="preserve">segunda das 10:00 às 12:00, sala A-103-0, quinzenal I, quinta das 10:00 às 12:00, sala A-103-0, semanal </t>
  </si>
  <si>
    <t xml:space="preserve">segunda das 19:00 às 21:00, sala A-103-0, quinzenal I, quinta das 19:00 às 21:00, sala A-103-0, semanal </t>
  </si>
  <si>
    <t xml:space="preserve">segunda das 21:00 às 23:00, sala A-103-0, quinzenal I, quinta das 21:00 às 23:00, sala A-103-0, semanal </t>
  </si>
  <si>
    <t xml:space="preserve">quarta das 10:00 às 12:00, sala S-008-0, quinzenal II, sexta das 08:00 às 10:00, sala S-008-0, semanal </t>
  </si>
  <si>
    <t xml:space="preserve">quarta das 19:00 às 21:00, sala S-008-0, quinzenal II, sexta das 21:00 às 23:00, sala S-008-0, semanal </t>
  </si>
  <si>
    <t xml:space="preserve">quarta das 21:00 às 23:00, sala S-008-0, quinzenal II, sexta das 19:00 às 21:00, sala S-008-0, semanal </t>
  </si>
  <si>
    <t xml:space="preserve">quarta das 08:00 às 10:00, sala S-008-0, quinzenal II, sexta das 10:00 às 12:00, sala S-008-0, semanal </t>
  </si>
  <si>
    <t>Evolução e Diversificação da Vida na Terra</t>
  </si>
  <si>
    <t>BIL0304-15</t>
  </si>
  <si>
    <t>segunda das 10:00 às 12:00, sala S-008-0, semanal , quarta das 08:00 às 10:00, sala S-008-0, quinzenal I</t>
  </si>
  <si>
    <t>segunda das 19:00 às 21:00, sala S-008-0, semanal , quarta das 21:00 às 23:00, sala S-008-0, quinzenal I</t>
  </si>
  <si>
    <t>segunda das 21:00 às 23:00, sala S-008-0, semanal , quarta das 19:00 às 21:00, sala S-008-0, quinzenal I</t>
  </si>
  <si>
    <t>segunda das 08:00 às 10:00, sala S-008-0, semanal , quarta das 10:00 às 12:00, sala S-008-0, quinzenal I</t>
  </si>
  <si>
    <t xml:space="preserve">quarta das 14:00 às 16:00, sala A-103-0, semanal , sexta das 16:00 às 18:00, sala A-103-0, semanal </t>
  </si>
  <si>
    <t xml:space="preserve">quarta das 16:00 às 18:00, sala A-103-0, semanal , sexta das 14:00 às 16:00, sala A-103-0, semanal </t>
  </si>
  <si>
    <t>Introdução à Probabilidade e à Estatística</t>
  </si>
  <si>
    <t>BIN0406-15</t>
  </si>
  <si>
    <t>segunda das 10:00 às 12:00, sala A-103-0, semanal , quarta das 08:00 às 10:00, sala A-103-0, quinzenal II</t>
  </si>
  <si>
    <t>Introdução às Equações Diferenciais Ordinárias</t>
  </si>
  <si>
    <t>BCN0405-15</t>
  </si>
  <si>
    <t xml:space="preserve">quinta das 19:00 às 21:00, sala S-008-0, semanal </t>
  </si>
  <si>
    <t xml:space="preserve">quinta das 08:00 às 10:00, sala S-008-0, semanal </t>
  </si>
  <si>
    <t>Planejamento e Política Ambiental</t>
  </si>
  <si>
    <t>ESHT017-17</t>
  </si>
  <si>
    <t>ANGELA TERUMI FUSHITA</t>
  </si>
  <si>
    <t>VITOR VIEIRA VASCONCELOS</t>
  </si>
  <si>
    <t xml:space="preserve">segunda das 08:00 às 11:00, sala A-108-0, semanal </t>
  </si>
  <si>
    <t>Wallace Gusmão Ferreira</t>
  </si>
  <si>
    <t>Tópicos Especiais em Planejamento Territorial</t>
  </si>
  <si>
    <t>ESZT018-17</t>
  </si>
  <si>
    <t>ARILSON DA SILVA FAVARETO</t>
  </si>
  <si>
    <t xml:space="preserve">segunda das 19:00 às 23:00, sala A-108-0, semanal </t>
  </si>
  <si>
    <t>RICARDO GASPAR</t>
  </si>
  <si>
    <t>Arranjos Institucionais e Marco Regulatório do Território</t>
  </si>
  <si>
    <t>ESHT001-17</t>
  </si>
  <si>
    <t>Avaliação de Impactos Ambientais</t>
  </si>
  <si>
    <t>ESTU025-17</t>
  </si>
  <si>
    <t>GABRIELA FARIAS ASMUS</t>
  </si>
  <si>
    <t>Economia do Território</t>
  </si>
  <si>
    <t>ESHT005-17</t>
  </si>
  <si>
    <t>JEROEN JOHANNES KLINK</t>
  </si>
  <si>
    <t>Problemas Metafísicos: Perspectivas Modernas</t>
  </si>
  <si>
    <t>NHH2065-13</t>
  </si>
  <si>
    <t xml:space="preserve">quarta das 21:00 às 23:00, sala A1-S101-SB, semanal , sexta das 19:00 às 21:00, sala A1-S101-SB, semanal </t>
  </si>
  <si>
    <t>Biomas Brasileiros</t>
  </si>
  <si>
    <t>ESTU023-17</t>
  </si>
  <si>
    <t>Mercia Regina Domingues Moretto</t>
  </si>
  <si>
    <t>LEANDRO REVERBERI TAMBOSI</t>
  </si>
  <si>
    <t>Estudos do Meio Físico</t>
  </si>
  <si>
    <t>ESHT007-17</t>
  </si>
  <si>
    <t>Katia Canil</t>
  </si>
  <si>
    <t xml:space="preserve">sexta das 15:00 às 18:00, sala A-108-0, semanal </t>
  </si>
  <si>
    <t>Ricardo Hideo Taniwaki</t>
  </si>
  <si>
    <t xml:space="preserve">sexta das 12:00 às 15:00, sala A-108-0, semanal </t>
  </si>
  <si>
    <t>ROSELI FREDERIGI BENASSI</t>
  </si>
  <si>
    <t>LUCIA HELENA GOMES COELHO</t>
  </si>
  <si>
    <t>Cartografia e Geoprocessamento</t>
  </si>
  <si>
    <t>ESTU004-17</t>
  </si>
  <si>
    <t xml:space="preserve">quinta das 14:00 às 18:00, sala A-108-0, semanal </t>
  </si>
  <si>
    <t>1-3-3</t>
  </si>
  <si>
    <t>HELENA FRANÇA</t>
  </si>
  <si>
    <t>Ciências Atmosféricas</t>
  </si>
  <si>
    <t>ESZU022-17</t>
  </si>
  <si>
    <t xml:space="preserve">quarta das 19:00 às 23:00, sala A-108-0, semanal </t>
  </si>
  <si>
    <t>CLAUDIA BOIAN</t>
  </si>
  <si>
    <t xml:space="preserve">quinta das 08:00 às 10:00, sala A-108-0, semanal </t>
  </si>
  <si>
    <t>GILSON LAMEIRA DE LIMA</t>
  </si>
  <si>
    <t xml:space="preserve">sexta das 21:00 às 23:00, sala A-108-0, semanal </t>
  </si>
  <si>
    <t>LUISA HELENA DOS SANTOS OLIVEIRA</t>
  </si>
  <si>
    <t>Contaminação e Remediação de Solos</t>
  </si>
  <si>
    <t>ESZU003-17</t>
  </si>
  <si>
    <t xml:space="preserve">sexta das 10:00 às 13:00, sala A-108-0, semanal </t>
  </si>
  <si>
    <t>3-0-1</t>
  </si>
  <si>
    <t xml:space="preserve">quinta das 18:00 às 21:00, sala A-108-0, semanal </t>
  </si>
  <si>
    <t>Giulliana Mondelli</t>
  </si>
  <si>
    <t>Economia, Sociedade e Meio Ambiente</t>
  </si>
  <si>
    <t>ESZU006-17</t>
  </si>
  <si>
    <t xml:space="preserve">segunda das 14:00 às 17:00, sala A-108-0, semanal </t>
  </si>
  <si>
    <t>NEUSA SERRA</t>
  </si>
  <si>
    <t>PATRICIA CEZARIO SILVA</t>
  </si>
  <si>
    <t>Hidráulica de Condutos Forçados</t>
  </si>
  <si>
    <t>ESTU028-17</t>
  </si>
  <si>
    <t xml:space="preserve">segunda das 11:00 às 14:00, sala A-108-0, semanal </t>
  </si>
  <si>
    <t>TATIANE ARAUJO DE JESUS</t>
  </si>
  <si>
    <t>Hidráulica de Condutos Livres</t>
  </si>
  <si>
    <t>ESTU029-17</t>
  </si>
  <si>
    <t xml:space="preserve">segunda das 17:00 às 19:00, sala A-108-0, semanal </t>
  </si>
  <si>
    <t>CAMILA CLEMENTINA ARANTES</t>
  </si>
  <si>
    <t>Estado e Desenvolvimento Econômico no Brasil Contemporâneo</t>
  </si>
  <si>
    <t>ESHR005-13</t>
  </si>
  <si>
    <t xml:space="preserve">quarta das 08:00 às 10:00, sala A1-S201-SB, semanal , sexta das 10:00 às 12:00, sala A1-S201-SB, semanal </t>
  </si>
  <si>
    <t>VALERIA LOPES RIBEIRO</t>
  </si>
  <si>
    <t xml:space="preserve">quarta das 19:00 às 21:00, sala A1-S201-SB, semanal , sexta das 21:00 às 23:00, sala A1-S201-SB, semanal </t>
  </si>
  <si>
    <t>Hidrologia</t>
  </si>
  <si>
    <t>ESTU009-17</t>
  </si>
  <si>
    <t>3-1-3</t>
  </si>
  <si>
    <t>MARIA CLEOFE VALVERDE BRAMBILA</t>
  </si>
  <si>
    <t>ANDREA DE OLIVEIRA CARDOSO</t>
  </si>
  <si>
    <t>História da Política Externa Brasileira</t>
  </si>
  <si>
    <t>ESHR024-14</t>
  </si>
  <si>
    <t>Demetrio Gaspari Cirne de Toledo</t>
  </si>
  <si>
    <t xml:space="preserve">segunda das 10:00 às 12:00, sala A1-S201-SB, semanal , quinta das 08:00 às 10:00, sala A1-S201-SB, semanal </t>
  </si>
  <si>
    <t>ESZU029-17</t>
  </si>
  <si>
    <t>Logística e Meio Ambiente</t>
  </si>
  <si>
    <t>ESZU013-17</t>
  </si>
  <si>
    <t>HUMBERTO DE PAIVA JUNIOR</t>
  </si>
  <si>
    <t xml:space="preserve">segunda das 21:00 às 23:00, sala A1-S201-SB, semanal , quinta das 19:00 às 21:00, sala A1-S201-SB, semanal </t>
  </si>
  <si>
    <t>Segurança Internacional em Perspectiva Histórica e Desafios Contemporâneos</t>
  </si>
  <si>
    <t>ESHR015-13</t>
  </si>
  <si>
    <t>Antonio Marcos Roseira</t>
  </si>
  <si>
    <t>Sistema Financeiro Internacional: de Bretton Woods ao non-sistema</t>
  </si>
  <si>
    <t>ESHR016-13</t>
  </si>
  <si>
    <t>Jose Paulo Guedes Pinto</t>
  </si>
  <si>
    <t>Planejamento Urbano e Metropolitano</t>
  </si>
  <si>
    <t>ESTU011-17</t>
  </si>
  <si>
    <t>RENATA MARIA PINTO MOREIRA</t>
  </si>
  <si>
    <t>Recuperação de Áreas Degradadas</t>
  </si>
  <si>
    <t>ESTU031-17</t>
  </si>
  <si>
    <t xml:space="preserve">segunda das 19:00 às 22:00, sala A-108-0, semanal </t>
  </si>
  <si>
    <t xml:space="preserve">quarta das 14:00 às 18:00, sala A-108-0, semanal </t>
  </si>
  <si>
    <t xml:space="preserve">CAMILA MAYUMI NAKATA OSAKI </t>
  </si>
  <si>
    <t>Avaliação e Monitoramento de Políticas Públicas</t>
  </si>
  <si>
    <t>ESHP031-14</t>
  </si>
  <si>
    <t>Catarina Ianni Segatto</t>
  </si>
  <si>
    <t>Riscos no Ambiente Urbano</t>
  </si>
  <si>
    <t>ESZU030-17</t>
  </si>
  <si>
    <t>Fernando Rocha Nogueira</t>
  </si>
  <si>
    <t>Sistemas de Abastecimento de Águas</t>
  </si>
  <si>
    <t>ESTU034-17</t>
  </si>
  <si>
    <t xml:space="preserve">quarta das 10:00 às 13:00, sala A-108-0, semanal </t>
  </si>
  <si>
    <t xml:space="preserve">quarta das 18:00 às 21:00, sala A-108-0, semanal </t>
  </si>
  <si>
    <t>Governo, Burocracia e Administração Pública</t>
  </si>
  <si>
    <t>ESHP009-13</t>
  </si>
  <si>
    <t xml:space="preserve">segunda das 10:00 às 12:00, sala A1-S106-SB, semanal , quinta das 08:00 às 10:00, sala A1-S106-SB, semanal </t>
  </si>
  <si>
    <t>Ivan Filipe de Almeida Lopes Fernandes</t>
  </si>
  <si>
    <t>Sistemas de Drenagem Urbana</t>
  </si>
  <si>
    <t>ESTU036-17</t>
  </si>
  <si>
    <t>Melissa Cristina Pereira Graciosa</t>
  </si>
  <si>
    <t xml:space="preserve">segunda das 21:00 às 23:00, sala A1-S106-SB, semanal , quinta das 19:00 às 21:00, sala A1-S106-SB, semanal </t>
  </si>
  <si>
    <t>Sistemas de Esgotamento Sanitário</t>
  </si>
  <si>
    <t>ESTU035-17</t>
  </si>
  <si>
    <t xml:space="preserve">quinta das 10:00 às 13:00, sala A-108-0, semanal </t>
  </si>
  <si>
    <t>RODRIGO DE FREITAS BUENO</t>
  </si>
  <si>
    <t>Análise Econômica de Projetos Energéticos</t>
  </si>
  <si>
    <t>ESTE037-17</t>
  </si>
  <si>
    <t xml:space="preserve">segunda das 21:00 às 23:00, sala S-302-1, semanal , quarta das 19:00 às 21:00, sala S-302-1, semanal </t>
  </si>
  <si>
    <t>PAULO HENRIQUE DE MELLO SANT´ANNA</t>
  </si>
  <si>
    <t>Transferência de Massa</t>
  </si>
  <si>
    <t>ESTU020-17</t>
  </si>
  <si>
    <t xml:space="preserve">sexta das 08:00 às 12:00, sala A-108-0, semanal </t>
  </si>
  <si>
    <t>Introdução ao Direito Administrativo</t>
  </si>
  <si>
    <t>ESHP012-13</t>
  </si>
  <si>
    <t>Maria Luiza Levi Pahim</t>
  </si>
  <si>
    <t>Transportes, Uso e Ocupação do Solo</t>
  </si>
  <si>
    <t>ESZU020-17</t>
  </si>
  <si>
    <t xml:space="preserve">quarta das 08:00 às 10:00, sala A-108-0, semanal </t>
  </si>
  <si>
    <t>1-1-4</t>
  </si>
  <si>
    <t>Análise Estática em Sistemas Elétricos de Potência</t>
  </si>
  <si>
    <t>ESZE075-17</t>
  </si>
  <si>
    <t>THALES SOUSA</t>
  </si>
  <si>
    <t>Trajetórias Internacionais do Continente Africano</t>
  </si>
  <si>
    <t>ESHR027-14</t>
  </si>
  <si>
    <t>Muryatan Santana Barbosa</t>
  </si>
  <si>
    <t>Tratamento de Águas Urbanas Servidas</t>
  </si>
  <si>
    <t>ESTU038-17</t>
  </si>
  <si>
    <t>Eduardo Lucas Subtil</t>
  </si>
  <si>
    <t>Automação de Sistemas Elétricos de Potência</t>
  </si>
  <si>
    <t>ESZE010-17</t>
  </si>
  <si>
    <t xml:space="preserve">quarta das 18:00 às 21:00, sala S-302-1, semanal </t>
  </si>
  <si>
    <t>Planejamento Orçamentário</t>
  </si>
  <si>
    <t>ESHP030-14</t>
  </si>
  <si>
    <t>CAROLINA GABAS STUCHI</t>
  </si>
  <si>
    <t>Salomão Barros Ximenes</t>
  </si>
  <si>
    <t>Cogeração</t>
  </si>
  <si>
    <t>ESZE086-17</t>
  </si>
  <si>
    <t xml:space="preserve">quarta das 21:00 às 23:00, sala S-302-1, semanal </t>
  </si>
  <si>
    <t>Abordagens Tradicionais das Relações Internacionais</t>
  </si>
  <si>
    <t>ESHR022-14</t>
  </si>
  <si>
    <t>ANA TEREZA LOPES MARRA DE SOUSA</t>
  </si>
  <si>
    <t>Engenharia de Biocombustíveis</t>
  </si>
  <si>
    <t>ESTE034-17</t>
  </si>
  <si>
    <t>JULIANA TOFANO DE CAMPOS LEITE</t>
  </si>
  <si>
    <t>JOSE RUBENS MAIORINO</t>
  </si>
  <si>
    <t>Políticas Públicas para Sociedade da Informação</t>
  </si>
  <si>
    <t>ESHP028-14</t>
  </si>
  <si>
    <t>SERGIO AMADEU DA SILVEIRA</t>
  </si>
  <si>
    <t xml:space="preserve">quarta das 21:00 às 23:00, sala S-302-1, semanal , sexta das 19:00 às 21:00, sala S-302-1, semanal </t>
  </si>
  <si>
    <t>Fundamentos de Sistemas Dinâmicos</t>
  </si>
  <si>
    <t>ESTE018-17</t>
  </si>
  <si>
    <t>JOEL DAVID MELO TRUJILLO</t>
  </si>
  <si>
    <t>Geração Distribuída</t>
  </si>
  <si>
    <t>ESZE052-17</t>
  </si>
  <si>
    <t xml:space="preserve">quinta das 14:00 às 16:00, sala S-302-1, semanal </t>
  </si>
  <si>
    <t>HAROLDO DE FARIA JUNIOR</t>
  </si>
  <si>
    <t>Trajetórias das Políticas de CT&amp;I no Brasil</t>
  </si>
  <si>
    <t>ESHP021-13</t>
  </si>
  <si>
    <t>Geotecnia Aplicada ao Planejamento Urbano-Ambiental</t>
  </si>
  <si>
    <t>ESZU028-17</t>
  </si>
  <si>
    <t>CLAUDIA FRANCISCA ESCOBAR DE PAIVA</t>
  </si>
  <si>
    <t xml:space="preserve">sexta das 18:00 às 21:00, sala A-108-0, semanal </t>
  </si>
  <si>
    <t>PATRICIA TEIXEIRA LEITE ASANO</t>
  </si>
  <si>
    <t>Fabiana Aparecida de Toledo Silva</t>
  </si>
  <si>
    <t>FRANCISCO DE ASSIS COMARU</t>
  </si>
  <si>
    <t xml:space="preserve">segunda das 16:00 às 18:00, sala S-302-1, semanal , quinta das 14:00 às 16:00, sala S-302-1, semanal </t>
  </si>
  <si>
    <t>JOSÉ ALBERTO TORRICO ALTUNA</t>
  </si>
  <si>
    <t xml:space="preserve">segunda das 10:00 às 12:00, sala S-302-1, semanal , quarta das 08:00 às 10:00, sala S-302-1, semanal </t>
  </si>
  <si>
    <t>Qualidade da Energia Elétrica</t>
  </si>
  <si>
    <t>ESZE073-17</t>
  </si>
  <si>
    <t>Redes de Distribuição de Energia Elétrica</t>
  </si>
  <si>
    <t>ESZE077-17</t>
  </si>
  <si>
    <t>Poder Local</t>
  </si>
  <si>
    <t>ESHP027-14</t>
  </si>
  <si>
    <t xml:space="preserve">segunda das 08:00 às 10:00, sala A1-S106-SB, semanal , quarta das 10:00 às 12:00, sala A1-S106-SB, semanal </t>
  </si>
  <si>
    <t>Lucio Nagib Bittencourt</t>
  </si>
  <si>
    <t>Regulação e Mercado de Energia Elétrica</t>
  </si>
  <si>
    <t>ESZE078-17</t>
  </si>
  <si>
    <t xml:space="preserve">sexta das 19:00 às 21:00, sala S-302-1, semanal </t>
  </si>
  <si>
    <t>Segurança de Instalações Nucleares</t>
  </si>
  <si>
    <t>ESZE044-17</t>
  </si>
  <si>
    <t xml:space="preserve">segunda das 09:00 às 12:00, sala S-302-1, semanal </t>
  </si>
  <si>
    <t>Sistemas de Potência II</t>
  </si>
  <si>
    <t>ESZE009-17</t>
  </si>
  <si>
    <t xml:space="preserve">segunda das 19:00 às 21:00, sala A1-S106-SB, semanal , quarta das 21:00 às 23:00, sala A1-S106-SB, semanal </t>
  </si>
  <si>
    <t>KLAUS FREY</t>
  </si>
  <si>
    <t>Tópicos de Otimização em Sistemas Elétricos de Potência e Aplicações</t>
  </si>
  <si>
    <t>ESZE079-17</t>
  </si>
  <si>
    <t xml:space="preserve">segunda das 19:00 às 21:00, sala S-302-1, semanal </t>
  </si>
  <si>
    <t>Políticas Sociais</t>
  </si>
  <si>
    <t>ESHP018-14</t>
  </si>
  <si>
    <t>Participação, Movimentos Sociais e Políticas Públicas</t>
  </si>
  <si>
    <t>ESHP026-14</t>
  </si>
  <si>
    <t xml:space="preserve">quarta das 08:00 às 10:00, sala A1-S106-SB, semanal , sexta das 10:00 às 12:00, sala A1-S106-SB, semanal </t>
  </si>
  <si>
    <t>CLAUDIO LUIS DE CAMARGO PENTEADO</t>
  </si>
  <si>
    <t>SIDNEY JARD DA SILVA</t>
  </si>
  <si>
    <t>Economia Política Internacional da Energia</t>
  </si>
  <si>
    <t>ESHR004-13</t>
  </si>
  <si>
    <t>IGOR FUSER</t>
  </si>
  <si>
    <t>Formação Histórica da América Latina</t>
  </si>
  <si>
    <t>ESHR006-13</t>
  </si>
  <si>
    <t>Gilberto Maringoni de Oliveira</t>
  </si>
  <si>
    <t>Geografia política</t>
  </si>
  <si>
    <t>ESHR007-14</t>
  </si>
  <si>
    <t>FLAVIO ROCHA DE OLIVEIRA</t>
  </si>
  <si>
    <t>Globalização e os Processos de Integração Regional</t>
  </si>
  <si>
    <t>ESHR008-13</t>
  </si>
  <si>
    <t>ANDREA SANTOS BACA</t>
  </si>
  <si>
    <t xml:space="preserve">segunda das 08:00 às 10:00, sala A1-S201-SB, semanal , quarta das 10:00 às 12:00, sala A1-S201-SB, semanal </t>
  </si>
  <si>
    <t>FLAVIO THALES RIBEIRO FRANCISCO</t>
  </si>
  <si>
    <t xml:space="preserve">segunda das 19:00 às 21:00, sala A1-S201-SB, semanal , quarta das 21:00 às 23:00, sala A1-S201-SB, semanal </t>
  </si>
  <si>
    <t>Política Externa Brasileira Contemporânea</t>
  </si>
  <si>
    <t>ESHR025-14</t>
  </si>
  <si>
    <t>Valter Ventura da Rocha Pomar</t>
  </si>
  <si>
    <t>Tatiana Berringer de Assumpção</t>
  </si>
  <si>
    <t>Biossegurança</t>
  </si>
  <si>
    <t>ESTB013-17</t>
  </si>
  <si>
    <t>Ciência dos Materiais Biocompatíveis</t>
  </si>
  <si>
    <t>ESTB005-17</t>
  </si>
  <si>
    <t>quarta das 08:00 às 10:00, sala A1-S203-SB, semanal , sexta das 10:00 às 12:00, sala A1-S203-SB, quinzenal I, sexta das 10:00 às 12:00, sala A1-S203-SB, quinzenal II</t>
  </si>
  <si>
    <t>quarta das 19:00 às 21:00, sala A1-S203-SB, semanal , sexta das 21:00 às 23:00, sala A1-S203-SB, quinzenal I, sexta das 21:00 às 23:00, sala A1-S203-SB, quinzenal II</t>
  </si>
  <si>
    <t>Equipamentos Médico-Hospitalares</t>
  </si>
  <si>
    <t>ESTB028-17</t>
  </si>
  <si>
    <t xml:space="preserve">segunda das 10:00 às 12:00, sala A1-S203-SB, semanal , quinta das 08:00 às 10:00, sala A1-S203-SB, semanal </t>
  </si>
  <si>
    <t xml:space="preserve">segunda das 21:00 às 23:00, sala A1-S203-SB, semanal , quinta das 19:00 às 21:00, sala A1-S203-SB, semanal </t>
  </si>
  <si>
    <t>Física Médica I</t>
  </si>
  <si>
    <t>ESTB023-17</t>
  </si>
  <si>
    <t>Métodos Matemáticos aplicados a Sistemas Biomédicos</t>
  </si>
  <si>
    <t>ESTB031-18</t>
  </si>
  <si>
    <t>6-0-4</t>
  </si>
  <si>
    <t>Modelagem de Sistemas Dinâmicos II</t>
  </si>
  <si>
    <t>ESTB024-17</t>
  </si>
  <si>
    <t>Sensores Biomédicos</t>
  </si>
  <si>
    <t>ESTB021-17</t>
  </si>
  <si>
    <t xml:space="preserve">quarta das 10:00 às 12:00, sala A1-S203-SB, semanal </t>
  </si>
  <si>
    <t xml:space="preserve">quarta das 21:00 às 23:00, sala A1-S203-SB, semanal </t>
  </si>
  <si>
    <t>Técnicas Modernas em Fotodiagnóstico</t>
  </si>
  <si>
    <t>ESZB009-17</t>
  </si>
  <si>
    <t>Processamento e Análise de Sinais Biomédicos</t>
  </si>
  <si>
    <t>ESZB003-17</t>
  </si>
  <si>
    <t xml:space="preserve">segunda das 17:00 às 19:00, sala A1-S203-SB, semanal , quarta das 17:00 às 19:00, sala A1-S203-SB, semanal </t>
  </si>
  <si>
    <t>Bases Biológicas para Engenharia I</t>
  </si>
  <si>
    <t>ESTB002-17</t>
  </si>
  <si>
    <t>segunda das 10:00 às 13:00, sala A1-S203-SB, semanal , quinta das 08:00 às 10:00, sala A1-S203-SB, quinzenal I, quinta das 08:00 às 10:00, sala A1-S203-SB, quinzenal II</t>
  </si>
  <si>
    <t>Biomecânica I</t>
  </si>
  <si>
    <t>ESTB007-17</t>
  </si>
  <si>
    <t>Computação Científica aplicada a Problemas Biológicos</t>
  </si>
  <si>
    <t>ESTB018-17</t>
  </si>
  <si>
    <t>Física Médica II</t>
  </si>
  <si>
    <t>ESTB030-17</t>
  </si>
  <si>
    <t xml:space="preserve">quarta das 08:00 às 10:00, sala A1-S203-SB, semanal </t>
  </si>
  <si>
    <t xml:space="preserve">quarta das 19:00 às 21:00, sala A1-S203-SB, semanal </t>
  </si>
  <si>
    <t>Introdução à Engenharia Biomédica</t>
  </si>
  <si>
    <t>ESZB021-17</t>
  </si>
  <si>
    <t>Legislação Relacionada à Saúde</t>
  </si>
  <si>
    <t>ESTB010-17</t>
  </si>
  <si>
    <t xml:space="preserve">quinta das 08:00 às 10:00, sala A1-S203-SB, semanal </t>
  </si>
  <si>
    <t xml:space="preserve">quinta das 19:00 às 21:00, sala A1-S203-SB, semanal </t>
  </si>
  <si>
    <t>Regimes de negociação ambiental internacional e a atuação brasileira</t>
  </si>
  <si>
    <t>ESZR017-14</t>
  </si>
  <si>
    <t>Olympio Barbanti Junior</t>
  </si>
  <si>
    <t>Sistema ONU e os Desafios do Multilateralismo</t>
  </si>
  <si>
    <t>ESHR017-13</t>
  </si>
  <si>
    <t>CRISTINE KOEHLER ZANELLA</t>
  </si>
  <si>
    <t>Gilberto Marcos Antonio Rodrigues</t>
  </si>
  <si>
    <t>Sociedade Civil Organizada Global</t>
  </si>
  <si>
    <t>ESHR018-13</t>
  </si>
  <si>
    <t>DIEGO ARAUJO AZZI</t>
  </si>
  <si>
    <t>segunda das 10:00 às 12:00, sala A1-S204-SB, semanal , quinta das 08:00 às 10:00, sala A1-S204-SB, quinzenal I, quinta das 08:00 às 10:00, sala A1-S204-SB, quinzenal II</t>
  </si>
  <si>
    <t>Nasser Ali Daghastanli</t>
  </si>
  <si>
    <t>JOHN ANDREW SIMS</t>
  </si>
  <si>
    <t xml:space="preserve">segunda das 21:00 às 23:00, sala A1-S204-SB, quinzenal I, segunda das 21:00 às 23:00, sala A1-S204-SB, quinzenal II, quinta das 19:00 às 21:00, sala A1-S204-SB, semanal </t>
  </si>
  <si>
    <t>DEMETRIO JACKSON DOS SANTOS</t>
  </si>
  <si>
    <t xml:space="preserve">segunda das 21:00 às 23:00, sala A1-S204-SB, quinzenal II, segunda das 21:00 às 23:00, sala A1-S204-SB, quinzenal I, quinta das 19:00 às 21:00, sala A1-S204-SB, semanal </t>
  </si>
  <si>
    <t>Heloise Assis Fazzolari</t>
  </si>
  <si>
    <t>RENATO ALTOBELLI ANTUNES</t>
  </si>
  <si>
    <t>JOSE ROBERTO TALAMO</t>
  </si>
  <si>
    <t>RONNY CALIXTO CARBONARI</t>
  </si>
  <si>
    <t>OSMAR DOMINGUES</t>
  </si>
  <si>
    <t>JOSE FERNANDO QUEIRUGA REY</t>
  </si>
  <si>
    <t>Angelica Alebrant Mendes</t>
  </si>
  <si>
    <t xml:space="preserve">quarta das 10:00 às 12:00, sala S-006-0, semanal , sexta das 08:00 às 10:00, sala S-006-0, semanal </t>
  </si>
  <si>
    <t>EVANDIR MEGLIORINI</t>
  </si>
  <si>
    <t xml:space="preserve">quinta das 08:00 às 10:00, sala S-006-0, semanal </t>
  </si>
  <si>
    <t>Giselle Ramirez Canedo</t>
  </si>
  <si>
    <t>JULIO FRANCISCO BLUMETTI FACO</t>
  </si>
  <si>
    <t xml:space="preserve">quinta das 10:00 às 12:00, sala S-006-0, semanal </t>
  </si>
  <si>
    <t xml:space="preserve">quarta das 17:00 às 19:00, sala S-006-0, semanal , sexta das 17:00 às 19:00, sala S-006-0, semanal </t>
  </si>
  <si>
    <t>EDER DE OLIVEIRA ABENSUR</t>
  </si>
  <si>
    <t>LEONARDO RIBEIRO RODRIGUES</t>
  </si>
  <si>
    <t xml:space="preserve">segunda das 17:00 às 19:00, sala S-006-0, semanal </t>
  </si>
  <si>
    <t>MARA MARLY GOMES BARRETO</t>
  </si>
  <si>
    <t xml:space="preserve">quinta das 17:00 às 19:00, sala S-006-0, semanal </t>
  </si>
  <si>
    <t>FRANCIANE FREITAS SILVEIRA</t>
  </si>
  <si>
    <t xml:space="preserve">quinta das 19:00 às 21:00, sala S-006-0, semanal </t>
  </si>
  <si>
    <t xml:space="preserve">segunda das 19:00 às 21:00, sala S-006-0, semanal </t>
  </si>
  <si>
    <t>SILVIA NOVAES ZILBER TURRI</t>
  </si>
  <si>
    <t xml:space="preserve">quinta das 21:00 às 23:00, sala S-006-0, semanal </t>
  </si>
  <si>
    <t xml:space="preserve">segunda das 10:00 às 12:00, sala S-006-0, semanal , quarta das 08:00 às 10:00, sala S-006-0, semanal </t>
  </si>
  <si>
    <t xml:space="preserve">segunda das 21:00 às 23:00, sala S-006-0, semanal , quarta das 19:00 às 21:00, sala S-006-0, semanal </t>
  </si>
  <si>
    <t>Juliana Kelmy Macario Barboza Daguano</t>
  </si>
  <si>
    <t>Gabriel Molina de Olyveira</t>
  </si>
  <si>
    <t>Ana Paula Romani</t>
  </si>
  <si>
    <t xml:space="preserve">quarta das 08:00 às 10:00, sala A1-S204-SB, semanal </t>
  </si>
  <si>
    <t>LUIZ DE SIQUEIRA MARTINS FILHO</t>
  </si>
  <si>
    <t>segunda das 10:00 às 12:00, sala B-A002-SB, semanal , quarta das 08:00 às 10:00, sala B-A002-SB, quinzenal II</t>
  </si>
  <si>
    <t>segunda das 08:00 às 10:00, sala B-A002-SB, semanal , quarta das 10:00 às 12:00, sala B-A002-SB, quinzenal II</t>
  </si>
  <si>
    <t>segunda das 21:00 às 23:00, sala B-A002-SB, semanal , quarta das 19:00 às 21:00, sala B-A002-SB, quinzenal II</t>
  </si>
  <si>
    <t>segunda das 19:00 às 21:00, sala B-A002-SB, semanal , quarta das 21:00 às 23:00, sala B-A002-SB, quinzenal II</t>
  </si>
  <si>
    <t>RENATA AYRES ROCHA</t>
  </si>
  <si>
    <t xml:space="preserve">quarta das 10:00 às 12:00, sala B-A002-SB, semanal </t>
  </si>
  <si>
    <t>Maria Caramez Carlotto</t>
  </si>
  <si>
    <t>MÁRCIA MARIA PENTEADO MARCHESINI</t>
  </si>
  <si>
    <t>segunda das 10:00 às 12:00, sala A1-S204-SB, semanal , quinta das 08:00 às 10:00, sala A2-S301-SB, quinzenal I</t>
  </si>
  <si>
    <t>CAMILA CALDEIRA NUNES DIAS</t>
  </si>
  <si>
    <t xml:space="preserve">quarta das 21:00 às 23:00, sala B-A002-SB, semanal </t>
  </si>
  <si>
    <t>Elias David Morales Martinez</t>
  </si>
  <si>
    <t>segunda das 21:00 às 23:00, sala A2-S202-SB, semanal , quinta das 19:00 às 21:00, sala A2-S301-SB, quinzenal I</t>
  </si>
  <si>
    <t>Alessandra Teixeira</t>
  </si>
  <si>
    <t xml:space="preserve">quarta das 08:00 às 10:00, sala B-A002-SB, semanal </t>
  </si>
  <si>
    <t>PRISCYLA WALESKA TARGINO DE AZEVEDO SIMOES</t>
  </si>
  <si>
    <t xml:space="preserve">quarta das 19:00 às 21:00, sala B-A002-SB, semanal </t>
  </si>
  <si>
    <t>Douglas Alves Cassiano</t>
  </si>
  <si>
    <t>Pensamento Econômico</t>
  </si>
  <si>
    <t>BHO0002-15</t>
  </si>
  <si>
    <t xml:space="preserve">quarta das 10:00 às 12:00, sala B-A002-SB, quinzenal II, sexta das 08:00 às 10:00, sala B-A002-SB, semanal </t>
  </si>
  <si>
    <t>Danilo Freitas Ramalho da Silva</t>
  </si>
  <si>
    <t xml:space="preserve">quarta das 21:00 às 23:00, sala B-A002-SB, quinzenal II, sexta das 19:00 às 21:00, sala B-A002-SB, semanal </t>
  </si>
  <si>
    <t>Jose Henrique Bassi Souza Sperancini</t>
  </si>
  <si>
    <t>Luiz Antonio Celiberto Junior</t>
  </si>
  <si>
    <t xml:space="preserve">quarta das 08:00 às 10:00, sala B-A002-SB, quinzenal II, sexta das 10:00 às 12:00, sala B-A002-SB, semanal </t>
  </si>
  <si>
    <t xml:space="preserve">quarta das 19:00 às 21:00, sala B-A002-SB, quinzenal I, sexta das 21:00 às 23:00, sala B-A002-SB, semanal </t>
  </si>
  <si>
    <t>ALEXANDRE JOSE DE CASTRO LANFREDI</t>
  </si>
  <si>
    <t xml:space="preserve">segunda das 08:00 às 10:00, sala B-A002-SB, semanal , quarta das 10:00 às 12:00, sala B-A002-SB, semanal </t>
  </si>
  <si>
    <t>Leonardo Freire de Mello</t>
  </si>
  <si>
    <t xml:space="preserve">segunda das 19:00 às 21:00, sala B-A002-SB, semanal , quarta das 21:00 às 23:00, sala B-A002-SB, semanal </t>
  </si>
  <si>
    <t>VINICIUS RUIZ ALBINO DE FREITAS</t>
  </si>
  <si>
    <t>segunda das 19:00 às 21:00, sala B-A004-SB, semanal , quinta das 21:00 às 23:00, sala B-A004-SB, quinzenal I</t>
  </si>
  <si>
    <t>quarta das 21:00 às 23:00, sala S-006-0, semanal , sexta das 19:00 às 21:00, sala S-006-0, quinzenal I, sexta das 19:00 às 21:00, sala S-006-0, quinzenal II</t>
  </si>
  <si>
    <t xml:space="preserve">quarta das 08:00 às 10:00, sala B-A002-SB, quinzenal I, sexta das 10:00 às 12:00, sala B-A002-SB, semanal </t>
  </si>
  <si>
    <t>Yamila Goldfarb</t>
  </si>
  <si>
    <t>quarta das 21:00 às 23:00, sala S-006-0, semanal , sexta das 19:00 às 21:00, sala S-006-0, quinzenal II, sexta das 19:00 às 21:00, sala S-006-0, quinzenal I</t>
  </si>
  <si>
    <t>quarta das 16:00 às 18:00, sala S-006-0, semanal , sexta das 16:00 às 18:00, sala S-006-0, quinzenal II, sexta das 16:00 às 18:00, sala S-006-0, quinzenal I</t>
  </si>
  <si>
    <t>MARA CRISTINA LOPES DE OLIVEIRA</t>
  </si>
  <si>
    <t xml:space="preserve">quarta das 10:00 às 12:00, sala B-A002-SB, quinzenal I, sexta das 08:00 às 10:00, sala B-A002-SB, semanal </t>
  </si>
  <si>
    <t xml:space="preserve">quarta das 21:00 às 23:00, sala B-A002-SB, quinzenal I, sexta das 19:00 às 21:00, sala B-A002-SB, semanal </t>
  </si>
  <si>
    <t xml:space="preserve">quarta das 08:00 às 10:00, sala S - 305-1, quinzenal I, sexta das 10:00 às 12:00, sala S - 305-1, semanal </t>
  </si>
  <si>
    <t xml:space="preserve">quarta das 10:00 às 12:00, sala S - 305-1, quinzenal I, sexta das 08:00 às 10:00, sala S - 305-1, semanal </t>
  </si>
  <si>
    <t xml:space="preserve">quarta das 19:00 às 21:00, sala S - 305-1, quinzenal I, sexta das 21:00 às 23:00, sala S - 305-1, semanal </t>
  </si>
  <si>
    <t xml:space="preserve">quarta das 21:00 às 23:00, sala S - 305-1, quinzenal I, sexta das 19:00 às 21:00, sala S - 305-1, semanal </t>
  </si>
  <si>
    <t>DANHZ6003-18SA</t>
  </si>
  <si>
    <t>DANHZ6006-18SA</t>
  </si>
  <si>
    <t>NA1MCTA003-17SA</t>
  </si>
  <si>
    <t>DAMCTA003-17SA</t>
  </si>
  <si>
    <t>DAMCZA002-17SA</t>
  </si>
  <si>
    <t>NAMCZA002-17SA</t>
  </si>
  <si>
    <t>DAMCTA037-17SA</t>
  </si>
  <si>
    <t>NAMCTA037-17SA</t>
  </si>
  <si>
    <t>DAMCTA007-17SA</t>
  </si>
  <si>
    <t>NAMCTA007-17SA</t>
  </si>
  <si>
    <t>DPMCTA008-17SA</t>
  </si>
  <si>
    <t>DAMCTA009-13SA</t>
  </si>
  <si>
    <t>NAMCTA009-13SA</t>
  </si>
  <si>
    <t>DPMCZA015-13SA</t>
  </si>
  <si>
    <t>DAMCTA016-13SA</t>
  </si>
  <si>
    <t>NAMCTA016-13SA</t>
  </si>
  <si>
    <t>DAMCTA028-15SA</t>
  </si>
  <si>
    <t>NAMCTA028-15SA</t>
  </si>
  <si>
    <t>NAMCTA017-17SA</t>
  </si>
  <si>
    <t>DA1MCTA018-13SA</t>
  </si>
  <si>
    <t>NA1MCTA018-13SA</t>
  </si>
  <si>
    <t>DA2MCTA018-13SA</t>
  </si>
  <si>
    <t>NA2MCTA018-13SA</t>
  </si>
  <si>
    <t>NAMCZA019-17SA</t>
  </si>
  <si>
    <t>DAMCTA024-13SA</t>
  </si>
  <si>
    <t>DAMCTA027-17SA</t>
  </si>
  <si>
    <t>NAMCTA027-17SA</t>
  </si>
  <si>
    <t>DA1BIS0005-15SA</t>
  </si>
  <si>
    <t>NA1BIS0005-15SA</t>
  </si>
  <si>
    <t>DA2BIS0005-15SA</t>
  </si>
  <si>
    <t>NA2BIS0005-15SA</t>
  </si>
  <si>
    <t>DA3BIS0005-15SA</t>
  </si>
  <si>
    <t>NA3BIS0005-15SA</t>
  </si>
  <si>
    <t>DA4BIS0005-15SA</t>
  </si>
  <si>
    <t>NA4BIS0005-15SA</t>
  </si>
  <si>
    <t>DA5BIS0005-15SA</t>
  </si>
  <si>
    <t>NA5BIS0005-15SA</t>
  </si>
  <si>
    <t>DA6BIS0005-15SA</t>
  </si>
  <si>
    <t>NA6BIS0005-15SA</t>
  </si>
  <si>
    <t>DB1BIS0005-15SA</t>
  </si>
  <si>
    <t>NB1BIS0005-15SA</t>
  </si>
  <si>
    <t>DB2BIS0005-15SA</t>
  </si>
  <si>
    <t>NB2BIS0005-15SA</t>
  </si>
  <si>
    <t>DB3BIS0005-15SA</t>
  </si>
  <si>
    <t>NB3BIS0005-15SA</t>
  </si>
  <si>
    <t>DB4BIS0005-15SA</t>
  </si>
  <si>
    <t>NB4BIS0005-15SA</t>
  </si>
  <si>
    <t>DB5BIS0005-15SA</t>
  </si>
  <si>
    <t>NB5BIS0005-15SA</t>
  </si>
  <si>
    <t>DB6BIS0005-15SA</t>
  </si>
  <si>
    <t>NB6BIS0005-15SA</t>
  </si>
  <si>
    <t>DB7BIS0005-15SA</t>
  </si>
  <si>
    <t>NB7BIS0005-15SA</t>
  </si>
  <si>
    <t>DB8BIS0005-15SA</t>
  </si>
  <si>
    <t>NB8BIS0005-15SA</t>
  </si>
  <si>
    <t>DC1BIS0005-15SA</t>
  </si>
  <si>
    <t>NC1BIS0005-15SA</t>
  </si>
  <si>
    <t>DC2BIS0005-15SA</t>
  </si>
  <si>
    <t>NC2BIS0005-15SA</t>
  </si>
  <si>
    <t>DC3BIS0005-15SA</t>
  </si>
  <si>
    <t>NC3BIS0005-15SA</t>
  </si>
  <si>
    <t>DC4BIS0005-15SA</t>
  </si>
  <si>
    <t>NC4BIS0005-15SA</t>
  </si>
  <si>
    <t>DC5BIS0005-15SA</t>
  </si>
  <si>
    <t>NC5BIS0005-15SA</t>
  </si>
  <si>
    <t>DC6BIS0005-15SA</t>
  </si>
  <si>
    <t>NC6BIS0005-15SA</t>
  </si>
  <si>
    <t>DC7BIS0005-15SA</t>
  </si>
  <si>
    <t>NC7BIS0005-15SA</t>
  </si>
  <si>
    <t>DA1BIJ0207-15SA</t>
  </si>
  <si>
    <t>NA1BIJ0207-15SA</t>
  </si>
  <si>
    <t>DA2BIJ0207-15SA</t>
  </si>
  <si>
    <t>NA2BIJ0207-15SA</t>
  </si>
  <si>
    <t>DA3BIJ0207-15SA</t>
  </si>
  <si>
    <t>NA3BIJ0207-15SA</t>
  </si>
  <si>
    <t>DA4BIJ0207-15SA</t>
  </si>
  <si>
    <t>NA4BIJ0207-15SA</t>
  </si>
  <si>
    <t>DA5BIJ0207-15SA</t>
  </si>
  <si>
    <t>NA5BIJ0207-15SA</t>
  </si>
  <si>
    <t>DA6BIJ0207-15SA</t>
  </si>
  <si>
    <t>NA6BIJ0207-15SA</t>
  </si>
  <si>
    <t>DA7BIJ0207-15SA</t>
  </si>
  <si>
    <t>NA7BIJ0207-15SA</t>
  </si>
  <si>
    <t>DB1BIJ0207-15SA</t>
  </si>
  <si>
    <t>NB1BIJ0207-15SA</t>
  </si>
  <si>
    <t>DB2BIJ0207-15SA</t>
  </si>
  <si>
    <t>NB2BIJ0207-15SA</t>
  </si>
  <si>
    <t>DB3BIJ0207-15SA</t>
  </si>
  <si>
    <t>NB3BIJ0207-15SA</t>
  </si>
  <si>
    <t>DB4BIJ0207-15SA</t>
  </si>
  <si>
    <t>NB4BIJ0207-15SA</t>
  </si>
  <si>
    <t>DB5BIJ0207-15SA</t>
  </si>
  <si>
    <t>NB5BIJ0207-15SA</t>
  </si>
  <si>
    <t>DB6BIJ0207-15SA</t>
  </si>
  <si>
    <t>NB6BIJ0207-15SA</t>
  </si>
  <si>
    <t>DB7BIJ0207-15SA</t>
  </si>
  <si>
    <t>NB7BIJ0207-15SA</t>
  </si>
  <si>
    <t>DA2BIR0004-15SA</t>
  </si>
  <si>
    <t>NA2BIR0004-15SA</t>
  </si>
  <si>
    <t>DA3BIR0004-15SA</t>
  </si>
  <si>
    <t>NA3BIR0004-15SA</t>
  </si>
  <si>
    <t>DB2BIR0004-15SA</t>
  </si>
  <si>
    <t>NB2BIR0004-15SA</t>
  </si>
  <si>
    <t>DB3BIR0004-15SA</t>
  </si>
  <si>
    <t>NB3BIR0004-15SA</t>
  </si>
  <si>
    <t>DA1BIS0003-15SA</t>
  </si>
  <si>
    <t>NA1BIS0003-15SA</t>
  </si>
  <si>
    <t>DA2BIS0003-15SA</t>
  </si>
  <si>
    <t>NA2BIS0003-15SA</t>
  </si>
  <si>
    <t>NA3BIS0003-15SA</t>
  </si>
  <si>
    <t>DB1BIS0003-15SA</t>
  </si>
  <si>
    <t>NB1BIS0003-15SA</t>
  </si>
  <si>
    <t>NB2BIS0003-15SA</t>
  </si>
  <si>
    <t>DA1BCL0306-15SA</t>
  </si>
  <si>
    <t>NA1BCL0306-15SA</t>
  </si>
  <si>
    <t>DB1BCL0306-15SA</t>
  </si>
  <si>
    <t>NB1BCL0306-15SA</t>
  </si>
  <si>
    <t>DA4BCL0308-15SA</t>
  </si>
  <si>
    <t>NA5BCL0308-15SA</t>
  </si>
  <si>
    <t>NA6BCL0308-15SA</t>
  </si>
  <si>
    <t>DB1BCL0308-15SA</t>
  </si>
  <si>
    <t>NB1BCL0308-15SA</t>
  </si>
  <si>
    <t>NB2BCL0308-15SA</t>
  </si>
  <si>
    <t>DB3BCL0308-15SA</t>
  </si>
  <si>
    <t>DB4BCL0308-15SA</t>
  </si>
  <si>
    <t>DB5BCL0308-15SA</t>
  </si>
  <si>
    <t>NB5BCL0308-15SA</t>
  </si>
  <si>
    <t>DA2BIR0603-15SA</t>
  </si>
  <si>
    <t>NA2BIR0603-15SA</t>
  </si>
  <si>
    <t>DB2BIR0603-15SA</t>
  </si>
  <si>
    <t>NB2BIR0603-15SA</t>
  </si>
  <si>
    <t>DA1BCM0506-15SA</t>
  </si>
  <si>
    <t>NA1BCM0506-15SA</t>
  </si>
  <si>
    <t>DA2BCM0506-15SA</t>
  </si>
  <si>
    <t>NA2BCM0506-15SA</t>
  </si>
  <si>
    <t>DA3BCM0506-15SA</t>
  </si>
  <si>
    <t>NA3BCM0506-15SA</t>
  </si>
  <si>
    <t>DA4BCM0506-15SA</t>
  </si>
  <si>
    <t>NA4BCM0506-15SA</t>
  </si>
  <si>
    <t>NA5BCM0506-15SA</t>
  </si>
  <si>
    <t>DB1BCM0506-15SA</t>
  </si>
  <si>
    <t>NB2BCM0506-15SA</t>
  </si>
  <si>
    <t>DB3BCM0506-15SA</t>
  </si>
  <si>
    <t>NB3BCM0506-15SA</t>
  </si>
  <si>
    <t>DB4BCM0506-15SA</t>
  </si>
  <si>
    <t>DA1BIK0102-15SA</t>
  </si>
  <si>
    <t>NA1BIK0102-15SA</t>
  </si>
  <si>
    <t>DA2BIK0102-15SA</t>
  </si>
  <si>
    <t>NA2BIK0102-15SA</t>
  </si>
  <si>
    <t>DA3BIK0102-15SA</t>
  </si>
  <si>
    <t>NA3BIK0102-15SA</t>
  </si>
  <si>
    <t>DA4BIK0102-15SA</t>
  </si>
  <si>
    <t>NA4BIK0102-15SA</t>
  </si>
  <si>
    <t>DA5BIK0102-15SA</t>
  </si>
  <si>
    <t>NA5BIK0102-15SA</t>
  </si>
  <si>
    <t>DA6BIK0102-15SA</t>
  </si>
  <si>
    <t>NA6BIK0102-15SA</t>
  </si>
  <si>
    <t>DA7BIK0102-15SA</t>
  </si>
  <si>
    <t>NA7BIK0102-15SA</t>
  </si>
  <si>
    <t>DA8BIK0102-15SA</t>
  </si>
  <si>
    <t>NA8BIK0102-15SA</t>
  </si>
  <si>
    <t>DA9BIK0102-15SA</t>
  </si>
  <si>
    <t>NA9BIK0102-15SA</t>
  </si>
  <si>
    <t>DB1BIK0102-15SA</t>
  </si>
  <si>
    <t>NB1BIK0102-15SA</t>
  </si>
  <si>
    <t>DB2BIK0102-15SA</t>
  </si>
  <si>
    <t>NB2BIK0102-15SA</t>
  </si>
  <si>
    <t>NB3BIK0102-15SA</t>
  </si>
  <si>
    <t>DB4BIK0102-15SA</t>
  </si>
  <si>
    <t>NB4BIK0102-15SA</t>
  </si>
  <si>
    <t>DB5BIK0102-15SA</t>
  </si>
  <si>
    <t>NB5BIK0102-15SA</t>
  </si>
  <si>
    <t>DB6BIK0102-15SA</t>
  </si>
  <si>
    <t>NB6BIK0102-15SA</t>
  </si>
  <si>
    <t>DB7BIK0102-15SA</t>
  </si>
  <si>
    <t>NB7BIK0102-15SA</t>
  </si>
  <si>
    <t>DB8BIK0102-15SA</t>
  </si>
  <si>
    <t>NB8BIK0102-15SA</t>
  </si>
  <si>
    <t>DB9BIK0102-15SA</t>
  </si>
  <si>
    <t>NB9BIK0102-15SA</t>
  </si>
  <si>
    <t>DABIQ0602-15SA</t>
  </si>
  <si>
    <t>NABIQ0602-15SA</t>
  </si>
  <si>
    <t>DBBIQ0602-15SA</t>
  </si>
  <si>
    <t>NBBIQ0602-15SA</t>
  </si>
  <si>
    <t>DA1BIL0304-15SA</t>
  </si>
  <si>
    <t>NA1BIL0304-15SA</t>
  </si>
  <si>
    <t>DA2BIL0304-15SA</t>
  </si>
  <si>
    <t>NA2BIL0304-15SA</t>
  </si>
  <si>
    <t>DA3BIL0304-15SA</t>
  </si>
  <si>
    <t>NA3BIL0304-15SA</t>
  </si>
  <si>
    <t>DA4BIL0304-15SA</t>
  </si>
  <si>
    <t>NA4BIL0304-15SA</t>
  </si>
  <si>
    <t>DA5BIL0304-15SA</t>
  </si>
  <si>
    <t>NA5BIL0304-15SA</t>
  </si>
  <si>
    <t>DA6BIL0304-15SA</t>
  </si>
  <si>
    <t>NA6BIL0304-15SA</t>
  </si>
  <si>
    <t>DA7BIL0304-15SA</t>
  </si>
  <si>
    <t>NA7BIL0304-15SA</t>
  </si>
  <si>
    <t>DA8BIL0304-15SA</t>
  </si>
  <si>
    <t>NA8BIL0304-15SA</t>
  </si>
  <si>
    <t>DA9BIL0304-15SA</t>
  </si>
  <si>
    <t>NA9BIL0304-15SA</t>
  </si>
  <si>
    <t>DB1BIL0304-15SA</t>
  </si>
  <si>
    <t>DB2BIL0304-15SA</t>
  </si>
  <si>
    <t>NB2BIL0304-15SA</t>
  </si>
  <si>
    <t>DB3BIL0304-15SA</t>
  </si>
  <si>
    <t>NB3BIL0304-15SA</t>
  </si>
  <si>
    <t>DB4BIL0304-15SA</t>
  </si>
  <si>
    <t>NB4BIL0304-15SA</t>
  </si>
  <si>
    <t>DB5BIL0304-15SA</t>
  </si>
  <si>
    <t>NB5BIL0304-15SA</t>
  </si>
  <si>
    <t>NB6BIL0304-15SA</t>
  </si>
  <si>
    <t>DB7BIL0304-15SA</t>
  </si>
  <si>
    <t>NB7BIL0304-15SA</t>
  </si>
  <si>
    <t>DB8BIL0304-15SA</t>
  </si>
  <si>
    <t>NB8BIL0304-15SA</t>
  </si>
  <si>
    <t>DB9BIL0304-15SA</t>
  </si>
  <si>
    <t>NB9BIL0304-15SA</t>
  </si>
  <si>
    <t>DA1BCJ0203-15SA</t>
  </si>
  <si>
    <t>NA1BCJ0203-15SA</t>
  </si>
  <si>
    <t>DA2BCJ0203-15SA</t>
  </si>
  <si>
    <t>NA2BCJ0203-15SA</t>
  </si>
  <si>
    <t>DA3BCJ0203-15SA</t>
  </si>
  <si>
    <t>NA3BCJ0203-15SA</t>
  </si>
  <si>
    <t>DA4BCJ0203-15SA</t>
  </si>
  <si>
    <t>NA4BCJ0203-15SA</t>
  </si>
  <si>
    <t>DA5BCJ0203-15SA</t>
  </si>
  <si>
    <t>NA5BCJ0203-15SA</t>
  </si>
  <si>
    <t>DA6BCJ0203-15SA</t>
  </si>
  <si>
    <t>NA6BCJ0203-15SA</t>
  </si>
  <si>
    <t>DA7BCJ0203-15SA</t>
  </si>
  <si>
    <t>NA7BCJ0203-15SA</t>
  </si>
  <si>
    <t>DA8BCJ0203-15SA</t>
  </si>
  <si>
    <t>NA8BCJ0203-15SA</t>
  </si>
  <si>
    <t>DB1BCJ0203-15SA</t>
  </si>
  <si>
    <t>NB1BCJ0203-15SA</t>
  </si>
  <si>
    <t>DB2BCJ0203-15SA</t>
  </si>
  <si>
    <t>NB2BCJ0203-15SA</t>
  </si>
  <si>
    <t>DB3BCJ0203-15SA</t>
  </si>
  <si>
    <t>NB3BCJ0203-15SA</t>
  </si>
  <si>
    <t>DB4BCJ0203-15SA</t>
  </si>
  <si>
    <t>NB4BCJ0203-15SA</t>
  </si>
  <si>
    <t>DB5BCJ0203-15SA</t>
  </si>
  <si>
    <t>NB5BCJ0203-15SA</t>
  </si>
  <si>
    <t>DB6BCJ0203-15SA</t>
  </si>
  <si>
    <t>NB6BCJ0203-15SA</t>
  </si>
  <si>
    <t>DB7BCJ0203-15SA</t>
  </si>
  <si>
    <t>NB7BCJ0203-15SA</t>
  </si>
  <si>
    <t>DB8BCJ0203-15SA</t>
  </si>
  <si>
    <t>NB8BCJ0203-15SA</t>
  </si>
  <si>
    <t>DC1BCJ0203-15SA</t>
  </si>
  <si>
    <t>DC2BCJ0203-15SA</t>
  </si>
  <si>
    <t>DC3BCJ0203-15SA</t>
  </si>
  <si>
    <t>DC4BCJ0203-15SA</t>
  </si>
  <si>
    <t>DD1BCJ0203-15SA</t>
  </si>
  <si>
    <t>DD2BCJ0203-15SA</t>
  </si>
  <si>
    <t>DD3BCJ0203-15SA</t>
  </si>
  <si>
    <t>DD4BCJ0203-15SA</t>
  </si>
  <si>
    <t>DD5BCJ0203-15SA</t>
  </si>
  <si>
    <t>DD6BCJ0203-15SA</t>
  </si>
  <si>
    <t>DD7BCJ0203-15SA</t>
  </si>
  <si>
    <t>DD8BCJ0203-15SA</t>
  </si>
  <si>
    <t>DA1BCK0103-15SA</t>
  </si>
  <si>
    <t>NA1BCK0103-15SA</t>
  </si>
  <si>
    <t>NA2BCK0103-15SA</t>
  </si>
  <si>
    <t>DB1BCK0103-15SA</t>
  </si>
  <si>
    <t>NB1BCK0103-15SA</t>
  </si>
  <si>
    <t>NB2BCK0103-15SA</t>
  </si>
  <si>
    <t>DA1BIN0406-15SA</t>
  </si>
  <si>
    <t>NA1BIN0406-15SA</t>
  </si>
  <si>
    <t>DA2BIN0406-15SA</t>
  </si>
  <si>
    <t>NA2BIN0406-15SA</t>
  </si>
  <si>
    <t>DA3BIN0406-15SA</t>
  </si>
  <si>
    <t>NA3BIN0406-15SA</t>
  </si>
  <si>
    <t>DA4BIN0406-15SA</t>
  </si>
  <si>
    <t>NA4BIN0406-15SA</t>
  </si>
  <si>
    <t>DA5BIN0406-15SA</t>
  </si>
  <si>
    <t>NA5BIN0406-15SA</t>
  </si>
  <si>
    <t>DA6BIN0406-15SA</t>
  </si>
  <si>
    <t>NA6BIN0406-15SA</t>
  </si>
  <si>
    <t>DB1BIN0406-15SA</t>
  </si>
  <si>
    <t>NB1BIN0406-15SA</t>
  </si>
  <si>
    <t>DB2BIN0406-15SA</t>
  </si>
  <si>
    <t>NB2BIN0406-15SA</t>
  </si>
  <si>
    <t>DB3BIN0406-15SA</t>
  </si>
  <si>
    <t>NB3BIN0406-15SA</t>
  </si>
  <si>
    <t>NB4BIN0406-15SA</t>
  </si>
  <si>
    <t>NB5BIN0406-15SA</t>
  </si>
  <si>
    <t>NB6BIN0406-15SA</t>
  </si>
  <si>
    <t>DIBIN0406-15SA</t>
  </si>
  <si>
    <t>NIBIN0406-15SA</t>
  </si>
  <si>
    <t>DA1BCN0405-15SA</t>
  </si>
  <si>
    <t>NA1BCN0405-15SA</t>
  </si>
  <si>
    <t>DA2BCN0405-15SA</t>
  </si>
  <si>
    <t>NA2BCN0405-15SA</t>
  </si>
  <si>
    <t>DA3BCN0405-15SA</t>
  </si>
  <si>
    <t>NA3BCN0405-15SA</t>
  </si>
  <si>
    <t>DA4BCN0405-15SA</t>
  </si>
  <si>
    <t>NA4BCN0405-15SA</t>
  </si>
  <si>
    <t>DA5BCN0405-15SA</t>
  </si>
  <si>
    <t>NA5BCN0405-15SA</t>
  </si>
  <si>
    <t>DA6BCN0405-15SA</t>
  </si>
  <si>
    <t>NA6BCN0405-15SA</t>
  </si>
  <si>
    <t>NA7BCN0405-15SA</t>
  </si>
  <si>
    <t>NA9BCN0405-15SA</t>
  </si>
  <si>
    <t>DB1BCN0405-15SA</t>
  </si>
  <si>
    <t>NB1BCN0405-15SA</t>
  </si>
  <si>
    <t>DB2BCN0405-15SA</t>
  </si>
  <si>
    <t>NB2BCN0405-15SA</t>
  </si>
  <si>
    <t>NB3BCN0405-15SA</t>
  </si>
  <si>
    <t>DB4BCN0405-15SA</t>
  </si>
  <si>
    <t>DB5BCN0405-15SA</t>
  </si>
  <si>
    <t>DB6BCN0405-15SA</t>
  </si>
  <si>
    <t>DABCM0504-15SA</t>
  </si>
  <si>
    <t>NBBCM0504-15SA</t>
  </si>
  <si>
    <t>DABCS0002-15SA</t>
  </si>
  <si>
    <t>NABCS0002-15SA</t>
  </si>
  <si>
    <t>NABCS0002-15SB</t>
  </si>
  <si>
    <t>DBBCS0002-15SA</t>
  </si>
  <si>
    <t>NBBCS0002-15SA</t>
  </si>
  <si>
    <t>DA1NHT1053-15SA</t>
  </si>
  <si>
    <t>NA1NHT1053-15SA</t>
  </si>
  <si>
    <t>DANHT1054-15SA</t>
  </si>
  <si>
    <t>NANHT1054-15SA</t>
  </si>
  <si>
    <t>NANHT1059-15SA</t>
  </si>
  <si>
    <t>DANHT1060-15SA</t>
  </si>
  <si>
    <t>NANHT1060-15SA</t>
  </si>
  <si>
    <t>NA9BIJ0207-15SB</t>
  </si>
  <si>
    <t>DB8BIJ0207-15SB</t>
  </si>
  <si>
    <t>DA4BIS0003-15SB</t>
  </si>
  <si>
    <t>DBBHO0102-15SB</t>
  </si>
  <si>
    <t>NBBHO0102-15SB</t>
  </si>
  <si>
    <t>DA2BIQ0602-15SB</t>
  </si>
  <si>
    <t>NA2BIQ0602-15SB</t>
  </si>
  <si>
    <t>DB2BIQ0602-15SB</t>
  </si>
  <si>
    <t>NB2BIQ0602-15SB</t>
  </si>
  <si>
    <t>NA1BHQ0001-15SB</t>
  </si>
  <si>
    <t>NA2BHQ0001-15SB</t>
  </si>
  <si>
    <t>DBBHQ0001-15SB</t>
  </si>
  <si>
    <t>NBBHQ0001-15SB</t>
  </si>
  <si>
    <t>NA3BIN0406-15SB</t>
  </si>
  <si>
    <t>NA4BIN0406-15SB</t>
  </si>
  <si>
    <t>DABIN0406-15SB</t>
  </si>
  <si>
    <t>DB2BIN0406-15SB</t>
  </si>
  <si>
    <t>NB2BIN0406-15SB</t>
  </si>
  <si>
    <t>DA1BHO0001-15SB</t>
  </si>
  <si>
    <t>NA1BHO0001-15SB</t>
  </si>
  <si>
    <t>DA2BHO0001-15SB</t>
  </si>
  <si>
    <t>NA2BHO0001-15SB</t>
  </si>
  <si>
    <t>DB1BHO0001-15SB</t>
  </si>
  <si>
    <t>NB1BHO0001-15SB</t>
  </si>
  <si>
    <t>DB2BHO0001-15SB</t>
  </si>
  <si>
    <t>NB2BHO0001-15SB</t>
  </si>
  <si>
    <t>DABHO0002-15SB</t>
  </si>
  <si>
    <t>NABHO0002-15SB</t>
  </si>
  <si>
    <t>DBBHO0002-15SB</t>
  </si>
  <si>
    <t>NBBHO0002-15SB</t>
  </si>
  <si>
    <t>DABHS0001-15SB</t>
  </si>
  <si>
    <t>NABHS0001-15SB</t>
  </si>
  <si>
    <t>DAESZC018-17SB</t>
  </si>
  <si>
    <t>NAESZC018-17SB</t>
  </si>
  <si>
    <t>DAESHC003-17SB</t>
  </si>
  <si>
    <t>NAESHC003-17SB</t>
  </si>
  <si>
    <t>DAESHC030-17SB</t>
  </si>
  <si>
    <t>NAESHC030-17SB</t>
  </si>
  <si>
    <t>DA1ESHC035-17SB</t>
  </si>
  <si>
    <t>NA1ESHC035-17SB</t>
  </si>
  <si>
    <t>DA2ESHC035-17SB</t>
  </si>
  <si>
    <t>NA2ESHC035-17SB</t>
  </si>
  <si>
    <t>NA1ESHC037-17SB</t>
  </si>
  <si>
    <t>NA2ESHC037-17SB</t>
  </si>
  <si>
    <t>DAESHC037-17SB</t>
  </si>
  <si>
    <t>Db1ESHC037-17SB</t>
  </si>
  <si>
    <t>DaESHC007-17SB</t>
  </si>
  <si>
    <t>Nb1ESHC007-17SB</t>
  </si>
  <si>
    <t>DAESHC012-17SB</t>
  </si>
  <si>
    <t>NAESHC012-17SB</t>
  </si>
  <si>
    <t>DAESHC013-17SB</t>
  </si>
  <si>
    <t>NAESHC013-17SB</t>
  </si>
  <si>
    <t>DA1ESHC027-17SB</t>
  </si>
  <si>
    <t>NA1ESHC027-17SB</t>
  </si>
  <si>
    <t>NAESHC016-17SB</t>
  </si>
  <si>
    <t>DAESHC020-17SB</t>
  </si>
  <si>
    <t>NAESHC020-17SB</t>
  </si>
  <si>
    <t>DA1ESHC022-17SB</t>
  </si>
  <si>
    <t>NA1ESHC022-17SB</t>
  </si>
  <si>
    <t>DA2ESHC022-17SB</t>
  </si>
  <si>
    <t>NA2ESHC022-17SB</t>
  </si>
  <si>
    <t>DA1ESHC025-17SB</t>
  </si>
  <si>
    <t>NA1ESHC025-17SB</t>
  </si>
  <si>
    <t>DA2ESHC025-17SB</t>
  </si>
  <si>
    <t>NA2ESHC025-17SB</t>
  </si>
  <si>
    <t>DAESHC039-17SB</t>
  </si>
  <si>
    <t>NAESHC039-17SB</t>
  </si>
  <si>
    <t>NANHH2065-13SB</t>
  </si>
  <si>
    <t>NANHZ1003-15SA</t>
  </si>
  <si>
    <t>NANHZ3082-15SA</t>
  </si>
  <si>
    <t>DANHZ3002-15SA</t>
  </si>
  <si>
    <t>DANHT3070-15SA</t>
  </si>
  <si>
    <t>NANHT3070-15SA</t>
  </si>
  <si>
    <t>DANHZ3078-15SA</t>
  </si>
  <si>
    <t>NANHZ3010-15SA</t>
  </si>
  <si>
    <t>DANHT3064-15SA</t>
  </si>
  <si>
    <t>NANHT3064-15SA</t>
  </si>
  <si>
    <t>DANHZ3026-15SA</t>
  </si>
  <si>
    <t>DANHT3069-15SA</t>
  </si>
  <si>
    <t>NANHT3069-15SA</t>
  </si>
  <si>
    <t>DANHT3036-15SA</t>
  </si>
  <si>
    <t>NANHT3036-15SA</t>
  </si>
  <si>
    <t>DANHZ3077-15SA</t>
  </si>
  <si>
    <t>DANHT3054-15SA</t>
  </si>
  <si>
    <t>NANHT3054-15SA</t>
  </si>
  <si>
    <t>DANHT3066-15SA</t>
  </si>
  <si>
    <t>NANHT3066-15SA</t>
  </si>
  <si>
    <t>NA1MCTB001-17SA</t>
  </si>
  <si>
    <t>NAMCTB002-13SA</t>
  </si>
  <si>
    <t>DBMCTB001-17SA</t>
  </si>
  <si>
    <t>NBMCTB001-17SA</t>
  </si>
  <si>
    <t>NAMCTB007-17SB</t>
  </si>
  <si>
    <t>NAMCTB011-17SA</t>
  </si>
  <si>
    <t>NAMCZB036-17SB</t>
  </si>
  <si>
    <t>NAMCTB017-13SA</t>
  </si>
  <si>
    <t>NAMCZB025-13SA</t>
  </si>
  <si>
    <t>NAMCTB022-17SA</t>
  </si>
  <si>
    <t>DAMCTB023-17SA</t>
  </si>
  <si>
    <t>NAMCTB023-17SA</t>
  </si>
  <si>
    <t>NAMCZB031-17SA</t>
  </si>
  <si>
    <t>NAMCTB026-17SB</t>
  </si>
  <si>
    <t>DAMCTB024-13SA</t>
  </si>
  <si>
    <t>DAMCTB025-13SA</t>
  </si>
  <si>
    <t>DAMCTB027-13SA</t>
  </si>
  <si>
    <t>DAMCTC021-15SB</t>
  </si>
  <si>
    <t>NAMCTC021-15SB</t>
  </si>
  <si>
    <t>DAMCTC024-15SB</t>
  </si>
  <si>
    <t>NAMCTC024-15SB</t>
  </si>
  <si>
    <t>NA1MCTC018-15SB</t>
  </si>
  <si>
    <t>NA2MCTC018-15SB</t>
  </si>
  <si>
    <t>DAMCTC018-15SB</t>
  </si>
  <si>
    <t>DAMCZC001-15SB</t>
  </si>
  <si>
    <t>NAMCZC001-15SB</t>
  </si>
  <si>
    <t>DA1MCTC007-15SB</t>
  </si>
  <si>
    <t>NA1MCTC007-15SB</t>
  </si>
  <si>
    <t>DA2MCTC007-15SB</t>
  </si>
  <si>
    <t>NA2MCTC007-15SB</t>
  </si>
  <si>
    <t>DAMCTC009-15SB</t>
  </si>
  <si>
    <t>NAMCTC009-15SB</t>
  </si>
  <si>
    <t>NA1MCTC011-15SB</t>
  </si>
  <si>
    <t>NA2MCTC011-15SB</t>
  </si>
  <si>
    <t>DAMCTC011-15SB</t>
  </si>
  <si>
    <t>DAMCTC020-15SB</t>
  </si>
  <si>
    <t>NAMCTC020-15SB</t>
  </si>
  <si>
    <t>NAESHT001-17SB</t>
  </si>
  <si>
    <t>NAESHT005-17SB</t>
  </si>
  <si>
    <t>NAESHT007-17SB</t>
  </si>
  <si>
    <t>NAESHT009-17SB</t>
  </si>
  <si>
    <t>NAESHT011-17SB</t>
  </si>
  <si>
    <t>NAESHT012-17SB</t>
  </si>
  <si>
    <t>NAESHT015-17SB</t>
  </si>
  <si>
    <t>NAESHT017-17SB</t>
  </si>
  <si>
    <t>DAESHT018-17SB</t>
  </si>
  <si>
    <t>NAESHT018-17SB</t>
  </si>
  <si>
    <t>NAESHT020-17SB</t>
  </si>
  <si>
    <t>NAESZT018-17SB</t>
  </si>
  <si>
    <t>DAESHP031-14SB</t>
  </si>
  <si>
    <t>NAESHP031-14SB</t>
  </si>
  <si>
    <t>DAESHP009-13SB</t>
  </si>
  <si>
    <t>NAESHP009-13SB</t>
  </si>
  <si>
    <t>DAESHP012-13SB</t>
  </si>
  <si>
    <t>NAESHP012-13SB</t>
  </si>
  <si>
    <t>DA1ESHP026-14SB</t>
  </si>
  <si>
    <t>NA1ESHP026-14SB</t>
  </si>
  <si>
    <t>DA2ESHP026-14SB</t>
  </si>
  <si>
    <t>NA2ESHP026-14SB</t>
  </si>
  <si>
    <t>DAESHP030-14SB</t>
  </si>
  <si>
    <t>NAESHP030-14SB</t>
  </si>
  <si>
    <t>DAESHP027-14SB</t>
  </si>
  <si>
    <t>NAESHP027-14SB</t>
  </si>
  <si>
    <t>DAESHP028-14SB</t>
  </si>
  <si>
    <t>NAESHP028-14SB</t>
  </si>
  <si>
    <t>DAESHP018-14SB</t>
  </si>
  <si>
    <t>DAESHP021-13SB</t>
  </si>
  <si>
    <t>NAESHP021-13SB</t>
  </si>
  <si>
    <t>NANHZ1009-15SA</t>
  </si>
  <si>
    <t>NANHZ4004-15SA</t>
  </si>
  <si>
    <t>DBNHZ4004-15SA</t>
  </si>
  <si>
    <t>DANHT4006-15SA</t>
  </si>
  <si>
    <t>NANHT4006-15SA</t>
  </si>
  <si>
    <t>DANHT4049-15SA</t>
  </si>
  <si>
    <t>NANHT4049-15SA</t>
  </si>
  <si>
    <t>NANHT4017-15SA</t>
  </si>
  <si>
    <t>DANHT4024-15SA</t>
  </si>
  <si>
    <t>NANHT4024-15SA</t>
  </si>
  <si>
    <t>NANHZ4062-15SA</t>
  </si>
  <si>
    <t>DANHZ4028-15SA</t>
  </si>
  <si>
    <t>NANHZ4028-15SA</t>
  </si>
  <si>
    <t>DANHZ4029-15SA</t>
  </si>
  <si>
    <t>NANHZ4029-15SA</t>
  </si>
  <si>
    <t>DANHT3049-15SA</t>
  </si>
  <si>
    <t>NANHT3049-15SA</t>
  </si>
  <si>
    <t>NANHZ4064-15SA</t>
  </si>
  <si>
    <t>DANHT4057-15SA</t>
  </si>
  <si>
    <t>NANHT4057-15SA</t>
  </si>
  <si>
    <t>DAESHR022-14SB</t>
  </si>
  <si>
    <t>NAESHR022-14SB</t>
  </si>
  <si>
    <t>NAESHR004-13SB</t>
  </si>
  <si>
    <t>DAESHR005-13SB</t>
  </si>
  <si>
    <t>NAESHR005-13SB</t>
  </si>
  <si>
    <t>DAESHR006-13SB</t>
  </si>
  <si>
    <t>NAESHR006-13SB</t>
  </si>
  <si>
    <t>DAESHR007-14SB</t>
  </si>
  <si>
    <t>NAESHR007-14SB</t>
  </si>
  <si>
    <t>NAESHR008-13SB</t>
  </si>
  <si>
    <t>DAESHR024-14SB</t>
  </si>
  <si>
    <t>NAESHR024-14SB</t>
  </si>
  <si>
    <t>DAESHR026-14SB</t>
  </si>
  <si>
    <t>DAESHR025-14SB</t>
  </si>
  <si>
    <t>NAESHR025-14SB</t>
  </si>
  <si>
    <t>DAESZR017-14SB</t>
  </si>
  <si>
    <t>NAESZR017-14SB</t>
  </si>
  <si>
    <t>DAESHR015-13SB</t>
  </si>
  <si>
    <t>NAESHR015-13SB</t>
  </si>
  <si>
    <t>DAESHR016-13SB</t>
  </si>
  <si>
    <t>NAESHR016-13SB</t>
  </si>
  <si>
    <t>DAESHR017-13SB</t>
  </si>
  <si>
    <t>NAESHR017-13SB</t>
  </si>
  <si>
    <t>DAESHR018-13SB</t>
  </si>
  <si>
    <t>NAESHR018-13SB</t>
  </si>
  <si>
    <t>DAESHR027-14SB</t>
  </si>
  <si>
    <t>NAESHR027-14SB</t>
  </si>
  <si>
    <t>NAESZS004-17SB</t>
  </si>
  <si>
    <t>NAESTS015-17SB</t>
  </si>
  <si>
    <t>DAESTS004-17SB</t>
  </si>
  <si>
    <t>NAESTS004-17SB</t>
  </si>
  <si>
    <t>NAESTS001-17SB</t>
  </si>
  <si>
    <t>DAESTI002-17SB</t>
  </si>
  <si>
    <t>NAESZS025-17SB</t>
  </si>
  <si>
    <t>NAESTS009-17SB</t>
  </si>
  <si>
    <t>DAESTO015-17SB</t>
  </si>
  <si>
    <t>NAESTO015-17SB</t>
  </si>
  <si>
    <t>NAESZS010-17SB</t>
  </si>
  <si>
    <t>DAESZS028-17SB</t>
  </si>
  <si>
    <t>DAESTS013-17SB</t>
  </si>
  <si>
    <t>NAESTS013-17SB</t>
  </si>
  <si>
    <t>NAESTS017-17SB</t>
  </si>
  <si>
    <t>NAESZS021-17SB</t>
  </si>
  <si>
    <t>DAESZS011-17SB</t>
  </si>
  <si>
    <t>NAESTS018-17SB</t>
  </si>
  <si>
    <t>NBESTI003-17SB</t>
  </si>
  <si>
    <t>NAESTU025-17SA</t>
  </si>
  <si>
    <t>DAESTU023-17SA</t>
  </si>
  <si>
    <t>NAESTU023-17SA</t>
  </si>
  <si>
    <t>DAESTU026-17SA</t>
  </si>
  <si>
    <t>NAESTU004-17SA</t>
  </si>
  <si>
    <t>NAESZU022-17SA</t>
  </si>
  <si>
    <t>DAESZU003-17SA</t>
  </si>
  <si>
    <t>NAESZU003-17SA</t>
  </si>
  <si>
    <t>DAESZU006-17SA</t>
  </si>
  <si>
    <t>DAESZU028-17SA</t>
  </si>
  <si>
    <t>NAESZU028-17SA</t>
  </si>
  <si>
    <t>DAESTU028-17SA</t>
  </si>
  <si>
    <t>NAESTU029-17SA</t>
  </si>
  <si>
    <t>DAESTU009-17SA</t>
  </si>
  <si>
    <t>NAESTU009-17SA</t>
  </si>
  <si>
    <t>NAESZU029-17SA</t>
  </si>
  <si>
    <t>NAESZU013-17SA</t>
  </si>
  <si>
    <t>NAESTU011-17SA</t>
  </si>
  <si>
    <t>DAESTU031-17SA</t>
  </si>
  <si>
    <t>NAESTU031-17SA</t>
  </si>
  <si>
    <t>NAESTU039-17SA</t>
  </si>
  <si>
    <t>NAESZU030-17SA</t>
  </si>
  <si>
    <t>DAESZU036-17SA</t>
  </si>
  <si>
    <t>DAESTU034-17SA</t>
  </si>
  <si>
    <t>NAESTU034-17SA</t>
  </si>
  <si>
    <t>DAESTU036-17SA</t>
  </si>
  <si>
    <t>NAESTU036-17SA</t>
  </si>
  <si>
    <t>DAESTU035-17SA</t>
  </si>
  <si>
    <t>NAESTU035-17SA</t>
  </si>
  <si>
    <t>DAESTU020-17SA</t>
  </si>
  <si>
    <t>DAESZU020-17SA</t>
  </si>
  <si>
    <t>DAESTU038-17SA</t>
  </si>
  <si>
    <t>NAESTE037-17SA</t>
  </si>
  <si>
    <t>NAESZE075-17SA</t>
  </si>
  <si>
    <t>NAESZE010-17SA</t>
  </si>
  <si>
    <t>NAESZE086-17SA</t>
  </si>
  <si>
    <t>DAESTE036-17SA</t>
  </si>
  <si>
    <t>NAESTE034-17SA</t>
  </si>
  <si>
    <t>NAESTE035-17SA</t>
  </si>
  <si>
    <t>NAESTE033-17SA</t>
  </si>
  <si>
    <t>NAESTE015-17SA</t>
  </si>
  <si>
    <t>NAESTE018-17SA</t>
  </si>
  <si>
    <t>DAESZE052-17SA</t>
  </si>
  <si>
    <t>NA1ESTE019-17SA</t>
  </si>
  <si>
    <t>NA2ESTE019-17SA</t>
  </si>
  <si>
    <t>DA1ESTE020-17SA</t>
  </si>
  <si>
    <t>DA2ESTE020-17SA</t>
  </si>
  <si>
    <t>DBESTA016-17SA</t>
  </si>
  <si>
    <t>NAESZE073-17SA</t>
  </si>
  <si>
    <t>NAESZE077-17SA</t>
  </si>
  <si>
    <t>NAESZE078-17SA</t>
  </si>
  <si>
    <t>DAESZE044-17SA</t>
  </si>
  <si>
    <t>NAESZE009-17SA</t>
  </si>
  <si>
    <t>NAESZE079-17SA</t>
  </si>
  <si>
    <t>DAESZG028-17SB</t>
  </si>
  <si>
    <t>DAESZG036-17SB</t>
  </si>
  <si>
    <t>NAESTG001-17SB</t>
  </si>
  <si>
    <t>NAESTG002-17SB</t>
  </si>
  <si>
    <t>NBESTG002-17SB</t>
  </si>
  <si>
    <t>NAESTG003-17SB</t>
  </si>
  <si>
    <t>DAESTG004-17SB</t>
  </si>
  <si>
    <t>DAESTG005-17SB</t>
  </si>
  <si>
    <t>DAESZG018-17SB</t>
  </si>
  <si>
    <t>DAESTG017-17SB</t>
  </si>
  <si>
    <t>DBESTG017-17SB</t>
  </si>
  <si>
    <t>DAESTG023-17SB</t>
  </si>
  <si>
    <t>NAESTG013-17SB</t>
  </si>
  <si>
    <t>DAESTG014-17SB</t>
  </si>
  <si>
    <t>DAESTO012-17SB</t>
  </si>
  <si>
    <t>DAESTG025-17SB</t>
  </si>
  <si>
    <t>NAESTG016-17SB</t>
  </si>
  <si>
    <t>DAESTG022-17SB</t>
  </si>
  <si>
    <t>DBESTG022-17SB</t>
  </si>
  <si>
    <t>NAESTG024-17SB</t>
  </si>
  <si>
    <t>DAESTG020-17SB</t>
  </si>
  <si>
    <t>DBESTG020-17SB</t>
  </si>
  <si>
    <t>DAESTG019-17SB</t>
  </si>
  <si>
    <t>DBESTG019-17SB</t>
  </si>
  <si>
    <t>DA3ESTA002-17SA</t>
  </si>
  <si>
    <t>NA3ESTA002-17SA</t>
  </si>
  <si>
    <t>DA4ESTA002-17SA</t>
  </si>
  <si>
    <t>NAESTI019-17SA</t>
  </si>
  <si>
    <t>NA1ESTI007-17SA</t>
  </si>
  <si>
    <t>DAESTI015-17SA</t>
  </si>
  <si>
    <t>NAESTI015-17SA</t>
  </si>
  <si>
    <t>DA1ESTA007-17SA</t>
  </si>
  <si>
    <t>NA1ESTA007-17SA</t>
  </si>
  <si>
    <t>DA1ESTI002-17SA</t>
  </si>
  <si>
    <t>NA1ESTI002-17SA</t>
  </si>
  <si>
    <t>NA2ESTI002-17SA</t>
  </si>
  <si>
    <t>DB1ESTI002-17SA</t>
  </si>
  <si>
    <t>DB2ESTI002-17SA</t>
  </si>
  <si>
    <t>DAESZI027-17SA</t>
  </si>
  <si>
    <t>NA2ESTI006-17SA</t>
  </si>
  <si>
    <t>DAESTI006-17SA</t>
  </si>
  <si>
    <t>NA3MCTA028-15SA</t>
  </si>
  <si>
    <t>NA4MCTA028-15SA</t>
  </si>
  <si>
    <t>NB3MCTA028-15SA</t>
  </si>
  <si>
    <t>NB4MCTA028-15SA</t>
  </si>
  <si>
    <t>DC1MCTA028-15SA</t>
  </si>
  <si>
    <t>DC2MCTA028-15SA</t>
  </si>
  <si>
    <t>DC3MCTA028-15SA</t>
  </si>
  <si>
    <t>DC4MCTA028-15SA</t>
  </si>
  <si>
    <t>NAESTI005-17SA</t>
  </si>
  <si>
    <t>DA2ESTA003-17SA</t>
  </si>
  <si>
    <t>NA1ESZI014-17SA</t>
  </si>
  <si>
    <t>NA2ESZI014-17SA</t>
  </si>
  <si>
    <t>NA1ESTI003-17SA</t>
  </si>
  <si>
    <t>DBESTI003-17SA</t>
  </si>
  <si>
    <t>DAESTA011-17SA</t>
  </si>
  <si>
    <t>NBESTA011-17SA</t>
  </si>
  <si>
    <t>DBESTA002-17SA</t>
  </si>
  <si>
    <t>NBESTA002-17SA</t>
  </si>
  <si>
    <t>DCESTA002-17SA</t>
  </si>
  <si>
    <t>NBESTA004-17SA</t>
  </si>
  <si>
    <t>NA1ESZA007-17SA</t>
  </si>
  <si>
    <t>DA2ESZA007-17SA</t>
  </si>
  <si>
    <t>DAESTA001-17SA</t>
  </si>
  <si>
    <t>NAESTA001-17SA</t>
  </si>
  <si>
    <t>DAESTA018-17SA</t>
  </si>
  <si>
    <t>NAESTA018-17SA</t>
  </si>
  <si>
    <t>DA3ESTA007-17SA</t>
  </si>
  <si>
    <t>NA3ESTA007-17SA</t>
  </si>
  <si>
    <t>DAESZA011-17SA</t>
  </si>
  <si>
    <t>NAESZA011-17SA</t>
  </si>
  <si>
    <t>NB1ESTI002-17SA</t>
  </si>
  <si>
    <t>NB2ESTI002-17SA</t>
  </si>
  <si>
    <t>DA1ESTA006-17SA</t>
  </si>
  <si>
    <t>NA1ESTA006-17SA</t>
  </si>
  <si>
    <t>DA2ESTA006-17SA</t>
  </si>
  <si>
    <t>NA2ESTA006-17SA</t>
  </si>
  <si>
    <t>DBESTA006-17SA</t>
  </si>
  <si>
    <t>NBESTA006-17SA</t>
  </si>
  <si>
    <t>NAESTA023-17SA</t>
  </si>
  <si>
    <t>DA1ESTA016-17SA</t>
  </si>
  <si>
    <t>DBESTA020-17SA</t>
  </si>
  <si>
    <t>DCESTA019-17SA</t>
  </si>
  <si>
    <t>DA1ESTA014-17SB</t>
  </si>
  <si>
    <t>DAESTA014-17SA</t>
  </si>
  <si>
    <t>NA3ESTA003-17SA</t>
  </si>
  <si>
    <t>NBESTA008-17SA</t>
  </si>
  <si>
    <t>NAESZA006-17SA</t>
  </si>
  <si>
    <t>DAESZM032-17SA</t>
  </si>
  <si>
    <t>NAESTM004-17SA</t>
  </si>
  <si>
    <t>NAESZM034-17SA</t>
  </si>
  <si>
    <t>DAESTM017-17SA</t>
  </si>
  <si>
    <t>DAESTM008-17SA</t>
  </si>
  <si>
    <t>DAESZM027-17SA</t>
  </si>
  <si>
    <t>DAESTM006-17SA</t>
  </si>
  <si>
    <t>NAESZM021-17SA</t>
  </si>
  <si>
    <t>NAESZM031-17SA</t>
  </si>
  <si>
    <t>DAESZM039-17SA</t>
  </si>
  <si>
    <t>DAESTM019-17SA</t>
  </si>
  <si>
    <t>NA1ESTM010-17SA</t>
  </si>
  <si>
    <t>DAESTM013-17SA</t>
  </si>
  <si>
    <t>NAESTM013-17SA</t>
  </si>
  <si>
    <t>NAESTM018-17SA</t>
  </si>
  <si>
    <t>NA1ESTM003-17SA</t>
  </si>
  <si>
    <t>DA1ESTO013-17SB</t>
  </si>
  <si>
    <t>NA1ESTO013-17SB</t>
  </si>
  <si>
    <t>DA2ESTO013-17SB</t>
  </si>
  <si>
    <t>NA2ESTO013-17SB</t>
  </si>
  <si>
    <t>DAESTO013-17SA</t>
  </si>
  <si>
    <t>DBESTO013-17SA</t>
  </si>
  <si>
    <t>DA1ESTO016-17SA</t>
  </si>
  <si>
    <t>NA1ESTO016-17SA</t>
  </si>
  <si>
    <t>NA2ESTO016-17SA</t>
  </si>
  <si>
    <t>DA1ESTO011-17SB</t>
  </si>
  <si>
    <t>NA3ESTO011-17SA</t>
  </si>
  <si>
    <t>NA4ESTO011-17SA</t>
  </si>
  <si>
    <t>DC1ESTO011-17SA</t>
  </si>
  <si>
    <t>NA2ESTO005-17SA</t>
  </si>
  <si>
    <t>NA3ESTO005-17SA</t>
  </si>
  <si>
    <t>DAESTO005-17SB</t>
  </si>
  <si>
    <t>NAESTO005-17SB</t>
  </si>
  <si>
    <t>NA3ESTO006-17SA</t>
  </si>
  <si>
    <t>DA1ESTO008-17SA</t>
  </si>
  <si>
    <t>NA1ESTO008-17SB</t>
  </si>
  <si>
    <t>DA2ESTO008-17SA</t>
  </si>
  <si>
    <t>DA2ESTO012-17SA</t>
  </si>
  <si>
    <t>NA2ESTO012-17SA</t>
  </si>
  <si>
    <t>DB2ESTO012-17SA</t>
  </si>
  <si>
    <t>DC2ESTO012-17SA</t>
  </si>
  <si>
    <t>DA1ESTO014-17SA</t>
  </si>
  <si>
    <t>NA1ESTO014-17SA</t>
  </si>
  <si>
    <t>NANHT1083-16SA</t>
  </si>
  <si>
    <t>NANHT1084-16SA</t>
  </si>
  <si>
    <t>DA1NHT5013-15SA</t>
  </si>
  <si>
    <t>NA1NHT5013-15SA</t>
  </si>
  <si>
    <t>NANHH2085-16SB</t>
  </si>
  <si>
    <t>NANHH2023-16SB</t>
  </si>
  <si>
    <t>NANHZ3001-15SA</t>
  </si>
  <si>
    <t>NA1NHI5002-15SA</t>
  </si>
  <si>
    <t>DANHI5002-15SA</t>
  </si>
  <si>
    <t>DANHZ3084-15SA</t>
  </si>
  <si>
    <t>DANHT3095-15SA</t>
  </si>
  <si>
    <t>NANHT3095-15SA</t>
  </si>
  <si>
    <t>NANHT3090-15SA</t>
  </si>
  <si>
    <t>DANHT3048-15SA</t>
  </si>
  <si>
    <t>NANHT3048-15SA</t>
  </si>
  <si>
    <t>NAMCZB035-17SA</t>
  </si>
  <si>
    <t>DAMCTD021-18SA</t>
  </si>
  <si>
    <t>NAMCTD021-18SB</t>
  </si>
  <si>
    <t>NAMCZD004-18SA</t>
  </si>
  <si>
    <t>DAMCTD017-18SA</t>
  </si>
  <si>
    <t>NAMCTD017-18SA</t>
  </si>
  <si>
    <t>DAMCTD018-18SA</t>
  </si>
  <si>
    <t>NAMCTD018-18SA</t>
  </si>
  <si>
    <t>DAMCZD008-18SA</t>
  </si>
  <si>
    <t>DCNHZ5019-15SA</t>
  </si>
  <si>
    <t>NANHZ2093-16SA</t>
  </si>
  <si>
    <t>DA3NHI5001-15SA</t>
  </si>
  <si>
    <t>NA3NHI5001-15SA</t>
  </si>
  <si>
    <t>DA1NHT5004-15SA</t>
  </si>
  <si>
    <t>NA1NHT5004-15SA</t>
  </si>
  <si>
    <t>DANHI5011-13SB</t>
  </si>
  <si>
    <t>NANHI5011-13SB</t>
  </si>
  <si>
    <t>NANHT4030-15SA</t>
  </si>
  <si>
    <t>DA3NHZ5019-15SA</t>
  </si>
  <si>
    <t>teoria COM SALA</t>
  </si>
  <si>
    <t>prática  COM SALA</t>
  </si>
  <si>
    <t>TEORIA</t>
  </si>
  <si>
    <t>PRÁTICA</t>
  </si>
  <si>
    <t>Bruno Lemos Batista</t>
  </si>
  <si>
    <t>Heloisa França Maltez</t>
  </si>
  <si>
    <t>Renata de Paula Orofino Silva</t>
  </si>
  <si>
    <t>Fernanda Dias da Silva</t>
  </si>
  <si>
    <t>Lucas Almeida Miranda Barreto</t>
  </si>
  <si>
    <t>Ted Silva Santana</t>
  </si>
  <si>
    <t>Herculano da Silva Martinho</t>
  </si>
  <si>
    <t>Adriano Lana Cherchiglia</t>
  </si>
  <si>
    <t>Patricia da Silva Sessa</t>
  </si>
  <si>
    <t>Thiago Branquinho de Queiroz</t>
  </si>
  <si>
    <t>Ricardo Rocamora Paszko</t>
  </si>
  <si>
    <t>Robson Macedo Novais</t>
  </si>
  <si>
    <t>Rafael Cava Mori</t>
  </si>
  <si>
    <t>Denise Hideko Goya</t>
  </si>
  <si>
    <t>Monael Pinheiro Ribeiro</t>
  </si>
  <si>
    <t>Cristiane Maria Sato</t>
  </si>
  <si>
    <t>Luiz Henrique Bonani do Nascimento</t>
  </si>
  <si>
    <t>Yossi Zana</t>
  </si>
  <si>
    <t>André Kazuo Takahata</t>
  </si>
  <si>
    <t>PEDRO IVO CAMACHO ALVES SALVADOR</t>
  </si>
  <si>
    <t>RAMATIS JACINO</t>
  </si>
  <si>
    <t>ANA CLAUDIA POLATO E FAVA</t>
  </si>
  <si>
    <t>GUILHERME DE OLIVEIRA LIMA CAGLIARI MARQUES</t>
  </si>
  <si>
    <t>RICARDO LUIZ CHAGAS AMORIM</t>
  </si>
  <si>
    <t>MAXIMILIANO BARBOSA DA SILVA</t>
  </si>
  <si>
    <t>LUCIANO AVALLONE BUENO</t>
  </si>
  <si>
    <t>GABRIEL ALMEIDA ANTUNES ROSSINI</t>
  </si>
  <si>
    <t>FABIO HENRIQUE BITTES TERRA</t>
  </si>
  <si>
    <t>RAMON VICENTE GARCIA FERNANDEZ</t>
  </si>
  <si>
    <t>Raquel Vecchio Fornari</t>
  </si>
  <si>
    <t>Patrícia Maria Vanzella</t>
  </si>
  <si>
    <t/>
  </si>
  <si>
    <t>PATRICIA MORILHA MURITIBA</t>
  </si>
  <si>
    <t>UGO IBUSUKI</t>
  </si>
  <si>
    <t>VANDERLI CORREIA PRIETO</t>
  </si>
  <si>
    <t>LUCELIA BORGES DA COSTA</t>
  </si>
  <si>
    <t>JABRA HABER</t>
  </si>
  <si>
    <t>DELMO ALVES DE MOURA</t>
  </si>
  <si>
    <t>KATIA FRANKLIN ALBERTIN TORRES</t>
  </si>
  <si>
    <t>IVAN ROBERTO SANTANA CASELLA</t>
  </si>
  <si>
    <t>CLAUDIO JOSE BORDIN JUNIOR</t>
  </si>
  <si>
    <t>FRANCISCO JOSE FRAGA DA SILVA</t>
  </si>
  <si>
    <t>ROBERTO SADAO YOKOYAMA</t>
  </si>
  <si>
    <t>JOAO HENRIQUE KLEINSCHIMIDT</t>
  </si>
  <si>
    <t>Reginaldo Kisho Fukuchi</t>
  </si>
  <si>
    <t>Marcos Duarte</t>
  </si>
  <si>
    <t>Carolina Benetti</t>
  </si>
  <si>
    <t>Andrea Cecilia Dorion Rodas</t>
  </si>
  <si>
    <t>Wagner Shin Nishitani</t>
  </si>
  <si>
    <t>Erick Dario Leon Bueno de Camargo</t>
  </si>
  <si>
    <t>Olavo Luppi Silva</t>
  </si>
  <si>
    <t>Ilka Tiemy Kato Prates</t>
  </si>
  <si>
    <t>MATHILDE JULIENNE GISELE CHAMPEAU FERREIRA</t>
  </si>
  <si>
    <t>MARCIA TSUYAMA ESCOTE</t>
  </si>
  <si>
    <t>GERSON LUIZ MANTOVANI</t>
  </si>
  <si>
    <t>HUMBERTO NAOYUKI YOSHIMURA</t>
  </si>
  <si>
    <t>DANILO JUSTINO CARASTAN</t>
  </si>
  <si>
    <t>SYDNEY FERREIRA SANTOS</t>
  </si>
  <si>
    <t>ANDRE SANTAROSA FERLAUTO</t>
  </si>
  <si>
    <t>SUEL ERIC VIDOTTI</t>
  </si>
  <si>
    <t>DERVAL DOS SANTOS ROSA</t>
  </si>
  <si>
    <t>EVERALDO CARLOS VENANCIO</t>
  </si>
  <si>
    <t>VANIA TROMBINI HERNANDES</t>
  </si>
  <si>
    <t>DANIEL ZANETTI DE FLORIO</t>
  </si>
  <si>
    <t>CARLOS TRIVENO RIOS</t>
  </si>
  <si>
    <t>MOHAMMAD MASOUMI</t>
  </si>
  <si>
    <t>ANIBAL DE ANDRADE MENDES FILHO</t>
  </si>
  <si>
    <t>ROBERTO GOMES DE AGUIAR VEIGA</t>
  </si>
  <si>
    <t>JEVERSON TEODORO ARANTES JUNIOR</t>
  </si>
  <si>
    <t>MARCIO GUSTAVO DI VERNIERI CUPPARI</t>
  </si>
  <si>
    <t>Giselle Watanabe</t>
  </si>
  <si>
    <t>Breno Arsioli Moura</t>
  </si>
  <si>
    <t>Alexandre Zatkovskis Carvalho</t>
  </si>
  <si>
    <t>Guilherme Canuto da Silva</t>
  </si>
  <si>
    <t>turmas cadastradas</t>
  </si>
  <si>
    <t>turmas sim drivre</t>
  </si>
  <si>
    <t>diferença</t>
  </si>
  <si>
    <t>ok</t>
  </si>
  <si>
    <t>Pedro Carlos Russo Rossi</t>
  </si>
  <si>
    <t>BRENO MARQUES GONCALVES TEIXEIRA</t>
  </si>
  <si>
    <t>FAGNER MURUCI DE PAULA</t>
  </si>
  <si>
    <t>REGINA KEIKO MURAKAMI</t>
  </si>
  <si>
    <t>EDUARDO DE MORAES GREGORES</t>
  </si>
  <si>
    <t>Luis Henrique de Lima</t>
  </si>
  <si>
    <t>CHEE SHENG FONG</t>
  </si>
  <si>
    <t>ANA MELVA CHAMPI FARFAN</t>
  </si>
  <si>
    <t>Jose Kenichi Mizukoshi</t>
  </si>
  <si>
    <t>GUSTAVO MICHEL MENDOZA LA TORRE</t>
  </si>
  <si>
    <t>LAURA PAULUCCI MARINHO</t>
  </si>
  <si>
    <t>REINALDO LUIZ CAVASSO FILHO</t>
  </si>
  <si>
    <t>JEAN JACQUES BONVENT</t>
  </si>
  <si>
    <t>ROOSEVELT DROPPA JUNIOR</t>
  </si>
  <si>
    <t>MARCOS ROBERTO DA SILVA TAVARES</t>
  </si>
  <si>
    <t>RONALDO SAVIOLI SUME VIEIRA</t>
  </si>
  <si>
    <t>ISELI LOURENÇO NANTES</t>
  </si>
  <si>
    <t>Cesar Augusto Joao Ribeiro</t>
  </si>
  <si>
    <t>ANA CAROLINA SANTOS DE SOUZA GALVÃO</t>
  </si>
  <si>
    <t>LUIZ ROBERTO NUNES</t>
  </si>
  <si>
    <t>TIAGO RODRIGUES</t>
  </si>
  <si>
    <t>WAGNER RODRIGO DE SOUZA</t>
  </si>
  <si>
    <t>MIRELA INES DA SAIRRE</t>
  </si>
  <si>
    <t>FERNANDA NASCIMENTO ALMEIDA</t>
  </si>
  <si>
    <t xml:space="preserve">segunda das 17:00 às 19:00, sala A-114-0, semanal , quarta das 17:00 às 19:00, sala A-114-0, semanal </t>
  </si>
  <si>
    <t>CESAR FERNANDO MEURER</t>
  </si>
  <si>
    <t>segunda das 21:00 às 23:00, sala A-102-0, semanal , quarta das 19:00 às 21:00, sala A-102-0, quinzenal I, quarta das 19:00 às 21:00, sala A-101-0, quinzenal II</t>
  </si>
  <si>
    <t>segunda das 19:00 às 21:00, sala A-102-0, semanal , quinta das 21:00 às 23:00, sala A-102-0, quinzenal I, quinta das 21:00 às 23:00, sala A-102-0, quinzenal II</t>
  </si>
  <si>
    <t>Reinaldo Marcondes Orselli</t>
  </si>
  <si>
    <t>ANDRE MASCIOLI CRAVO</t>
  </si>
  <si>
    <t>Angelica Nakagawa Lima</t>
  </si>
  <si>
    <t>JEROEN SCHOENMAKER</t>
  </si>
  <si>
    <t>RAFAEL SANTOS DE OLIVEIRA ALVES</t>
  </si>
  <si>
    <t>Marcus Antonio Mendonca Marrocos</t>
  </si>
  <si>
    <t>DAHISY VALADAO DE SOUZA LIMA</t>
  </si>
  <si>
    <t>LUCIANA PEREIRA</t>
  </si>
  <si>
    <t>Graciela de Souza Oliver</t>
  </si>
  <si>
    <t>BRUNA MENDES DE VASCONCELLOS</t>
  </si>
  <si>
    <t>MARCOS BARCELLOS DE SOUZA</t>
  </si>
  <si>
    <t>Carlos Alberto Kamienski</t>
  </si>
  <si>
    <t>ALEXANDRE HIROAKI KIHARA</t>
  </si>
  <si>
    <t>Vladimir Emiliano Moreira Rocha</t>
  </si>
  <si>
    <t>VALERIO RAMOS BATISTA</t>
  </si>
  <si>
    <t>SANDRA MARIA ZAPATA YEPES</t>
  </si>
  <si>
    <t>ILMA APARECIDA MARQUES SILVA</t>
  </si>
  <si>
    <t>Alan Maciel da Silva</t>
  </si>
  <si>
    <t>ANDRE RICARDO OLIVEIRA DA FONSECA</t>
  </si>
  <si>
    <t>ROBERTO VENEGEROLES NASCIMENTO</t>
  </si>
  <si>
    <t>RAFAEL DE MATTOS GRISI</t>
  </si>
  <si>
    <t>Richard Henrikus Augustinus Hubertus  Jacobs</t>
  </si>
  <si>
    <t>EDSON RYOJI OKAMOTO IWAKI</t>
  </si>
  <si>
    <t>AILTON PAULO DE OLIVEIRA JUNIOR</t>
  </si>
  <si>
    <t>PETER MAURICE ERNA CLAESSENS</t>
  </si>
  <si>
    <t>Paula Andrea Cadavid Salazar</t>
  </si>
  <si>
    <t>Mauro Rogerio Cosentino</t>
  </si>
  <si>
    <t>Ignat Fialkovskiy</t>
  </si>
  <si>
    <t>Vladimir Perchine</t>
  </si>
  <si>
    <t>Majid Forghani Elahabad</t>
  </si>
  <si>
    <t>ZHANNA GENNADYEVNA KUZNETSOVA</t>
  </si>
  <si>
    <t>VLADISLAV KUPRIYANOV</t>
  </si>
  <si>
    <t>EDSON ALEX ARRAZOLA IRIARTE</t>
  </si>
  <si>
    <t>GISELE CRISTINA DUCATI</t>
  </si>
  <si>
    <t>FERNANDO LUIS SEMIAO DA SILVA</t>
  </si>
  <si>
    <t>Ivan Kaygorodov</t>
  </si>
  <si>
    <t>Juliana Militao da Silva Berbert</t>
  </si>
  <si>
    <t>Mauricio Richartz</t>
  </si>
  <si>
    <t>Michelle Sato Frigo</t>
  </si>
  <si>
    <t>JOAO VICENTE AKWA</t>
  </si>
  <si>
    <t xml:space="preserve">segunda das 14:00 às 16:00, sala A1-S203-SB, semanal , quarta das 14:00 às 16:00, sala A1-S203-SB, semanal </t>
  </si>
  <si>
    <t xml:space="preserve">quinta das 17:00 às 19:00, sala S-004-0, semanal </t>
  </si>
  <si>
    <t xml:space="preserve">quinta das 19:00 às 21:00, sala S-004-0, semanal </t>
  </si>
  <si>
    <t>ANTONIO SERGIO MUNHOZ</t>
  </si>
  <si>
    <t>REGIMEIRE OLIVEIRA MACIEL</t>
  </si>
  <si>
    <t>LUCIANA XAVIER DE OLIVEIRA</t>
  </si>
  <si>
    <t>Fundamentos da Biotecnologia</t>
  </si>
  <si>
    <t>NHZ6001-18</t>
  </si>
  <si>
    <t>CRISTINA RIBAS FURSTENAU</t>
  </si>
  <si>
    <t>Biotecnologia Humana</t>
  </si>
  <si>
    <t>NHZ6011-18</t>
  </si>
  <si>
    <t xml:space="preserve">quarta das 16:00 às 18:00, sala S-301-1, semanal , sexta das 16:00 às 18:00, sala S-301-1, semanal </t>
  </si>
  <si>
    <t>Denis Gustavo Fantinato</t>
  </si>
  <si>
    <t>Sistemas Distribuídos</t>
  </si>
  <si>
    <t>MCTA025-13</t>
  </si>
  <si>
    <t xml:space="preserve">quarta das 16:00 às 18:00, sala A-103-0, semanal </t>
  </si>
  <si>
    <t>Vibrações</t>
  </si>
  <si>
    <t>ESTS008-17</t>
  </si>
  <si>
    <t xml:space="preserve">segunda das 21:00 às 23:00, sala A2-S308-SB, semanal , quinta das 19:00 às 21:00, sala A2-S308-SB, semanal </t>
  </si>
  <si>
    <t xml:space="preserve">segunda das 08:00 às 10:00, sala A-102-0, quinzenal I, segunda das 08:00 às 10:00, sala A-102-0, quinzenal II, quinta das 10:00 às 12:00, sala A-102-0, semanal </t>
  </si>
  <si>
    <t xml:space="preserve">segunda das 19:00 às 21:00, sala A-102-0, quinzenal I, segunda das 19:00 às 21:00, sala A-102-0, quinzenal II, quinta das 21:00 às 23:00, sala A-102-0, semanal </t>
  </si>
  <si>
    <t>ANA LÍGIA SCOTT</t>
  </si>
  <si>
    <t xml:space="preserve">quinta das 21:00 às 23:00, sala S - 502, semanal </t>
  </si>
  <si>
    <t>História da Filosofia Medieval: do século XI ao XIV</t>
  </si>
  <si>
    <t>NHH2087-16</t>
  </si>
  <si>
    <t>Matteo Raschietti</t>
  </si>
  <si>
    <t>Lógica Básica</t>
  </si>
  <si>
    <t>NHI2049-13</t>
  </si>
  <si>
    <t xml:space="preserve">segunda das 10:00 às 12:00, sala A2-S204-SB, semanal , quarta das 08:00 às 10:00, sala A2-S204-SB, semanal </t>
  </si>
  <si>
    <t>ROQUE DA COSTA CAIERO</t>
  </si>
  <si>
    <t xml:space="preserve">segunda das 21:00 às 23:00, sala A2-S204-SB, semanal , quarta das 19:00 às 21:00, sala A2-S204-SB, semanal </t>
  </si>
  <si>
    <t>Mattia Petrolo</t>
  </si>
  <si>
    <t>Pensamento Nietzcheano e seus Desdobramentos Contemporâneos</t>
  </si>
  <si>
    <t>NHZ2054-11</t>
  </si>
  <si>
    <t xml:space="preserve">quinta das 14:00 às 18:00, sala A2-S204-SB, semanal </t>
  </si>
  <si>
    <t>LUCIANA ZATERKA</t>
  </si>
  <si>
    <t>História da Filosofia Moderna: perspectivas racionalistas</t>
  </si>
  <si>
    <t>NHH2041-13</t>
  </si>
  <si>
    <t>PAULO TADEU DA SILVA</t>
  </si>
  <si>
    <t>Pensamento Marxista e seus Desdobramentos Contemporâneos</t>
  </si>
  <si>
    <t>NHZ2053-11</t>
  </si>
  <si>
    <t xml:space="preserve">segunda das 19:00 às 21:00, sala A2-S204-SB, semanal , quarta das 21:00 às 23:00, sala A2-S204-SB, semanal </t>
  </si>
  <si>
    <t>Suze de Oliveira Piza</t>
  </si>
  <si>
    <t>ANA MARIA DIETRICH</t>
  </si>
  <si>
    <t>segunda das 10:00 às 12:00, sala B-A004-SB, semanal , quinta das 08:00 às 10:00, sala B-A004-SB, quinzenal I</t>
  </si>
  <si>
    <t>História da Filosofia Contemporânea: o século XIX</t>
  </si>
  <si>
    <t>NHH2034-13</t>
  </si>
  <si>
    <t xml:space="preserve">segunda das 21:00 às 23:00, sala A2-S204-SB, semanal , quinta das 19:00 às 21:00, sala A2-S204-SB, semanal </t>
  </si>
  <si>
    <t>FLAMARION CALDEIRA RAMOS</t>
  </si>
  <si>
    <t>História da Filosofia Antiga: Aristóteles e o Aristotelismo</t>
  </si>
  <si>
    <t>NHH2032-13</t>
  </si>
  <si>
    <t xml:space="preserve">segunda das 10:00 às 12:00, sala A2-S204-SB, semanal , quinta das 08:00 às 10:00, sala A2-S204-SB, semanal </t>
  </si>
  <si>
    <t>Luca Jean Pitteloud</t>
  </si>
  <si>
    <t xml:space="preserve">quarta das 19:00 às 21:00, sala A2-S106-SB, semanal , sexta das 21:00 às 23:00, sala A2-S106-SB, semanal </t>
  </si>
  <si>
    <t>FERNANDO COSTA MATTOS</t>
  </si>
  <si>
    <t>Paula Priscila Braga</t>
  </si>
  <si>
    <t>JOSE LUIZ BASTOS NEVES</t>
  </si>
  <si>
    <t>CARLOS EDUARDO RIBEIRO</t>
  </si>
  <si>
    <t>segunda das 21:00 às 23:00, sala A-113-0, semanal , quinta das 19:00 às 21:00, sala A-113-0, quinzenal I, quinta das 19:00 às 21:00, sala A-113-0, quinzenal II</t>
  </si>
  <si>
    <t>RENATO RODRIGUES KINOUCHI</t>
  </si>
  <si>
    <t>Bruno Nadai</t>
  </si>
  <si>
    <t>CRISTIANE NEGREIROS ABBUD AYOUB</t>
  </si>
  <si>
    <t>Pensamento Crítico</t>
  </si>
  <si>
    <t>BHP0202-15</t>
  </si>
  <si>
    <t xml:space="preserve">segunda das 10:00 às 12:00, sala S009, semanal , quinta das 08:00 às 10:00, sala S009, semanal </t>
  </si>
  <si>
    <t>ANDERSON DE ARAÚJO</t>
  </si>
  <si>
    <t xml:space="preserve">segunda das 21:00 às 23:00, sala S009, semanal , quinta das 19:00 às 21:00, sala S009, semanal </t>
  </si>
  <si>
    <t xml:space="preserve">segunda das 21:00 às 23:00, sala A-101-0, quinzenal I, quinta das 21:00 às 23:00, sala A-101-0, semanal </t>
  </si>
  <si>
    <t xml:space="preserve">quarta das 08:00 às 10:00, sala A1-S101-SB, semanal , sexta das 10:00 às 12:00, sala A1-S101-SB, semanal </t>
  </si>
  <si>
    <t>ANNIBAL HETEM JUNIOR</t>
  </si>
  <si>
    <t>DA1NHT4017-15SA</t>
  </si>
  <si>
    <t>DA1ESTI006-17SA</t>
  </si>
  <si>
    <t>NA2MCTA003-17SA</t>
  </si>
  <si>
    <t>NA3MCTA018-13SA</t>
  </si>
  <si>
    <t>DBNHZ5019-15SA</t>
  </si>
  <si>
    <t>DIESTA014-17SA</t>
  </si>
  <si>
    <t>NIESTA014-17SA</t>
  </si>
  <si>
    <t>NBESTO008-17SA</t>
  </si>
  <si>
    <t>DANHZ6001-18SA</t>
  </si>
  <si>
    <t>NANHZ6001-18SA</t>
  </si>
  <si>
    <t>DANHZ6011-18SA</t>
  </si>
  <si>
    <t>NAMCTA024-13SA</t>
  </si>
  <si>
    <t>DAMCTA025-13SA</t>
  </si>
  <si>
    <t>NAMCTA025-13SA</t>
  </si>
  <si>
    <t>DCBCS0002-15SA</t>
  </si>
  <si>
    <t>DAESTI017-17SA</t>
  </si>
  <si>
    <t>DAESTI020-17SA</t>
  </si>
  <si>
    <t>NA1ESTO014-17SB</t>
  </si>
  <si>
    <t>NAESTS008-17SB</t>
  </si>
  <si>
    <t>DAMCTA014-15SA</t>
  </si>
  <si>
    <t>NAMCTA014-15SA</t>
  </si>
  <si>
    <t>DAMCZA015-13SA</t>
  </si>
  <si>
    <t>DAMCTC014-13SA</t>
  </si>
  <si>
    <t>NB2ESTO012-17SA</t>
  </si>
  <si>
    <t>NANHH2087-16SB</t>
  </si>
  <si>
    <t>DANHI2049-13SB</t>
  </si>
  <si>
    <t>NANHI2049-13SB</t>
  </si>
  <si>
    <t>DANHZ2054-11SB</t>
  </si>
  <si>
    <t>NANHH2041-13SB</t>
  </si>
  <si>
    <t>NANHZ2053-11SB</t>
  </si>
  <si>
    <t>DB1BHQ0001-15SB</t>
  </si>
  <si>
    <t>DB2BHQ0001-15SB</t>
  </si>
  <si>
    <t>DA1BHQ0001-15SB</t>
  </si>
  <si>
    <t>NANHH2034-13SB</t>
  </si>
  <si>
    <t>DA2BHQ0001-15SB</t>
  </si>
  <si>
    <t>NB1BHQ0001-15SB</t>
  </si>
  <si>
    <t>NB2BHQ0001-15SB</t>
  </si>
  <si>
    <t>DANHH2032-13SB</t>
  </si>
  <si>
    <t>NA3ESHP026-14SB</t>
  </si>
  <si>
    <t>NANHH2032-13SB</t>
  </si>
  <si>
    <t>DBESTO005-17SB</t>
  </si>
  <si>
    <t>NA4BIS0003-15SA</t>
  </si>
  <si>
    <t>NB3BIS0003-15SA</t>
  </si>
  <si>
    <t>NAMCZA017-13SA</t>
  </si>
  <si>
    <t>NAESTO004-17SA</t>
  </si>
  <si>
    <t>DBESTO008-17SA</t>
  </si>
  <si>
    <t>DA1BHP0202-15SB</t>
  </si>
  <si>
    <t>NA1BHP0202-15SB</t>
  </si>
  <si>
    <t>NB4BCN0405-15SA</t>
  </si>
  <si>
    <t>NB5BCN0405-15SA</t>
  </si>
  <si>
    <t>NB6BCN0405-15SA</t>
  </si>
  <si>
    <t>NB7BCN0405-15SA</t>
  </si>
  <si>
    <t>NB1BCM0506-15SA</t>
  </si>
  <si>
    <t>NB3BIN0406-15SB</t>
  </si>
  <si>
    <t>DA1BIS0003-15SB</t>
  </si>
  <si>
    <t>Luiz Antonio Alves Eva</t>
  </si>
  <si>
    <t>Anastasia Guidi Itokazu</t>
  </si>
  <si>
    <t>Wilson Mesquita de Almeida</t>
  </si>
  <si>
    <t>Monica Yukie Kuwahara</t>
  </si>
  <si>
    <t>SALA 1</t>
  </si>
  <si>
    <t>SEMANA 1</t>
  </si>
  <si>
    <t>Nº DE HORÁRIOS DA TURMA</t>
  </si>
  <si>
    <t>prática1</t>
  </si>
  <si>
    <t xml:space="preserve">lab1 </t>
  </si>
  <si>
    <t>semana1</t>
  </si>
  <si>
    <t>prática2</t>
  </si>
  <si>
    <t>lab2</t>
  </si>
  <si>
    <t>semana2</t>
  </si>
  <si>
    <t>prática3</t>
  </si>
  <si>
    <t>quarta das 08:00 às 10:00</t>
  </si>
  <si>
    <t xml:space="preserve"> quinzenal II</t>
  </si>
  <si>
    <t xml:space="preserve"> quinta das 08:00 às 10:00</t>
  </si>
  <si>
    <t xml:space="preserve"> quinzenal I</t>
  </si>
  <si>
    <t>quarta das 19:00 às 21:00</t>
  </si>
  <si>
    <t xml:space="preserve"> quinta das 19:00 às 21:00</t>
  </si>
  <si>
    <t>terca das 14:00 às 16:00</t>
  </si>
  <si>
    <t xml:space="preserve"> semanal </t>
  </si>
  <si>
    <t>terca das 16:00 às 18:00</t>
  </si>
  <si>
    <t xml:space="preserve"> sala 402-3</t>
  </si>
  <si>
    <t>quinta das 14:00 às 16:00</t>
  </si>
  <si>
    <t xml:space="preserve"> sala L506</t>
  </si>
  <si>
    <t>sexta das 08:00 às 10:00</t>
  </si>
  <si>
    <t>quarta das 10:00 às 12:00</t>
  </si>
  <si>
    <t xml:space="preserve"> sala 407-2</t>
  </si>
  <si>
    <t>sexta das 19:00 às 21:00</t>
  </si>
  <si>
    <t>quarta das 21:00 às 23:00</t>
  </si>
  <si>
    <t xml:space="preserve"> sala 408-2</t>
  </si>
  <si>
    <t xml:space="preserve"> sala 409-2</t>
  </si>
  <si>
    <t xml:space="preserve"> sala 404-2</t>
  </si>
  <si>
    <t xml:space="preserve"> sala 402-2</t>
  </si>
  <si>
    <t xml:space="preserve"> sala 403-2</t>
  </si>
  <si>
    <t>sexta das 17:00 às 19:00</t>
  </si>
  <si>
    <t>quarta das 17:00 às 19:00</t>
  </si>
  <si>
    <t xml:space="preserve"> sala 407-1</t>
  </si>
  <si>
    <t>segunda das 10:00 às 12:00</t>
  </si>
  <si>
    <t xml:space="preserve"> quarta das 08:00 às 10:00</t>
  </si>
  <si>
    <t>quarta das 16:00 às 18:00</t>
  </si>
  <si>
    <t xml:space="preserve"> quinta das 16:00 às 18:00</t>
  </si>
  <si>
    <t xml:space="preserve"> sala 503-1</t>
  </si>
  <si>
    <t>segunda das 21:00 às 23:00</t>
  </si>
  <si>
    <t xml:space="preserve"> quarta das 19:00 às 21:00</t>
  </si>
  <si>
    <t xml:space="preserve"> sala 405-1</t>
  </si>
  <si>
    <t xml:space="preserve"> sala 402-1</t>
  </si>
  <si>
    <t xml:space="preserve"> sala 403-1</t>
  </si>
  <si>
    <t>terca das 19:00 às 21:00</t>
  </si>
  <si>
    <t>segunda das 16:00 às 18:00</t>
  </si>
  <si>
    <t>segunda das 14:00 às 16:00</t>
  </si>
  <si>
    <t xml:space="preserve"> sexta das 19:00 às 21:00</t>
  </si>
  <si>
    <t xml:space="preserve"> sexta das 21:00 às 23:00</t>
  </si>
  <si>
    <t>terca das 08:00 às 10:00</t>
  </si>
  <si>
    <t xml:space="preserve"> sexta das 10:00 às 12:00</t>
  </si>
  <si>
    <t>terca das 10:00 às 12:00</t>
  </si>
  <si>
    <t>terca das 21:00 às 23:00</t>
  </si>
  <si>
    <t>quinta das 19:00 às 21:00</t>
  </si>
  <si>
    <t xml:space="preserve"> sexta das 08:00 às 10:00</t>
  </si>
  <si>
    <t>segunda das 08:00 às 10:00</t>
  </si>
  <si>
    <t xml:space="preserve"> quinta das 10:00 às 12:00</t>
  </si>
  <si>
    <t>segunda das 19:00 às 21:00</t>
  </si>
  <si>
    <t xml:space="preserve"> quinta das 21:00 às 23:00</t>
  </si>
  <si>
    <t>quinta das 08:00 às 10:00</t>
  </si>
  <si>
    <t>quinta das 16:00 às 18:00</t>
  </si>
  <si>
    <t xml:space="preserve"> sala L601</t>
  </si>
  <si>
    <t xml:space="preserve"> sala A1-L301-SB</t>
  </si>
  <si>
    <t>quinta das 21:00 às 23:00</t>
  </si>
  <si>
    <t xml:space="preserve"> sala L602</t>
  </si>
  <si>
    <t xml:space="preserve"> sala A1-L302-SB</t>
  </si>
  <si>
    <t xml:space="preserve"> sala L605</t>
  </si>
  <si>
    <t xml:space="preserve"> sala A1-L305-SB</t>
  </si>
  <si>
    <t xml:space="preserve"> sala 404-3</t>
  </si>
  <si>
    <t>quarta das 14:00 às 16:00</t>
  </si>
  <si>
    <t>sexta das 16:00 às 18:00</t>
  </si>
  <si>
    <t xml:space="preserve"> sala L701</t>
  </si>
  <si>
    <t xml:space="preserve"> sala A1-L303-SB</t>
  </si>
  <si>
    <t>sexta das 21:00 às 23:00</t>
  </si>
  <si>
    <t xml:space="preserve"> sala L705</t>
  </si>
  <si>
    <t xml:space="preserve"> sala A1-L304-SB</t>
  </si>
  <si>
    <t>sexta das 14:00 às 16:00</t>
  </si>
  <si>
    <t xml:space="preserve"> quarta das 21:00 às 23:00</t>
  </si>
  <si>
    <t xml:space="preserve"> sala L706</t>
  </si>
  <si>
    <t xml:space="preserve"> sala A1-L306-SB</t>
  </si>
  <si>
    <t xml:space="preserve"> sala 501-1</t>
  </si>
  <si>
    <t xml:space="preserve"> quarta das 14:00 às 16:00</t>
  </si>
  <si>
    <t xml:space="preserve"> sala L501</t>
  </si>
  <si>
    <t xml:space="preserve"> sala A2-L003-SB</t>
  </si>
  <si>
    <t xml:space="preserve"> sala A1-L002-SB</t>
  </si>
  <si>
    <t xml:space="preserve"> sala L503</t>
  </si>
  <si>
    <t xml:space="preserve"> sala L502</t>
  </si>
  <si>
    <t xml:space="preserve"> sala L504</t>
  </si>
  <si>
    <t xml:space="preserve"> sala L505</t>
  </si>
  <si>
    <t xml:space="preserve"> sala L603</t>
  </si>
  <si>
    <t xml:space="preserve"> sala L703</t>
  </si>
  <si>
    <t xml:space="preserve"> sala A1-L101-SB</t>
  </si>
  <si>
    <t>quinta das 17:00 às 19:00</t>
  </si>
  <si>
    <t>quinta das 10:00 às 12:00</t>
  </si>
  <si>
    <t>sexta das 10:00 às 12:00</t>
  </si>
  <si>
    <t xml:space="preserve"> sala L606</t>
  </si>
  <si>
    <t xml:space="preserve"> sala 408-3</t>
  </si>
  <si>
    <t xml:space="preserve"> sala 405-3</t>
  </si>
  <si>
    <t>sexta das 14:00 às 18:00</t>
  </si>
  <si>
    <t>segunda das 08:00 às 12:00</t>
  </si>
  <si>
    <t>segunda das 19:00 às 23:00</t>
  </si>
  <si>
    <t>terca das 14:00 às 18:00</t>
  </si>
  <si>
    <t xml:space="preserve"> sala A1-L102-SB</t>
  </si>
  <si>
    <t xml:space="preserve"> sala A2-L001-SB</t>
  </si>
  <si>
    <t xml:space="preserve"> sala A1-L001-SB</t>
  </si>
  <si>
    <t xml:space="preserve"> sala A2-S311-SB</t>
  </si>
  <si>
    <t>quarta das 14:00 às 18:00</t>
  </si>
  <si>
    <t>terca das 10:00 às 13:00</t>
  </si>
  <si>
    <t xml:space="preserve"> sala 401-3</t>
  </si>
  <si>
    <t>terca das 18:00 às 19:00</t>
  </si>
  <si>
    <t xml:space="preserve"> terca das 19:00 às 21:00</t>
  </si>
  <si>
    <t>quinta das 10:00 às 13:00</t>
  </si>
  <si>
    <t>quinta das 18:00 às 21:00</t>
  </si>
  <si>
    <t xml:space="preserve"> sala 403-3</t>
  </si>
  <si>
    <t>sabado das 10:00 às 12:00</t>
  </si>
  <si>
    <t>quarta das 08:00 às 12:00</t>
  </si>
  <si>
    <t>quarta das 19:00 às 23:00</t>
  </si>
  <si>
    <t xml:space="preserve"> sala A2-L002-SB</t>
  </si>
  <si>
    <t>terca das 19:00 às 22:00</t>
  </si>
  <si>
    <t>sexta das 08:00 às 12:00</t>
  </si>
  <si>
    <t xml:space="preserve"> sala A2-S001-SB</t>
  </si>
  <si>
    <t xml:space="preserve"> sexta das 08:00 às 12:00</t>
  </si>
  <si>
    <t>sexta das 19:00 às 23:00</t>
  </si>
  <si>
    <t xml:space="preserve"> sexta das 19:00 às 23:00</t>
  </si>
  <si>
    <t>segunda das 17:00 às 19:00</t>
  </si>
  <si>
    <t xml:space="preserve"> terca das 21:00 às 23:00</t>
  </si>
  <si>
    <t xml:space="preserve"> segunda das 21:00 às 23:00</t>
  </si>
  <si>
    <t xml:space="preserve"> segunda das 10:00 às 12:00</t>
  </si>
  <si>
    <t xml:space="preserve"> sala 406-3</t>
  </si>
  <si>
    <t>terca das 08:00 às 12:00</t>
  </si>
  <si>
    <t>terca das 19:00 às 23:00</t>
  </si>
  <si>
    <t>terca das 17:00 às 19:00</t>
  </si>
  <si>
    <t xml:space="preserve"> sala O-L04</t>
  </si>
  <si>
    <t>sexta das 10:00 às 13:00</t>
  </si>
  <si>
    <t xml:space="preserve"> sala O-L10</t>
  </si>
  <si>
    <t xml:space="preserve"> quarta das 17:00 às 19:00</t>
  </si>
  <si>
    <t>terca das 18:00 às 21:00</t>
  </si>
  <si>
    <t xml:space="preserve"> sala 506/508-1</t>
  </si>
  <si>
    <t>quarta das 18:00 às 21:00</t>
  </si>
  <si>
    <t xml:space="preserve"> sala LS10</t>
  </si>
  <si>
    <t xml:space="preserve"> segunda das 08:00 às 10:00</t>
  </si>
  <si>
    <t xml:space="preserve"> segunda das 19:00 às 21:00</t>
  </si>
  <si>
    <t xml:space="preserve"> sala 502-1</t>
  </si>
  <si>
    <t xml:space="preserve"> terca das 17:00 às 19:00</t>
  </si>
  <si>
    <t xml:space="preserve"> sala O-L01</t>
  </si>
  <si>
    <t>segunda das 14:00 às 18:00</t>
  </si>
  <si>
    <t xml:space="preserve"> sala 410-1</t>
  </si>
  <si>
    <t xml:space="preserve"> sala 401-1</t>
  </si>
  <si>
    <t xml:space="preserve"> sexta das 17:00 às 19:00</t>
  </si>
  <si>
    <t xml:space="preserve"> sabado das 13:30 às 15:30</t>
  </si>
  <si>
    <t xml:space="preserve"> sala 408-1</t>
  </si>
  <si>
    <t xml:space="preserve"> sala 406-1</t>
  </si>
  <si>
    <t xml:space="preserve"> sala 404-1</t>
  </si>
  <si>
    <t xml:space="preserve"> sala 505-1</t>
  </si>
  <si>
    <t xml:space="preserve"> sala 507-1</t>
  </si>
  <si>
    <t xml:space="preserve"> sala 406-2</t>
  </si>
  <si>
    <t xml:space="preserve"> sala 504-1</t>
  </si>
  <si>
    <t xml:space="preserve"> sala L702</t>
  </si>
  <si>
    <t xml:space="preserve"> sala O-L03</t>
  </si>
  <si>
    <t xml:space="preserve"> sala 401-2</t>
  </si>
  <si>
    <t xml:space="preserve">quarta das 16:00 às 18:00, semanal ; sexta das 16:00 às 18:00, semanal </t>
  </si>
  <si>
    <t xml:space="preserve">quarta das 19:00 às 21:00, semanal ; quarta das 21:00 às 23:00, semanal </t>
  </si>
  <si>
    <t xml:space="preserve">quinta das 19:00 às 21:00, semanal ; quinta das 21:00 às 23:00, semanal </t>
  </si>
  <si>
    <t xml:space="preserve">segunda das 19:00 às 21:00, semanal ; quinta das 21:00 às 23:00, semanal </t>
  </si>
  <si>
    <t xml:space="preserve">segunda das 08:00 às 10:00, semanal ; quinta das 10:00 às 12:00, semanal </t>
  </si>
  <si>
    <t xml:space="preserve">segunda das 16:00 às 18:00, semanal ; quinta das 16:00 às 18:00, semanal </t>
  </si>
  <si>
    <t>segunda das 10:00 às 12:00, semanal ; quarta das 08:00 às 10:00, quinzenal I; quarta das 08:00 às 10:00, quinzenal II</t>
  </si>
  <si>
    <t>segunda das 21:00 às 23:00, semanal ; quarta das 19:00 às 21:00, quinzenal I; quarta das 19:00 às 21:00, quinzenal II</t>
  </si>
  <si>
    <t xml:space="preserve">quarta das 21:00 às 23:00, semanal ; sexta das 19:00 às 21:00, semanal </t>
  </si>
  <si>
    <t xml:space="preserve">quarta das 14:00 às 16:00, semanal ; sexta das 14:00 às 16:00, semanal </t>
  </si>
  <si>
    <t xml:space="preserve">quinta das 08:00 às 10:00, semanal </t>
  </si>
  <si>
    <t xml:space="preserve">quinta das 19:00 às 21:00, semanal </t>
  </si>
  <si>
    <t xml:space="preserve">segunda das 08:00 às 10:00, quinzenal I; segunda das 08:00 às 10:00, quinzenal II; quinta das 10:00 às 12:00, semanal </t>
  </si>
  <si>
    <t xml:space="preserve">segunda das 19:00 às 21:00, quinzenal I; segunda das 19:00 às 21:00, quinzenal II; quinta das 21:00 às 23:00, semanal </t>
  </si>
  <si>
    <t xml:space="preserve">segunda das 10:00 às 12:00, semanal ; quarta das 08:00 às 10:00, semanal </t>
  </si>
  <si>
    <t xml:space="preserve">segunda das 14:00 às 16:00, semanal ; quinta das 14:00 às 16:00, semanal </t>
  </si>
  <si>
    <t xml:space="preserve">segunda das 19:00 às 21:00, semanal ; segunda das 21:00 às 23:00, semanal </t>
  </si>
  <si>
    <t>segunda das 19:00 às 21:00, semanal ; quinta das 21:00 às 23:00, quinzenal I; quinta das 21:00 às 23:00, quinzenal II</t>
  </si>
  <si>
    <t xml:space="preserve">segunda das 21:00 às 23:00, semanal ; quarta das 19:00 às 21:00, semanal </t>
  </si>
  <si>
    <t xml:space="preserve">quarta das 10:00 às 12:00, semanal ; sexta das 08:00 às 10:00, semanal </t>
  </si>
  <si>
    <t xml:space="preserve">quinta das 10:00 às 12:00, semanal </t>
  </si>
  <si>
    <t xml:space="preserve">quinta das 21:00 às 23:00, semanal </t>
  </si>
  <si>
    <t xml:space="preserve">segunda das 08:00 às 10:00, semanal </t>
  </si>
  <si>
    <t xml:space="preserve">segunda das 19:00 às 21:00, semanal </t>
  </si>
  <si>
    <t xml:space="preserve">segunda das 10:00 às 12:00, semanal </t>
  </si>
  <si>
    <t xml:space="preserve">segunda das 21:00 às 23:00, semanal </t>
  </si>
  <si>
    <t xml:space="preserve">quarta das 08:00 às 10:00, quinzenal I; sexta das 10:00 às 12:00, semanal </t>
  </si>
  <si>
    <t xml:space="preserve">quarta das 10:00 às 12:00, quinzenal I; sexta das 08:00 às 10:00, semanal </t>
  </si>
  <si>
    <t xml:space="preserve">quarta das 19:00 às 21:00, quinzenal I; sexta das 21:00 às 23:00, semanal </t>
  </si>
  <si>
    <t xml:space="preserve">quarta das 21:00 às 23:00, quinzenal I; sexta das 19:00 às 21:00, semanal </t>
  </si>
  <si>
    <t xml:space="preserve">quarta das 08:00 às 10:00, semanal ; sexta das 10:00 às 12:00, semanal </t>
  </si>
  <si>
    <t xml:space="preserve">quarta das 19:00 às 21:00, semanal ; sexta das 21:00 às 23:00, semanal </t>
  </si>
  <si>
    <t>quarta das 16:00 às 18:00, semanal ; sexta das 14:00 às 16:00, quinzenal II</t>
  </si>
  <si>
    <t>quarta das 21:00 às 23:00, semanal ; sexta das 19:00 às 21:00, quinzenal II</t>
  </si>
  <si>
    <t>quarta das 14:00 às 16:00, semanal ; sexta das 16:00 às 18:00, quinzenal II</t>
  </si>
  <si>
    <t>quarta das 19:00 às 21:00, semanal ; sexta das 21:00 às 23:00, quinzenal II</t>
  </si>
  <si>
    <t xml:space="preserve">segunda das 08:00 às 10:00, quinzenal I; quinta das 08:00 às 10:00, semanal </t>
  </si>
  <si>
    <t xml:space="preserve">segunda das 19:00 às 21:00, quinzenal I; quinta das 19:00 às 21:00, semanal </t>
  </si>
  <si>
    <t xml:space="preserve">segunda das 10:00 às 12:00, quinzenal I; quinta das 10:00 às 12:00, semanal </t>
  </si>
  <si>
    <t xml:space="preserve">segunda das 21:00 às 23:00, quinzenal I; quinta das 21:00 às 23:00, semanal </t>
  </si>
  <si>
    <t xml:space="preserve">quarta das 10:00 às 12:00, quinzenal II; sexta das 08:00 às 10:00, semanal </t>
  </si>
  <si>
    <t xml:space="preserve">quarta das 19:00 às 21:00, quinzenal II; sexta das 21:00 às 23:00, semanal </t>
  </si>
  <si>
    <t xml:space="preserve">quarta das 08:00 às 10:00, quinzenal II; sexta das 10:00 às 12:00, semanal </t>
  </si>
  <si>
    <t xml:space="preserve">quarta das 21:00 às 23:00, quinzenal II; sexta das 19:00 às 21:00, semanal </t>
  </si>
  <si>
    <t>segunda das 08:00 às 10:00, semanal ; quarta das 10:00 às 12:00, quinzenal I</t>
  </si>
  <si>
    <t>segunda das 19:00 às 21:00, semanal ; quarta das 21:00 às 23:00, quinzenal I</t>
  </si>
  <si>
    <t>segunda das 10:00 às 12:00, semanal ; quarta das 08:00 às 10:00, quinzenal I</t>
  </si>
  <si>
    <t>segunda das 21:00 às 23:00, semanal ; quarta das 19:00 às 21:00, quinzenal I</t>
  </si>
  <si>
    <t>quarta das 14:00 às 16:00, semanal ; sexta das 16:00 às 18:00, quinzenal I</t>
  </si>
  <si>
    <t>quarta das 19:00 às 21:00, semanal ; sexta das 21:00 às 23:00, quinzenal I</t>
  </si>
  <si>
    <t>quarta das 16:00 às 18:00, semanal ; sexta das 14:00 às 16:00, quinzenal I</t>
  </si>
  <si>
    <t>quarta das 21:00 às 23:00, semanal ; sexta das 19:00 às 21:00, quinzenal I</t>
  </si>
  <si>
    <t xml:space="preserve">quarta das 16:00 às 18:00, semanal ; sexta das 14:00 às 16:00, semanal </t>
  </si>
  <si>
    <t xml:space="preserve">quarta das 14:00 às 16:00, semanal ; sexta das 16:00 às 18:00, semanal </t>
  </si>
  <si>
    <t>segunda das 16:00 às 18:00, semanal ; quarta das 14:00 às 16:00, quinzenal II</t>
  </si>
  <si>
    <t>segunda das 21:00 às 23:00, semanal ; quarta das 19:00 às 21:00, quinzenal II</t>
  </si>
  <si>
    <t>segunda das 14:00 às 16:00, semanal ; quarta das 16:00 às 18:00, quinzenal II</t>
  </si>
  <si>
    <t>segunda das 19:00 às 21:00, semanal ; quarta das 21:00 às 23:00, quinzenal II</t>
  </si>
  <si>
    <t>segunda das 10:00 às 12:00, semanal ; quarta das 08:00 às 10:00, quinzenal II</t>
  </si>
  <si>
    <t>segunda das 08:00 às 10:00, semanal ; quarta das 10:00 às 12:00, quinzenal II</t>
  </si>
  <si>
    <t xml:space="preserve">quarta das 16:00 às 18:00, semanal </t>
  </si>
  <si>
    <t xml:space="preserve">quarta das 19:00 às 21:00, semanal ; sexta das 19:00 às 21:00, semanal ; sexta das 21:00 às 23:00, semanal </t>
  </si>
  <si>
    <t>segunda das 10:00 às 12:00, semanal ; quinta das 08:00 às 10:00, quinzenal I</t>
  </si>
  <si>
    <t>segunda das 21:00 às 23:00, semanal ; quinta das 19:00 às 21:00, quinzenal I</t>
  </si>
  <si>
    <t>segunda das 08:00 às 10:00, semanal ; quinta das 10:00 às 12:00, quinzenal I</t>
  </si>
  <si>
    <t>segunda das 19:00 às 21:00, semanal ; quinta das 21:00 às 23:00, quinzenal I</t>
  </si>
  <si>
    <t xml:space="preserve">quarta das 10:00 às 12:00, semanal </t>
  </si>
  <si>
    <t xml:space="preserve">quarta das 21:00 às 23:00, semanal </t>
  </si>
  <si>
    <t xml:space="preserve">quarta das 08:00 às 10:00, semanal </t>
  </si>
  <si>
    <t xml:space="preserve">quarta das 19:00 às 21:00, semanal </t>
  </si>
  <si>
    <t xml:space="preserve">segunda das 10:00 às 12:00, semanal ; quinta das 08:00 às 10:00, semanal </t>
  </si>
  <si>
    <t xml:space="preserve">segunda das 21:00 às 23:00, semanal ; quinta das 19:00 às 21:00, semanal </t>
  </si>
  <si>
    <t xml:space="preserve">segunda das 08:00 às 10:00, semanal ; quarta das 10:00 às 12:00, semanal </t>
  </si>
  <si>
    <t xml:space="preserve">segunda das 19:00 às 21:00, semanal ; quarta das 21:00 às 23:00, semanal </t>
  </si>
  <si>
    <t xml:space="preserve">quinta das 14:00 às 18:00, semanal </t>
  </si>
  <si>
    <t xml:space="preserve">quarta das 10:00 às 12:00, semanal ; quarta das 14:00 às 16:00, semanal </t>
  </si>
  <si>
    <t xml:space="preserve">segunda das 08:00 às 10:00, quinzenal II; quarta das 08:00 às 10:00, quinzenal I; sexta das 10:00 às 12:00, semanal </t>
  </si>
  <si>
    <t xml:space="preserve">segunda das 19:00 às 21:00, quinzenal II; quarta das 19:00 às 21:00, quinzenal I; sexta das 21:00 às 23:00, semanal </t>
  </si>
  <si>
    <t xml:space="preserve">segunda das 21:00 às 23:00, quinzenal II; quarta das 21:00 às 23:00, quinzenal I; sexta das 19:00 às 21:00, semanal </t>
  </si>
  <si>
    <t xml:space="preserve">quarta das 08:00 às 10:00, semanal ; sexta das 08:00 às 10:00, semanal </t>
  </si>
  <si>
    <t xml:space="preserve">quarta das 19:00 às 21:00, semanal ; sexta das 19:00 às 21:00, semanal </t>
  </si>
  <si>
    <t xml:space="preserve">segunda das 08:00 às 10:00, semanal ; quarta das 08:00 às 12:00, semanal </t>
  </si>
  <si>
    <t xml:space="preserve">segunda das 19:00 às 21:00, semanal ; quarta das 19:00 às 23:00, semanal </t>
  </si>
  <si>
    <t>quinta das 10:00 às 12:00, semanal ; sexta das 10:00 às 12:00, quinzenal I</t>
  </si>
  <si>
    <t>quinta das 21:00 às 23:00, semanal ; sexta das 21:00 às 23:00, quinzenal I</t>
  </si>
  <si>
    <t xml:space="preserve">sexta das 14:00 às 17:00, semanal </t>
  </si>
  <si>
    <t xml:space="preserve">segunda das 10:00 às 12:00, semanal ; quarta das 08:00 às 10:00, semanal ; sexta das 08:00 às 10:00, semanal </t>
  </si>
  <si>
    <t xml:space="preserve">segunda das 21:00 às 23:00, semanal ; quarta das 19:00 às 21:00, semanal ; sexta das 19:00 às 21:00, semanal </t>
  </si>
  <si>
    <t xml:space="preserve">quarta das 10:00 às 12:00, semanal ; sexta das 08:00 às 12:00, semanal </t>
  </si>
  <si>
    <t xml:space="preserve">quarta das 21:00 às 23:00, semanal ; sexta das 19:00 às 23:00, semanal </t>
  </si>
  <si>
    <t xml:space="preserve">sexta das 16:00 às 18:00, semanal </t>
  </si>
  <si>
    <t xml:space="preserve">segunda das 08:00 às 11:00, semanal </t>
  </si>
  <si>
    <t xml:space="preserve">segunda das 19:00 às 23:00, semanal </t>
  </si>
  <si>
    <t xml:space="preserve">sexta das 15:00 às 18:00, semanal </t>
  </si>
  <si>
    <t xml:space="preserve">sexta das 12:00 às 15:00, semanal </t>
  </si>
  <si>
    <t xml:space="preserve">quarta das 19:00 às 23:00, semanal </t>
  </si>
  <si>
    <t xml:space="preserve">sexta das 21:00 às 23:00, semanal </t>
  </si>
  <si>
    <t xml:space="preserve">sexta das 10:00 às 13:00, semanal </t>
  </si>
  <si>
    <t xml:space="preserve">quinta das 18:00 às 21:00, semanal </t>
  </si>
  <si>
    <t xml:space="preserve">segunda das 14:00 às 17:00, semanal </t>
  </si>
  <si>
    <t xml:space="preserve">quarta das 10:00 às 13:00, semanal </t>
  </si>
  <si>
    <t xml:space="preserve">sexta das 18:00 às 21:00, semanal </t>
  </si>
  <si>
    <t xml:space="preserve">segunda das 11:00 às 14:00, semanal </t>
  </si>
  <si>
    <t xml:space="preserve">segunda das 17:00 às 19:00, semanal </t>
  </si>
  <si>
    <t xml:space="preserve">segunda das 19:00 às 22:00, semanal </t>
  </si>
  <si>
    <t xml:space="preserve">quarta das 14:00 às 18:00, semanal </t>
  </si>
  <si>
    <t xml:space="preserve">quarta das 18:00 às 21:00, semanal </t>
  </si>
  <si>
    <t xml:space="preserve">quinta das 10:00 às 13:00, semanal </t>
  </si>
  <si>
    <t xml:space="preserve">sexta das 08:00 às 12:00, semanal </t>
  </si>
  <si>
    <t>segunda das 10:00 às 13:00, semanal ; quinta das 08:00 às 10:00, quinzenal I; quinta das 08:00 às 10:00, quinzenal II</t>
  </si>
  <si>
    <t>quarta das 08:00 às 10:00, semanal ; sexta das 10:00 às 12:00, quinzenal I; sexta das 10:00 às 12:00, quinzenal II</t>
  </si>
  <si>
    <t>quarta das 19:00 às 21:00, semanal ; sexta das 21:00 às 23:00, quinzenal I; sexta das 21:00 às 23:00, quinzenal II</t>
  </si>
  <si>
    <t xml:space="preserve">segunda das 17:00 às 19:00, semanal ; quarta das 17:00 às 19:00, semanal </t>
  </si>
  <si>
    <t xml:space="preserve">segunda das 14:00 às 16:00, semanal ; quarta das 14:00 às 16:00, semanal </t>
  </si>
  <si>
    <t xml:space="preserve">quinta das 14:00 às 16:00, semanal </t>
  </si>
  <si>
    <t xml:space="preserve">segunda das 16:00 às 18:00, semanal ; quinta das 14:00 às 16:00, semanal </t>
  </si>
  <si>
    <t xml:space="preserve">sexta das 19:00 às 21:00, semanal </t>
  </si>
  <si>
    <t xml:space="preserve">segunda das 09:00 às 12:00, semanal </t>
  </si>
  <si>
    <t xml:space="preserve">segunda das 14:00 às 18:00, semanal ; sexta das 14:00 às 16:00, semanal </t>
  </si>
  <si>
    <t xml:space="preserve">sexta das 10:00 às 12:00, semanal </t>
  </si>
  <si>
    <t xml:space="preserve">segunda das 10:00 às 12:00, semanal ; quarta das 10:00 às 12:00, semanal </t>
  </si>
  <si>
    <t xml:space="preserve">segunda das 10:00 às 12:00, quinzenal I; segunda das 10:00 às 12:00, quinzenal II; quarta das 08:00 às 10:00, semanal </t>
  </si>
  <si>
    <t xml:space="preserve">segunda das 21:00 às 23:00, quinzenal I; segunda das 21:00 às 23:00, quinzenal II; quarta das 19:00 às 21:00, semanal </t>
  </si>
  <si>
    <t xml:space="preserve">quarta das 10:00 às 13:00, semanal ; sexta das 08:00 às 10:00, semanal </t>
  </si>
  <si>
    <t xml:space="preserve">quarta das 21:00 às 23:00, semanal ; sexta das 18:00 às 21:00, semanal </t>
  </si>
  <si>
    <t xml:space="preserve">quarta das 17:00 às 19:00, semanal </t>
  </si>
  <si>
    <t xml:space="preserve">segunda das 17:00 às 19:00, semanal ; quinta das 17:00 às 19:00, semanal </t>
  </si>
  <si>
    <t xml:space="preserve">segunda das 18:00 às 21:00, semanal ; quinta das 21:00 às 23:00, semanal </t>
  </si>
  <si>
    <t xml:space="preserve">segunda das 08:00 às 10:00, semanal ; quinta das 10:00 às 13:00, semanal </t>
  </si>
  <si>
    <t xml:space="preserve">quarta das 17:00 às 19:00, semanal ; sexta das 17:00 às 19:00, semanal </t>
  </si>
  <si>
    <t xml:space="preserve">segunda das 19:00 às 21:00, semanal ; quarta das 19:00 às 21:00, semanal </t>
  </si>
  <si>
    <t xml:space="preserve">segunda das 14:00 às 17:00, quinzenal I; segunda das 14:00 às 17:00, quinzenal II; quinta das 14:00 às 16:00, semanal </t>
  </si>
  <si>
    <t xml:space="preserve">segunda das 21:00 às 23:00, quinzenal II; segunda das 21:00 às 23:00, quinzenal I; quarta das 18:00 às 21:00, semanal </t>
  </si>
  <si>
    <t xml:space="preserve">segunda das 18:00 às 21:00, semanal </t>
  </si>
  <si>
    <t xml:space="preserve">quarta das 18:00 às 21:00, semanal ; sexta das 21:00 às 23:00, semanal </t>
  </si>
  <si>
    <t>quarta das 09:00 às 12:00, semanal ; sexta das 10:00 às 12:00, quinzenal I; sexta das 10:00 às 12:00, quinzenal II</t>
  </si>
  <si>
    <t>quarta das 18:00 às 21:00, semanal ; sexta das 21:00 às 23:00, quinzenal I; sexta das 21:00 às 23:00, quinzenal II</t>
  </si>
  <si>
    <t xml:space="preserve">segunda das 19:00 às 21:00, semanal ; quinta das 21:00 às 23:00, semanal ; sexta das 19:00 às 21:00, semanal </t>
  </si>
  <si>
    <t xml:space="preserve">segunda das 19:00 às 21:00, semanal ; quinta das 21:00 às 23:00, semanal ; sexta das 21:00 às 23:00, semanal </t>
  </si>
  <si>
    <t xml:space="preserve">segunda das 14:00 às 16:00, quinzenal I; segunda das 14:00 às 16:00, quinzenal II; quinta das 14:00 às 16:00, semanal </t>
  </si>
  <si>
    <t xml:space="preserve">segunda das 14:00 às 16:00, quinzenal I; segunda das 16:00 às 18:00, quinzenal II; quinta das 14:00 às 16:00, semanal </t>
  </si>
  <si>
    <t xml:space="preserve">segunda das 19:00 às 21:00, quinzenal I; segunda das 21:00 às 23:00, quinzenal II; quinta das 21:00 às 23:00, semanal </t>
  </si>
  <si>
    <t>quarta das 16:00 às 18:00, semanal ; sexta das 14:00 às 16:00, quinzenal I; sexta das 14:00 às 16:00, quinzenal II</t>
  </si>
  <si>
    <t xml:space="preserve">quarta das 19:00 às 21:00, quinzenal I; quarta das 19:00 às 21:00, quinzenal II; sexta das 21:00 às 23:00, semanal </t>
  </si>
  <si>
    <t xml:space="preserve">quarta das 09:00 às 12:00, semanal ; sexta das 10:00 às 11:00, semanal </t>
  </si>
  <si>
    <t xml:space="preserve">quarta das 18:00 às 21:00, semanal ; sexta das 18:00 às 19:00, semanal </t>
  </si>
  <si>
    <t xml:space="preserve">segunda das 14:00 às 16:00, semanal </t>
  </si>
  <si>
    <t xml:space="preserve">quarta das 14:00 às 16:00, semanal </t>
  </si>
  <si>
    <t xml:space="preserve">quarta das 19:00 às 21:00, semanal ; quinta das 21:00 às 23:00, semanal </t>
  </si>
  <si>
    <t>segunda das 18:00 às 21:00, semanal ; quinta das 21:00 às 23:00, quinzenal I; quinta das 21:00 às 23:00, quinzenal II</t>
  </si>
  <si>
    <t>segunda das 18:00 às 21:00, semanal ; quinta das 21:00 às 23:00, quinzenal II; quinta das 21:00 às 23:00, quinzenal I</t>
  </si>
  <si>
    <t xml:space="preserve">segunda das 21:00 às 23:00, semanal ; quinta das 18:00 às 21:00, semanal </t>
  </si>
  <si>
    <t>segunda das 10:00 às 12:00, semanal ; quarta das 08:00 às 10:00, quinzenal II; quarta das 08:00 às 10:00, quinzenal I</t>
  </si>
  <si>
    <t>quarta das 21:00 às 23:00, semanal ; sexta das 19:00 às 21:00, quinzenal I; sexta das 19:00 às 21:00, quinzenal II</t>
  </si>
  <si>
    <t>segunda das 10:00 às 12:00, semanal ; quinta das 08:00 às 10:00, quinzenal I; quinta das 08:00 às 10:00, quinzenal II</t>
  </si>
  <si>
    <t xml:space="preserve">segunda das 21:00 às 23:00, quinzenal I; segunda das 21:00 às 23:00, quinzenal II; quinta das 19:00 às 21:00, semanal </t>
  </si>
  <si>
    <t xml:space="preserve">segunda das 21:00 às 23:00, quinzenal II; segunda das 21:00 às 23:00, quinzenal I; quinta das 19:00 às 21:00, semanal </t>
  </si>
  <si>
    <t>segunda das 21:00 às 23:00, semanal ; quinta das 19:00 às 21:00, quinzenal I; quinta das 19:00 às 21:00, quinzenal II</t>
  </si>
  <si>
    <t xml:space="preserve">quinta das 17:00 às 19:00, semanal </t>
  </si>
  <si>
    <t>quarta das 21:00 às 23:00, semanal ; sexta das 19:00 às 21:00, quinzenal II; sexta das 19:00 às 21:00, quinzenal I</t>
  </si>
  <si>
    <t>quarta das 16:00 às 18:00, semanal ; sexta das 16:00 às 18:00, quinzenal II; sexta das 16:00 às 18:00, quinzenal I</t>
  </si>
  <si>
    <t xml:space="preserve">quarta das 19:00 às 21:00, semanal ; quarta das 21:00 às 22:00, semanal </t>
  </si>
  <si>
    <t xml:space="preserve">quinta das 19:00 às 21:00, semanal ; quinta das 21:00 às 22:00, semanal </t>
  </si>
  <si>
    <t xml:space="preserve">segunda das 14:00 às 18:00, semanal </t>
  </si>
  <si>
    <t xml:space="preserve">sexta das 08:00 às 10:00, semanal ; sexta das 10:00 às 12:00, semanal </t>
  </si>
  <si>
    <t xml:space="preserve">segunda das 19:00 às 21:00, semanal ; sexta das 21:00 às 23:00, semanal </t>
  </si>
  <si>
    <t xml:space="preserve">segunda das 08:00 às 10:00, semanal ; sexta das 10:00 às 12:00, semanal </t>
  </si>
  <si>
    <t>segunda das 10:00 às 12:00, semanal ; quarta das 10:00 às 12:00, quinzenal II</t>
  </si>
  <si>
    <t xml:space="preserve">segunda das 08:00 às 10:00, semanal ; quinta das 08:00 às 10:00, semanal </t>
  </si>
  <si>
    <t xml:space="preserve">segunda das 19:00 às 21:00, semanal ; quinta das 19:00 às 21:00, semanal </t>
  </si>
  <si>
    <t xml:space="preserve">quinta das 19:00 às 23:00, semanal </t>
  </si>
  <si>
    <t>segunda das 21:00 às 23:00, semanal ; quarta das 21:00 às 23:00, quinzenal II</t>
  </si>
  <si>
    <t xml:space="preserve">terça das 19:00 às 21:00, sala A-103-0, semanal </t>
  </si>
  <si>
    <t>ALVARO TAKEO OMORI</t>
  </si>
  <si>
    <t>VIVIANE VIANA SILVA</t>
  </si>
  <si>
    <t>VINICIUS DE ANDRADE OLIVEIRA</t>
  </si>
  <si>
    <t>Mario Alexandre Gazziro</t>
  </si>
  <si>
    <t>MARCO AURELIO CAZAROTTO GOMES</t>
  </si>
  <si>
    <t>Heloi Francisco Gentil Genari</t>
  </si>
  <si>
    <t>Luneque Del Rio de Souza e Silva Junior</t>
  </si>
  <si>
    <t>ALINE DE OLIVEIRA NEVES PANAZIO</t>
  </si>
  <si>
    <t>RICARDO SUYAMA</t>
  </si>
  <si>
    <t>ITANA STIUBIENER</t>
  </si>
  <si>
    <t>ANA CAROLINA QUIRINO SIMOES</t>
  </si>
  <si>
    <t>PAULO DE AVILA JUNIOR</t>
  </si>
  <si>
    <t>ANDERSON ORZARI RIBEIRO</t>
  </si>
  <si>
    <t>ANDRE SARTO POLO</t>
  </si>
  <si>
    <t>Juliana dos Santos de Souza Silva</t>
  </si>
  <si>
    <t>KARINA PASSALACQUA MORELLI FRIN</t>
  </si>
  <si>
    <t>MAURO COELHO DOS SANTOS</t>
  </si>
  <si>
    <t>Patricia Dantoni</t>
  </si>
  <si>
    <t>GUSTAVO MORARI DO NASCIMENTO</t>
  </si>
  <si>
    <t>PAULA HOMEM DE MELLO</t>
  </si>
  <si>
    <t>JOSE JAVIER SAEZ ACUNA</t>
  </si>
  <si>
    <t>Hueder Paulo Moises de Oliveira</t>
  </si>
  <si>
    <t>IVANISE GAUBEUR</t>
  </si>
  <si>
    <t>MARISELMA FERREIRA</t>
  </si>
  <si>
    <t>LUZIA PERES NOVAKI</t>
  </si>
  <si>
    <t>Monica Benicia Mamian Lopez</t>
  </si>
  <si>
    <t>RODRIGO MAGHDISSIAN CORDEIRO</t>
  </si>
  <si>
    <t>MARCELO OLIVEIRA COSTA PIRES</t>
  </si>
  <si>
    <t>FRANCISCO EUGENIO MENDONÇA DA SILVEIRA</t>
  </si>
  <si>
    <t>ALYSSON FABIO FERRARI</t>
  </si>
  <si>
    <t>PEDRO GALLI MERCADANTE</t>
  </si>
  <si>
    <t>CARLOS SUETOSHI MIYAZAWA</t>
  </si>
  <si>
    <t>HANA PAULA MASUDA</t>
  </si>
  <si>
    <t>MARCIO DE SOUZA WERNECK</t>
  </si>
  <si>
    <t>ANTONIO SERGIO KIMUS BRAZ</t>
  </si>
  <si>
    <t>Nathalia de Setta Costa</t>
  </si>
  <si>
    <t>IVES HAIFIG</t>
  </si>
  <si>
    <t>MARIA CRISTINA CARLAN DA SILVA</t>
  </si>
  <si>
    <t>VANESSA KRUTH VERDADE</t>
  </si>
  <si>
    <t>GUSTAVO MUNIZ DIAS</t>
  </si>
  <si>
    <t xml:space="preserve">segunda das 10:00 às 12:00, sala A1-S205-SB, quinzenal II, segunda das 10:00 às 12:00, sala A1-S205-SB, quinzenal I, quinta das 08:00 às 10:00, sala A1-S105-SB, semanal </t>
  </si>
  <si>
    <t xml:space="preserve">quarta das 10:00 às 12:00, sala A1-S202-SB, semanal </t>
  </si>
  <si>
    <t>ROBERTA GUIMARAES PERES</t>
  </si>
  <si>
    <t>Vanessa Lucena Empinotti</t>
  </si>
  <si>
    <t>Luis Roberto de Paula</t>
  </si>
  <si>
    <t>MICHEL OLIVEIRA DA SILVA DANTAS</t>
  </si>
  <si>
    <t>Marina Sparvoli de Medeiros</t>
  </si>
  <si>
    <t xml:space="preserve">segunda das 19:00 às 21:00, sala 404-2, semanal , quinta das 21:00 às 23:00, sala 404-2, semanal </t>
  </si>
  <si>
    <t xml:space="preserve">segunda das 10:00 às 12:00, sala A2-S102-SB, semanal </t>
  </si>
  <si>
    <t xml:space="preserve">segunda das 14:00 às 16:00, sala A2-S206-SB, quinzenal II, segunda das 14:00 às 16:00, sala A2-S206-SB, quinzenal I, quarta das 14:00 às 16:00, sala A2-S206-SB, semanal </t>
  </si>
  <si>
    <t>JOAO LAMEU DA SILVA JUNIOR</t>
  </si>
  <si>
    <t>quarta das 08:00 às 10:00, sala A1-S204-SB, semanal , sexta das 10:00 às 12:00, sala A1-S204-SB, quinzenal I, sexta das 10:00 às 12:00, sala A1-S204-SB, quinzenal II</t>
  </si>
  <si>
    <t>DANIEL BOARI COELHO</t>
  </si>
  <si>
    <t>D</t>
  </si>
  <si>
    <t xml:space="preserve">quinta das 10:00 às 12:00, sala 401-1, semanal </t>
  </si>
  <si>
    <t>LICENCIATURA EM CIÊNCIAS HUMANAS</t>
  </si>
  <si>
    <t>Fernando Luiz Cassio Silva</t>
  </si>
  <si>
    <t xml:space="preserve">segunda das 08:00 às 12:00, sala A1-S101-SB, semanal </t>
  </si>
  <si>
    <t>MARCIA HELENA ALVIM</t>
  </si>
  <si>
    <t xml:space="preserve">quinta das 19:00 às 23:00, sala A1-S101-SB, semanal </t>
  </si>
  <si>
    <t>Silvio Ricardo Gomes Carneiro</t>
  </si>
  <si>
    <t xml:space="preserve">quarta das 10:00 às 12:00, sala S - 303-3, semanal , sexta das 08:00 às 10:00, sala S - 303-3, semanal </t>
  </si>
  <si>
    <t>LICENCIATURA EM CIÊNCIAS NATURAIS E EXATAS</t>
  </si>
  <si>
    <t>Bruno rafael santos de Cerqueira</t>
  </si>
  <si>
    <t>Ruth Ferreira Galduroz</t>
  </si>
  <si>
    <t>SOLANGE WAGNER LOCATELLI</t>
  </si>
  <si>
    <t xml:space="preserve">quarta das 21:00 às 23:00, sala S - 303-3, semanal , sexta das 19:00 às 21:00, sala S - 303-3, semanal </t>
  </si>
  <si>
    <t>JOSE GUILHERME DE OLIVEIRA BROCKINGTON</t>
  </si>
  <si>
    <t>MAISA HELENA ALTARUGIO</t>
  </si>
  <si>
    <t>segunda das 10:00 às 12:00, sala A1-S101-SB, semanal , quarta das 08:00 às 10:00, sala A1-S101-SB, quinzenal I</t>
  </si>
  <si>
    <t>DANUSA MUNFORD</t>
  </si>
  <si>
    <t>MARIA INES RIBAS RODRIGUES</t>
  </si>
  <si>
    <t>GRACIELLA WATANABE</t>
  </si>
  <si>
    <t>segunda das 21:00 às 23:00, sala A1-S101-SB, semanal , quarta das 19:00 às 21:00, sala A1-S101-SB, quinzenal I</t>
  </si>
  <si>
    <t xml:space="preserve">quarta das 21:00 às 23:00, sala A1-S206-SB, semanal , sexta das 19:00 às 21:00, sala A1-S206-SB, semanal </t>
  </si>
  <si>
    <t xml:space="preserve">quarta das 19:00 às 21:00, sala A1-S206-SB, semanal , sexta das 21:00 às 23:00, sala A1-S206-SB, semanal </t>
  </si>
  <si>
    <t xml:space="preserve">quarta das 08:00 às 10:00, sala A1-S206-SB, semanal , sexta das 10:00 às 12:00, sala A1-S206-SB, semanal </t>
  </si>
  <si>
    <t xml:space="preserve">quarta das 10:00 às 12:00, sala A1-S206-SB, semanal , sexta das 08:00 às 10:00, sala A1-S206-SB, semanal </t>
  </si>
  <si>
    <t xml:space="preserve">segunda das 10:00 às 12:00, quinzenal II; segunda das 10:00 às 12:00, quinzenal I; quinta das 08:00 às 10:00, semanal </t>
  </si>
  <si>
    <t xml:space="preserve">segunda das 14:00 às 16:00, quinzenal II; segunda das 14:00 às 16:00, quinzenal I; quarta das 14:00 às 16:00, semanal </t>
  </si>
  <si>
    <t xml:space="preserve">segunda das 08:00 às 12:00, semanal </t>
  </si>
  <si>
    <t xml:space="preserve">terça das 08:00 às 10:00, sala A-103-0, semanal , terça das 10:00 às 12:00, sala A-103-0, quinzenal I, quinta das 10:00 às 12:00, sala A-103-0, semanal </t>
  </si>
  <si>
    <t xml:space="preserve">terça das 08:00 às 10:00, sala A-103-0, semanal , terça das 10:00 às 12:00, sala A-103-0, quinzenal II, quinta das 10:00 às 12:00, sala A-103-0, semanal </t>
  </si>
  <si>
    <t xml:space="preserve">terça das 08:00 às 10:00, sala A-103-0, quinzenal I, terça das 10:00 às 12:00, sala A-103-0, semanal , quinta das 08:00 às 10:00, sala A-103-0, semanal </t>
  </si>
  <si>
    <t xml:space="preserve">terça das 08:00 às 10:00, sala A-103-0, quinzenal II, terça das 10:00 às 12:00, sala A-103-0, semanal , quinta das 08:00 às 10:00, sala A-103-0, semanal </t>
  </si>
  <si>
    <t xml:space="preserve">terça das 14:00 às 16:00, sala A-103-0, semanal , terça das 16:00 às 18:00, sala A-103-0, quinzenal I, quinta das 16:00 às 18:00, sala A-103-0, semanal </t>
  </si>
  <si>
    <t xml:space="preserve">terça das 14:00 às 16:00, sala A-103-0, semanal , terça das 16:00 às 18:00, sala A-103-0, quinzenal II, quinta das 16:00 às 18:00, sala A-103-0, semanal </t>
  </si>
  <si>
    <t xml:space="preserve">terça das 14:00 às 16:00, sala A-103-0, quinzenal I, terça das 16:00 às 18:00, sala A-103-0, semanal , quinta das 14:00 às 16:00, sala A-103-0, semanal </t>
  </si>
  <si>
    <t xml:space="preserve">terça das 14:00 às 16:00, sala A-103-0, quinzenal II, terça das 16:00 às 18:00, sala A-103-0, semanal , quinta das 14:00 às 16:00, sala A-103-0, semanal </t>
  </si>
  <si>
    <t xml:space="preserve">terça das 19:00 às 21:00, sala A-103-0, semanal , terça das 21:00 às 23:00, sala A-103-0, quinzenal I, quinta das 21:00 às 23:00, sala A-103-0, semanal </t>
  </si>
  <si>
    <t xml:space="preserve">terça das 19:00 às 21:00, sala A-103-0, semanal , terça das 21:00 às 23:00, sala A-103-0, quinzenal II, quinta das 21:00 às 23:00, sala A-103-0, semanal </t>
  </si>
  <si>
    <t xml:space="preserve">terça das 19:00 às 21:00, sala A-103-0, quinzenal II, terça das 21:00 às 23:00, sala A-103-0, semanal , quinta das 19:00 às 21:00, sala A-103-0, semanal </t>
  </si>
  <si>
    <t>terça das 14:00 às 16:00, sala A-103-0, semanal , quinta das 14:00 às 15:00, sala A-103-0, semanal , quinta das 16:00 às 18:00, sala A-103-0, quinzenal I</t>
  </si>
  <si>
    <t>ANTONIO ALVARO RANHA NEVES</t>
  </si>
  <si>
    <t>terça das 14:00 às 16:00, sala A-103-0, semanal , quinta das 15:00 às 16:00, sala A-103-0, semanal , quinta das 16:00 às 18:00, sala A-103-0, quinzenal I</t>
  </si>
  <si>
    <t xml:space="preserve">terça das 16:00 às 18:00, sala A-103-0, semanal , quinta das 14:00 às 16:00, sala A-103-0, quinzenal I, quinta das 16:00 às 17:00, sala A-103-0, semanal </t>
  </si>
  <si>
    <t>GERMAN LUGONES</t>
  </si>
  <si>
    <t xml:space="preserve">terça das 16:00 às 18:00, sala A-103-0, semanal , quinta das 14:00 às 16:00, sala A-103-0, quinzenal I, quinta das 17:00 às 18:00, sala A-103-0, semanal </t>
  </si>
  <si>
    <t>terça das 19:00 às 21:00, sala A-103-0, semanal , quinta das 19:00 às 20:00, sala A-103-0, semanal , quinta das 21:00 às 23:00, sala A-103-0, quinzenal I</t>
  </si>
  <si>
    <t>terça das 19:00 às 21:00, sala A-103-0, semanal , quinta das 20:00 às 21:00, sala A-103-0, semanal , quinta das 21:00 às 23:00, sala A-103-0, quinzenal I</t>
  </si>
  <si>
    <t xml:space="preserve">terça das 21:00 às 23:00, sala A-103-0, semanal , quinta das 19:00 às 21:00, sala A-103-0, quinzenal I, quinta das 21:00 às 22:00, sala A-103-0, semanal </t>
  </si>
  <si>
    <t>VILSON TONIN ZANCHIN</t>
  </si>
  <si>
    <t xml:space="preserve">terça das 21:00 às 23:00, sala A-103-0, semanal , quinta das 19:00 às 21:00, sala A-103-0, quinzenal I, quinta das 22:00 às 23:00, sala A-103-0, semanal </t>
  </si>
  <si>
    <t>Joao Nuno Barbosa Rodrigues</t>
  </si>
  <si>
    <t>PIETER WILLEM WESTERA</t>
  </si>
  <si>
    <t>EVER ALDO ARROYO MONTERO</t>
  </si>
  <si>
    <t>RONEI MIOTTO</t>
  </si>
  <si>
    <t>LUCIANO SOARES DA CRUZ</t>
  </si>
  <si>
    <t>EDUARDO PERES NOVAIS DE SA</t>
  </si>
  <si>
    <t>terça das 19:00 às 21:00, sala A-103-0, semanal , quinta das 21:00 às 23:00, sala A-103-0, semanal , sexta das 21:00 às 23:00, sala A-103-0, quinzenal I</t>
  </si>
  <si>
    <t>terça das 21:00 às 23:00, sala A-103-0, semanal , quinta das 19:00 às 21:00, sala A-103-0, semanal , sexta das 19:00 às 21:00, sala A-103-0, quinzenal I</t>
  </si>
  <si>
    <t>terça das 08:00 às 10:00, sala A-103-0, semanal , quinta das 10:00 às 12:00, sala A-103-0, semanal , sexta das 10:00 às 12:00, sala A-103-0, quinzenal I</t>
  </si>
  <si>
    <t>GISELLE CERCHIARO</t>
  </si>
  <si>
    <t>MARCIA APARECIDA DA SILVA SPINACE</t>
  </si>
  <si>
    <t>AMEDEA BAROZZI SEABRA</t>
  </si>
  <si>
    <t>JULIANA MARCHI</t>
  </si>
  <si>
    <t>terça das 10:00 às 12:00, sala A-103-0, semanal , quinta das 08:00 às 10:00, sala A-103-0, semanal , sexta das 08:00 às 10:00, sala A-103-0, quinzenal I</t>
  </si>
  <si>
    <t>LUCIANO PUZER</t>
  </si>
  <si>
    <t>ELOAH RABELLO SUAREZ</t>
  </si>
  <si>
    <t>SUMBAL SABA</t>
  </si>
  <si>
    <t>ANDRE ETEROVIC</t>
  </si>
  <si>
    <t>NATALIA PIRANI GHILARDI LOPES</t>
  </si>
  <si>
    <t>SIMONE RODRIGUES DE FREITAS</t>
  </si>
  <si>
    <t>MARCOS DE ABREU AVILA</t>
  </si>
  <si>
    <t>ANDRE GUSTAVO SCAGLIUSI LANDULFO</t>
  </si>
  <si>
    <t xml:space="preserve">terça das 10:00 às 12:00, sala S-008-0, semanal , quinta das 08:00 às 10:00, sala S-008-0, semanal </t>
  </si>
  <si>
    <t xml:space="preserve">terça das 21:00 às 23:00, sala S-008-0, semanal , quinta das 19:00 às 21:00, sala S-008-0, semanal </t>
  </si>
  <si>
    <t>Andre Paniago Lessa</t>
  </si>
  <si>
    <t>ANTONIO CANDIDO FALEIROS</t>
  </si>
  <si>
    <t>MAXIMILIANO UJEVIC TONINO</t>
  </si>
  <si>
    <t xml:space="preserve">segunda das 08:00 às 10:00, sala S-008-0, semanal , terça das 08:00 às 10:00, sala S-008-0, semanal , quinta das 10:00 às 12:00, sala S-008-0, semanal </t>
  </si>
  <si>
    <t>ANDRE MARTIN TIMPANARO</t>
  </si>
  <si>
    <t xml:space="preserve">segunda das 19:00 às 21:00, sala S-008-0, semanal , terça das 19:00 às 21:00, sala S-008-0, semanal , quinta das 21:00 às 23:00, sala S-008-0, semanal </t>
  </si>
  <si>
    <t xml:space="preserve">sábado das 10:00 às 12:00, sala S-008-0, semanal </t>
  </si>
  <si>
    <t xml:space="preserve">terça das 19:00 às 21:00, sala S-008-0, semanal , quinta das 21:00 às 23:00, sala S-008-0, semanal </t>
  </si>
  <si>
    <t>RAFAEL RIBEIRO DIAS VILELA DE OLIVEIRA</t>
  </si>
  <si>
    <t>Pedro Alves Da Silva Autreto</t>
  </si>
  <si>
    <t>WANIUS JOSE GARCIA DA SILVA</t>
  </si>
  <si>
    <t xml:space="preserve">terça das 14:00 às 16:00, sala S-008-0, semanal , quinta das 16:00 às 18:00, sala S-008-0, semanal </t>
  </si>
  <si>
    <t>ADRIANO REINALDO VIÇOTO BENVENHO</t>
  </si>
  <si>
    <t>FABIO FURLAN FERREIRA</t>
  </si>
  <si>
    <t>JANAINA DE SOUZA GARCIA</t>
  </si>
  <si>
    <t>RODRIGO LUIZ OLIVEIRA RODRIGUES CUNHA</t>
  </si>
  <si>
    <t>FERNANDO HEERING BARTOLONI</t>
  </si>
  <si>
    <t>CELIO FERNANDO FIGUEIREDO ANGOLINI</t>
  </si>
  <si>
    <t xml:space="preserve">terça das 08:00 às 10:00, sala A-107-0, semanal , quinta das 10:00 às 12:00, sala A-107-0, semanal </t>
  </si>
  <si>
    <t>ALEXSANDRE FIGUEIREDO LAGO</t>
  </si>
  <si>
    <t xml:space="preserve">terça das 19:00 às 21:00, sala A-107-0, semanal , quinta das 21:00 às 23:00, sala A-107-0, semanal </t>
  </si>
  <si>
    <t>WENDEL ANDRADE ALVES</t>
  </si>
  <si>
    <t>JOAO HENRIQUE GHILARDI LAGO</t>
  </si>
  <si>
    <t>MAURICIO DOMINGUES COUTINHO NETO</t>
  </si>
  <si>
    <t xml:space="preserve">terça das 10:00 às 12:00, sala A-107-0, semanal , quinta das 08:00 às 10:00, sala A-107-0, semanal </t>
  </si>
  <si>
    <t>CAMILO ANDREA ANGELUCCI</t>
  </si>
  <si>
    <t xml:space="preserve">terça das 21:00 às 23:00, sala A-107-0, semanal , quinta das 19:00 às 21:00, sala A-107-0, semanal </t>
  </si>
  <si>
    <t>ELIZABETE CAMPOS DE LIMA</t>
  </si>
  <si>
    <t>JOSE CARLOS RODRIGUES SILVA</t>
  </si>
  <si>
    <t xml:space="preserve">terça das 21:00 às 23:00, sala A-107-0, quinzenal I, sexta das 19:00 às 21:00, sala A-107-0, semanal </t>
  </si>
  <si>
    <t xml:space="preserve">terça das 08:00 às 10:00, sala A-107-0, semanal , sexta das 10:00 às 12:00, sala A-107-0, semanal </t>
  </si>
  <si>
    <t>Bruno Guzzo da Silva</t>
  </si>
  <si>
    <t xml:space="preserve">terça das 19:00 às 21:00, sala A-107-0, semanal , sexta das 21:00 às 23:00, sala A-107-0, semanal </t>
  </si>
  <si>
    <t>DANIELE RIBEIRO DE ARAUJO</t>
  </si>
  <si>
    <t>SERGIO DAISHI SASAKI</t>
  </si>
  <si>
    <t xml:space="preserve">terça das 10:00 às 12:00, sala A-104-0, semanal </t>
  </si>
  <si>
    <t>Ana Paula de Mattos Areas Dau</t>
  </si>
  <si>
    <t xml:space="preserve">terça das 21:00 às 23:00, sala A-104-0, semanal </t>
  </si>
  <si>
    <t xml:space="preserve">segunda das 08:00 às 10:00, sala A-104-0, semanal , segunda das 10:00 às 12:00, sala A-104-0, semanal , terça das 08:00 às 10:00, sala A-104-0, semanal </t>
  </si>
  <si>
    <t>RENATA SIMOES</t>
  </si>
  <si>
    <t xml:space="preserve">segunda das 19:00 às 21:00, sala A-104-0, semanal , segunda das 21:00 às 23:00, sala A-104-0, semanal , terça das 19:00 às 21:00, sala A-104-0, semanal </t>
  </si>
  <si>
    <t>LUCIANA CAMPOS PAULINO</t>
  </si>
  <si>
    <t xml:space="preserve">terça das 10:00 às 12:00, sala A-104-0, semanal , sexta das 08:00 às 10:00, sala A-104-0, semanal , sexta das 10:00 às 12:00, sala A-104-0, semanal </t>
  </si>
  <si>
    <t>ARNALDO RODRIGUES DOS SANTOS JUNIOR</t>
  </si>
  <si>
    <t xml:space="preserve">terça das 21:00 às 23:00, sala A-104-0, semanal , sexta das 19:00 às 21:00, sala A-104-0, semanal , sexta das 21:00 às 23:00, sala A-104-0, semanal </t>
  </si>
  <si>
    <t>MARCELLA PECORA MILAZZOTTO</t>
  </si>
  <si>
    <t>Weber barigui Feitosa</t>
  </si>
  <si>
    <t xml:space="preserve">terça das 08:00 às 10:00, sala A-104-0, semanal , terça das 10:00 às 12:00, sala A-104-0, semanal , sexta das 08:00 às 10:00, sala A-104-0, semanal </t>
  </si>
  <si>
    <t>MARCELA SORELLI CARNEIRO RAMOS</t>
  </si>
  <si>
    <t xml:space="preserve">terça das 19:00 às 21:00, sala A-104-0, semanal , terça das 21:00 às 23:00, sala A-104-0, semanal , sexta das 19:00 às 21:00, sala A-104-0, semanal </t>
  </si>
  <si>
    <t>MARCELO AUGUSTO CHRISTOFFOLETE</t>
  </si>
  <si>
    <t xml:space="preserve">terça das 08:00 às 10:00, sala A-104-0, semanal </t>
  </si>
  <si>
    <t>CARLOS ALBERTO DA SILVA</t>
  </si>
  <si>
    <t xml:space="preserve">terça das 19:00 às 21:00, sala A-104-0, semanal </t>
  </si>
  <si>
    <t>KATERINA LUKASOVA</t>
  </si>
  <si>
    <t>MARCELO SALVADOR CAETANO</t>
  </si>
  <si>
    <t>TATIANA LIMA FERREIRA</t>
  </si>
  <si>
    <t xml:space="preserve">terça das 10:00 às 12:00, sala A1-S104-SB, semanal </t>
  </si>
  <si>
    <t>ABRAHAO FONTES BAPTISTA</t>
  </si>
  <si>
    <t>MARCELA BERMUDEZ ECHEVERRY</t>
  </si>
  <si>
    <t xml:space="preserve">terça das 21:00 às 23:00, sala A1-S104-SB, semanal </t>
  </si>
  <si>
    <t xml:space="preserve">terça das 08:00 às 10:00, sala A1-S104-SB, semanal , quinta das 10:00 às 12:00, sala A1-S104-SB, semanal </t>
  </si>
  <si>
    <t>CRISTIANE OTERO REIS SALUM</t>
  </si>
  <si>
    <t xml:space="preserve">terça das 19:00 às 21:00, sala A1-S104-SB, semanal , quinta das 21:00 às 23:00, sala A1-S104-SB, semanal </t>
  </si>
  <si>
    <t>ELIZABETH TEODOROV</t>
  </si>
  <si>
    <t>Boris Marin</t>
  </si>
  <si>
    <t>SILVIA HONDA TAKADA</t>
  </si>
  <si>
    <t>Fernando Augusto de Oliveira Ribeiro</t>
  </si>
  <si>
    <t>Rodrigo Pavao</t>
  </si>
  <si>
    <t>KATIA CRISTINA DE OLIVEIRA</t>
  </si>
  <si>
    <t xml:space="preserve">terça das 08:00 às 10:00, sala A-110-0, semanal , sexta das 10:00 às 13:00, sala A-110-0, semanal </t>
  </si>
  <si>
    <t xml:space="preserve">terça das 18:00 às 21:00, sala A-110-0, semanal , sexta das 21:00 às 23:00, sala A-110-0, semanal </t>
  </si>
  <si>
    <t xml:space="preserve">terça das 19:00 às 21:00, sala A-110-0, quinzenal I, terça das 19:00 às 21:00, sala A-110-0, quinzenal II, sexta das 21:00 às 23:00, sala A-110-0, semanal </t>
  </si>
  <si>
    <t xml:space="preserve">terça das 10:00 às 12:00, sala A-110-0, semanal , quinta das 08:00 às 10:00, sala A-110-0, semanal , sexta das 10:00 às 12:00, sala A-110-0, semanal </t>
  </si>
  <si>
    <t xml:space="preserve">terça das 21:00 às 23:00, sala A-110-0, semanal , quinta das 19:00 às 21:00, sala A-110-0, semanal , sexta das 21:00 às 23:00, sala A-110-0, semanal </t>
  </si>
  <si>
    <t xml:space="preserve">quinta das 17:00 às 19:00, sala A-110-0, semanal , sábado das 10:00 às 12:00, sala A-110-0, semanal , sábado das 14:00 às 16:00, sala A-110-0, semanal </t>
  </si>
  <si>
    <t xml:space="preserve">terça das 21:00 às 23:00, sala A-110-0, semanal , quinta das 19:00 às 21:00, sala A-110-0, semanal </t>
  </si>
  <si>
    <t xml:space="preserve">terça das 17:00 às 19:00, sala A1-S204-SB, semanal </t>
  </si>
  <si>
    <t xml:space="preserve">segunda das 19:00 às 21:00, sala A1-S204-SB, semanal , terça das 19:00 às 21:00, sala A1-S204-SB, semanal , quinta das 21:00 às 23:00, sala A1-S204-SB, semanal </t>
  </si>
  <si>
    <t xml:space="preserve">terça das 08:00 às 10:00, sala A1-S204-SB, semanal , quinta das 10:00 às 12:00, sala A1-S204-SB, semanal </t>
  </si>
  <si>
    <t xml:space="preserve">sábado das 08:00 às 12:00, sala A1-S204-SB, semanal </t>
  </si>
  <si>
    <t xml:space="preserve">segunda das 21:00 às 23:00, sala A1-S204-SB, semanal , terça das 21:00 às 23:00, sala A1-S204-SB, semanal , quinta das 19:00 às 21:00, sala A1-S204-SB, semanal </t>
  </si>
  <si>
    <t>Carolina Correa de Carvalho</t>
  </si>
  <si>
    <t xml:space="preserve">segunda das 10:00 às 12:00, sala A1-S204-SB, semanal , terça das 10:00 às 12:00, sala A1-S204-SB, semanal , quinta das 08:00 às 10:00, sala A1-S204-SB, semanal </t>
  </si>
  <si>
    <t>Jorge Tomioka</t>
  </si>
  <si>
    <t xml:space="preserve">terça das 21:00 às 23:00, sala A1-S204-SB, semanal , sexta das 19:00 às 21:00, sala A1-S204-SB, semanal </t>
  </si>
  <si>
    <t>Erik Gustavo Del Conte</t>
  </si>
  <si>
    <t xml:space="preserve">terça das 08:00 às 12:00, sala A1-S204-SB, semanal </t>
  </si>
  <si>
    <t xml:space="preserve">terça das 19:00 às 23:00, sala A1-S204-SB, semanal </t>
  </si>
  <si>
    <t xml:space="preserve">terça das 14:00 às 18:00, sala A1-S204-SB, semanal </t>
  </si>
  <si>
    <t>FERNANDO GASI</t>
  </si>
  <si>
    <t>SERGIO RICARDO LOURENÇO</t>
  </si>
  <si>
    <t xml:space="preserve">segunda das 15:00 às 18:00, sala A1-S204-SB, semanal , terça das 15:00 às 18:00, sala A1-S204-SB, semanal </t>
  </si>
  <si>
    <t xml:space="preserve">terça das 08:00 às 10:00, sala A1-S102-SB, semanal , quinta das 10:00 às 12:00, sala A1-S102-SB, semanal </t>
  </si>
  <si>
    <t xml:space="preserve">terça das 19:00 às 21:00, sala A1-S102-SB, semanal , quinta das 21:00 às 23:00, sala A1-S102-SB, semanal </t>
  </si>
  <si>
    <t>Fernanda Graziella Cardoso</t>
  </si>
  <si>
    <t xml:space="preserve">terça das 10:00 às 12:00, sala A1-S102-SB, semanal , sexta das 08:00 às 10:00, sala A1-S102-SB, semanal </t>
  </si>
  <si>
    <t xml:space="preserve">terça das 21:00 às 23:00, sala A1-S102-SB, semanal , sexta das 19:00 às 21:00, sala A1-S102-SB, semanal </t>
  </si>
  <si>
    <t>Ana Luisa Gouvea Abras</t>
  </si>
  <si>
    <t>Thiago Fonseca Morello Ramalho da Silva</t>
  </si>
  <si>
    <t>Ricardo Buscariolli Pereira</t>
  </si>
  <si>
    <t>Manuel Ramon Souza Luz</t>
  </si>
  <si>
    <t>Cristina Froes de Borja Reis</t>
  </si>
  <si>
    <t>ANDERSON LUIS SABER CAMPOS</t>
  </si>
  <si>
    <t>Patricia Helena Fernandes Cunha</t>
  </si>
  <si>
    <t>BRUNO DE PAULA ROCHA</t>
  </si>
  <si>
    <t>THOMAZ MINGATOS FERNANDES GEMIGNANI</t>
  </si>
  <si>
    <t>RICARDO BATISTA POLITI</t>
  </si>
  <si>
    <t>terça das 17:00 às 19:00, sala A-114-0, semanal , quinta das 17:00 às 19:00, sala A-114-0, quinzenal I, quinta das 17:00 às 19:00, sala A-114-0, quinzenal II</t>
  </si>
  <si>
    <t xml:space="preserve">terça das 21:00 às 23:00, sala A-114-0, semanal , quinta das 19:00 às 21:00, sala A-114-0, semanal </t>
  </si>
  <si>
    <t xml:space="preserve">terça das 19:00 às 21:00, sala S-008-0, semanal , sexta das 21:00 às 23:00, sala S-008-0, semanal </t>
  </si>
  <si>
    <t>Lígia Passos Maia Obi</t>
  </si>
  <si>
    <t xml:space="preserve">terça das 08:00 às 10:00, sala A-114-0, semanal , sexta das 10:00 às 12:00, sala A-114-0, semanal </t>
  </si>
  <si>
    <t xml:space="preserve">terça das 19:00 às 21:00, sala A-114-0, semanal , sexta das 21:00 às 23:00, sala A-114-0, semanal </t>
  </si>
  <si>
    <t>Cedric Rocha Leão</t>
  </si>
  <si>
    <t>Alejandro Andres Zuniga Paez</t>
  </si>
  <si>
    <t xml:space="preserve">terça das 17:00 às 19:00, sala A-114-0, semanal , quinta das 17:00 às 19:00, sala A-114-0, semanal </t>
  </si>
  <si>
    <t>LUCIANA APARECIDA PALHARINI</t>
  </si>
  <si>
    <t>MEIRI APARECIDA GURGEL DE CAMPOS MIRANDA</t>
  </si>
  <si>
    <t>Joao Rodrigo Santos da Silva</t>
  </si>
  <si>
    <t xml:space="preserve">terça das 08:00 às 10:00, sala S-304-2, semanal , quinta das 10:00 às 12:00, sala S-304-2, semanal </t>
  </si>
  <si>
    <t>MARIA CANDIDA VARONE DE MORAIS CAPECCHI</t>
  </si>
  <si>
    <t xml:space="preserve">terça das 19:00 às 21:00, sala S - 303, semanal , quinta das 21:00 às 23:00, sala S - 303, semanal </t>
  </si>
  <si>
    <t>MARIA BEATRIZ FAGUNDES</t>
  </si>
  <si>
    <t>MARCELO ZANOTELLO</t>
  </si>
  <si>
    <t xml:space="preserve">terça das 08:00 às 10:00, sala S - 303, semanal , sexta das 10:00 às 12:00, sala S - 303, semanal </t>
  </si>
  <si>
    <t xml:space="preserve">terça das 21:00 às 23:00, sala S - 303, semanal , sexta das 19:00 às 21:00, sala S - 303, semanal </t>
  </si>
  <si>
    <t xml:space="preserve">terça das 21:00 às 23:00, sala S - 303, semanal , sexta das 21:00 às 23:00, sala S - 303, semanal </t>
  </si>
  <si>
    <t>LUCIO CAMPOS COSTA</t>
  </si>
  <si>
    <t xml:space="preserve">segunda das 14:00 às 18:00, sala S - 303-3, semanal </t>
  </si>
  <si>
    <t>PATRICIA DEL NERO VELASCO</t>
  </si>
  <si>
    <t>TOMAS MENONÇA DA SILVA PRADO</t>
  </si>
  <si>
    <t>segunda das 21:00 às 23:00, sala S - 304-1, semanal , quarta das 21:00 às 23:00, sala S - 304-1, quinzenal II</t>
  </si>
  <si>
    <t>Allan Moreira  Xavier</t>
  </si>
  <si>
    <t>SERGIO HENRIQUE BEZERRA DE SOUSA LEAL</t>
  </si>
  <si>
    <t xml:space="preserve">terça das 08:00 às 10:00, sala A-102-0, semanal , sexta das 10:00 às 12:00, sala A-102-0, semanal </t>
  </si>
  <si>
    <t xml:space="preserve">terça das 19:00 às 21:00, sala A-102-0, semanal , sexta das 21:00 às 23:00, sala A-102-0, semanal </t>
  </si>
  <si>
    <t xml:space="preserve">terça das 10:00 às 12:00, sala A-102-0, semanal , quinta das 08:00 às 10:00, sala A-102-0, semanal </t>
  </si>
  <si>
    <t xml:space="preserve">terça das 21:00 às 23:00, sala A-102-0, semanal , quinta das 19:00 às 21:00, sala A-102-0, semanal </t>
  </si>
  <si>
    <t>terça das 10:00 às 12:00, sala A-114-0, semanal , quinta das 08:00 às 10:00, sala A-114-0, quinzenal I, quinta das 08:00 às 10:00, sala A-114-0, quinzenal II</t>
  </si>
  <si>
    <t>terça das 21:00 às 23:00, sala A-114-0, semanal , quinta das 19:00 às 21:00, sala A-114-0, quinzenal I, quinta das 19:00 às 21:00, sala A-114-0, quinzenal II</t>
  </si>
  <si>
    <t xml:space="preserve">terça das 10:00 às 12:00, sala A-114-0, semanal , quinta das 08:00 às 10:00, sala A-114-0, semanal </t>
  </si>
  <si>
    <t xml:space="preserve">terça das 10:00 às 12:00, sala A1-S202-SB, semanal , sexta das 08:00 às 10:00, sala A1-S202-SB, semanal </t>
  </si>
  <si>
    <t xml:space="preserve">terça das 21:00 às 23:00, sala A1-S202-SB, semanal , sexta das 19:00 às 21:00, sala A1-S202-SB, semanal </t>
  </si>
  <si>
    <t xml:space="preserve">terça das 14:00 às 16:00, sala A1-S202-SB, semanal , quinta das 14:00 às 16:00, sala A1-S202-SB, semanal , sexta das 14:00 às 16:00, sala A1-S202-SB, semanal </t>
  </si>
  <si>
    <t>EDUARDO DOS SANTOS FERREIRA</t>
  </si>
  <si>
    <t xml:space="preserve">terça das 17:00 às 19:00, sala A1-S202-SB, semanal , sexta das 17:00 às 19:00, sala A1-S202-SB, semanal </t>
  </si>
  <si>
    <t xml:space="preserve">terça das 19:00 às 21:00, sala A1-S202-SB, semanal , quinta das 21:00 às 23:00, sala A1-S202-SB, semanal </t>
  </si>
  <si>
    <t xml:space="preserve">terça das 10:00 às 12:00, sala A-106-0, semanal , quarta das 10:00 às 12:00, sala A-106-0, semanal , sexta das 08:00 às 10:00, sala A-106-0, semanal </t>
  </si>
  <si>
    <t xml:space="preserve">terça das 08:00 às 10:00, sala A-106-0, semanal , quarta das 08:00 às 10:00, sala A-106-0, semanal , sexta das 10:00 às 12:00, sala S - 213-0, semanal </t>
  </si>
  <si>
    <t xml:space="preserve">terça das 21:00 às 23:00, sala A-106-0, semanal , quarta das 21:00 às 23:00, sala A-106-0, semanal , sexta das 19:00 às 21:00, sala A-106-0, semanal </t>
  </si>
  <si>
    <t xml:space="preserve">terça das 19:00 às 21:00, sala A-106-0, semanal , quarta das 19:00 às 21:00, sala A-106-0, semanal , sexta das 21:00 às 23:00, sala A-106-0, semanal </t>
  </si>
  <si>
    <t xml:space="preserve">terça das 21:00 às 23:00, sala A-106-0, semanal , quinta das 19:00 às 21:00, sala A-106-0, semanal </t>
  </si>
  <si>
    <t xml:space="preserve">terça das 19:00 às 21:00, sala A-106-0, semanal , sexta das 21:00 às 23:00, sala A-106-0, semanal </t>
  </si>
  <si>
    <t xml:space="preserve">sábado das 08:00 às 10:00, sala A-106-0, semanal </t>
  </si>
  <si>
    <t xml:space="preserve">sábado das 10:00 às 12:00, sala A-106-0, semanal </t>
  </si>
  <si>
    <t xml:space="preserve">sábado das 14:00 às 16:00, sala A-106-0, semanal </t>
  </si>
  <si>
    <t xml:space="preserve">terça das 21:00 às 23:00, sala S - 213-0, semanal , quinta das 19:00 às 21:00, sala S - 213-0, semanal </t>
  </si>
  <si>
    <t xml:space="preserve">terça das 08:00 às 10:00, sala S - 213-0, semanal , quinta das 10:00 às 12:00, sala S - 213-0, semanal </t>
  </si>
  <si>
    <t xml:space="preserve">terça das 19:00 às 21:00, sala S - 213-0, semanal , quinta das 21:00 às 23:00, sala S - 213-0, semanal </t>
  </si>
  <si>
    <t xml:space="preserve">terça das 08:00 às 10:00, sala S - 303-1, quinzenal I, terça das 08:00 às 10:00, sala S - 303-1, quinzenal II, sexta das 10:00 às 13:00, sala S - 303-1, semanal </t>
  </si>
  <si>
    <t>terça das 18:00 às 21:00, sala S - 303-1, semanal , sexta das 21:00 às 23:00, sala S - 303-1, quinzenal I, sexta das 21:00 às 23:00, sala S - 303-1, quinzenal II</t>
  </si>
  <si>
    <t xml:space="preserve">terça das 16:00 às 18:00, sala S - 303-1, semanal , quinta das 16:00 às 19:00, sala S - 303-1, semanal </t>
  </si>
  <si>
    <t xml:space="preserve">terça das 16:00 às 18:00, sala S - 303-1, semanal </t>
  </si>
  <si>
    <t xml:space="preserve">terça das 19:00 às 21:00, sala S - 303-1, semanal </t>
  </si>
  <si>
    <t xml:space="preserve">terça das 14:00 às 16:00, sala S - 303-1, semanal </t>
  </si>
  <si>
    <t xml:space="preserve">terça das 21:00 às 23:00, sala S - 303-1, semanal , quarta das 21:00 às 23:00, sala S - 303-1, semanal </t>
  </si>
  <si>
    <t xml:space="preserve">terça das 08:00 às 10:00, sala S - 303-1, quinzenal I, terça das 08:00 às 10:00, sala S - 303-1, quinzenal II, sexta das 10:00 às 12:00, sala S - 303-3, semanal </t>
  </si>
  <si>
    <t>terça das 19:00 às 21:00, sala S - 303-1, semanal , sexta das 21:00 às 23:00, sala S - 303-1, quinzenal I, sexta das 21:00 às 23:00, sala S - 303-1, quinzenal II</t>
  </si>
  <si>
    <t>terça das 19:00 às 21:00, sala S - 303-1, semanal , sexta das 21:00 às 23:00, sala S - 303-1, quinzenal I, sábado das 21:00 às 23:00, sala S - 303-1, quinzenal II</t>
  </si>
  <si>
    <t xml:space="preserve">terça das 21:00 às 23:00, sala S - 303-1, semanal , quarta das 19:00 às 21:00, sala S - 303-1, semanal </t>
  </si>
  <si>
    <t xml:space="preserve">terça das 19:00 às 23:00, sala S - 303-1, semanal </t>
  </si>
  <si>
    <t xml:space="preserve">terça das 21:00 às 23:00, sala A1-S105-SB, semanal , sexta das 19:00 às 21:00, sala A1-S105-SB, semanal </t>
  </si>
  <si>
    <t>WAGNER TANAKA BOTELHO</t>
  </si>
  <si>
    <t>CLAUDIO NOGUEIRA DE MENESES</t>
  </si>
  <si>
    <t>Carlo Kleber Da Silva Rodrigues</t>
  </si>
  <si>
    <t>NUNZIO MARCO TORRISI</t>
  </si>
  <si>
    <t>GORDANA MANIC</t>
  </si>
  <si>
    <t>RONALDO CRISTIANO PRATI</t>
  </si>
  <si>
    <t>GUIOU KOBAYASHI</t>
  </si>
  <si>
    <t>EDSON PINHEIRO PIMENTEL</t>
  </si>
  <si>
    <t>HARLEN COSTA BATAGELO</t>
  </si>
  <si>
    <t>MAURICIO GUERREIRO MARTINHO DOS SANTOS</t>
  </si>
  <si>
    <t>SERGIO HENRIQUE FERREIRA DE OLIVEIRA</t>
  </si>
  <si>
    <t>RICARDO DA SILVA BENEDITO</t>
  </si>
  <si>
    <t>NB8BIJ0207-15SA</t>
  </si>
  <si>
    <t xml:space="preserve">terça das 08:00 às 10:00, sala A-103-0, semanal </t>
  </si>
  <si>
    <t>GRAZIELLA COLATO ANTONIO</t>
  </si>
  <si>
    <t>PAULO JONAS DE LIMA PIVA</t>
  </si>
  <si>
    <t>VICTOR XIMENES MARQUES</t>
  </si>
  <si>
    <t>William Jose Steinle</t>
  </si>
  <si>
    <t>NATHALIE DE ALMEIDA BRESSIANI</t>
  </si>
  <si>
    <t>NCBCL0308-15SA</t>
  </si>
  <si>
    <t>terça das 19:00 às 21:00, sala S-008-0, semanal , quinta das 21:00 às 23:00, sala S-008-0, semanal , sexta das 21:00 às 23:00, sala S-008-0, quinzenal I</t>
  </si>
  <si>
    <t>THAIS TARTALHA DO NASCIMENTO LOMBARDI</t>
  </si>
  <si>
    <t>ANDRE BUONANI PASTI</t>
  </si>
  <si>
    <t>DA11BIK0102-15SA</t>
  </si>
  <si>
    <t>DA10BIK0102-15SA</t>
  </si>
  <si>
    <t>GUSTAVO MARTINI DALPIAN</t>
  </si>
  <si>
    <t>NA10BIK0102-15SA</t>
  </si>
  <si>
    <t>NA11BIK0102-15SA</t>
  </si>
  <si>
    <t>MARCELO AUGUSTO LEIGUI DE OLIVEIRA</t>
  </si>
  <si>
    <t>NB10BIK0102-15SA</t>
  </si>
  <si>
    <t>NB11BIK0102-15SA</t>
  </si>
  <si>
    <t>DB10BIK0102-15SA</t>
  </si>
  <si>
    <t>DB11BIK0102-15SA</t>
  </si>
  <si>
    <t>ANSELMO NOGUEIRA</t>
  </si>
  <si>
    <t>PRISCILA BARRETO DE JESUS</t>
  </si>
  <si>
    <t>RICARDO JANNINI SAWAYA</t>
  </si>
  <si>
    <t>Alberto Jose Arab Olavarrieta</t>
  </si>
  <si>
    <t>OTTO MULLER PATRAO DE OLIVEIRA</t>
  </si>
  <si>
    <t>DB10BIL0304-15SA</t>
  </si>
  <si>
    <t>MATHEUS FORTES SANTOS</t>
  </si>
  <si>
    <t>DB11BIL0304-15SA</t>
  </si>
  <si>
    <t>DANILO DA CRUZ CENTENO</t>
  </si>
  <si>
    <t>FERNANDO ZANIOLO GIBRAN</t>
  </si>
  <si>
    <t>LIVIA SENO FERREIRA CAMARGO</t>
  </si>
  <si>
    <t>NA10BIL0304-15SA</t>
  </si>
  <si>
    <t>NA11BIL0304-15SA</t>
  </si>
  <si>
    <t>NA12BIL0304-15SA</t>
  </si>
  <si>
    <t>NA13BIL0304-15SA</t>
  </si>
  <si>
    <t>RICARDO AUGUSTO LOMBELLO</t>
  </si>
  <si>
    <t>NB10BIL0304-15SA</t>
  </si>
  <si>
    <t>NB11BIL0304-15SA</t>
  </si>
  <si>
    <t>NB12BIL0304-15SA</t>
  </si>
  <si>
    <t>GUILHERME CUNHA RIBEIRO</t>
  </si>
  <si>
    <t>DA10BIL0304-15SA</t>
  </si>
  <si>
    <t>DA11BIL0304-15SA</t>
  </si>
  <si>
    <t>DA12BIL0304-15SA</t>
  </si>
  <si>
    <t>DA13BIL0304-15SA</t>
  </si>
  <si>
    <t>Francisco Jose Gozzi</t>
  </si>
  <si>
    <t>terça das 10:00 às 12:00, sala A-103-0, semanal , quinta das 08:00 às 10:00, sala A-103-0, quinzenal II</t>
  </si>
  <si>
    <t>terça das 19:00 às 21:00, sala A-103-0, semanal , quinta das 21:00 às 23:00, sala A-103-0, quinzenal II</t>
  </si>
  <si>
    <t>ALEXANDRE HIDEKI OKANO</t>
  </si>
  <si>
    <t xml:space="preserve">terça das 19:00 às 21:00, sala A1-S105-SB, semanal , quinta das 21:00 às 23:00, sala A1-S105-SB, semanal </t>
  </si>
  <si>
    <t>MICHELA BORDIGNON</t>
  </si>
  <si>
    <t xml:space="preserve">terça das 15:00 às 18:00, sala A-108-0, semanal </t>
  </si>
  <si>
    <t xml:space="preserve">terça das 19:00 às 23:00, sala A-108-0, semanal </t>
  </si>
  <si>
    <t xml:space="preserve">terça das 08:00 às 10:00, sala A-108-0, semanal , quinta das 10:00 às 12:00, sala A-108-0, semanal </t>
  </si>
  <si>
    <t xml:space="preserve">terça das 19:00 às 21:00, sala A-108-0, semanal , quinta das 21:00 às 23:00, sala A-108-0, semanal </t>
  </si>
  <si>
    <t xml:space="preserve">terça das 10:00 às 12:00, sala A1-S201-SB, semanal , sexta das 08:00 às 10:00, sala A1-S201-SB, semanal </t>
  </si>
  <si>
    <t xml:space="preserve">terça das 21:00 às 23:00, sala A1-S201-SB, semanal , sexta das 19:00 às 21:00, sala A1-S201-SB, semanal </t>
  </si>
  <si>
    <t xml:space="preserve">terça das 08:00 às 10:00, sala A1-S201-SB, semanal , quinta das 10:00 às 12:00, sala A1-S201-SB, semanal </t>
  </si>
  <si>
    <t xml:space="preserve">terça das 08:00 às 12:00, sala A-108-0, semanal </t>
  </si>
  <si>
    <t xml:space="preserve">terça das 21:00 às 23:00, sala A-108-0, semanal </t>
  </si>
  <si>
    <t xml:space="preserve">terça das 08:00 às 10:00, sala A1-S106-SB, semanal , quinta das 10:00 às 12:00, sala A1-S106-SB, semanal </t>
  </si>
  <si>
    <t xml:space="preserve">terça das 19:00 às 21:00, sala A1-S106-SB, semanal , quinta das 21:00 às 23:00, sala A1-S106-SB, semanal </t>
  </si>
  <si>
    <t xml:space="preserve">terça das 10:00 às 13:00, sala A-108-0, semanal </t>
  </si>
  <si>
    <t xml:space="preserve">terça das 18:00 às 21:00, sala A-108-0, semanal </t>
  </si>
  <si>
    <t xml:space="preserve">terça das 19:00 às 21:00, sala A1-S201-SB, semanal , quinta das 21:00 às 23:00, sala A1-S201-SB, semanal </t>
  </si>
  <si>
    <t xml:space="preserve">terça das 10:00 às 12:00, sala A1-S106-SB, semanal , sexta das 08:00 às 10:00, sala A1-S106-SB, semanal </t>
  </si>
  <si>
    <t xml:space="preserve">terça das 12:00 às 15:00, sala A-108-0, semanal </t>
  </si>
  <si>
    <t xml:space="preserve">terça das 21:00 às 23:00, sala A1-S106-SB, semanal , sexta das 19:00 às 21:00, sala A1-S106-SB, semanal </t>
  </si>
  <si>
    <t xml:space="preserve">terça das 10:00 às 12:00, sala S-302-1, semanal , quinta das 08:00 às 10:00, sala S-302-1, semanal </t>
  </si>
  <si>
    <t xml:space="preserve">terça das 21:00 às 23:00, sala S-302-1, semanal , quinta das 21:00 às 23:00, sala S-302-1, semanal </t>
  </si>
  <si>
    <t xml:space="preserve">terça das 19:00 às 21:00, sala S-302-1, semanal , quinta das 21:00 às 23:00, sala S-302-1, semanal </t>
  </si>
  <si>
    <t xml:space="preserve">terça das 10:00 às 12:00, sala S-302-1, semanal , quinta das 10:00 às 12:00, sala S-302-1, semanal </t>
  </si>
  <si>
    <t xml:space="preserve">terça das 19:00 às 21:00, sala S-302-1, semanal , quinta das 19:00 às 21:00, sala S-302-1, semanal </t>
  </si>
  <si>
    <t xml:space="preserve">terça das 21:00 às 23:00, sala S-302-1, semanal , quinta das 19:00 às 21:00, sala S-302-1, semanal </t>
  </si>
  <si>
    <t xml:space="preserve">terça das 17:00 às 19:00, sala A1-S106-SB, semanal , quinta das 17:00 às 19:00, sala A1-S106-SB, semanal </t>
  </si>
  <si>
    <t>MARIA LIVIA DE TOMMASI</t>
  </si>
  <si>
    <t xml:space="preserve">terça das 19:00 às 21:00, sala A1-S201-SB, semanal , sexta das 21:00 às 23:00, sala A1-S201-SB, semanal </t>
  </si>
  <si>
    <t>DAESTB013-17SA</t>
  </si>
  <si>
    <t xml:space="preserve">terça das 08:00 às 10:00, sala A1-S203-SB, semanal , quinta das 10:00 às 12:00, sala A1-S203-SB, semanal </t>
  </si>
  <si>
    <t>CHRISTIANE BERTACHINI LOMBELLO</t>
  </si>
  <si>
    <t>NAESTB013-17SA</t>
  </si>
  <si>
    <t xml:space="preserve">terça das 19:00 às 21:00, sala A1-S203-SB, semanal , quinta das 21:00 às 23:00, sala A1-S203-SB, semanal </t>
  </si>
  <si>
    <t>DAESTB005-17SA</t>
  </si>
  <si>
    <t>FREDERICO AUGUSTO PIRES FERNANDES</t>
  </si>
  <si>
    <t>NAESTB005-17SA</t>
  </si>
  <si>
    <t>DAESTB028-17SA</t>
  </si>
  <si>
    <t>JOAO LOURES SALINET JUNIOR</t>
  </si>
  <si>
    <t>NAESTB028-17SA</t>
  </si>
  <si>
    <t>DAESTB023-17SA</t>
  </si>
  <si>
    <t>NAESTB023-17SA</t>
  </si>
  <si>
    <t>DAESTB031-18SA</t>
  </si>
  <si>
    <t xml:space="preserve">terça das 10:00 às 12:00, sala A1-S203-SB, semanal , quarta das 08:00 às 10:00, sala A1-S203-SB, semanal , sexta das 08:00 às 10:00, sala A1-S203-SB, semanal </t>
  </si>
  <si>
    <t>ANDERSON GABRIEL SANTIAGO CRAVO</t>
  </si>
  <si>
    <t>DAESTB024-17SA</t>
  </si>
  <si>
    <t>NAESTB024-17SA</t>
  </si>
  <si>
    <t>DAESTB021-17SA</t>
  </si>
  <si>
    <t>NAESTB021-17SA</t>
  </si>
  <si>
    <t>DAESZB009-17SA</t>
  </si>
  <si>
    <t>DAESZB003-17SA</t>
  </si>
  <si>
    <t>DIOGO COUTINHO SORIANO</t>
  </si>
  <si>
    <t>DAESTB002-17SA</t>
  </si>
  <si>
    <t>DAESTB007-17SA</t>
  </si>
  <si>
    <t>RENATO NAVILLE WATANABE</t>
  </si>
  <si>
    <t>NAESTB007-17SA</t>
  </si>
  <si>
    <t>DA1ESTB018-17SA</t>
  </si>
  <si>
    <t xml:space="preserve">terça das 10:00 às 12:00, sala A1-S203-SB, semanal , sexta das 08:00 às 10:00, sala A1-S203-SB, semanal </t>
  </si>
  <si>
    <t>NA1ESTB018-17SA</t>
  </si>
  <si>
    <t xml:space="preserve">terça das 21:00 às 23:00, sala A1-S203-SB, semanal , sexta das 19:00 às 21:00, sala A1-S203-SB, semanal </t>
  </si>
  <si>
    <t>DAESTB030-17SA</t>
  </si>
  <si>
    <t>NAESTB030-17SA</t>
  </si>
  <si>
    <t>DAESZB021-17SA</t>
  </si>
  <si>
    <t xml:space="preserve">terça das 10:00 às 12:00, sala A1-S203-SB, semanal </t>
  </si>
  <si>
    <t>NAESZB021-17SA</t>
  </si>
  <si>
    <t xml:space="preserve">terça das 19:00 às 21:00, sala A1-S203-SB, semanal </t>
  </si>
  <si>
    <t>DAESTB010-17SA</t>
  </si>
  <si>
    <t>NAESTB010-17SA</t>
  </si>
  <si>
    <t xml:space="preserve">terça das 08:00 às 10:00, sala S-006-0, semanal , sexta das 10:00 às 12:00, sala S-006-0, semanal </t>
  </si>
  <si>
    <t xml:space="preserve">terça das 19:00 às 21:00, sala S-006-0, semanal , sexta das 21:00 às 23:00, sala S-006-0, semanal </t>
  </si>
  <si>
    <t xml:space="preserve">terça das 10:00 às 12:00, sala A1-S204-SB, semanal , sexta das 08:00 às 10:00, sala A1-S204-SB, semanal </t>
  </si>
  <si>
    <t xml:space="preserve">terça das 19:00 às 21:00, sala S-006-0, semanal , quinta das 21:00 às 23:00, sala S-006-0, semanal </t>
  </si>
  <si>
    <t xml:space="preserve">terça das 19:00 às 21:00, sala A1-S204-SB, semanal , quinta das 21:00 às 23:00, sala A1-S204-SB, semanal </t>
  </si>
  <si>
    <t xml:space="preserve">terça das 08:00 às 10:00, sala B-A002-SB, semanal </t>
  </si>
  <si>
    <t xml:space="preserve">terça das 19:00 às 21:00, sala B-A002-SB, semanal </t>
  </si>
  <si>
    <t>terça das 08:00 às 10:00, sala S-006-0, semanal , sexta das 10:00 às 12:00, sala S-006-0, quinzenal II, sexta das 10:00 às 12:00, sala S-006-0, quinzenal I</t>
  </si>
  <si>
    <t xml:space="preserve">terça das 08:00 às 10:00, sala B-A002-SB, semanal , quinta das 10:00 às 12:00, sala B-A002-SB, semanal </t>
  </si>
  <si>
    <t xml:space="preserve">terça das 10:00 às 12:00, sala B-A002-SB, semanal , quinta das 08:00 às 10:00, sala B-A002-SB, semanal </t>
  </si>
  <si>
    <t xml:space="preserve">terça das 19:00 às 21:00, sala B-A002-SB, semanal , quinta das 21:00 às 23:00, sala B-A002-SB, semanal </t>
  </si>
  <si>
    <t xml:space="preserve">terça das 21:00 às 23:00, sala B-A002-SB, semanal , quinta das 19:00 às 21:00, sala B-A002-SB, semanal </t>
  </si>
  <si>
    <t xml:space="preserve">terça das 10:00 às 12:00, sala S-301-1, semanal </t>
  </si>
  <si>
    <t xml:space="preserve">terça das 19:00 às 21:00, sala S-301-1, semanal </t>
  </si>
  <si>
    <t xml:space="preserve">sábado das 08:00 às 12:00, sala 403-1, semanal </t>
  </si>
  <si>
    <t xml:space="preserve">sábado das 08:00 às 12:00, sala 404-2, semanal </t>
  </si>
  <si>
    <t xml:space="preserve">terça das 14:00 às 17:00, sala S-008-0, semanal , terça das 17:00 às 18:00, sala S-008-0, semanal </t>
  </si>
  <si>
    <t xml:space="preserve">terça das 19:00 às 21:00, sala A2-S204-SB, semanal , sexta das 21:00 às 23:00, sala A2-S204-SB, semanal </t>
  </si>
  <si>
    <t xml:space="preserve">terça das 19:00 às 21:00, sala A2-S204-SB, semanal , quinta das 21:00 às 23:00, sala A2-S204-SB, semanal </t>
  </si>
  <si>
    <t xml:space="preserve">terça das 16:00 às 18:00, sala A1-S204-SB, semanal </t>
  </si>
  <si>
    <t xml:space="preserve">terça das 10:00 às 12:00, sala A1-S202-SB, semanal , quinta das 08:00 às 10:00, sala A1-S202-SB, semanal </t>
  </si>
  <si>
    <t xml:space="preserve">terça das 08:00 às 10:00, sala A2-S105-SB, semanal , quinta das 10:00 às 12:00, sala A2-S105-SB, semanal </t>
  </si>
  <si>
    <t>NBESTA010-17SA</t>
  </si>
  <si>
    <t>terça das 21:00 às 23:00, sala S-208-0, semanal , quinta das 19:00 às 21:00, sala S-208-0, quinzenal I, quinta das 19:00 às 21:00, sala S-208-0, quinzenal II</t>
  </si>
  <si>
    <t>NAESTI020-17SA</t>
  </si>
  <si>
    <t>DCESTO005-17SB</t>
  </si>
  <si>
    <t>NA1ESTO006-17SB</t>
  </si>
  <si>
    <t>terça das 21:00 às 23:00, sala A2-S204-SB, semanal , quinta das 19:00 às 21:00, sala A2-S306-SB, quinzenal II, quinta das 19:00 às 21:00, sala A2-S306-SB, quinzenal I</t>
  </si>
  <si>
    <t>DC1ESTO006-17SB</t>
  </si>
  <si>
    <t>DAESTO016-17SB</t>
  </si>
  <si>
    <t>NA1ESTO016-17SB</t>
  </si>
  <si>
    <t>NA2ESTO016-17SB</t>
  </si>
  <si>
    <t>DA1ESTO004-17SB</t>
  </si>
  <si>
    <t>NA2NHT1053-15SA</t>
  </si>
  <si>
    <t xml:space="preserve">segunda das 19:00 às 21:00, sala 401-1, semanal , segunda das 21:00 às 23:00, sala 401-1, semanal , terça das 19:00 às 21:00, sala 401-1, semanal </t>
  </si>
  <si>
    <t>DDBCS0002-15SA</t>
  </si>
  <si>
    <t>terça das 21:00 às 23:00, sala A1-S101-SB, semanal , sexta das 19:00 às 21:00, sala A1-S101-SB, quinzenal II</t>
  </si>
  <si>
    <t>terça das 10:00 às 12:00, sala A1-S101-SB, semanal , sexta das 08:00 às 10:00, sala A1-S101-SB, quinzenal II</t>
  </si>
  <si>
    <t>DANHZ5016-15SB</t>
  </si>
  <si>
    <t>NANHZ5016-15SB</t>
  </si>
  <si>
    <t>DA1NHI5001-15SA</t>
  </si>
  <si>
    <t>DA2NHI5001-15SA</t>
  </si>
  <si>
    <t>NA1NHI5001-15SA</t>
  </si>
  <si>
    <t>NA2NHI5001-15SA</t>
  </si>
  <si>
    <t>DB12BIL0304-15SB</t>
  </si>
  <si>
    <t>DB13BIL0304-15SB</t>
  </si>
  <si>
    <t>DA1NHZ5019-15SA</t>
  </si>
  <si>
    <t xml:space="preserve">terça das 08:00 às 09:30, sala S - 303-3, semanal , quinta das 08:00 às 09:30, sala S - 303-3, semanal </t>
  </si>
  <si>
    <t>DB14BIL0304-15SB</t>
  </si>
  <si>
    <t>DA2NHZ5019-15SA</t>
  </si>
  <si>
    <t>NA1NHZ5019-15SA</t>
  </si>
  <si>
    <t xml:space="preserve">terça das 19:00 às 20:30, sala S - 303-3, semanal , quinta das 19:00 às 20:30, sala S - 303-3, semanal </t>
  </si>
  <si>
    <t>NA2NHZ5019-15SA</t>
  </si>
  <si>
    <t>NA3NHZ5019-15SA</t>
  </si>
  <si>
    <t>NB13BIL0304-15SB</t>
  </si>
  <si>
    <t>NB1BIL0304-15SB</t>
  </si>
  <si>
    <t>NB3BIS0003-15SB</t>
  </si>
  <si>
    <t>MAURICIO FIRMINO SILVA LIMA</t>
  </si>
  <si>
    <t>NA4BIS0003-15SB</t>
  </si>
  <si>
    <t>DB2BIR0603-15SB</t>
  </si>
  <si>
    <t>NBNHZ5016-15SA</t>
  </si>
  <si>
    <t xml:space="preserve">quinta das 19:00 às 23:00, sala A-101-0, semanal </t>
  </si>
  <si>
    <t>Sistemas CAD/CAE</t>
  </si>
  <si>
    <t>DAESTG021-17SB</t>
  </si>
  <si>
    <t>ESTG021-17</t>
  </si>
  <si>
    <t xml:space="preserve">quinta das 14:00 às 18:00, sala A1-S204-SB, semanal </t>
  </si>
  <si>
    <t>1-3-5</t>
  </si>
  <si>
    <t>DBESTG005-17SB</t>
  </si>
  <si>
    <t>JOSÉ CARLOS CURVELO SANTANA</t>
  </si>
  <si>
    <t>DAESTG003-17SB</t>
  </si>
  <si>
    <t xml:space="preserve">sexta das 14:00 às 16:00, sala A1-S204-SB, semanal </t>
  </si>
  <si>
    <t>LUIS HENRIQUE RODRIGUES</t>
  </si>
  <si>
    <t>Gerência de Ativos</t>
  </si>
  <si>
    <t>DAESTG008-17SB</t>
  </si>
  <si>
    <t>ESTG008-17</t>
  </si>
  <si>
    <t xml:space="preserve">sexta das 16:00 às 18:00, sala A1-S204-SB, semanal </t>
  </si>
  <si>
    <t>DBNHZ1009-15SA</t>
  </si>
  <si>
    <t xml:space="preserve">segunda das 14:00 às 17:00, sala S - 303-1, semanal </t>
  </si>
  <si>
    <t>NBNHZ2053-11SB</t>
  </si>
  <si>
    <t>DANHH2085-16SB</t>
  </si>
  <si>
    <t xml:space="preserve">quarta das 08:00 às 10:00, sala A1-S205-SB, semanal , sexta das 10:00 às 12:00, sala A1-S205-SB, semanal </t>
  </si>
  <si>
    <t>SAMON NOYAMA</t>
  </si>
  <si>
    <t>Temas da Filosofia Contemporânea</t>
  </si>
  <si>
    <t>DANHZ2067-11SB</t>
  </si>
  <si>
    <t>NHZ2067-11</t>
  </si>
  <si>
    <t xml:space="preserve">quarta das 10:00 às 12:00, sala A1-S205-SB, semanal , sexta das 08:00 às 10:00, sala A1-S205-SB, semanal </t>
  </si>
  <si>
    <t>JOAO PAULO SIMOES VILAS BOAS</t>
  </si>
  <si>
    <t>DBNHI5002-15SA</t>
  </si>
  <si>
    <t xml:space="preserve">segunda das 08:00 às 10:00, sala S - 303-3, semanal , quarta das 10:00 às 12:00, sala S - 303-3, semanal </t>
  </si>
  <si>
    <t>DANHZ2093-16SA</t>
  </si>
  <si>
    <t xml:space="preserve">terça das 14:00 às 18:00, sala S - 304-1, semanal </t>
  </si>
  <si>
    <t>DBNHT5004-15SA</t>
  </si>
  <si>
    <t xml:space="preserve">segunda das 14:00 às 16:00, sala S - 304-1, semanal , quinta das 14:00 às 16:00, sala S - 304-1, semanal </t>
  </si>
  <si>
    <t>DA2NHI5011-13SB</t>
  </si>
  <si>
    <t>terça das 10:00 às 12:00, sala A2-S101-SB, semanal , sexta das 08:00 às 10:00, sala A2-S101-SB, quinzenal II</t>
  </si>
  <si>
    <t>NA2NHI5011-13SB</t>
  </si>
  <si>
    <t>terça das 21:00 às 23:00, sala A2-S101-SB, semanal , sexta das 19:00 às 21:00, sala A2-S101-SB, quinzenal II</t>
  </si>
  <si>
    <t>Arte e ensino</t>
  </si>
  <si>
    <t>DANHZ2092-16SB</t>
  </si>
  <si>
    <t>NHZ2092-16</t>
  </si>
  <si>
    <t xml:space="preserve">terça das 10:00 às 12:00, sala A2-S102-SB, semanal , quinta das 08:00 às 10:00, sala A2-S102-SB, semanal </t>
  </si>
  <si>
    <t>FABIANO RAMOS TORRES</t>
  </si>
  <si>
    <t>NA1ESHP012-13SB</t>
  </si>
  <si>
    <t xml:space="preserve">terça das 21:00 às 23:00, sala A2-S102-SB, semanal , sexta das 19:00 às 21:00, sala A2-S102-SB, semanal </t>
  </si>
  <si>
    <t>NA1ESHP027-14SB</t>
  </si>
  <si>
    <t xml:space="preserve">segunda das 19:00 às 21:00, sala A2-S102-SB, semanal , quarta das 21:00 às 23:00, sala A2-S102-SB, semanal </t>
  </si>
  <si>
    <t>NB1BHO0102-15SB</t>
  </si>
  <si>
    <t xml:space="preserve">terça das 21:00 às 23:00, sala A1-S202-SB, semanal , quinta das 19:00 às 21:00, sala A1-S202-SB, semanal </t>
  </si>
  <si>
    <t>Introdução ao Controle Discreto</t>
  </si>
  <si>
    <t>DAESTA021-17SA</t>
  </si>
  <si>
    <t>ESTA021-17</t>
  </si>
  <si>
    <t xml:space="preserve">terça das 16:00 às 19:00, sala S - 303-3, semanal </t>
  </si>
  <si>
    <t>DA2ESZM032-17SA</t>
  </si>
  <si>
    <t>terça das 17:00 às 19:00, sala S - 304-1, semanal , quinta das 17:00 às 19:00, sala S - 304-1, quinzenal I, quinta das 17:00 às 19:00, sala S - 304-1, quinzenal II</t>
  </si>
  <si>
    <t>NA2ESTO006-17SA</t>
  </si>
  <si>
    <t>quarta das 21:00 às 23:00, sala S-304-2, semanal , sexta das 19:00 às 21:00, sala S-304-2, quinzenal II, sexta das 19:00 às 21:00, sala S-304-2, quinzenal I</t>
  </si>
  <si>
    <t>DC8BIS0005-15SA</t>
  </si>
  <si>
    <t>C8</t>
  </si>
  <si>
    <t>DA3BIS0003-15SA</t>
  </si>
  <si>
    <t xml:space="preserve">quarta das 08:00 às 10:00, sala A-106-0, semanal , sexta das 10:00 às 12:00, sala A-106-0, semanal </t>
  </si>
  <si>
    <t>DB2BIS0003-15SA</t>
  </si>
  <si>
    <t xml:space="preserve">quarta das 10:00 às 12:00, sala A-105-0, semanal , sexta das 08:00 às 10:00, sala A-106-0, semanal </t>
  </si>
  <si>
    <t xml:space="preserve">quarta das 19:00 às 21:00, sala A-106-0, semanal , sexta das 21:00 às 23:00, sala A-106-0, semanal </t>
  </si>
  <si>
    <t>DB3BCN0407-15SA</t>
  </si>
  <si>
    <t xml:space="preserve">quarta das 14:00 às 16:00, sala A-106-0, semanal , sexta das 16:00 às 18:00, sala A-106-0, semanal </t>
  </si>
  <si>
    <t>DB4BCN0407-15SA</t>
  </si>
  <si>
    <t>DA3BCN0407-15SA</t>
  </si>
  <si>
    <t xml:space="preserve">quarta das 16:00 às 18:00, sala A-106-0, semanal , sexta das 14:00 às 16:00, sala A-105-0, semanal </t>
  </si>
  <si>
    <t>DA4BCN0407-15SA</t>
  </si>
  <si>
    <t xml:space="preserve">quarta das 16:00 às 18:00, sala A-106-0, semanal , sexta das 14:00 às 16:00, sala A-106-0, semanal </t>
  </si>
  <si>
    <t>NA3BCN0407-15SA</t>
  </si>
  <si>
    <t>FEDOR PISNITCHENKO</t>
  </si>
  <si>
    <t>DB4BIN0406-15SA</t>
  </si>
  <si>
    <t>segunda das 08:00 às 10:00, sala A-106-0, semanal , quarta das 10:00 às 12:00, sala A-106-0, quinzenal II</t>
  </si>
  <si>
    <t>DB5BIN0406-15SA</t>
  </si>
  <si>
    <t>DB6BIN0406-15SA</t>
  </si>
  <si>
    <t>DA7BIN0406-15SA</t>
  </si>
  <si>
    <t>segunda das 10:00 às 12:00, sala A-106-0, semanal , quarta das 08:00 às 10:00, sala A-106-0, quinzenal II</t>
  </si>
  <si>
    <t>DA8BIN0406-15SA</t>
  </si>
  <si>
    <t>NB7BIN0406-15SA</t>
  </si>
  <si>
    <t>segunda das 19:00 às 21:00, sala A-106-0, semanal , quarta das 21:00 às 23:00, sala A-106-0, quinzenal II</t>
  </si>
  <si>
    <t>NA7BIN0406-15SA</t>
  </si>
  <si>
    <t>segunda das 21:00 às 23:00, sala A-106-0, semanal , quarta das 19:00 às 21:00, sala A-106-0, quinzenal II</t>
  </si>
  <si>
    <t>DA7BCN0405-15SA</t>
  </si>
  <si>
    <t xml:space="preserve">quarta das 10:00 às 12:00, sala A-106-0, semanal , sexta das 08:00 às 10:00, sala A-106-0, semanal </t>
  </si>
  <si>
    <t>DC2BCS0002-15SA</t>
  </si>
  <si>
    <t xml:space="preserve">quarta das 16:00 às 18:00, sala A-106-0, semanal </t>
  </si>
  <si>
    <t>NA2BCS0002-15SB</t>
  </si>
  <si>
    <t xml:space="preserve">quinta das 19:00 às 21:00, sala A1-S101-SB, semanal </t>
  </si>
  <si>
    <t>NB3BCS0002-15SA</t>
  </si>
  <si>
    <t xml:space="preserve">quinta das 21:00 às 23:00, sala A-106-0, semanal </t>
  </si>
  <si>
    <t>NB4BCS0002-15SA</t>
  </si>
  <si>
    <t>NA3MCTC007-15SB</t>
  </si>
  <si>
    <t>NA1MCTA024-13SA</t>
  </si>
  <si>
    <t>ROGERIO ROSSI</t>
  </si>
  <si>
    <t>DB1BHP0202-19SB</t>
  </si>
  <si>
    <t>BHP0202-19</t>
  </si>
  <si>
    <t>terça das 08:00 às 10:00, sala A1-S101-SB, semanal , quinta das 10:00 às 12:00, sala A1-S101-SB, quinzenal II</t>
  </si>
  <si>
    <t>DB2BHP0202-19SB</t>
  </si>
  <si>
    <t>terça das 08:00 às 10:00, sala A1-S104-SB, semanal , quinta das 10:00 às 12:00, sala A1-S104-SB, quinzenal II</t>
  </si>
  <si>
    <t>DB3BHP0202-19SB</t>
  </si>
  <si>
    <t>DA1BHP0202-19SB</t>
  </si>
  <si>
    <t>terça das 10:00 às 12:00, sala A1-S103-SB, semanal , quinta das 08:00 às 10:00, sala A1-S103-SB, quinzenal II</t>
  </si>
  <si>
    <t>DA2BHP0202-19SB</t>
  </si>
  <si>
    <t>terça das 10:00 às 12:00, sala A1-S101-SB, semanal , quinta das 08:00 às 10:00, sala A1-S101-SB, quinzenal II</t>
  </si>
  <si>
    <t>DA3BHP0202-19SB</t>
  </si>
  <si>
    <t>terça das 10:00 às 12:00, sala A1-S102-SB, semanal , quinta das 08:00 às 10:00, sala A1-S102-SB, quinzenal II</t>
  </si>
  <si>
    <t>NB1BHP0202-19SB</t>
  </si>
  <si>
    <t>terça das 19:00 às 21:00, sala A1-S101-SB, semanal , quinta das 21:00 às 23:00, sala A1-S101-SB, quinzenal II</t>
  </si>
  <si>
    <t>NB2BHP0202-19SB</t>
  </si>
  <si>
    <t>terça das 19:00 às 21:00, sala A1-S102-SB, semanal , quinta das 21:00 às 23:00, sala A1-S101-SB, quinzenal II</t>
  </si>
  <si>
    <t>NB3BHP0202-19SB</t>
  </si>
  <si>
    <t>NA1BHP0202-19SB</t>
  </si>
  <si>
    <t>terça das 21:00 às 23:00, sala A1-S105-SB, semanal , quinta das 19:00 às 21:00, sala A1-S105-SB, quinzenal II</t>
  </si>
  <si>
    <t>NA2BHP0202-19SB</t>
  </si>
  <si>
    <t>terça das 21:00 às 23:00, sala A1-S102-SB, semanal , quinta das 19:00 às 21:00, sala A1-S102-SB, quinzenal II</t>
  </si>
  <si>
    <t>NA3BHP0202-19SB</t>
  </si>
  <si>
    <t>terça das 21:00 às 23:00, sala A1-S104-SB, semanal , quinta das 19:00 às 21:00, sala A1-S104-SB, quinzenal II</t>
  </si>
  <si>
    <t>NA5BIS0003-15SB</t>
  </si>
  <si>
    <t>EDUARDO GUERON</t>
  </si>
  <si>
    <t>DB3BIS0003-15SB</t>
  </si>
  <si>
    <t>DA1BIN0406-15SB</t>
  </si>
  <si>
    <t>segunda das 10:00 às 12:00, sala A1-S206-SB, semanal , quarta das 08:00 às 10:00, sala A1-S206-SB, quinzenal II</t>
  </si>
  <si>
    <t>NA5BIN0406-15SB</t>
  </si>
  <si>
    <t>segunda das 21:00 às 23:00, sala A1-S206-SB, semanal , quarta das 19:00 às 21:00, sala A1-S206-SB, quinzenal II</t>
  </si>
  <si>
    <t>NA6BIN0406-15SB</t>
  </si>
  <si>
    <t>NA8BIN0406-15SA</t>
  </si>
  <si>
    <t>segunda das 21:00 às 23:00, sala A-101-0, semanal , quarta das 19:00 às 21:00, sala A-101-0, quinzenal II</t>
  </si>
  <si>
    <t>NB8BIN0406-15SA</t>
  </si>
  <si>
    <t>segunda das 19:00 às 21:00, sala A-101-0, semanal , quarta das 21:00 às 23:00, sala A-101-0, quinzenal II</t>
  </si>
  <si>
    <t>NA3BCJ0205-15SA</t>
  </si>
  <si>
    <t>terça das 19:00 às 21:00, sala A-101-0, semanal , quinta das 19:00 às 20:00, sala A-101-0, semanal , quinta das 21:00 às 23:00, sala A-101-0, quinzenal I</t>
  </si>
  <si>
    <t>PARAMITA BARAI</t>
  </si>
  <si>
    <t>NA4BCJ0205-15SA</t>
  </si>
  <si>
    <t>terça das 19:00 às 21:00, sala A-101-0, semanal , quinta das 19:00 às 20:00, sala A-101-0, semanal , quinta das 21:00 às 23:00, sala A-101-0, quinzenal II</t>
  </si>
  <si>
    <t>NB4BIN0406-15SB</t>
  </si>
  <si>
    <t>segunda das 19:00 às 21:00, sala A1-S206-SB, semanal , quarta das 21:00 às 23:00, sala A1-S206-SB, quinzenal II</t>
  </si>
  <si>
    <t>DA2BIS0003-15SB</t>
  </si>
  <si>
    <t xml:space="preserve">quarta das 08:00 às 10:00, sala A2-S205-SB, semanal , sexta das 10:00 às 12:00, sala A2-S205-SB, semanal </t>
  </si>
  <si>
    <t>DA4BIS0003-15SA</t>
  </si>
  <si>
    <t>SA</t>
  </si>
  <si>
    <t>CARLOS ALBERTO KAMIENSKI</t>
  </si>
  <si>
    <t>NB5BIN0406-15SB</t>
  </si>
  <si>
    <t>SB</t>
  </si>
  <si>
    <t>PROFESSOR VISITANTE EM CONTRATAÇÃO</t>
  </si>
  <si>
    <t xml:space="preserve"> terça das 19:00 às 21:00</t>
  </si>
  <si>
    <t>sábado das 08:00 às 12:00</t>
  </si>
  <si>
    <t xml:space="preserve">terça das 21:00 às 23:00, semanal ; quarta das 21:00 às 23:00, semanal ; sexta das 19:00 às 21:00, semanal </t>
  </si>
  <si>
    <t xml:space="preserve">terça das 10:00 às 12:00, semanal ; quarta das 10:00 às 12:00, semanal ; sexta das 08:00 às 10:00, semanal </t>
  </si>
  <si>
    <t xml:space="preserve">terça das 21:00 às 23:00, semanal ; quinta das 19:00 às 21:00, semanal </t>
  </si>
  <si>
    <t xml:space="preserve">terça das 08:00 às 10:00, semanal ; quarta das 08:00 às 10:00, semanal ; sexta das 10:00 às 12:00, semanal </t>
  </si>
  <si>
    <t xml:space="preserve">terça das 19:00 às 21:00, semanal ; quarta das 19:00 às 21:00, semanal ; sexta das 21:00 às 23:00, semanal </t>
  </si>
  <si>
    <t xml:space="preserve">terça das 08:00 às 10:00, semanal ; quinta das 10:00 às 12:00, semanal </t>
  </si>
  <si>
    <t xml:space="preserve">terça das 19:00 às 21:00, semanal ; quinta das 21:00 às 23:00, semanal </t>
  </si>
  <si>
    <t xml:space="preserve">terça das 08:00 às 10:00, semanal ; sexta das 10:00 às 12:00, semanal </t>
  </si>
  <si>
    <t xml:space="preserve">terça das 19:00 às 21:00, semanal ; sexta das 21:00 às 23:00, semanal </t>
  </si>
  <si>
    <t xml:space="preserve">terça das 10:00 às 12:00, semanal ; quinta das 08:00 às 10:00, semanal </t>
  </si>
  <si>
    <t xml:space="preserve">terça das 19:00 às 21:00, semanal </t>
  </si>
  <si>
    <t xml:space="preserve">terça das 08:00 às 10:00, semanal </t>
  </si>
  <si>
    <t xml:space="preserve">quarta das 08:00 às 10:00,semanal; sexta das 10:00 às 12:00, semanal </t>
  </si>
  <si>
    <t xml:space="preserve">terça das 10:00 às 12:00, semanal </t>
  </si>
  <si>
    <t xml:space="preserve">terça das 21:00 às 23:00, semanal </t>
  </si>
  <si>
    <t xml:space="preserve">segunda das 08:00 às 10:00, semanal ; segunda das 10:00 às 12:00, semanal ; terça das 08:00 às 10:00, semanal </t>
  </si>
  <si>
    <t xml:space="preserve">segunda das 19:00 às 21:00, semanal ; segunda das 21:00 às 23:00, semanal ; terça das 19:00 às 21:00, semanal </t>
  </si>
  <si>
    <t xml:space="preserve">terça das 15:00 às 18:00, semanal </t>
  </si>
  <si>
    <t>terça das 17:00 às 19:00, semanal ; quinta das 17:00 às 19:00, quinzenal I; quinta das 17:00 às 19:00, quinzenal II</t>
  </si>
  <si>
    <t>terça das 08:00 às 10:00, semanal ; quinta das 10:00 às 12:00, semanal ; sexta das 10:00 às 12:00, quinzenal I</t>
  </si>
  <si>
    <t>terça das 19:00 às 21:00, semanal ; quinta das 21:00 às 23:00, semanal ; sexta das 21:00 às 23:00, quinzenal I</t>
  </si>
  <si>
    <t>terça das 10:00 às 12:00, semanal ; quinta das 08:00 às 10:00, semanal ; sexta das 08:00 às 10:00, quinzenal I</t>
  </si>
  <si>
    <t>terça das 21:00 às 23:00, semanal ; quinta das 19:00 às 21:00, semanal ; sexta das 19:00 às 21:00, quinzenal I</t>
  </si>
  <si>
    <t xml:space="preserve">terça das 08:00 às 10:00, semanal ; sexta das 10:00 às 13:00, semanal </t>
  </si>
  <si>
    <t xml:space="preserve">terça das 18:00 às 21:00, semanal ; sexta das 21:00 às 23:00, semanal </t>
  </si>
  <si>
    <t>terça das 18:00 às 21:00, semanal ; sexta das 21:00 às 23:00, quinzenal I; sexta das 21:00 às 23:00, quinzenal II</t>
  </si>
  <si>
    <t xml:space="preserve">terça das 08:00 às 10:00, quinzenal I; terça das 08:00 às 10:00, quinzenal II; sexta das 10:00 às 13:00, semanal </t>
  </si>
  <si>
    <t xml:space="preserve">terça das 10:00 às 12:00, semanal ; sexta das 08:00 às 10:00, semanal </t>
  </si>
  <si>
    <t xml:space="preserve">terça das 21:00 às 23:00, semanal ; sexta das 19:00 às 21:00, semanal </t>
  </si>
  <si>
    <t xml:space="preserve">terça das 19:00 às 21:00, quinzenal I; terça das 19:00 às 21:00, quinzenal II; sexta das 21:00 às 23:00, semanal </t>
  </si>
  <si>
    <t xml:space="preserve">terça das 17:00 às 19:00, semanal </t>
  </si>
  <si>
    <t xml:space="preserve">terça das 21:00 às 23:00, semanal ; sexta das 21:00 às 23:00, semanal </t>
  </si>
  <si>
    <t xml:space="preserve">terça das 14:00 às 18:00, semanal </t>
  </si>
  <si>
    <t xml:space="preserve">terça das 19:00 às 23:00, semanal </t>
  </si>
  <si>
    <t xml:space="preserve">segunda das 19:00 às 21:00, semanal ; terça das 19:00 às 21:00, semanal ; quinta das 21:00 às 23:00, semanal </t>
  </si>
  <si>
    <t xml:space="preserve">terça das 21:00 às 23:00, quinzenal I; sexta das 19:00 às 21:00, semanal </t>
  </si>
  <si>
    <t xml:space="preserve">terça das 16:00 às 18:00, semanal ; quinta das 16:00 às 19:00, semanal </t>
  </si>
  <si>
    <t xml:space="preserve">sexta das 14:00 às 16:00, semanal </t>
  </si>
  <si>
    <t xml:space="preserve">terça das 10:00 às 12:00, semanal ; quinta das 08:00 às 10:00, semanal ; sexta das 10:00 às 12:00, semanal </t>
  </si>
  <si>
    <t xml:space="preserve">terça das 21:00 às 23:00, semanal ; quinta das 19:00 às 21:00, semanal ; sexta das 21:00 às 23:00, semanal </t>
  </si>
  <si>
    <t xml:space="preserve">terça das 14:00 às 16:00, semanal ; quinta das 14:00 às 16:00, semanal ; sexta das 14:00 às 16:00, semanal </t>
  </si>
  <si>
    <t xml:space="preserve">quinta das 17:00 às 19:00, semanal ; sábado das 10:00 às 12:00, semanal ; sábado das 14:00 às 16:00, semanal </t>
  </si>
  <si>
    <t xml:space="preserve">terça das 21:00 às 23:00, semanal ; quinta das 21:00 às 23:00, semanal </t>
  </si>
  <si>
    <t xml:space="preserve">terça das 10:00 às 12:00, semanal ; quinta das 10:00 às 12:00, semanal </t>
  </si>
  <si>
    <t xml:space="preserve">terça das 14:00 às 16:00, semanal ; quinta das 16:00 às 18:00, semanal </t>
  </si>
  <si>
    <t xml:space="preserve">terça das 08:00 às 10:00, semanal ; terça das 10:00 às 12:00, quinzenal I; quinta das 10:00 às 12:00, semanal </t>
  </si>
  <si>
    <t xml:space="preserve">terça das 19:00 às 21:00, semanal ; terça das 21:00 às 23:00, quinzenal I; quinta das 21:00 às 23:00, semanal </t>
  </si>
  <si>
    <t xml:space="preserve">terça das 08:00 às 10:00, semanal ; terça das 10:00 às 12:00, quinzenal II; quinta das 10:00 às 12:00, semanal </t>
  </si>
  <si>
    <t xml:space="preserve">terça das 19:00 às 21:00, semanal ; terça das 21:00 às 23:00, quinzenal II; quinta das 21:00 às 23:00, semanal </t>
  </si>
  <si>
    <t xml:space="preserve">terça das 08:00 às 10:00, quinzenal I; terça das 10:00 às 12:00, semanal ; quinta das 08:00 às 10:00, semanal </t>
  </si>
  <si>
    <t xml:space="preserve">terça das 19:00 às 21:00, quinzenal II; terça das 21:00 às 23:00, semanal ; quinta das 19:00 às 21:00, semanal </t>
  </si>
  <si>
    <t xml:space="preserve">terça das 08:00 às 10:00, quinzenal II; terça das 10:00 às 12:00, semanal ; quinta das 08:00 às 10:00, semanal </t>
  </si>
  <si>
    <t xml:space="preserve">terça das 14:00 às 16:00, semanal ; terça das 16:00 às 18:00, quinzenal I; quinta das 16:00 às 18:00, semanal </t>
  </si>
  <si>
    <t xml:space="preserve">terça das 14:00 às 16:00, semanal ; terça das 16:00 às 18:00, quinzenal II; quinta das 16:00 às 18:00, semanal </t>
  </si>
  <si>
    <t xml:space="preserve">terça das 14:00 às 16:00, quinzenal I; terça das 16:00 às 18:00, semanal ; quinta das 14:00 às 16:00, semanal </t>
  </si>
  <si>
    <t xml:space="preserve">terça das 14:00 às 16:00, quinzenal II; terça das 16:00 às 18:00, semanal ; quinta das 14:00 às 16:00, semanal </t>
  </si>
  <si>
    <t>terça das 14:00 às 16:00, semanal ; quinta das 14:00 às 15:00, semanal ; quinta das 16:00 às 18:00, quinzenal I</t>
  </si>
  <si>
    <t>terça das 19:00 às 21:00, semanal ; quinta das 19:00 às 20:00, semanal ; quinta das 21:00 às 23:00, quinzenal I</t>
  </si>
  <si>
    <t>terça das 14:00 às 16:00, semanal ; quinta das 15:00 às 16:00, semanal ; quinta das 16:00 às 18:00, quinzenal I</t>
  </si>
  <si>
    <t>terça das 19:00 às 21:00, semanal ; quinta das 20:00 às 21:00, semanal ; quinta das 21:00 às 23:00, quinzenal I</t>
  </si>
  <si>
    <t>terça das 19:00 às 21:00, semanal ; quinta das 19:00 às 20:00, semanal ; quinta das 21:00 às 23:00, quinzenal II</t>
  </si>
  <si>
    <t xml:space="preserve">terça das 16:00 às 18:00, semanal ; quinta das 14:00 às 16:00, quinzenal I; quinta das 16:00 às 17:00, semanal </t>
  </si>
  <si>
    <t xml:space="preserve">terça das 21:00 às 23:00, semanal ; quinta das 19:00 às 21:00, quinzenal I; quinta das 21:00 às 22:00, semanal </t>
  </si>
  <si>
    <t xml:space="preserve">terça das 16:00 às 18:00, semanal ; quinta das 14:00 às 16:00, quinzenal I; quinta das 17:00 às 18:00, semanal </t>
  </si>
  <si>
    <t xml:space="preserve">terça das 21:00 às 23:00, semanal ; quinta das 19:00 às 21:00, quinzenal I; quinta das 22:00 às 23:00, semanal </t>
  </si>
  <si>
    <t xml:space="preserve">sábado das 08:00 às 12:00, semanal </t>
  </si>
  <si>
    <t xml:space="preserve">terça das 10:00 às 12:00, semanal ; sexta das 08:00 às 10:00, semanal ; sexta das 10:00 às 12:00, semanal </t>
  </si>
  <si>
    <t xml:space="preserve">terça das 21:00 às 23:00, semanal ; sexta das 19:00 às 21:00, semanal ; sexta das 21:00 às 23:00, semanal </t>
  </si>
  <si>
    <t xml:space="preserve">terça das 14:00 às 17:00, semanal ; terça das 17:00 às 18:00, semanal </t>
  </si>
  <si>
    <t>segunda das 19:00 às 21:00, semanal; quarta das 21:00 às 23:00,quinzenal II</t>
  </si>
  <si>
    <t xml:space="preserve">terça das 16:00 às 19:00, semanal </t>
  </si>
  <si>
    <t xml:space="preserve">segunda das 15:00 às 18:00, semanal ; terça das 15:00 às 18:00, semanal </t>
  </si>
  <si>
    <t xml:space="preserve">terça das 16:00 às 18:00, semanal </t>
  </si>
  <si>
    <t>terça das 08:00 às 10:00, semanal ; sexta das 10:00 às 12:00, quinzenal II; sexta das 10:00 às 12:00, quinzenal I</t>
  </si>
  <si>
    <t>terça das 21:00 às 23:00, semanal ; quinta das 19:00 às 21:00, quinzenal II; quinta das 19:00 às 21:00, quinzenal I</t>
  </si>
  <si>
    <t>terça das 10:00 às 12:00, semanal ; quinta das 08:00 às 10:00, quinzenal I; quinta das 08:00 às 10:00, quinzenal II</t>
  </si>
  <si>
    <t>terça das 21:00 às 23:00, semanal ; quinta das 19:00 às 21:00, quinzenal I; quinta das 19:00 às 21:00, quinzenal II</t>
  </si>
  <si>
    <t xml:space="preserve">segunda das 08:00 às 10:00, semanal ; terça das 08:00 às 10:00, semanal ; quinta das 10:00 às 12:00, semanal </t>
  </si>
  <si>
    <t xml:space="preserve">terça das 10:00 às 12:00, semanal ; quarta das 08:00 às 10:00, semanal ; sexta das 08:00 às 10:00, semanal </t>
  </si>
  <si>
    <t xml:space="preserve">terça das 08:00 às 10:00, semanal ; terça das 10:00 às 12:00, semanal ; sexta das 08:00 às 10:00, semanal </t>
  </si>
  <si>
    <t xml:space="preserve">terça das 19:00 às 21:00, semanal ; terça das 21:00 às 23:00, semanal ; sexta das 19:00 às 21:00, semanal </t>
  </si>
  <si>
    <t>terça das 10:00 às 12:00, semanal ; quinta das 08:00 às 10:00, quinzenal II</t>
  </si>
  <si>
    <t>terça das 19:00 às 21:00, semanal ; quinta das 21:00 às 23:00, quinzenal II</t>
  </si>
  <si>
    <t xml:space="preserve">segunda das 21:00 às 23:00, semanal ; terça das 21:00 às 23:00, semanal ; quinta das 19:00 às 21:00, semanal </t>
  </si>
  <si>
    <t xml:space="preserve">segunda das 10:00 às 12:00, semanal ; terça das 10:00 às 12:00, semanal ; quinta das 08:00 às 10:00, semanal </t>
  </si>
  <si>
    <t>terça das 10:00 às 12:00, semanal ; sexta das 08:00 às 10:00, quinzenal II</t>
  </si>
  <si>
    <t>terça das 21:00 às 23:00, semanal ; sexta das 19:00 às 21:00, quinzenal II</t>
  </si>
  <si>
    <t xml:space="preserve">terça das 17:00 às 19:00, semanal ; quinta das 17:00 às 19:00, semanal </t>
  </si>
  <si>
    <t xml:space="preserve">terça das 14:00 às 16:00, semanal </t>
  </si>
  <si>
    <t xml:space="preserve">terça das 19:00 às 21:00, semanal ; quinta das 19:00 às 21:00, semanal </t>
  </si>
  <si>
    <t xml:space="preserve">terça das 08:00 às 12:00, semanal </t>
  </si>
  <si>
    <t xml:space="preserve">terça das 21:00 às 23:00, semanal ; quarta das 21:00 às 23:00, semanal </t>
  </si>
  <si>
    <t>terça das 19:00 às 21:00, semanal ; sexta das 21:00 às 23:00, quinzenal I; sexta das 21:00 às 23:00, quinzenal II</t>
  </si>
  <si>
    <t>terça das 19:00 às 21:00, semanal ; sexta das 21:00 às 23:00, quinzenal I; sábado das 21:00 às 23:00, quinzenal II</t>
  </si>
  <si>
    <t xml:space="preserve">terça das 08:00 às 10:00, quinzenal I; terça das 08:00 às 10:00, quinzenal II; sexta das 10:00 às 12:00, semanal </t>
  </si>
  <si>
    <t xml:space="preserve">terça das 21:00 às 23:00, semanal ; quarta das 19:00 às 21:00, semanal </t>
  </si>
  <si>
    <t xml:space="preserve">terça das 10:00 às 13:00, semanal </t>
  </si>
  <si>
    <t xml:space="preserve">terça das 18:00 às 21:00, semanal </t>
  </si>
  <si>
    <t xml:space="preserve">terça das 17:00 às 19:00, semanal ; sexta das 17:00 às 19:00, semanal </t>
  </si>
  <si>
    <t xml:space="preserve">terça das 08:00 às 09:30, semanal ; quinta das 08:00 às 09:30, semanal </t>
  </si>
  <si>
    <t xml:space="preserve">terça das 19:00 às 20:30, semanal ; quinta das 19:00 às 20:30, semanal </t>
  </si>
  <si>
    <t>terça das 21:00 às 23:00, semanal ; quinta das 19:00 às 21:00, quinzenal II</t>
  </si>
  <si>
    <t>terça das 08:00 às 10:00, semanal ; quinta das 10:00 às 12:00, quinzenal II</t>
  </si>
  <si>
    <t xml:space="preserve">sábado das 10:00 às 12:00, semanal </t>
  </si>
  <si>
    <t xml:space="preserve">sábado das 08:00 às 10:00, semanal </t>
  </si>
  <si>
    <t xml:space="preserve">sábado das 14:00 às 16:00, semanal </t>
  </si>
  <si>
    <t xml:space="preserve">terça das 12:00 às 15:00, semanal </t>
  </si>
  <si>
    <t>TOTAL VAGAS</t>
  </si>
  <si>
    <t>Vagas Veteranos</t>
  </si>
  <si>
    <t>Vagas Ingressantes</t>
  </si>
  <si>
    <t>vagas disponiveis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</si>
</sst>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rgb="FFFF9900"/>
        <bgColor rgb="FFFF9900"/>
      </patternFill>
    </fill>
    <fill>
      <patternFill patternType="solid">
        <fgColor rgb="FFEBF1DE"/>
        <bgColor rgb="FFEBF1DE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rgb="FFCCCCCC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4BD97"/>
      </left>
      <right style="medium">
        <color rgb="FFC4BD97"/>
      </right>
      <top style="medium">
        <color rgb="FFCCCCCC"/>
      </top>
      <bottom style="medium">
        <color rgb="FFC4BD97"/>
      </bottom>
      <diagonal/>
    </border>
    <border>
      <left style="medium">
        <color rgb="FFCCCCCC"/>
      </left>
      <right style="medium">
        <color rgb="FFC4BD97"/>
      </right>
      <top style="medium">
        <color rgb="FFCCCCCC"/>
      </top>
      <bottom style="medium">
        <color rgb="FFC4BD9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4BD97"/>
      </bottom>
      <diagonal/>
    </border>
    <border>
      <left/>
      <right style="thin">
        <color indexed="64"/>
      </right>
      <top/>
      <bottom style="thin">
        <color rgb="FFC4BD97"/>
      </bottom>
      <diagonal/>
    </border>
    <border>
      <left style="medium">
        <color rgb="FFCCCCCC"/>
      </left>
      <right style="medium">
        <color rgb="FFC4BD97"/>
      </right>
      <top style="medium">
        <color rgb="FFC4BD97"/>
      </top>
      <bottom style="medium">
        <color rgb="FFC4BD97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Font="1" applyAlignment="1"/>
    <xf numFmtId="0" fontId="0" fillId="0" borderId="0" xfId="0" applyBorder="1" applyProtection="1">
      <protection locked="0"/>
    </xf>
    <xf numFmtId="0" fontId="5" fillId="0" borderId="4" xfId="0" applyFont="1" applyBorder="1" applyAlignment="1">
      <alignment vertical="center" wrapText="1"/>
    </xf>
    <xf numFmtId="0" fontId="6" fillId="5" borderId="6" xfId="0" applyFont="1" applyFill="1" applyBorder="1" applyProtection="1">
      <protection locked="0"/>
    </xf>
    <xf numFmtId="0" fontId="0" fillId="0" borderId="0" xfId="0" applyFont="1" applyAlignment="1" applyProtection="1"/>
    <xf numFmtId="0" fontId="3" fillId="4" borderId="3" xfId="0" applyFont="1" applyFill="1" applyBorder="1" applyAlignment="1" applyProtection="1"/>
    <xf numFmtId="0" fontId="5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14" fontId="0" fillId="0" borderId="0" xfId="0" applyNumberFormat="1" applyFont="1" applyAlignment="1"/>
    <xf numFmtId="14" fontId="0" fillId="0" borderId="0" xfId="0" applyNumberFormat="1" applyBorder="1" applyProtection="1">
      <protection locked="0"/>
    </xf>
    <xf numFmtId="14" fontId="0" fillId="0" borderId="0" xfId="0" applyNumberFormat="1" applyFont="1" applyAlignment="1" applyProtection="1"/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/>
    <xf numFmtId="0" fontId="0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0" fontId="11" fillId="6" borderId="9" xfId="0" applyFont="1" applyFill="1" applyBorder="1" applyAlignment="1">
      <alignment vertical="center" wrapText="1"/>
    </xf>
    <xf numFmtId="0" fontId="10" fillId="6" borderId="0" xfId="0" applyFont="1" applyFill="1" applyAlignment="1">
      <alignment vertical="center" wrapText="1"/>
    </xf>
    <xf numFmtId="0" fontId="11" fillId="7" borderId="9" xfId="0" applyFont="1" applyFill="1" applyBorder="1" applyAlignment="1">
      <alignment vertical="center" wrapText="1"/>
    </xf>
    <xf numFmtId="0" fontId="10" fillId="7" borderId="0" xfId="0" applyFont="1" applyFill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6" xfId="1" xr:uid="{00000000-0005-0000-0000-000001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coserver/Desktop/2020.2/QS/POS%20MATRICULAS/OPERACIONALIZA&#199;&#195;O/05.TOMADA%20DE%20DECIS&#213;ES-%20OPERACIONALIZA&#199;&#195;O_27.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fabc2\share\prograd\MATR&#205;CULA%20EM%20DISCIPLINAS\2020\2020.2\QS\compilado%20drive%20q2%20e%20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MADA DE DECISÕES"/>
      <sheetName val="Planilha1"/>
      <sheetName val="Plan3"/>
      <sheetName val="TURMAS NOVAS"/>
      <sheetName val="RESUMO DECISÕES"/>
    </sheetNames>
    <sheetDataSet>
      <sheetData sheetId="0">
        <row r="3">
          <cell r="C3" t="str">
            <v>Código SIE</v>
          </cell>
          <cell r="D3" t="str">
            <v>Código disciplina</v>
          </cell>
          <cell r="E3" t="str">
            <v>TURMA</v>
          </cell>
          <cell r="F3" t="str">
            <v>DECISÕES
PREENCHIMENTO OBRIGATÓRIO
Escolha abaixo entre as opções</v>
          </cell>
          <cell r="G3" t="str">
            <v>informações necessárias para execução da ação (preenchimento automático)</v>
          </cell>
          <cell r="H3" t="str">
            <v>NOVO Nº DE VAGAS/ OBSERVAÇÕES</v>
          </cell>
          <cell r="I3" t="str">
            <v>OBS DAC</v>
          </cell>
          <cell r="J3" t="str">
            <v>VAGAS ATUAIS</v>
          </cell>
          <cell r="K3" t="str">
            <v>Vagas para ingressantes</v>
          </cell>
          <cell r="L3" t="str">
            <v>solicitações</v>
          </cell>
          <cell r="M3" t="str">
            <v>SOLICITAÇÕES MANUAIS</v>
          </cell>
          <cell r="N3" t="str">
            <v>SOLICITAÇÕES COM MANUAIS</v>
          </cell>
          <cell r="O3" t="str">
            <v>SALDO ATUAL</v>
          </cell>
          <cell r="P3" t="str">
            <v>nº turmas (exceto canceladas)</v>
          </cell>
          <cell r="Q3" t="str">
            <v>TIPO ANÁLISE</v>
          </cell>
          <cell r="R3" t="str">
            <v>NOME CONJUNTO</v>
          </cell>
          <cell r="S3" t="str">
            <v>CORTES</v>
          </cell>
          <cell r="T3" t="str">
            <v>TRANSFERÊNCIA</v>
          </cell>
          <cell r="U3" t="str">
            <v>TURMA NOVA</v>
          </cell>
          <cell r="V3" t="str">
            <v>BI/CFE/LI</v>
          </cell>
          <cell r="W3" t="str">
            <v>COEFICIENTE ANÁLISE</v>
          </cell>
          <cell r="X3" t="str">
            <v>Horários Concatenados</v>
          </cell>
          <cell r="Y3" t="str">
            <v>INFORMAÇÕES BÁSICAS REF. AO PREENCHIMENTO DA TURMA</v>
          </cell>
          <cell r="Z3" t="str">
            <v>INFORMAÇÕES ADICIONAIS</v>
          </cell>
          <cell r="AA3" t="str">
            <v>Vagas</v>
          </cell>
          <cell r="AB3" t="str">
            <v>Vagas para ingressantes</v>
          </cell>
          <cell r="AC3" t="str">
            <v>vagas de veteranos</v>
          </cell>
          <cell r="AD3" t="str">
            <v>Solicita-ções</v>
          </cell>
          <cell r="AE3" t="str">
            <v>excesso/ vagas remanescentes</v>
          </cell>
          <cell r="AF3" t="str">
            <v>% de preenchi-mento</v>
          </cell>
          <cell r="AG3" t="str">
            <v>Vagas - 70% resol. 31</v>
          </cell>
          <cell r="AH3" t="str">
            <v>Categoria / curso</v>
          </cell>
          <cell r="AI3" t="str">
            <v>Alunos com reserva / matricula em curso - total</v>
          </cell>
          <cell r="AJ3" t="str">
            <v>Alunos com reserva/matricula em curso de mesmo turno</v>
          </cell>
          <cell r="AK3" t="str">
            <v>Alunos com reserva/matricula em curso de outro turno</v>
          </cell>
          <cell r="AL3" t="str">
            <v>excedente
total - consid. 70% vagas</v>
          </cell>
          <cell r="AM3" t="str">
            <v>excedente
mesmo turno
consid. 70% vagas</v>
          </cell>
          <cell r="AN3" t="str">
            <v xml:space="preserve"> todas vagas para alunos em curso
</v>
          </cell>
          <cell r="AO3" t="str">
            <v>sala</v>
          </cell>
          <cell r="AP3" t="str">
            <v>vagas considerado junção de turmas teóricas</v>
          </cell>
          <cell r="AQ3" t="str">
            <v>capacidade sala</v>
          </cell>
          <cell r="AR3" t="str">
            <v>possibilidade de ampliar vagas</v>
          </cell>
          <cell r="AS3" t="str">
            <v>Campus</v>
          </cell>
          <cell r="AT3" t="str">
            <v>Turno</v>
          </cell>
          <cell r="AU3" t="str">
            <v>Período para análise</v>
          </cell>
          <cell r="AV3" t="str">
            <v>T</v>
          </cell>
          <cell r="AW3" t="str">
            <v>P</v>
          </cell>
          <cell r="AX3" t="str">
            <v>I</v>
          </cell>
          <cell r="AY3" t="str">
            <v>teoria</v>
          </cell>
          <cell r="AZ3" t="str">
            <v>prática</v>
          </cell>
          <cell r="BA3" t="str">
            <v>SIAPE</v>
          </cell>
          <cell r="BB3" t="str">
            <v xml:space="preserve">docente teoria </v>
          </cell>
          <cell r="BC3" t="str">
            <v>SIAPE</v>
          </cell>
          <cell r="BD3" t="str">
            <v xml:space="preserve">docente prática </v>
          </cell>
        </row>
        <row r="4">
          <cell r="C4" t="str">
            <v>NA2NHT1053-15SA</v>
          </cell>
          <cell r="D4" t="str">
            <v>NHT1053-15</v>
          </cell>
          <cell r="E4" t="str">
            <v>Biologia Celular A2-noturno (Santo André)</v>
          </cell>
          <cell r="F4" t="str">
            <v>Manter</v>
          </cell>
          <cell r="G4" t="str">
            <v>Apesar da baixa demanda de solicitações de matrícula, a docente deseja ministrar a disciplina.</v>
          </cell>
          <cell r="H4">
            <v>30</v>
          </cell>
          <cell r="I4" t="str">
            <v>OK</v>
          </cell>
          <cell r="J4">
            <v>30</v>
          </cell>
          <cell r="K4">
            <v>0</v>
          </cell>
          <cell r="L4">
            <v>7</v>
          </cell>
          <cell r="M4">
            <v>0</v>
          </cell>
          <cell r="N4">
            <v>7</v>
          </cell>
          <cell r="O4">
            <v>23</v>
          </cell>
          <cell r="P4">
            <v>3</v>
          </cell>
          <cell r="Q4" t="str">
            <v>simples</v>
          </cell>
          <cell r="R4"/>
          <cell r="S4">
            <v>0</v>
          </cell>
          <cell r="T4">
            <v>0</v>
          </cell>
          <cell r="U4">
            <v>0</v>
          </cell>
          <cell r="V4" t="str">
            <v>CFE</v>
          </cell>
          <cell r="W4" t="str">
            <v>CP</v>
          </cell>
          <cell r="X4" t="str">
            <v>NHT1053-15.segunda das 19:00 às 21:00, semanal ; segunda das 21:00 às 23:00, semanal ; terca das 19:00 às 21:00, semanal ..SA</v>
          </cell>
          <cell r="Y4" t="str">
            <v>Turma com baixa demanda:- de 1 a 9 solicitações</v>
          </cell>
          <cell r="Z4"/>
          <cell r="AA4">
            <v>30</v>
          </cell>
          <cell r="AB4">
            <v>0</v>
          </cell>
          <cell r="AC4">
            <v>30</v>
          </cell>
          <cell r="AD4">
            <v>7</v>
          </cell>
          <cell r="AE4">
            <v>23</v>
          </cell>
          <cell r="AF4">
            <v>0.23333333333333334</v>
          </cell>
          <cell r="AG4">
            <v>21</v>
          </cell>
          <cell r="AH4" t="str">
            <v>O-BCB; OL-BNC; O-LCB; O-BIO</v>
          </cell>
          <cell r="AI4">
            <v>0</v>
          </cell>
          <cell r="AJ4">
            <v>0</v>
          </cell>
          <cell r="AK4">
            <v>0</v>
          </cell>
          <cell r="AL4">
            <v>21</v>
          </cell>
          <cell r="AM4">
            <v>21</v>
          </cell>
          <cell r="AN4">
            <v>30</v>
          </cell>
          <cell r="AO4" t="str">
            <v>¬</v>
          </cell>
          <cell r="AP4" t="str">
            <v>¬</v>
          </cell>
          <cell r="AQ4" t="str">
            <v>¬</v>
          </cell>
          <cell r="AR4" t="str">
            <v>¬</v>
          </cell>
          <cell r="AS4" t="str">
            <v>SA</v>
          </cell>
          <cell r="AT4" t="str">
            <v>N</v>
          </cell>
          <cell r="AU4" t="str">
            <v>N</v>
          </cell>
          <cell r="AV4">
            <v>4</v>
          </cell>
          <cell r="AW4">
            <v>2</v>
          </cell>
          <cell r="AX4">
            <v>4</v>
          </cell>
          <cell r="AY4" t="str">
            <v xml:space="preserve">segunda das 19:00 às 21:00, semanal ; segunda das 21:00 às 23:00, semanal ; terca das 19:00 às 21:00, semanal </v>
          </cell>
          <cell r="AZ4" t="str">
            <v/>
          </cell>
          <cell r="BA4">
            <v>2361024</v>
          </cell>
          <cell r="BB4" t="str">
            <v>FERNANDA NASCIMENTO ALMEIDA</v>
          </cell>
          <cell r="BC4" t="str">
            <v/>
          </cell>
          <cell r="BD4" t="str">
            <v/>
          </cell>
        </row>
        <row r="5">
          <cell r="C5" t="str">
            <v>DBNHZ1009-15SA</v>
          </cell>
          <cell r="D5" t="str">
            <v>NHZ1009-15</v>
          </cell>
          <cell r="E5" t="str">
            <v>Biologia Molecular e Biotecnologia B-diurno (Santo André)</v>
          </cell>
          <cell r="F5" t="str">
            <v>TURMA NOVA</v>
          </cell>
          <cell r="G5"/>
          <cell r="H5"/>
          <cell r="I5" t="str">
            <v>TURMA NOVA</v>
          </cell>
          <cell r="J5">
            <v>30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30</v>
          </cell>
          <cell r="P5">
            <v>3</v>
          </cell>
          <cell r="Q5" t="str">
            <v>simples</v>
          </cell>
          <cell r="R5"/>
          <cell r="S5">
            <v>0</v>
          </cell>
          <cell r="T5">
            <v>0</v>
          </cell>
          <cell r="U5">
            <v>0</v>
          </cell>
          <cell r="V5" t="str">
            <v>CFE</v>
          </cell>
          <cell r="W5" t="str">
            <v>CP</v>
          </cell>
          <cell r="X5" t="str">
            <v>NHZ1009-15.segunda das 14:00 às 17:00, semanal ..SA</v>
          </cell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/>
          <cell r="AS5" t="str">
            <v>SA</v>
          </cell>
          <cell r="AT5" t="str">
            <v>D</v>
          </cell>
          <cell r="AU5"/>
          <cell r="AV5"/>
          <cell r="AW5"/>
          <cell r="AX5"/>
          <cell r="AY5" t="str">
            <v xml:space="preserve">segunda das 14:00 às 17:00, semanal </v>
          </cell>
          <cell r="AZ5"/>
          <cell r="BA5">
            <v>1601025</v>
          </cell>
          <cell r="BB5" t="str">
            <v>MARCELLA PECORA MILAZZOTTO</v>
          </cell>
          <cell r="BC5"/>
          <cell r="BD5"/>
        </row>
        <row r="6">
          <cell r="C6" t="str">
            <v>DANHZ6011-18SA</v>
          </cell>
          <cell r="D6" t="str">
            <v>NHZ6011-18</v>
          </cell>
          <cell r="E6" t="str">
            <v>Biotecnologia Humana A-diurno (Santo André)</v>
          </cell>
          <cell r="F6" t="str">
            <v>Manter</v>
          </cell>
          <cell r="G6">
            <v>0</v>
          </cell>
          <cell r="H6">
            <v>30</v>
          </cell>
          <cell r="I6" t="str">
            <v>OK</v>
          </cell>
          <cell r="J6">
            <v>30</v>
          </cell>
          <cell r="K6">
            <v>0</v>
          </cell>
          <cell r="L6">
            <v>46</v>
          </cell>
          <cell r="M6">
            <v>0</v>
          </cell>
          <cell r="N6">
            <v>46</v>
          </cell>
          <cell r="O6">
            <v>-16</v>
          </cell>
          <cell r="P6">
            <v>1</v>
          </cell>
          <cell r="Q6" t="str">
            <v>simples</v>
          </cell>
          <cell r="R6"/>
          <cell r="S6">
            <v>16</v>
          </cell>
          <cell r="T6">
            <v>0</v>
          </cell>
          <cell r="U6">
            <v>0</v>
          </cell>
          <cell r="V6" t="str">
            <v>CFE</v>
          </cell>
          <cell r="W6" t="str">
            <v>CP</v>
          </cell>
          <cell r="X6" t="str">
            <v>NHZ6011-18.quarta das 16:00 às 18:00, semanal ; sexta das 16:00 às 18:00, semanal ..SA</v>
          </cell>
          <cell r="Y6" t="str">
            <v>turma com solicitações acima do nº de vagas</v>
          </cell>
          <cell r="Z6"/>
          <cell r="AA6">
            <v>30</v>
          </cell>
          <cell r="AB6">
            <v>0</v>
          </cell>
          <cell r="AC6">
            <v>30</v>
          </cell>
          <cell r="AD6">
            <v>46</v>
          </cell>
          <cell r="AE6">
            <v>-16</v>
          </cell>
          <cell r="AF6">
            <v>1.5333333333333334</v>
          </cell>
          <cell r="AG6">
            <v>21</v>
          </cell>
          <cell r="AH6" t="str">
            <v>BIOTEC</v>
          </cell>
          <cell r="AI6">
            <v>0</v>
          </cell>
          <cell r="AJ6">
            <v>0</v>
          </cell>
          <cell r="AK6">
            <v>0</v>
          </cell>
          <cell r="AL6">
            <v>21</v>
          </cell>
          <cell r="AM6">
            <v>21</v>
          </cell>
          <cell r="AN6">
            <v>30</v>
          </cell>
          <cell r="AO6" t="str">
            <v>¬</v>
          </cell>
          <cell r="AP6" t="str">
            <v>¬</v>
          </cell>
          <cell r="AQ6" t="str">
            <v>¬</v>
          </cell>
          <cell r="AR6" t="str">
            <v>¬</v>
          </cell>
          <cell r="AS6" t="str">
            <v>SA</v>
          </cell>
          <cell r="AT6" t="str">
            <v>D</v>
          </cell>
          <cell r="AU6" t="str">
            <v>V</v>
          </cell>
          <cell r="AV6">
            <v>2</v>
          </cell>
          <cell r="AW6">
            <v>2</v>
          </cell>
          <cell r="AX6">
            <v>4</v>
          </cell>
          <cell r="AY6" t="str">
            <v xml:space="preserve">quarta das 16:00 às 18:00, semanal ; sexta das 16:00 às 18:00, semanal </v>
          </cell>
          <cell r="AZ6" t="str">
            <v/>
          </cell>
          <cell r="BA6">
            <v>2125782</v>
          </cell>
          <cell r="BB6" t="str">
            <v>ANDREA CECILIA DORION RODAS</v>
          </cell>
          <cell r="BC6">
            <v>2125782</v>
          </cell>
          <cell r="BD6" t="str">
            <v>ANDREA CECILIA DORION RODAS</v>
          </cell>
        </row>
        <row r="7">
          <cell r="C7" t="str">
            <v>DANHZ6001-18SA</v>
          </cell>
          <cell r="D7" t="str">
            <v>NHZ6001-18</v>
          </cell>
          <cell r="E7" t="str">
            <v>Fundamentos da Biotecnologia A-diurno (Santo André)</v>
          </cell>
          <cell r="F7" t="str">
            <v>Ampliar vagas</v>
          </cell>
          <cell r="G7">
            <v>0</v>
          </cell>
          <cell r="H7">
            <v>45</v>
          </cell>
          <cell r="I7" t="str">
            <v>OK, AMPLIADA</v>
          </cell>
          <cell r="J7">
            <v>45</v>
          </cell>
          <cell r="K7">
            <v>0</v>
          </cell>
          <cell r="L7">
            <v>65</v>
          </cell>
          <cell r="M7">
            <v>0</v>
          </cell>
          <cell r="N7">
            <v>65</v>
          </cell>
          <cell r="O7">
            <v>-20</v>
          </cell>
          <cell r="P7">
            <v>2</v>
          </cell>
          <cell r="Q7" t="str">
            <v>simples</v>
          </cell>
          <cell r="R7"/>
          <cell r="S7">
            <v>20</v>
          </cell>
          <cell r="T7">
            <v>0</v>
          </cell>
          <cell r="U7">
            <v>0</v>
          </cell>
          <cell r="V7" t="str">
            <v>CFE</v>
          </cell>
          <cell r="W7" t="str">
            <v>CP</v>
          </cell>
          <cell r="X7" t="str">
            <v>NHZ6001-18.terca das 10:00 às 12:00, semanal ..SA</v>
          </cell>
          <cell r="Y7" t="str">
            <v>turma com solicitações acima do nº de vagas</v>
          </cell>
          <cell r="Z7"/>
          <cell r="AA7">
            <v>30</v>
          </cell>
          <cell r="AB7">
            <v>0</v>
          </cell>
          <cell r="AC7">
            <v>30</v>
          </cell>
          <cell r="AD7">
            <v>65</v>
          </cell>
          <cell r="AE7">
            <v>-35</v>
          </cell>
          <cell r="AF7">
            <v>2.1666666666666665</v>
          </cell>
          <cell r="AG7">
            <v>21</v>
          </cell>
          <cell r="AH7" t="str">
            <v>BIOTEC</v>
          </cell>
          <cell r="AI7">
            <v>0</v>
          </cell>
          <cell r="AJ7">
            <v>0</v>
          </cell>
          <cell r="AK7">
            <v>0</v>
          </cell>
          <cell r="AL7">
            <v>21</v>
          </cell>
          <cell r="AM7">
            <v>21</v>
          </cell>
          <cell r="AN7">
            <v>30</v>
          </cell>
          <cell r="AO7" t="str">
            <v>¬</v>
          </cell>
          <cell r="AP7" t="str">
            <v>¬</v>
          </cell>
          <cell r="AQ7" t="str">
            <v>¬</v>
          </cell>
          <cell r="AR7" t="str">
            <v>¬</v>
          </cell>
          <cell r="AS7" t="str">
            <v>SA</v>
          </cell>
          <cell r="AT7" t="str">
            <v>D</v>
          </cell>
          <cell r="AU7" t="str">
            <v>M</v>
          </cell>
          <cell r="AV7">
            <v>2</v>
          </cell>
          <cell r="AW7">
            <v>0</v>
          </cell>
          <cell r="AX7">
            <v>2</v>
          </cell>
          <cell r="AY7" t="str">
            <v xml:space="preserve">terca das 10:00 às 12:00, semanal </v>
          </cell>
          <cell r="AZ7" t="str">
            <v/>
          </cell>
          <cell r="BA7">
            <v>1061225</v>
          </cell>
          <cell r="BB7" t="str">
            <v>CRISTINA RIBAS FURSTENAU</v>
          </cell>
          <cell r="BC7" t="str">
            <v/>
          </cell>
          <cell r="BD7" t="str">
            <v/>
          </cell>
        </row>
        <row r="8">
          <cell r="C8" t="str">
            <v>NANHZ6001-18SA</v>
          </cell>
          <cell r="D8" t="str">
            <v>NHZ6001-18</v>
          </cell>
          <cell r="E8" t="str">
            <v>Fundamentos da Biotecnologia A-noturno (Santo André)</v>
          </cell>
          <cell r="F8" t="str">
            <v>Ampliar vagas</v>
          </cell>
          <cell r="G8">
            <v>0</v>
          </cell>
          <cell r="H8">
            <v>45</v>
          </cell>
          <cell r="I8" t="str">
            <v>OK, AMPLIADA</v>
          </cell>
          <cell r="J8">
            <v>45</v>
          </cell>
          <cell r="K8">
            <v>0</v>
          </cell>
          <cell r="L8">
            <v>70</v>
          </cell>
          <cell r="M8">
            <v>0</v>
          </cell>
          <cell r="N8">
            <v>70</v>
          </cell>
          <cell r="O8">
            <v>-25</v>
          </cell>
          <cell r="P8">
            <v>2</v>
          </cell>
          <cell r="Q8" t="str">
            <v>simples</v>
          </cell>
          <cell r="R8"/>
          <cell r="S8">
            <v>25</v>
          </cell>
          <cell r="T8">
            <v>0</v>
          </cell>
          <cell r="U8">
            <v>0</v>
          </cell>
          <cell r="V8" t="str">
            <v>CFE</v>
          </cell>
          <cell r="W8" t="str">
            <v>CP</v>
          </cell>
          <cell r="X8" t="str">
            <v>NHZ6001-18.terca das 19:00 às 21:00, semanal ..SA</v>
          </cell>
          <cell r="Y8" t="str">
            <v>turma com solicitações acima do nº de vagas</v>
          </cell>
          <cell r="Z8"/>
          <cell r="AA8">
            <v>30</v>
          </cell>
          <cell r="AB8">
            <v>0</v>
          </cell>
          <cell r="AC8">
            <v>30</v>
          </cell>
          <cell r="AD8">
            <v>70</v>
          </cell>
          <cell r="AE8">
            <v>-40</v>
          </cell>
          <cell r="AF8">
            <v>2.3333333333333335</v>
          </cell>
          <cell r="AG8">
            <v>21</v>
          </cell>
          <cell r="AH8" t="str">
            <v>BIOTEC</v>
          </cell>
          <cell r="AI8">
            <v>0</v>
          </cell>
          <cell r="AJ8">
            <v>0</v>
          </cell>
          <cell r="AK8">
            <v>0</v>
          </cell>
          <cell r="AL8">
            <v>21</v>
          </cell>
          <cell r="AM8">
            <v>21</v>
          </cell>
          <cell r="AN8">
            <v>30</v>
          </cell>
          <cell r="AO8" t="str">
            <v>¬</v>
          </cell>
          <cell r="AP8" t="str">
            <v>¬</v>
          </cell>
          <cell r="AQ8" t="str">
            <v>¬</v>
          </cell>
          <cell r="AR8" t="str">
            <v>¬</v>
          </cell>
          <cell r="AS8" t="str">
            <v>SA</v>
          </cell>
          <cell r="AT8" t="str">
            <v>N</v>
          </cell>
          <cell r="AU8" t="str">
            <v>N</v>
          </cell>
          <cell r="AV8">
            <v>2</v>
          </cell>
          <cell r="AW8">
            <v>0</v>
          </cell>
          <cell r="AX8">
            <v>2</v>
          </cell>
          <cell r="AY8" t="str">
            <v xml:space="preserve">terca das 19:00 às 21:00, semanal </v>
          </cell>
          <cell r="AZ8" t="str">
            <v/>
          </cell>
          <cell r="BA8">
            <v>1061225</v>
          </cell>
          <cell r="BB8" t="str">
            <v>CRISTINA RIBAS FURSTENAU</v>
          </cell>
          <cell r="BC8" t="str">
            <v/>
          </cell>
          <cell r="BD8" t="str">
            <v/>
          </cell>
        </row>
        <row r="9">
          <cell r="C9" t="str">
            <v>DAMCTC014-13SA</v>
          </cell>
          <cell r="D9" t="str">
            <v>MCTC014-13</v>
          </cell>
          <cell r="E9" t="str">
            <v>Introdução à Inferência Estatística A-diurno (Santo André)</v>
          </cell>
          <cell r="F9" t="str">
            <v>Ampliar vagas</v>
          </cell>
          <cell r="G9">
            <v>0</v>
          </cell>
          <cell r="H9">
            <v>45</v>
          </cell>
          <cell r="I9" t="str">
            <v>OK, AMPLIADA</v>
          </cell>
          <cell r="J9">
            <v>45</v>
          </cell>
          <cell r="K9">
            <v>0</v>
          </cell>
          <cell r="L9">
            <v>95</v>
          </cell>
          <cell r="M9">
            <v>0</v>
          </cell>
          <cell r="N9">
            <v>95</v>
          </cell>
          <cell r="O9">
            <v>-50</v>
          </cell>
          <cell r="P9">
            <v>1</v>
          </cell>
          <cell r="Q9" t="str">
            <v>simples</v>
          </cell>
          <cell r="R9"/>
          <cell r="S9">
            <v>50</v>
          </cell>
          <cell r="T9">
            <v>0</v>
          </cell>
          <cell r="U9">
            <v>0</v>
          </cell>
          <cell r="V9" t="str">
            <v>CFE</v>
          </cell>
          <cell r="W9" t="str">
            <v>CP</v>
          </cell>
          <cell r="X9" t="str">
            <v>MCTC014-13.terca das 14:00 às 17:00, semanal ; terca das 17:00 às 18:00, semanal ..SA</v>
          </cell>
          <cell r="Y9" t="str">
            <v>turma com solicitações acima do nº de vagas</v>
          </cell>
          <cell r="Z9"/>
          <cell r="AA9">
            <v>30</v>
          </cell>
          <cell r="AB9">
            <v>0</v>
          </cell>
          <cell r="AC9">
            <v>30</v>
          </cell>
          <cell r="AD9">
            <v>95</v>
          </cell>
          <cell r="AE9">
            <v>-65</v>
          </cell>
          <cell r="AF9">
            <v>3.1666666666666665</v>
          </cell>
          <cell r="AG9">
            <v>21</v>
          </cell>
          <cell r="AH9" t="str">
            <v>OL-BCB; OL-BMAT; O-BNC; OL-LMAT; O-BCE; OL-BPT</v>
          </cell>
          <cell r="AI9">
            <v>30</v>
          </cell>
          <cell r="AJ9">
            <v>30</v>
          </cell>
          <cell r="AK9">
            <v>0</v>
          </cell>
          <cell r="AL9">
            <v>-9</v>
          </cell>
          <cell r="AM9">
            <v>-9</v>
          </cell>
          <cell r="AN9">
            <v>0</v>
          </cell>
          <cell r="AO9" t="str">
            <v>¬</v>
          </cell>
          <cell r="AP9" t="str">
            <v>¬</v>
          </cell>
          <cell r="AQ9" t="str">
            <v>¬</v>
          </cell>
          <cell r="AR9" t="str">
            <v>¬</v>
          </cell>
          <cell r="AS9" t="str">
            <v>SA</v>
          </cell>
          <cell r="AT9" t="str">
            <v>D</v>
          </cell>
          <cell r="AU9" t="str">
            <v>V</v>
          </cell>
          <cell r="AV9">
            <v>3</v>
          </cell>
          <cell r="AW9">
            <v>1</v>
          </cell>
          <cell r="AX9">
            <v>4</v>
          </cell>
          <cell r="AY9" t="str">
            <v xml:space="preserve">terca das 14:00 às 17:00, semanal ; terca das 17:00 às 18:00, semanal </v>
          </cell>
          <cell r="AZ9" t="str">
            <v/>
          </cell>
          <cell r="BA9">
            <v>1349564</v>
          </cell>
          <cell r="BB9" t="str">
            <v>AILTON PAULO DE OLIVEIRA JUNIOR</v>
          </cell>
          <cell r="BC9" t="str">
            <v/>
          </cell>
          <cell r="BD9" t="str">
            <v/>
          </cell>
        </row>
        <row r="10">
          <cell r="C10" t="str">
            <v>DANHZ6003-18SA</v>
          </cell>
          <cell r="D10" t="str">
            <v>NHZ6003-18</v>
          </cell>
          <cell r="E10" t="str">
            <v>Nanobiotecnologia A-diurno (Santo André)</v>
          </cell>
          <cell r="F10" t="str">
            <v>Ampliar vagas</v>
          </cell>
          <cell r="G10">
            <v>0</v>
          </cell>
          <cell r="H10">
            <v>40</v>
          </cell>
          <cell r="I10" t="str">
            <v>OK, AMPLIADA</v>
          </cell>
          <cell r="J10">
            <v>40</v>
          </cell>
          <cell r="K10">
            <v>0</v>
          </cell>
          <cell r="L10">
            <v>37</v>
          </cell>
          <cell r="M10">
            <v>0</v>
          </cell>
          <cell r="N10">
            <v>37</v>
          </cell>
          <cell r="O10">
            <v>3</v>
          </cell>
          <cell r="P10">
            <v>1</v>
          </cell>
          <cell r="Q10" t="str">
            <v>simples</v>
          </cell>
          <cell r="R10"/>
          <cell r="S10">
            <v>0</v>
          </cell>
          <cell r="T10">
            <v>0</v>
          </cell>
          <cell r="U10">
            <v>0</v>
          </cell>
          <cell r="V10" t="str">
            <v>CFE</v>
          </cell>
          <cell r="W10" t="str">
            <v>CP</v>
          </cell>
          <cell r="X10" t="str">
            <v>NHZ6003-18.quarta das 19:00 às 21:00, semanal ; quarta das 21:00 às 23:00, semanal ..SA</v>
          </cell>
          <cell r="Y10" t="str">
            <v>turma com solicitações acima do nº de vagas</v>
          </cell>
          <cell r="Z10"/>
          <cell r="AA10">
            <v>30</v>
          </cell>
          <cell r="AB10">
            <v>0</v>
          </cell>
          <cell r="AC10">
            <v>30</v>
          </cell>
          <cell r="AD10">
            <v>37</v>
          </cell>
          <cell r="AE10">
            <v>-7</v>
          </cell>
          <cell r="AF10">
            <v>1.2333333333333334</v>
          </cell>
          <cell r="AG10">
            <v>21</v>
          </cell>
          <cell r="AH10" t="str">
            <v>BIOTEC</v>
          </cell>
          <cell r="AI10">
            <v>0</v>
          </cell>
          <cell r="AJ10">
            <v>0</v>
          </cell>
          <cell r="AK10">
            <v>0</v>
          </cell>
          <cell r="AL10">
            <v>21</v>
          </cell>
          <cell r="AM10">
            <v>21</v>
          </cell>
          <cell r="AN10">
            <v>30</v>
          </cell>
          <cell r="AO10" t="str">
            <v>¬</v>
          </cell>
          <cell r="AP10" t="str">
            <v>¬</v>
          </cell>
          <cell r="AQ10" t="str">
            <v>¬</v>
          </cell>
          <cell r="AR10" t="str">
            <v>¬</v>
          </cell>
          <cell r="AS10" t="str">
            <v>SA</v>
          </cell>
          <cell r="AT10" t="str">
            <v>D</v>
          </cell>
          <cell r="AU10" t="str">
            <v>M</v>
          </cell>
          <cell r="AV10">
            <v>2</v>
          </cell>
          <cell r="AW10">
            <v>2</v>
          </cell>
          <cell r="AX10">
            <v>4</v>
          </cell>
          <cell r="AY10" t="str">
            <v xml:space="preserve">quarta das 19:00 às 21:00, semanal ; quarta das 21:00 às 23:00, semanal </v>
          </cell>
          <cell r="AZ10" t="str">
            <v/>
          </cell>
          <cell r="BA10">
            <v>1675708</v>
          </cell>
          <cell r="BB10" t="str">
            <v>DANIELE RIBEIRO DE ARAUJO</v>
          </cell>
          <cell r="BC10">
            <v>1675708</v>
          </cell>
          <cell r="BD10" t="str">
            <v>DANIELE RIBEIRO DE ARAUJO</v>
          </cell>
        </row>
        <row r="11">
          <cell r="C11" t="str">
            <v>DANHZ6006-18SA</v>
          </cell>
          <cell r="D11" t="str">
            <v>NHZ6006-18</v>
          </cell>
          <cell r="E11" t="str">
            <v>Proteínas Recombinantes A-diurno (Santo André)</v>
          </cell>
          <cell r="F11" t="str">
            <v>Manter</v>
          </cell>
          <cell r="G11">
            <v>0</v>
          </cell>
          <cell r="H11">
            <v>30</v>
          </cell>
          <cell r="I11" t="str">
            <v>OK</v>
          </cell>
          <cell r="J11">
            <v>30</v>
          </cell>
          <cell r="K11">
            <v>0</v>
          </cell>
          <cell r="L11">
            <v>30</v>
          </cell>
          <cell r="M11">
            <v>0</v>
          </cell>
          <cell r="N11">
            <v>30</v>
          </cell>
          <cell r="O11">
            <v>0</v>
          </cell>
          <cell r="P11">
            <v>1</v>
          </cell>
          <cell r="Q11" t="str">
            <v>simples</v>
          </cell>
          <cell r="R11"/>
          <cell r="S11">
            <v>0</v>
          </cell>
          <cell r="T11">
            <v>0</v>
          </cell>
          <cell r="U11">
            <v>0</v>
          </cell>
          <cell r="V11" t="str">
            <v>CFE</v>
          </cell>
          <cell r="W11" t="str">
            <v>CP</v>
          </cell>
          <cell r="X11" t="str">
            <v>NHZ6006-18.quinta das 19:00 às 21:00, semanal ; quinta das 21:00 às 23:00, semanal ..SA</v>
          </cell>
          <cell r="Y11"/>
          <cell r="Z11"/>
          <cell r="AA11">
            <v>30</v>
          </cell>
          <cell r="AB11">
            <v>0</v>
          </cell>
          <cell r="AC11">
            <v>30</v>
          </cell>
          <cell r="AD11">
            <v>30</v>
          </cell>
          <cell r="AE11">
            <v>0</v>
          </cell>
          <cell r="AF11">
            <v>1</v>
          </cell>
          <cell r="AG11">
            <v>21</v>
          </cell>
          <cell r="AH11" t="str">
            <v>BIOTEC</v>
          </cell>
          <cell r="AI11">
            <v>0</v>
          </cell>
          <cell r="AJ11">
            <v>0</v>
          </cell>
          <cell r="AK11">
            <v>0</v>
          </cell>
          <cell r="AL11">
            <v>21</v>
          </cell>
          <cell r="AM11">
            <v>21</v>
          </cell>
          <cell r="AN11">
            <v>30</v>
          </cell>
          <cell r="AO11" t="str">
            <v>¬</v>
          </cell>
          <cell r="AP11" t="str">
            <v>¬</v>
          </cell>
          <cell r="AQ11" t="str">
            <v>¬</v>
          </cell>
          <cell r="AR11" t="str">
            <v>¬</v>
          </cell>
          <cell r="AS11" t="str">
            <v>SA</v>
          </cell>
          <cell r="AT11" t="str">
            <v>D</v>
          </cell>
          <cell r="AU11" t="str">
            <v>M</v>
          </cell>
          <cell r="AV11">
            <v>2</v>
          </cell>
          <cell r="AW11">
            <v>2</v>
          </cell>
          <cell r="AX11">
            <v>4</v>
          </cell>
          <cell r="AY11" t="str">
            <v xml:space="preserve">quinta das 19:00 às 21:00, semanal ; quinta das 21:00 às 23:00, semanal </v>
          </cell>
          <cell r="AZ11" t="str">
            <v/>
          </cell>
          <cell r="BA11">
            <v>2605490</v>
          </cell>
          <cell r="BB11" t="str">
            <v>SERGIO DAISHI SASAKI</v>
          </cell>
          <cell r="BC11">
            <v>2605490</v>
          </cell>
          <cell r="BD11" t="str">
            <v>SERGIO DAISHI SASAKI</v>
          </cell>
        </row>
        <row r="12">
          <cell r="C12" t="str">
            <v>NA1MCTA003-17SA</v>
          </cell>
          <cell r="D12" t="str">
            <v>MCTA003-17</v>
          </cell>
          <cell r="E12" t="str">
            <v>Análise de Algoritmos A1-noturno (Santo André)</v>
          </cell>
          <cell r="F12" t="str">
            <v>Manter</v>
          </cell>
          <cell r="G12">
            <v>0</v>
          </cell>
          <cell r="H12">
            <v>0</v>
          </cell>
          <cell r="I12" t="str">
            <v>OK</v>
          </cell>
          <cell r="J12">
            <v>45</v>
          </cell>
          <cell r="K12">
            <v>0</v>
          </cell>
          <cell r="L12">
            <v>98</v>
          </cell>
          <cell r="M12">
            <v>0</v>
          </cell>
          <cell r="N12">
            <v>98</v>
          </cell>
          <cell r="O12">
            <v>-53</v>
          </cell>
          <cell r="P12">
            <v>4</v>
          </cell>
          <cell r="Q12" t="str">
            <v>simples</v>
          </cell>
          <cell r="R12"/>
          <cell r="S12">
            <v>53</v>
          </cell>
          <cell r="T12">
            <v>0</v>
          </cell>
          <cell r="U12">
            <v>0</v>
          </cell>
          <cell r="V12" t="str">
            <v>CFE</v>
          </cell>
          <cell r="W12" t="str">
            <v>CP</v>
          </cell>
          <cell r="X12" t="str">
            <v>MCTA003-17.segunda das 19:00 às 21:00, semanal ; quinta das 21:00 às 23:00, semanal ..SA</v>
          </cell>
          <cell r="Y12" t="str">
            <v>turma com solicitações acima do nº de vagas</v>
          </cell>
          <cell r="Z12"/>
          <cell r="AA12">
            <v>45</v>
          </cell>
          <cell r="AB12">
            <v>0</v>
          </cell>
          <cell r="AC12">
            <v>45</v>
          </cell>
          <cell r="AD12">
            <v>98</v>
          </cell>
          <cell r="AE12">
            <v>-53</v>
          </cell>
          <cell r="AF12">
            <v>2.1777777777777776</v>
          </cell>
          <cell r="AG12">
            <v>31.499999999999996</v>
          </cell>
          <cell r="AH12" t="str">
            <v>O-BCC; OL-BMAT</v>
          </cell>
          <cell r="AI12">
            <v>30</v>
          </cell>
          <cell r="AJ12">
            <v>14</v>
          </cell>
          <cell r="AK12">
            <v>16</v>
          </cell>
          <cell r="AL12">
            <v>1.4999999999999964</v>
          </cell>
          <cell r="AM12">
            <v>17.499999999999996</v>
          </cell>
          <cell r="AN12">
            <v>15</v>
          </cell>
          <cell r="AO12" t="str">
            <v>¬</v>
          </cell>
          <cell r="AP12" t="str">
            <v>¬</v>
          </cell>
          <cell r="AQ12" t="str">
            <v>¬</v>
          </cell>
          <cell r="AR12" t="str">
            <v>¬</v>
          </cell>
          <cell r="AS12" t="str">
            <v>SA</v>
          </cell>
          <cell r="AT12" t="str">
            <v>N</v>
          </cell>
          <cell r="AU12" t="str">
            <v>N</v>
          </cell>
          <cell r="AV12">
            <v>4</v>
          </cell>
          <cell r="AW12">
            <v>0</v>
          </cell>
          <cell r="AX12">
            <v>4</v>
          </cell>
          <cell r="AY12" t="str">
            <v xml:space="preserve">segunda das 19:00 às 21:00, semanal ; quinta das 21:00 às 23:00, semanal </v>
          </cell>
          <cell r="AZ12" t="str">
            <v/>
          </cell>
          <cell r="BA12">
            <v>3008507</v>
          </cell>
          <cell r="BB12" t="str">
            <v>CARLA NEGRI LINTZMAYER</v>
          </cell>
          <cell r="BC12" t="str">
            <v/>
          </cell>
          <cell r="BD12" t="str">
            <v/>
          </cell>
        </row>
        <row r="13">
          <cell r="C13" t="str">
            <v>NA2MCTA003-17SA</v>
          </cell>
          <cell r="D13" t="str">
            <v>MCTA003-17</v>
          </cell>
          <cell r="E13" t="str">
            <v>Análise de Algoritmos A2-noturno (Santo André)</v>
          </cell>
          <cell r="F13" t="str">
            <v>Manter</v>
          </cell>
          <cell r="G13">
            <v>0</v>
          </cell>
          <cell r="H13">
            <v>0</v>
          </cell>
          <cell r="I13" t="str">
            <v>OK</v>
          </cell>
          <cell r="J13">
            <v>45</v>
          </cell>
          <cell r="K13">
            <v>0</v>
          </cell>
          <cell r="L13">
            <v>60</v>
          </cell>
          <cell r="M13">
            <v>0</v>
          </cell>
          <cell r="N13">
            <v>60</v>
          </cell>
          <cell r="O13">
            <v>-15</v>
          </cell>
          <cell r="P13">
            <v>4</v>
          </cell>
          <cell r="Q13" t="str">
            <v>simples</v>
          </cell>
          <cell r="R13"/>
          <cell r="S13">
            <v>15</v>
          </cell>
          <cell r="T13">
            <v>0</v>
          </cell>
          <cell r="U13">
            <v>0</v>
          </cell>
          <cell r="V13" t="str">
            <v>CFE</v>
          </cell>
          <cell r="W13" t="str">
            <v>CP</v>
          </cell>
          <cell r="X13" t="str">
            <v>MCTA003-17.segunda das 19:00 às 21:00, semanal ; quinta das 21:00 às 23:00, semanal ..SA</v>
          </cell>
          <cell r="Y13" t="str">
            <v>turma com solicitações acima do nº de vagas</v>
          </cell>
          <cell r="Z13"/>
          <cell r="AA13">
            <v>45</v>
          </cell>
          <cell r="AB13">
            <v>0</v>
          </cell>
          <cell r="AC13">
            <v>45</v>
          </cell>
          <cell r="AD13">
            <v>60</v>
          </cell>
          <cell r="AE13">
            <v>-15</v>
          </cell>
          <cell r="AF13">
            <v>1.3333333333333333</v>
          </cell>
          <cell r="AG13">
            <v>31.499999999999996</v>
          </cell>
          <cell r="AH13" t="str">
            <v>O-BCC; OL-BMAT</v>
          </cell>
          <cell r="AI13">
            <v>6</v>
          </cell>
          <cell r="AJ13">
            <v>5</v>
          </cell>
          <cell r="AK13">
            <v>1</v>
          </cell>
          <cell r="AL13">
            <v>25.499999999999996</v>
          </cell>
          <cell r="AM13">
            <v>26.499999999999996</v>
          </cell>
          <cell r="AN13">
            <v>39</v>
          </cell>
          <cell r="AO13" t="str">
            <v>¬</v>
          </cell>
          <cell r="AP13" t="str">
            <v>¬</v>
          </cell>
          <cell r="AQ13" t="str">
            <v>¬</v>
          </cell>
          <cell r="AR13" t="str">
            <v>¬</v>
          </cell>
          <cell r="AS13" t="str">
            <v>SA</v>
          </cell>
          <cell r="AT13" t="str">
            <v>N</v>
          </cell>
          <cell r="AU13" t="str">
            <v>N</v>
          </cell>
          <cell r="AV13">
            <v>4</v>
          </cell>
          <cell r="AW13">
            <v>0</v>
          </cell>
          <cell r="AX13">
            <v>4</v>
          </cell>
          <cell r="AY13" t="str">
            <v xml:space="preserve">segunda das 19:00 às 21:00, semanal ; quinta das 21:00 às 23:00, semanal </v>
          </cell>
          <cell r="AZ13" t="str">
            <v/>
          </cell>
          <cell r="BA13">
            <v>1760938</v>
          </cell>
          <cell r="BB13" t="str">
            <v>DANIEL MORGATO MARTIN</v>
          </cell>
          <cell r="BC13" t="str">
            <v/>
          </cell>
          <cell r="BD13" t="str">
            <v/>
          </cell>
        </row>
        <row r="14">
          <cell r="C14" t="str">
            <v>DAMCTA003-17SA</v>
          </cell>
          <cell r="D14" t="str">
            <v>MCTA003-17</v>
          </cell>
          <cell r="E14" t="str">
            <v>Análise de Algoritmos A-diurno (Santo André)</v>
          </cell>
          <cell r="F14" t="str">
            <v>Manter</v>
          </cell>
          <cell r="G14">
            <v>0</v>
          </cell>
          <cell r="H14">
            <v>0</v>
          </cell>
          <cell r="I14" t="str">
            <v>OK</v>
          </cell>
          <cell r="J14">
            <v>45</v>
          </cell>
          <cell r="K14">
            <v>0</v>
          </cell>
          <cell r="L14">
            <v>62</v>
          </cell>
          <cell r="M14">
            <v>0</v>
          </cell>
          <cell r="N14">
            <v>62</v>
          </cell>
          <cell r="O14">
            <v>-17</v>
          </cell>
          <cell r="P14">
            <v>4</v>
          </cell>
          <cell r="Q14" t="str">
            <v>simples</v>
          </cell>
          <cell r="R14"/>
          <cell r="S14">
            <v>17</v>
          </cell>
          <cell r="T14">
            <v>0</v>
          </cell>
          <cell r="U14">
            <v>0</v>
          </cell>
          <cell r="V14" t="str">
            <v>CFE</v>
          </cell>
          <cell r="W14" t="str">
            <v>CP</v>
          </cell>
          <cell r="X14" t="str">
            <v>MCTA003-17.segunda das 08:00 às 10:00, semanal ; quinta das 10:00 às 12:00, semanal ..SA</v>
          </cell>
          <cell r="Y14" t="str">
            <v>turma com solicitações acima do nº de vagas</v>
          </cell>
          <cell r="Z14"/>
          <cell r="AA14">
            <v>45</v>
          </cell>
          <cell r="AB14">
            <v>0</v>
          </cell>
          <cell r="AC14">
            <v>45</v>
          </cell>
          <cell r="AD14">
            <v>62</v>
          </cell>
          <cell r="AE14">
            <v>-17</v>
          </cell>
          <cell r="AF14">
            <v>1.3777777777777778</v>
          </cell>
          <cell r="AG14">
            <v>31.499999999999996</v>
          </cell>
          <cell r="AH14" t="str">
            <v>O-BCC; OL-BMAT</v>
          </cell>
          <cell r="AI14">
            <v>15</v>
          </cell>
          <cell r="AJ14">
            <v>13</v>
          </cell>
          <cell r="AK14">
            <v>2</v>
          </cell>
          <cell r="AL14">
            <v>16.499999999999996</v>
          </cell>
          <cell r="AM14">
            <v>18.499999999999996</v>
          </cell>
          <cell r="AN14">
            <v>30</v>
          </cell>
          <cell r="AO14" t="str">
            <v>¬</v>
          </cell>
          <cell r="AP14" t="str">
            <v>¬</v>
          </cell>
          <cell r="AQ14" t="str">
            <v>¬</v>
          </cell>
          <cell r="AR14" t="str">
            <v>¬</v>
          </cell>
          <cell r="AS14" t="str">
            <v>SA</v>
          </cell>
          <cell r="AT14" t="str">
            <v>D</v>
          </cell>
          <cell r="AU14" t="str">
            <v>M</v>
          </cell>
          <cell r="AV14">
            <v>4</v>
          </cell>
          <cell r="AW14">
            <v>0</v>
          </cell>
          <cell r="AX14">
            <v>4</v>
          </cell>
          <cell r="AY14" t="str">
            <v xml:space="preserve">segunda das 08:00 às 10:00, semanal ; quinta das 10:00 às 12:00, semanal </v>
          </cell>
          <cell r="AZ14" t="str">
            <v/>
          </cell>
          <cell r="BA14">
            <v>1760938</v>
          </cell>
          <cell r="BB14" t="str">
            <v>DANIEL MORGATO MARTIN</v>
          </cell>
          <cell r="BC14" t="str">
            <v/>
          </cell>
          <cell r="BD14" t="str">
            <v/>
          </cell>
        </row>
        <row r="15">
          <cell r="C15" t="str">
            <v>DPMCTA003-17SA</v>
          </cell>
          <cell r="D15" t="str">
            <v>MCTA003-17</v>
          </cell>
          <cell r="E15" t="str">
            <v>Análise de Algoritmos P-diurno (Santo André)</v>
          </cell>
          <cell r="F15" t="str">
            <v>Manter</v>
          </cell>
          <cell r="G15">
            <v>0</v>
          </cell>
          <cell r="H15">
            <v>0</v>
          </cell>
          <cell r="I15" t="str">
            <v>OK</v>
          </cell>
          <cell r="J15">
            <v>10</v>
          </cell>
          <cell r="K15">
            <v>0</v>
          </cell>
          <cell r="L15">
            <v>26</v>
          </cell>
          <cell r="M15">
            <v>0</v>
          </cell>
          <cell r="N15">
            <v>26</v>
          </cell>
          <cell r="O15">
            <v>-16</v>
          </cell>
          <cell r="P15">
            <v>4</v>
          </cell>
          <cell r="Q15" t="str">
            <v>simples</v>
          </cell>
          <cell r="R15"/>
          <cell r="S15">
            <v>16</v>
          </cell>
          <cell r="T15">
            <v>0</v>
          </cell>
          <cell r="U15">
            <v>0</v>
          </cell>
          <cell r="V15" t="str">
            <v>CFE</v>
          </cell>
          <cell r="W15" t="str">
            <v>CP</v>
          </cell>
          <cell r="X15" t="str">
            <v>MCTA003-17.segunda das 16:00 às 18:00, semanal ; quinta das 16:00 às 18:00, semanal ..SA</v>
          </cell>
          <cell r="Y15" t="str">
            <v>turma com solicitações acima do nº de vagas</v>
          </cell>
          <cell r="Z15"/>
          <cell r="AA15">
            <v>10</v>
          </cell>
          <cell r="AB15">
            <v>0</v>
          </cell>
          <cell r="AC15">
            <v>10</v>
          </cell>
          <cell r="AD15">
            <v>26</v>
          </cell>
          <cell r="AE15">
            <v>-16</v>
          </cell>
          <cell r="AF15">
            <v>2.6</v>
          </cell>
          <cell r="AG15">
            <v>7</v>
          </cell>
          <cell r="AH15" t="str">
            <v>O-BCC; OL-BMAT</v>
          </cell>
          <cell r="AI15">
            <v>12</v>
          </cell>
          <cell r="AJ15">
            <v>12</v>
          </cell>
          <cell r="AK15">
            <v>0</v>
          </cell>
          <cell r="AL15">
            <v>-5</v>
          </cell>
          <cell r="AM15">
            <v>-5</v>
          </cell>
          <cell r="AN15">
            <v>-2</v>
          </cell>
          <cell r="AO15" t="str">
            <v>¬</v>
          </cell>
          <cell r="AP15" t="str">
            <v>¬</v>
          </cell>
          <cell r="AQ15" t="str">
            <v>¬</v>
          </cell>
          <cell r="AR15" t="str">
            <v>¬</v>
          </cell>
          <cell r="AS15" t="str">
            <v>SA</v>
          </cell>
          <cell r="AT15" t="str">
            <v>D</v>
          </cell>
          <cell r="AU15" t="str">
            <v>V</v>
          </cell>
          <cell r="AV15">
            <v>4</v>
          </cell>
          <cell r="AW15">
            <v>0</v>
          </cell>
          <cell r="AX15">
            <v>4</v>
          </cell>
          <cell r="AY15" t="str">
            <v xml:space="preserve">segunda das 16:00 às 18:00, semanal ; quinta das 16:00 às 18:00, semanal </v>
          </cell>
          <cell r="AZ15" t="str">
            <v/>
          </cell>
          <cell r="BA15">
            <v>3008507</v>
          </cell>
          <cell r="BB15" t="str">
            <v>CARLA NEGRI LINTZMAYER</v>
          </cell>
          <cell r="BC15" t="str">
            <v/>
          </cell>
          <cell r="BD15" t="str">
            <v/>
          </cell>
        </row>
        <row r="16">
          <cell r="C16" t="str">
            <v>DAMCZA002-17SA</v>
          </cell>
          <cell r="D16" t="str">
            <v>MCZA002-17</v>
          </cell>
          <cell r="E16" t="str">
            <v>Aprendizado de Máquina A-diurno (Santo André)</v>
          </cell>
          <cell r="F16" t="str">
            <v>Manter</v>
          </cell>
          <cell r="G16">
            <v>0</v>
          </cell>
          <cell r="H16">
            <v>0</v>
          </cell>
          <cell r="I16" t="str">
            <v>OK</v>
          </cell>
          <cell r="J16">
            <v>45</v>
          </cell>
          <cell r="K16">
            <v>0</v>
          </cell>
          <cell r="L16">
            <v>68</v>
          </cell>
          <cell r="M16">
            <v>0</v>
          </cell>
          <cell r="N16">
            <v>68</v>
          </cell>
          <cell r="O16">
            <v>-23</v>
          </cell>
          <cell r="P16">
            <v>2</v>
          </cell>
          <cell r="Q16" t="str">
            <v>simples</v>
          </cell>
          <cell r="R16"/>
          <cell r="S16">
            <v>23</v>
          </cell>
          <cell r="T16">
            <v>0</v>
          </cell>
          <cell r="U16">
            <v>0</v>
          </cell>
          <cell r="V16" t="str">
            <v>CFE</v>
          </cell>
          <cell r="W16" t="str">
            <v>CP</v>
          </cell>
          <cell r="X16" t="str">
            <v>MCZA002-17.terca das 08:00 às 10:00, semanal ; sexta das 10:00 às 12:00, semanal ..SA</v>
          </cell>
          <cell r="Y16" t="str">
            <v>turma com solicitações acima do nº de vagas</v>
          </cell>
          <cell r="Z16"/>
          <cell r="AA16">
            <v>45</v>
          </cell>
          <cell r="AB16">
            <v>0</v>
          </cell>
          <cell r="AC16">
            <v>45</v>
          </cell>
          <cell r="AD16">
            <v>68</v>
          </cell>
          <cell r="AE16">
            <v>-23</v>
          </cell>
          <cell r="AF16">
            <v>1.5111111111111111</v>
          </cell>
          <cell r="AG16">
            <v>31.499999999999996</v>
          </cell>
          <cell r="AH16" t="str">
            <v>OL-BCC; OL-BNC</v>
          </cell>
          <cell r="AI16">
            <v>26</v>
          </cell>
          <cell r="AJ16">
            <v>22</v>
          </cell>
          <cell r="AK16">
            <v>4</v>
          </cell>
          <cell r="AL16">
            <v>5.4999999999999964</v>
          </cell>
          <cell r="AM16">
            <v>9.4999999999999964</v>
          </cell>
          <cell r="AN16">
            <v>19</v>
          </cell>
          <cell r="AO16" t="str">
            <v>¬</v>
          </cell>
          <cell r="AP16" t="str">
            <v>¬</v>
          </cell>
          <cell r="AQ16" t="str">
            <v>¬</v>
          </cell>
          <cell r="AR16" t="str">
            <v>¬</v>
          </cell>
          <cell r="AS16" t="str">
            <v>SA</v>
          </cell>
          <cell r="AT16" t="str">
            <v>D</v>
          </cell>
          <cell r="AU16" t="str">
            <v>M</v>
          </cell>
          <cell r="AV16">
            <v>4</v>
          </cell>
          <cell r="AW16">
            <v>0</v>
          </cell>
          <cell r="AX16">
            <v>4</v>
          </cell>
          <cell r="AY16" t="str">
            <v xml:space="preserve">terca das 08:00 às 10:00, semanal ; sexta das 10:00 às 12:00, semanal </v>
          </cell>
          <cell r="AZ16" t="str">
            <v/>
          </cell>
          <cell r="BA16">
            <v>1849928</v>
          </cell>
          <cell r="BB16" t="str">
            <v>CARLOS DA SILVA DOS SANTOS</v>
          </cell>
          <cell r="BC16" t="str">
            <v/>
          </cell>
          <cell r="BD16" t="str">
            <v/>
          </cell>
        </row>
        <row r="17">
          <cell r="C17" t="str">
            <v>NAMCZA002-17SA</v>
          </cell>
          <cell r="D17" t="str">
            <v>MCZA002-17</v>
          </cell>
          <cell r="E17" t="str">
            <v>Aprendizado de Máquina A-noturno (Santo André)</v>
          </cell>
          <cell r="F17" t="str">
            <v>Manter</v>
          </cell>
          <cell r="G17">
            <v>0</v>
          </cell>
          <cell r="H17">
            <v>0</v>
          </cell>
          <cell r="I17" t="str">
            <v>OK</v>
          </cell>
          <cell r="J17">
            <v>45</v>
          </cell>
          <cell r="K17">
            <v>0</v>
          </cell>
          <cell r="L17">
            <v>84</v>
          </cell>
          <cell r="M17">
            <v>0</v>
          </cell>
          <cell r="N17">
            <v>84</v>
          </cell>
          <cell r="O17">
            <v>-39</v>
          </cell>
          <cell r="P17">
            <v>2</v>
          </cell>
          <cell r="Q17" t="str">
            <v>simples</v>
          </cell>
          <cell r="R17"/>
          <cell r="S17">
            <v>39</v>
          </cell>
          <cell r="T17">
            <v>0</v>
          </cell>
          <cell r="U17">
            <v>0</v>
          </cell>
          <cell r="V17" t="str">
            <v>CFE</v>
          </cell>
          <cell r="W17" t="str">
            <v>CP</v>
          </cell>
          <cell r="X17" t="str">
            <v>MCZA002-17.terca das 19:00 às 21:00, semanal ; sexta das 21:00 às 23:00, semanal ..SA</v>
          </cell>
          <cell r="Y17" t="str">
            <v>turma com solicitações acima do nº de vagas</v>
          </cell>
          <cell r="Z17"/>
          <cell r="AA17">
            <v>45</v>
          </cell>
          <cell r="AB17">
            <v>0</v>
          </cell>
          <cell r="AC17">
            <v>45</v>
          </cell>
          <cell r="AD17">
            <v>84</v>
          </cell>
          <cell r="AE17">
            <v>-39</v>
          </cell>
          <cell r="AF17">
            <v>1.8666666666666667</v>
          </cell>
          <cell r="AG17">
            <v>31.499999999999996</v>
          </cell>
          <cell r="AH17" t="str">
            <v>OL-BCC; OL-BNC</v>
          </cell>
          <cell r="AI17">
            <v>28</v>
          </cell>
          <cell r="AJ17">
            <v>14</v>
          </cell>
          <cell r="AK17">
            <v>14</v>
          </cell>
          <cell r="AL17">
            <v>3.4999999999999964</v>
          </cell>
          <cell r="AM17">
            <v>17.499999999999996</v>
          </cell>
          <cell r="AN17">
            <v>17</v>
          </cell>
          <cell r="AO17" t="str">
            <v>¬</v>
          </cell>
          <cell r="AP17" t="str">
            <v>¬</v>
          </cell>
          <cell r="AQ17" t="str">
            <v>¬</v>
          </cell>
          <cell r="AR17" t="str">
            <v>¬</v>
          </cell>
          <cell r="AS17" t="str">
            <v>SA</v>
          </cell>
          <cell r="AT17" t="str">
            <v>N</v>
          </cell>
          <cell r="AU17" t="str">
            <v>N</v>
          </cell>
          <cell r="AV17">
            <v>4</v>
          </cell>
          <cell r="AW17">
            <v>0</v>
          </cell>
          <cell r="AX17">
            <v>4</v>
          </cell>
          <cell r="AY17" t="str">
            <v xml:space="preserve">terca das 19:00 às 21:00, semanal ; sexta das 21:00 às 23:00, semanal </v>
          </cell>
          <cell r="AZ17" t="str">
            <v/>
          </cell>
          <cell r="BA17">
            <v>1773182</v>
          </cell>
          <cell r="BB17" t="str">
            <v>SAUL DE CASTRO LEITE</v>
          </cell>
          <cell r="BC17" t="str">
            <v/>
          </cell>
          <cell r="BD17" t="str">
            <v/>
          </cell>
        </row>
        <row r="18">
          <cell r="C18" t="str">
            <v>DAMCTA037-17SA</v>
          </cell>
          <cell r="D18" t="str">
            <v>MCTA037-17</v>
          </cell>
          <cell r="E18" t="str">
            <v>Banco de Dados A-diurno (Santo André)</v>
          </cell>
          <cell r="F18" t="str">
            <v>Manter</v>
          </cell>
          <cell r="G18">
            <v>0</v>
          </cell>
          <cell r="H18">
            <v>0</v>
          </cell>
          <cell r="I18" t="str">
            <v>OK</v>
          </cell>
          <cell r="J18">
            <v>45</v>
          </cell>
          <cell r="K18">
            <v>0</v>
          </cell>
          <cell r="L18">
            <v>103</v>
          </cell>
          <cell r="M18">
            <v>0</v>
          </cell>
          <cell r="N18">
            <v>103</v>
          </cell>
          <cell r="O18">
            <v>-58</v>
          </cell>
          <cell r="P18">
            <v>2</v>
          </cell>
          <cell r="Q18" t="str">
            <v>simples</v>
          </cell>
          <cell r="R18"/>
          <cell r="S18">
            <v>58</v>
          </cell>
          <cell r="T18">
            <v>0</v>
          </cell>
          <cell r="U18">
            <v>0</v>
          </cell>
          <cell r="V18" t="str">
            <v>CFE</v>
          </cell>
          <cell r="W18" t="str">
            <v>CP</v>
          </cell>
          <cell r="X18" t="str">
            <v>MCTA037-17.terca das 10:00 às 12:00, semanal ; quinta das 08:00 às 10:00, semanal ..SA</v>
          </cell>
          <cell r="Y18" t="str">
            <v>turma com solicitações acima do nº de vagas</v>
          </cell>
          <cell r="Z18"/>
          <cell r="AA18">
            <v>45</v>
          </cell>
          <cell r="AB18">
            <v>0</v>
          </cell>
          <cell r="AC18">
            <v>45</v>
          </cell>
          <cell r="AD18">
            <v>103</v>
          </cell>
          <cell r="AE18">
            <v>-58</v>
          </cell>
          <cell r="AF18">
            <v>2.2888888888888888</v>
          </cell>
          <cell r="AG18">
            <v>31.499999999999996</v>
          </cell>
          <cell r="AH18" t="str">
            <v>O-BCC</v>
          </cell>
          <cell r="AI18">
            <v>18</v>
          </cell>
          <cell r="AJ18">
            <v>14</v>
          </cell>
          <cell r="AK18">
            <v>4</v>
          </cell>
          <cell r="AL18">
            <v>13.499999999999996</v>
          </cell>
          <cell r="AM18">
            <v>17.499999999999996</v>
          </cell>
          <cell r="AN18">
            <v>27</v>
          </cell>
          <cell r="AO18" t="str">
            <v>¬</v>
          </cell>
          <cell r="AP18" t="str">
            <v>¬</v>
          </cell>
          <cell r="AQ18" t="str">
            <v>¬</v>
          </cell>
          <cell r="AR18" t="str">
            <v>¬</v>
          </cell>
          <cell r="AS18" t="str">
            <v>SA</v>
          </cell>
          <cell r="AT18" t="str">
            <v>D</v>
          </cell>
          <cell r="AU18" t="str">
            <v>M</v>
          </cell>
          <cell r="AV18">
            <v>3</v>
          </cell>
          <cell r="AW18">
            <v>1</v>
          </cell>
          <cell r="AX18">
            <v>4</v>
          </cell>
          <cell r="AY18" t="str">
            <v xml:space="preserve">terca das 10:00 às 12:00, semanal ; quinta das 08:00 às 10:00, semanal </v>
          </cell>
          <cell r="AZ18" t="str">
            <v/>
          </cell>
          <cell r="BA18">
            <v>1811648</v>
          </cell>
          <cell r="BB18" t="str">
            <v>JOAO MARCELO BOROVINA JOSKO</v>
          </cell>
          <cell r="BC18" t="str">
            <v/>
          </cell>
          <cell r="BD18" t="str">
            <v/>
          </cell>
        </row>
        <row r="19">
          <cell r="C19" t="str">
            <v>NAMCTA037-17SA</v>
          </cell>
          <cell r="D19" t="str">
            <v>MCTA037-17</v>
          </cell>
          <cell r="E19" t="str">
            <v>Banco de Dados A-noturno (Santo André)</v>
          </cell>
          <cell r="F19" t="str">
            <v>Manter</v>
          </cell>
          <cell r="G19">
            <v>0</v>
          </cell>
          <cell r="H19">
            <v>0</v>
          </cell>
          <cell r="I19" t="str">
            <v>OK</v>
          </cell>
          <cell r="J19">
            <v>45</v>
          </cell>
          <cell r="K19">
            <v>0</v>
          </cell>
          <cell r="L19">
            <v>164</v>
          </cell>
          <cell r="M19">
            <v>0</v>
          </cell>
          <cell r="N19">
            <v>164</v>
          </cell>
          <cell r="O19">
            <v>-119</v>
          </cell>
          <cell r="P19">
            <v>2</v>
          </cell>
          <cell r="Q19" t="str">
            <v>simples</v>
          </cell>
          <cell r="R19"/>
          <cell r="S19">
            <v>119</v>
          </cell>
          <cell r="T19">
            <v>0</v>
          </cell>
          <cell r="U19">
            <v>0</v>
          </cell>
          <cell r="V19" t="str">
            <v>CFE</v>
          </cell>
          <cell r="W19" t="str">
            <v>CP</v>
          </cell>
          <cell r="X19" t="str">
            <v>MCTA037-17.terca das 21:00 às 23:00, semanal ; quinta das 19:00 às 21:00, semanal ..SA</v>
          </cell>
          <cell r="Y19" t="str">
            <v>turma com solicitações acima do nº de vagas</v>
          </cell>
          <cell r="Z19"/>
          <cell r="AA19">
            <v>45</v>
          </cell>
          <cell r="AB19">
            <v>0</v>
          </cell>
          <cell r="AC19">
            <v>45</v>
          </cell>
          <cell r="AD19">
            <v>164</v>
          </cell>
          <cell r="AE19">
            <v>-119</v>
          </cell>
          <cell r="AF19">
            <v>3.6444444444444444</v>
          </cell>
          <cell r="AG19">
            <v>31.499999999999996</v>
          </cell>
          <cell r="AH19" t="str">
            <v>O-BCC</v>
          </cell>
          <cell r="AI19">
            <v>23</v>
          </cell>
          <cell r="AJ19">
            <v>7</v>
          </cell>
          <cell r="AK19">
            <v>16</v>
          </cell>
          <cell r="AL19">
            <v>8.4999999999999964</v>
          </cell>
          <cell r="AM19">
            <v>24.499999999999996</v>
          </cell>
          <cell r="AN19">
            <v>22</v>
          </cell>
          <cell r="AO19" t="str">
            <v>¬</v>
          </cell>
          <cell r="AP19" t="str">
            <v>¬</v>
          </cell>
          <cell r="AQ19" t="str">
            <v>¬</v>
          </cell>
          <cell r="AR19" t="str">
            <v>¬</v>
          </cell>
          <cell r="AS19" t="str">
            <v>SA</v>
          </cell>
          <cell r="AT19" t="str">
            <v>N</v>
          </cell>
          <cell r="AU19" t="str">
            <v>N</v>
          </cell>
          <cell r="AV19">
            <v>3</v>
          </cell>
          <cell r="AW19">
            <v>1</v>
          </cell>
          <cell r="AX19">
            <v>4</v>
          </cell>
          <cell r="AY19" t="str">
            <v xml:space="preserve">terca das 21:00 às 23:00, semanal ; quinta das 19:00 às 21:00, semanal </v>
          </cell>
          <cell r="AZ19" t="str">
            <v/>
          </cell>
          <cell r="BA19">
            <v>1811648</v>
          </cell>
          <cell r="BB19" t="str">
            <v>JOAO MARCELO BOROVINA JOSKO</v>
          </cell>
          <cell r="BC19" t="str">
            <v/>
          </cell>
          <cell r="BD19" t="str">
            <v/>
          </cell>
        </row>
        <row r="20">
          <cell r="C20" t="str">
            <v>DAMCTA007-17SA</v>
          </cell>
          <cell r="D20" t="str">
            <v>MCTA007-17</v>
          </cell>
          <cell r="E20" t="str">
            <v>Compiladores A-diurno (Santo André)</v>
          </cell>
          <cell r="F20" t="str">
            <v>Manter</v>
          </cell>
          <cell r="G20">
            <v>0</v>
          </cell>
          <cell r="H20">
            <v>0</v>
          </cell>
          <cell r="I20" t="str">
            <v>OK</v>
          </cell>
          <cell r="J20">
            <v>45</v>
          </cell>
          <cell r="K20">
            <v>0</v>
          </cell>
          <cell r="L20">
            <v>63</v>
          </cell>
          <cell r="M20">
            <v>0</v>
          </cell>
          <cell r="N20">
            <v>63</v>
          </cell>
          <cell r="O20">
            <v>-18</v>
          </cell>
          <cell r="P20">
            <v>2</v>
          </cell>
          <cell r="Q20" t="str">
            <v>simples</v>
          </cell>
          <cell r="R20"/>
          <cell r="S20">
            <v>18</v>
          </cell>
          <cell r="T20">
            <v>0</v>
          </cell>
          <cell r="U20">
            <v>0</v>
          </cell>
          <cell r="V20" t="str">
            <v>CFE</v>
          </cell>
          <cell r="W20" t="str">
            <v>CP</v>
          </cell>
          <cell r="X20" t="str">
            <v>MCTA007-17.segunda das 10:00 às 12:00, semanal ; quarta das 08:00 às 10:00, quinzenal I; quarta das 08:00 às 10:00, quinzenal II..SA</v>
          </cell>
          <cell r="Y20" t="str">
            <v>turma com solicitações acima do nº de vagas</v>
          </cell>
          <cell r="Z20"/>
          <cell r="AA20">
            <v>45</v>
          </cell>
          <cell r="AB20">
            <v>0</v>
          </cell>
          <cell r="AC20">
            <v>45</v>
          </cell>
          <cell r="AD20">
            <v>63</v>
          </cell>
          <cell r="AE20">
            <v>-18</v>
          </cell>
          <cell r="AF20">
            <v>1.4</v>
          </cell>
          <cell r="AG20">
            <v>31.499999999999996</v>
          </cell>
          <cell r="AH20" t="str">
            <v>O-BCC</v>
          </cell>
          <cell r="AI20">
            <v>20</v>
          </cell>
          <cell r="AJ20">
            <v>14</v>
          </cell>
          <cell r="AK20">
            <v>6</v>
          </cell>
          <cell r="AL20">
            <v>11.499999999999996</v>
          </cell>
          <cell r="AM20">
            <v>17.499999999999996</v>
          </cell>
          <cell r="AN20">
            <v>25</v>
          </cell>
          <cell r="AO20" t="str">
            <v>¬</v>
          </cell>
          <cell r="AP20" t="str">
            <v>¬</v>
          </cell>
          <cell r="AQ20" t="str">
            <v>¬</v>
          </cell>
          <cell r="AR20" t="str">
            <v>¬</v>
          </cell>
          <cell r="AS20" t="str">
            <v>SA</v>
          </cell>
          <cell r="AT20" t="str">
            <v>D</v>
          </cell>
          <cell r="AU20" t="str">
            <v>M</v>
          </cell>
          <cell r="AV20">
            <v>3</v>
          </cell>
          <cell r="AW20">
            <v>1</v>
          </cell>
          <cell r="AX20">
            <v>4</v>
          </cell>
          <cell r="AY20" t="str">
            <v>segunda das 10:00 às 12:00, semanal ; quarta das 08:00 às 10:00, quinzenal I; quarta das 08:00 às 10:00, quinzenal II</v>
          </cell>
          <cell r="AZ20" t="str">
            <v/>
          </cell>
          <cell r="BA20">
            <v>1763433</v>
          </cell>
          <cell r="BB20" t="str">
            <v>FRANCISCO ISIDRO MASSETTO</v>
          </cell>
          <cell r="BC20" t="str">
            <v/>
          </cell>
          <cell r="BD20" t="str">
            <v/>
          </cell>
        </row>
        <row r="21">
          <cell r="C21" t="str">
            <v>NAMCTA007-17SA</v>
          </cell>
          <cell r="D21" t="str">
            <v>MCTA007-17</v>
          </cell>
          <cell r="E21" t="str">
            <v>Compiladores A-noturno (Santo André)</v>
          </cell>
          <cell r="F21" t="str">
            <v>Manter</v>
          </cell>
          <cell r="G21">
            <v>0</v>
          </cell>
          <cell r="H21">
            <v>0</v>
          </cell>
          <cell r="I21" t="str">
            <v>OK</v>
          </cell>
          <cell r="J21">
            <v>45</v>
          </cell>
          <cell r="K21">
            <v>0</v>
          </cell>
          <cell r="L21">
            <v>78</v>
          </cell>
          <cell r="M21">
            <v>0</v>
          </cell>
          <cell r="N21">
            <v>78</v>
          </cell>
          <cell r="O21">
            <v>-33</v>
          </cell>
          <cell r="P21">
            <v>2</v>
          </cell>
          <cell r="Q21" t="str">
            <v>simples</v>
          </cell>
          <cell r="R21"/>
          <cell r="S21">
            <v>33</v>
          </cell>
          <cell r="T21">
            <v>0</v>
          </cell>
          <cell r="U21">
            <v>0</v>
          </cell>
          <cell r="V21" t="str">
            <v>CFE</v>
          </cell>
          <cell r="W21" t="str">
            <v>CP</v>
          </cell>
          <cell r="X21" t="str">
            <v>MCTA007-17.segunda das 21:00 às 23:00, semanal ; quarta das 19:00 às 21:00, quinzenal I; quarta das 19:00 às 21:00, quinzenal II..SA</v>
          </cell>
          <cell r="Y21" t="str">
            <v>turma com solicitações acima do nº de vagas</v>
          </cell>
          <cell r="Z21"/>
          <cell r="AA21">
            <v>45</v>
          </cell>
          <cell r="AB21">
            <v>0</v>
          </cell>
          <cell r="AC21">
            <v>45</v>
          </cell>
          <cell r="AD21">
            <v>78</v>
          </cell>
          <cell r="AE21">
            <v>-33</v>
          </cell>
          <cell r="AF21">
            <v>1.7333333333333334</v>
          </cell>
          <cell r="AG21">
            <v>31.499999999999996</v>
          </cell>
          <cell r="AH21" t="str">
            <v>O-BCC</v>
          </cell>
          <cell r="AI21">
            <v>29</v>
          </cell>
          <cell r="AJ21">
            <v>16</v>
          </cell>
          <cell r="AK21">
            <v>13</v>
          </cell>
          <cell r="AL21">
            <v>2.4999999999999964</v>
          </cell>
          <cell r="AM21">
            <v>15.499999999999996</v>
          </cell>
          <cell r="AN21">
            <v>16</v>
          </cell>
          <cell r="AO21" t="str">
            <v>¬</v>
          </cell>
          <cell r="AP21" t="str">
            <v>¬</v>
          </cell>
          <cell r="AQ21" t="str">
            <v>¬</v>
          </cell>
          <cell r="AR21" t="str">
            <v>¬</v>
          </cell>
          <cell r="AS21" t="str">
            <v>SA</v>
          </cell>
          <cell r="AT21" t="str">
            <v>N</v>
          </cell>
          <cell r="AU21" t="str">
            <v>N</v>
          </cell>
          <cell r="AV21">
            <v>3</v>
          </cell>
          <cell r="AW21">
            <v>1</v>
          </cell>
          <cell r="AX21">
            <v>4</v>
          </cell>
          <cell r="AY21" t="str">
            <v>segunda das 21:00 às 23:00, semanal ; quarta das 19:00 às 21:00, quinzenal I; quarta das 19:00 às 21:00, quinzenal II</v>
          </cell>
          <cell r="AZ21" t="str">
            <v/>
          </cell>
          <cell r="BA21">
            <v>1763433</v>
          </cell>
          <cell r="BB21" t="str">
            <v>FRANCISCO ISIDRO MASSETTO</v>
          </cell>
          <cell r="BC21" t="str">
            <v/>
          </cell>
          <cell r="BD21" t="str">
            <v/>
          </cell>
        </row>
        <row r="22">
          <cell r="C22" t="str">
            <v>NAMCTA008-17SA</v>
          </cell>
          <cell r="D22" t="str">
            <v>MCTA008-17</v>
          </cell>
          <cell r="E22" t="str">
            <v>Computação Gráfica A-noturno (Santo André)</v>
          </cell>
          <cell r="F22" t="str">
            <v>Cancelar</v>
          </cell>
          <cell r="G22">
            <v>0</v>
          </cell>
          <cell r="H22">
            <v>0</v>
          </cell>
          <cell r="I22" t="str">
            <v>OK, CANCELADA</v>
          </cell>
          <cell r="J22">
            <v>0</v>
          </cell>
          <cell r="K22">
            <v>0</v>
          </cell>
          <cell r="L22">
            <v>85</v>
          </cell>
          <cell r="M22">
            <v>0</v>
          </cell>
          <cell r="N22">
            <v>85</v>
          </cell>
          <cell r="O22">
            <v>-85</v>
          </cell>
          <cell r="P22">
            <v>1</v>
          </cell>
          <cell r="Q22" t="str">
            <v>simples</v>
          </cell>
          <cell r="R22"/>
          <cell r="S22">
            <v>85</v>
          </cell>
          <cell r="T22">
            <v>0</v>
          </cell>
          <cell r="U22">
            <v>0</v>
          </cell>
          <cell r="V22" t="str">
            <v>CFE</v>
          </cell>
          <cell r="W22" t="str">
            <v>CP</v>
          </cell>
          <cell r="X22" t="str">
            <v>MCTA008-17.quarta das 21:00 às 23:00, semanal ; sexta das 19:00 às 21:00, semanal ..SA</v>
          </cell>
          <cell r="Y22" t="str">
            <v>turma com solicitações acima do nº de vagas</v>
          </cell>
          <cell r="Z22"/>
          <cell r="AA22">
            <v>45</v>
          </cell>
          <cell r="AB22">
            <v>0</v>
          </cell>
          <cell r="AC22">
            <v>45</v>
          </cell>
          <cell r="AD22">
            <v>85</v>
          </cell>
          <cell r="AE22">
            <v>-40</v>
          </cell>
          <cell r="AF22">
            <v>1.8888888888888888</v>
          </cell>
          <cell r="AG22">
            <v>31.499999999999996</v>
          </cell>
          <cell r="AH22" t="str">
            <v>O-BCC</v>
          </cell>
          <cell r="AI22">
            <v>41</v>
          </cell>
          <cell r="AJ22">
            <v>18</v>
          </cell>
          <cell r="AK22">
            <v>23</v>
          </cell>
          <cell r="AL22">
            <v>-9.5000000000000036</v>
          </cell>
          <cell r="AM22">
            <v>13.499999999999996</v>
          </cell>
          <cell r="AN22">
            <v>4</v>
          </cell>
          <cell r="AO22" t="str">
            <v>¬</v>
          </cell>
          <cell r="AP22" t="str">
            <v>¬</v>
          </cell>
          <cell r="AQ22" t="str">
            <v>¬</v>
          </cell>
          <cell r="AR22" t="str">
            <v>¬</v>
          </cell>
          <cell r="AS22" t="str">
            <v>SA</v>
          </cell>
          <cell r="AT22" t="str">
            <v>N</v>
          </cell>
          <cell r="AU22" t="str">
            <v>N</v>
          </cell>
          <cell r="AV22">
            <v>3</v>
          </cell>
          <cell r="AW22">
            <v>1</v>
          </cell>
          <cell r="AX22">
            <v>4</v>
          </cell>
          <cell r="AY22" t="str">
            <v xml:space="preserve">quarta das 21:00 às 23:00, semanal ; sexta das 19:00 às 21:00, semanal </v>
          </cell>
          <cell r="AZ22" t="str">
            <v/>
          </cell>
          <cell r="BA22" t="str">
            <v>cancelada</v>
          </cell>
          <cell r="BB22"/>
          <cell r="BC22">
            <v>1672977</v>
          </cell>
          <cell r="BD22" t="str">
            <v/>
          </cell>
        </row>
        <row r="23">
          <cell r="C23" t="str">
            <v>DPMCTA008-17SA</v>
          </cell>
          <cell r="D23" t="str">
            <v>MCTA008-17</v>
          </cell>
          <cell r="E23" t="str">
            <v>Computação Gráfica P-diurno (Santo André)</v>
          </cell>
          <cell r="F23" t="str">
            <v>Ampliar vagas</v>
          </cell>
          <cell r="G23">
            <v>0</v>
          </cell>
          <cell r="H23">
            <v>20</v>
          </cell>
          <cell r="I23" t="str">
            <v>AMPLIADO</v>
          </cell>
          <cell r="J23">
            <v>20</v>
          </cell>
          <cell r="K23">
            <v>0</v>
          </cell>
          <cell r="L23">
            <v>25</v>
          </cell>
          <cell r="M23">
            <v>0</v>
          </cell>
          <cell r="N23">
            <v>25</v>
          </cell>
          <cell r="O23">
            <v>-5</v>
          </cell>
          <cell r="P23">
            <v>1</v>
          </cell>
          <cell r="Q23" t="str">
            <v>simples</v>
          </cell>
          <cell r="R23"/>
          <cell r="S23">
            <v>5</v>
          </cell>
          <cell r="T23">
            <v>0</v>
          </cell>
          <cell r="U23">
            <v>0</v>
          </cell>
          <cell r="V23" t="str">
            <v>CFE</v>
          </cell>
          <cell r="W23" t="str">
            <v>CP</v>
          </cell>
          <cell r="X23" t="str">
            <v>MCTA008-17.quarta das 14:00 às 16:00, semanal ; sexta das 14:00 às 16:00, semanal ..SA</v>
          </cell>
          <cell r="Y23" t="str">
            <v>turma com solicitações acima do nº de vagas</v>
          </cell>
          <cell r="Z23"/>
          <cell r="AA23">
            <v>10</v>
          </cell>
          <cell r="AB23">
            <v>0</v>
          </cell>
          <cell r="AC23">
            <v>10</v>
          </cell>
          <cell r="AD23">
            <v>25</v>
          </cell>
          <cell r="AE23">
            <v>-15</v>
          </cell>
          <cell r="AF23">
            <v>2.5</v>
          </cell>
          <cell r="AG23">
            <v>7</v>
          </cell>
          <cell r="AH23" t="str">
            <v>O-BCC</v>
          </cell>
          <cell r="AI23">
            <v>16</v>
          </cell>
          <cell r="AJ23">
            <v>16</v>
          </cell>
          <cell r="AK23">
            <v>0</v>
          </cell>
          <cell r="AL23">
            <v>-9</v>
          </cell>
          <cell r="AM23">
            <v>-9</v>
          </cell>
          <cell r="AN23">
            <v>-6</v>
          </cell>
          <cell r="AO23" t="str">
            <v>¬</v>
          </cell>
          <cell r="AP23" t="str">
            <v>¬</v>
          </cell>
          <cell r="AQ23" t="str">
            <v>¬</v>
          </cell>
          <cell r="AR23" t="str">
            <v>¬</v>
          </cell>
          <cell r="AS23" t="str">
            <v>SA</v>
          </cell>
          <cell r="AT23" t="str">
            <v>D</v>
          </cell>
          <cell r="AU23" t="str">
            <v>V</v>
          </cell>
          <cell r="AV23">
            <v>3</v>
          </cell>
          <cell r="AW23">
            <v>1</v>
          </cell>
          <cell r="AX23">
            <v>4</v>
          </cell>
          <cell r="AY23" t="str">
            <v xml:space="preserve">quarta das 14:00 às 16:00, semanal ; sexta das 14:00 às 16:00, semanal </v>
          </cell>
          <cell r="AZ23" t="str">
            <v/>
          </cell>
          <cell r="BA23">
            <v>1672977</v>
          </cell>
          <cell r="BB23" t="str">
            <v>JOAO PAULO GOIS</v>
          </cell>
          <cell r="BC23" t="str">
            <v/>
          </cell>
          <cell r="BD23" t="str">
            <v/>
          </cell>
        </row>
        <row r="24">
          <cell r="C24" t="str">
            <v>DAMCTA009-13SA</v>
          </cell>
          <cell r="D24" t="str">
            <v>MCTA009-13</v>
          </cell>
          <cell r="E24" t="str">
            <v>Computadores, Ética e Sociedade A-diurno (Santo André)</v>
          </cell>
          <cell r="F24" t="str">
            <v>Manter</v>
          </cell>
          <cell r="G24">
            <v>0</v>
          </cell>
          <cell r="H24">
            <v>0</v>
          </cell>
          <cell r="I24" t="str">
            <v>OK</v>
          </cell>
          <cell r="J24">
            <v>45</v>
          </cell>
          <cell r="K24">
            <v>0</v>
          </cell>
          <cell r="L24">
            <v>134</v>
          </cell>
          <cell r="M24">
            <v>0</v>
          </cell>
          <cell r="N24">
            <v>134</v>
          </cell>
          <cell r="O24">
            <v>-89</v>
          </cell>
          <cell r="P24">
            <v>2</v>
          </cell>
          <cell r="Q24" t="str">
            <v>simples</v>
          </cell>
          <cell r="R24"/>
          <cell r="S24">
            <v>89</v>
          </cell>
          <cell r="T24">
            <v>0</v>
          </cell>
          <cell r="U24">
            <v>0</v>
          </cell>
          <cell r="V24" t="str">
            <v>CFE</v>
          </cell>
          <cell r="W24" t="str">
            <v>CP</v>
          </cell>
          <cell r="X24" t="str">
            <v>MCTA009-13.quinta das 08:00 às 10:00, semanal ..SA</v>
          </cell>
          <cell r="Y24" t="str">
            <v>turma com solicitações acima do nº de vagas</v>
          </cell>
          <cell r="Z24"/>
          <cell r="AA24">
            <v>45</v>
          </cell>
          <cell r="AB24">
            <v>0</v>
          </cell>
          <cell r="AC24">
            <v>45</v>
          </cell>
          <cell r="AD24">
            <v>134</v>
          </cell>
          <cell r="AE24">
            <v>-89</v>
          </cell>
          <cell r="AF24">
            <v>2.9777777777777779</v>
          </cell>
          <cell r="AG24">
            <v>31.499999999999996</v>
          </cell>
          <cell r="AH24" t="str">
            <v>O-BCC</v>
          </cell>
          <cell r="AI24">
            <v>15</v>
          </cell>
          <cell r="AJ24">
            <v>11</v>
          </cell>
          <cell r="AK24">
            <v>4</v>
          </cell>
          <cell r="AL24">
            <v>16.499999999999996</v>
          </cell>
          <cell r="AM24">
            <v>20.499999999999996</v>
          </cell>
          <cell r="AN24">
            <v>30</v>
          </cell>
          <cell r="AO24" t="str">
            <v>¬</v>
          </cell>
          <cell r="AP24" t="str">
            <v>¬</v>
          </cell>
          <cell r="AQ24" t="str">
            <v>¬</v>
          </cell>
          <cell r="AR24" t="str">
            <v>¬</v>
          </cell>
          <cell r="AS24" t="str">
            <v>SA</v>
          </cell>
          <cell r="AT24" t="str">
            <v>D</v>
          </cell>
          <cell r="AU24" t="str">
            <v>M</v>
          </cell>
          <cell r="AV24">
            <v>2</v>
          </cell>
          <cell r="AW24">
            <v>0</v>
          </cell>
          <cell r="AX24">
            <v>4</v>
          </cell>
          <cell r="AY24" t="str">
            <v xml:space="preserve">quinta das 08:00 às 10:00, semanal </v>
          </cell>
          <cell r="AZ24" t="str">
            <v/>
          </cell>
          <cell r="BA24">
            <v>1672981</v>
          </cell>
          <cell r="BB24" t="str">
            <v>FRANCISCO JAVIER ROPERO PELAEZ</v>
          </cell>
          <cell r="BC24" t="str">
            <v/>
          </cell>
          <cell r="BD24" t="str">
            <v/>
          </cell>
        </row>
        <row r="25">
          <cell r="C25" t="str">
            <v>NAMCTA009-13SA</v>
          </cell>
          <cell r="D25" t="str">
            <v>MCTA009-13</v>
          </cell>
          <cell r="E25" t="str">
            <v>Computadores, Ética e Sociedade A-noturno (Santo André)</v>
          </cell>
          <cell r="F25" t="str">
            <v>Manter</v>
          </cell>
          <cell r="G25">
            <v>0</v>
          </cell>
          <cell r="H25">
            <v>0</v>
          </cell>
          <cell r="I25" t="str">
            <v>OK</v>
          </cell>
          <cell r="J25">
            <v>45</v>
          </cell>
          <cell r="K25">
            <v>0</v>
          </cell>
          <cell r="L25">
            <v>169</v>
          </cell>
          <cell r="M25">
            <v>0</v>
          </cell>
          <cell r="N25">
            <v>169</v>
          </cell>
          <cell r="O25">
            <v>-124</v>
          </cell>
          <cell r="P25">
            <v>2</v>
          </cell>
          <cell r="Q25" t="str">
            <v>simples</v>
          </cell>
          <cell r="R25"/>
          <cell r="S25">
            <v>124</v>
          </cell>
          <cell r="T25">
            <v>0</v>
          </cell>
          <cell r="U25">
            <v>0</v>
          </cell>
          <cell r="V25" t="str">
            <v>CFE</v>
          </cell>
          <cell r="W25" t="str">
            <v>CP</v>
          </cell>
          <cell r="X25" t="str">
            <v>MCTA009-13.quinta das 19:00 às 21:00, semanal ..SA</v>
          </cell>
          <cell r="Y25" t="str">
            <v>turma com solicitações acima do nº de vagas</v>
          </cell>
          <cell r="Z25"/>
          <cell r="AA25">
            <v>45</v>
          </cell>
          <cell r="AB25">
            <v>0</v>
          </cell>
          <cell r="AC25">
            <v>45</v>
          </cell>
          <cell r="AD25">
            <v>169</v>
          </cell>
          <cell r="AE25">
            <v>-124</v>
          </cell>
          <cell r="AF25">
            <v>3.7555555555555555</v>
          </cell>
          <cell r="AG25">
            <v>31.499999999999996</v>
          </cell>
          <cell r="AH25" t="str">
            <v>O-BCC</v>
          </cell>
          <cell r="AI25">
            <v>18</v>
          </cell>
          <cell r="AJ25">
            <v>10</v>
          </cell>
          <cell r="AK25">
            <v>8</v>
          </cell>
          <cell r="AL25">
            <v>13.499999999999996</v>
          </cell>
          <cell r="AM25">
            <v>21.499999999999996</v>
          </cell>
          <cell r="AN25">
            <v>27</v>
          </cell>
          <cell r="AO25" t="str">
            <v>¬</v>
          </cell>
          <cell r="AP25" t="str">
            <v>¬</v>
          </cell>
          <cell r="AQ25" t="str">
            <v>¬</v>
          </cell>
          <cell r="AR25" t="str">
            <v>¬</v>
          </cell>
          <cell r="AS25" t="str">
            <v>SA</v>
          </cell>
          <cell r="AT25" t="str">
            <v>N</v>
          </cell>
          <cell r="AU25" t="str">
            <v>N</v>
          </cell>
          <cell r="AV25">
            <v>2</v>
          </cell>
          <cell r="AW25">
            <v>0</v>
          </cell>
          <cell r="AX25">
            <v>4</v>
          </cell>
          <cell r="AY25" t="str">
            <v xml:space="preserve">quinta das 19:00 às 21:00, semanal </v>
          </cell>
          <cell r="AZ25" t="str">
            <v/>
          </cell>
          <cell r="BA25">
            <v>1672981</v>
          </cell>
          <cell r="BB25" t="str">
            <v>FRANCISCO JAVIER ROPERO PELAEZ</v>
          </cell>
          <cell r="BC25" t="str">
            <v/>
          </cell>
          <cell r="BD25" t="str">
            <v/>
          </cell>
        </row>
        <row r="26">
          <cell r="C26" t="str">
            <v>DAMCTA014-15SA</v>
          </cell>
          <cell r="D26" t="str">
            <v>MCTA014-15</v>
          </cell>
          <cell r="E26" t="str">
            <v>Inteligência Artificial A-diurno (Santo André)</v>
          </cell>
          <cell r="F26" t="str">
            <v>Manter</v>
          </cell>
          <cell r="G26">
            <v>0</v>
          </cell>
          <cell r="H26">
            <v>0</v>
          </cell>
          <cell r="I26" t="str">
            <v>OK</v>
          </cell>
          <cell r="J26">
            <v>45</v>
          </cell>
          <cell r="K26">
            <v>0</v>
          </cell>
          <cell r="L26">
            <v>71</v>
          </cell>
          <cell r="M26">
            <v>0</v>
          </cell>
          <cell r="N26">
            <v>71</v>
          </cell>
          <cell r="O26">
            <v>-26</v>
          </cell>
          <cell r="P26">
            <v>2</v>
          </cell>
          <cell r="Q26" t="str">
            <v>simples</v>
          </cell>
          <cell r="R26"/>
          <cell r="S26">
            <v>26</v>
          </cell>
          <cell r="T26">
            <v>0</v>
          </cell>
          <cell r="U26">
            <v>0</v>
          </cell>
          <cell r="V26" t="str">
            <v>CFE</v>
          </cell>
          <cell r="W26" t="str">
            <v>CP</v>
          </cell>
          <cell r="X26" t="str">
            <v>MCTA014-15.segunda das 08:00 às 10:00, quinzenal I; segunda das 08:00 às 10:00, quinzenal II; quinta das 10:00 às 12:00, semanal ..SA</v>
          </cell>
          <cell r="Y26" t="str">
            <v>turma com solicitações acima do nº de vagas</v>
          </cell>
          <cell r="Z26"/>
          <cell r="AA26">
            <v>45</v>
          </cell>
          <cell r="AB26">
            <v>0</v>
          </cell>
          <cell r="AC26">
            <v>45</v>
          </cell>
          <cell r="AD26">
            <v>71</v>
          </cell>
          <cell r="AE26">
            <v>-26</v>
          </cell>
          <cell r="AF26">
            <v>1.5777777777777777</v>
          </cell>
          <cell r="AG26">
            <v>31.499999999999996</v>
          </cell>
          <cell r="AH26" t="str">
            <v>O-BCC; OL-BNC</v>
          </cell>
          <cell r="AI26">
            <v>21</v>
          </cell>
          <cell r="AJ26">
            <v>11</v>
          </cell>
          <cell r="AK26">
            <v>10</v>
          </cell>
          <cell r="AL26">
            <v>10.499999999999996</v>
          </cell>
          <cell r="AM26">
            <v>20.499999999999996</v>
          </cell>
          <cell r="AN26">
            <v>24</v>
          </cell>
          <cell r="AO26" t="str">
            <v>¬</v>
          </cell>
          <cell r="AP26" t="str">
            <v>¬</v>
          </cell>
          <cell r="AQ26" t="str">
            <v>¬</v>
          </cell>
          <cell r="AR26" t="str">
            <v>¬</v>
          </cell>
          <cell r="AS26" t="str">
            <v>SA</v>
          </cell>
          <cell r="AT26" t="str">
            <v>D</v>
          </cell>
          <cell r="AU26" t="str">
            <v>M</v>
          </cell>
          <cell r="AV26">
            <v>3</v>
          </cell>
          <cell r="AW26">
            <v>1</v>
          </cell>
          <cell r="AX26">
            <v>4</v>
          </cell>
          <cell r="AY26" t="str">
            <v xml:space="preserve">segunda das 08:00 às 10:00, quinzenal I; segunda das 08:00 às 10:00, quinzenal II; quinta das 10:00 às 12:00, semanal </v>
          </cell>
          <cell r="AZ26" t="str">
            <v/>
          </cell>
          <cell r="BA26">
            <v>3008017</v>
          </cell>
          <cell r="BB26" t="str">
            <v>DENIS GUSTAVO FANTINATO</v>
          </cell>
          <cell r="BC26" t="str">
            <v/>
          </cell>
          <cell r="BD26" t="str">
            <v/>
          </cell>
        </row>
        <row r="27">
          <cell r="C27" t="str">
            <v>NAMCTA014-15SA</v>
          </cell>
          <cell r="D27" t="str">
            <v>MCTA014-15</v>
          </cell>
          <cell r="E27" t="str">
            <v>Inteligência Artificial A-noturno (Santo André)</v>
          </cell>
          <cell r="F27" t="str">
            <v>Manter</v>
          </cell>
          <cell r="G27">
            <v>0</v>
          </cell>
          <cell r="H27">
            <v>0</v>
          </cell>
          <cell r="I27" t="str">
            <v>OK</v>
          </cell>
          <cell r="J27">
            <v>45</v>
          </cell>
          <cell r="K27">
            <v>0</v>
          </cell>
          <cell r="L27">
            <v>95</v>
          </cell>
          <cell r="M27">
            <v>0</v>
          </cell>
          <cell r="N27">
            <v>95</v>
          </cell>
          <cell r="O27">
            <v>-50</v>
          </cell>
          <cell r="P27">
            <v>2</v>
          </cell>
          <cell r="Q27" t="str">
            <v>simples</v>
          </cell>
          <cell r="R27"/>
          <cell r="S27">
            <v>50</v>
          </cell>
          <cell r="T27">
            <v>0</v>
          </cell>
          <cell r="U27">
            <v>0</v>
          </cell>
          <cell r="V27" t="str">
            <v>CFE</v>
          </cell>
          <cell r="W27" t="str">
            <v>CP</v>
          </cell>
          <cell r="X27" t="str">
            <v>MCTA014-15.segunda das 19:00 às 21:00, quinzenal I; segunda das 19:00 às 21:00, quinzenal II; quinta das 21:00 às 23:00, semanal ..SA</v>
          </cell>
          <cell r="Y27" t="str">
            <v>turma com solicitações acima do nº de vagas</v>
          </cell>
          <cell r="Z27"/>
          <cell r="AA27">
            <v>45</v>
          </cell>
          <cell r="AB27">
            <v>0</v>
          </cell>
          <cell r="AC27">
            <v>45</v>
          </cell>
          <cell r="AD27">
            <v>95</v>
          </cell>
          <cell r="AE27">
            <v>-50</v>
          </cell>
          <cell r="AF27">
            <v>2.1111111111111112</v>
          </cell>
          <cell r="AG27">
            <v>31.499999999999996</v>
          </cell>
          <cell r="AH27" t="str">
            <v>O-BCC; OL-BNC</v>
          </cell>
          <cell r="AI27">
            <v>25</v>
          </cell>
          <cell r="AJ27">
            <v>12</v>
          </cell>
          <cell r="AK27">
            <v>13</v>
          </cell>
          <cell r="AL27">
            <v>6.4999999999999964</v>
          </cell>
          <cell r="AM27">
            <v>19.499999999999996</v>
          </cell>
          <cell r="AN27">
            <v>20</v>
          </cell>
          <cell r="AO27" t="str">
            <v>¬</v>
          </cell>
          <cell r="AP27" t="str">
            <v>¬</v>
          </cell>
          <cell r="AQ27" t="str">
            <v>¬</v>
          </cell>
          <cell r="AR27" t="str">
            <v>¬</v>
          </cell>
          <cell r="AS27" t="str">
            <v>SA</v>
          </cell>
          <cell r="AT27" t="str">
            <v>N</v>
          </cell>
          <cell r="AU27" t="str">
            <v>N</v>
          </cell>
          <cell r="AV27">
            <v>3</v>
          </cell>
          <cell r="AW27">
            <v>1</v>
          </cell>
          <cell r="AX27">
            <v>4</v>
          </cell>
          <cell r="AY27" t="str">
            <v xml:space="preserve">segunda das 19:00 às 21:00, quinzenal I; segunda das 19:00 às 21:00, quinzenal II; quinta das 21:00 às 23:00, semanal </v>
          </cell>
          <cell r="AZ27" t="str">
            <v/>
          </cell>
          <cell r="BA27">
            <v>1563992</v>
          </cell>
          <cell r="BB27" t="str">
            <v>ANA LIGIA SCOTT</v>
          </cell>
          <cell r="BC27" t="str">
            <v/>
          </cell>
          <cell r="BD27" t="str">
            <v/>
          </cell>
        </row>
        <row r="28">
          <cell r="C28" t="str">
            <v>DAMCZA015-13SA</v>
          </cell>
          <cell r="D28" t="str">
            <v>MCZA015-13</v>
          </cell>
          <cell r="E28" t="str">
            <v>Mineração de Dados A-diurno (Santo André)</v>
          </cell>
          <cell r="F28" t="str">
            <v>Manter</v>
          </cell>
          <cell r="G28">
            <v>0</v>
          </cell>
          <cell r="H28">
            <v>0</v>
          </cell>
          <cell r="I28" t="str">
            <v>OK</v>
          </cell>
          <cell r="J28">
            <v>45</v>
          </cell>
          <cell r="K28">
            <v>0</v>
          </cell>
          <cell r="L28">
            <v>67</v>
          </cell>
          <cell r="M28">
            <v>0</v>
          </cell>
          <cell r="N28">
            <v>67</v>
          </cell>
          <cell r="O28">
            <v>-22</v>
          </cell>
          <cell r="P28">
            <v>2</v>
          </cell>
          <cell r="Q28" t="str">
            <v>simples</v>
          </cell>
          <cell r="R28"/>
          <cell r="S28">
            <v>22</v>
          </cell>
          <cell r="T28">
            <v>0</v>
          </cell>
          <cell r="U28">
            <v>0</v>
          </cell>
          <cell r="V28" t="str">
            <v>CFE</v>
          </cell>
          <cell r="W28" t="str">
            <v>CP</v>
          </cell>
          <cell r="X28" t="str">
            <v>MCZA015-13.segunda das 10:00 às 12:00, semanal ; quarta das 08:00 às 10:00, semanal ..SA</v>
          </cell>
          <cell r="Y28" t="str">
            <v>turma com solicitações acima do nº de vagas</v>
          </cell>
          <cell r="Z28"/>
          <cell r="AA28">
            <v>45</v>
          </cell>
          <cell r="AB28">
            <v>0</v>
          </cell>
          <cell r="AC28">
            <v>45</v>
          </cell>
          <cell r="AD28">
            <v>67</v>
          </cell>
          <cell r="AE28">
            <v>-22</v>
          </cell>
          <cell r="AF28">
            <v>1.4888888888888889</v>
          </cell>
          <cell r="AG28">
            <v>31.499999999999996</v>
          </cell>
          <cell r="AH28" t="str">
            <v>OL-BCC; OL-BNC</v>
          </cell>
          <cell r="AI28">
            <v>26</v>
          </cell>
          <cell r="AJ28">
            <v>16</v>
          </cell>
          <cell r="AK28">
            <v>10</v>
          </cell>
          <cell r="AL28">
            <v>5.4999999999999964</v>
          </cell>
          <cell r="AM28">
            <v>15.499999999999996</v>
          </cell>
          <cell r="AN28">
            <v>19</v>
          </cell>
          <cell r="AO28" t="str">
            <v>¬</v>
          </cell>
          <cell r="AP28" t="str">
            <v>¬</v>
          </cell>
          <cell r="AQ28" t="str">
            <v>¬</v>
          </cell>
          <cell r="AR28" t="str">
            <v>¬</v>
          </cell>
          <cell r="AS28" t="str">
            <v>SA</v>
          </cell>
          <cell r="AT28" t="str">
            <v>D</v>
          </cell>
          <cell r="AU28" t="str">
            <v>M</v>
          </cell>
          <cell r="AV28">
            <v>3</v>
          </cell>
          <cell r="AW28">
            <v>1</v>
          </cell>
          <cell r="AX28">
            <v>4</v>
          </cell>
          <cell r="AY28" t="str">
            <v xml:space="preserve">segunda das 10:00 às 12:00, semanal ; quarta das 08:00 às 10:00, semanal </v>
          </cell>
          <cell r="AZ28" t="str">
            <v/>
          </cell>
          <cell r="BA28">
            <v>2376122</v>
          </cell>
          <cell r="BB28" t="str">
            <v>THIAGO FERREIRA COVOES</v>
          </cell>
          <cell r="BC28" t="str">
            <v/>
          </cell>
          <cell r="BD28" t="str">
            <v/>
          </cell>
        </row>
        <row r="29">
          <cell r="C29" t="str">
            <v>DPMCZA015-13SA</v>
          </cell>
          <cell r="D29" t="str">
            <v>MCZA015-13</v>
          </cell>
          <cell r="E29" t="str">
            <v>Mineração de Dados P-diurno (Santo André)</v>
          </cell>
          <cell r="F29" t="str">
            <v>Manter</v>
          </cell>
          <cell r="G29">
            <v>0</v>
          </cell>
          <cell r="H29">
            <v>0</v>
          </cell>
          <cell r="I29" t="str">
            <v>OK</v>
          </cell>
          <cell r="J29">
            <v>10</v>
          </cell>
          <cell r="K29">
            <v>0</v>
          </cell>
          <cell r="L29">
            <v>28</v>
          </cell>
          <cell r="M29">
            <v>0</v>
          </cell>
          <cell r="N29">
            <v>28</v>
          </cell>
          <cell r="O29">
            <v>-18</v>
          </cell>
          <cell r="P29">
            <v>2</v>
          </cell>
          <cell r="Q29" t="str">
            <v>simples</v>
          </cell>
          <cell r="R29"/>
          <cell r="S29">
            <v>18</v>
          </cell>
          <cell r="T29">
            <v>0</v>
          </cell>
          <cell r="U29">
            <v>0</v>
          </cell>
          <cell r="V29" t="str">
            <v>CFE</v>
          </cell>
          <cell r="W29" t="str">
            <v>CP</v>
          </cell>
          <cell r="X29" t="str">
            <v>MCZA015-13.segunda das 14:00 às 16:00, semanal ; quinta das 14:00 às 16:00, semanal ..SA</v>
          </cell>
          <cell r="Y29" t="str">
            <v>turma com solicitações acima do nº de vagas</v>
          </cell>
          <cell r="Z29"/>
          <cell r="AA29">
            <v>10</v>
          </cell>
          <cell r="AB29">
            <v>0</v>
          </cell>
          <cell r="AC29">
            <v>10</v>
          </cell>
          <cell r="AD29">
            <v>28</v>
          </cell>
          <cell r="AE29">
            <v>-18</v>
          </cell>
          <cell r="AF29">
            <v>2.8</v>
          </cell>
          <cell r="AG29">
            <v>7</v>
          </cell>
          <cell r="AH29" t="str">
            <v>OL-BCC; OL-BNC</v>
          </cell>
          <cell r="AI29">
            <v>14</v>
          </cell>
          <cell r="AJ29">
            <v>14</v>
          </cell>
          <cell r="AK29">
            <v>0</v>
          </cell>
          <cell r="AL29">
            <v>-7</v>
          </cell>
          <cell r="AM29">
            <v>-7</v>
          </cell>
          <cell r="AN29">
            <v>-4</v>
          </cell>
          <cell r="AO29" t="str">
            <v>¬</v>
          </cell>
          <cell r="AP29" t="str">
            <v>¬</v>
          </cell>
          <cell r="AQ29" t="str">
            <v>¬</v>
          </cell>
          <cell r="AR29" t="str">
            <v>¬</v>
          </cell>
          <cell r="AS29" t="str">
            <v>SA</v>
          </cell>
          <cell r="AT29" t="str">
            <v>D</v>
          </cell>
          <cell r="AU29" t="str">
            <v>V</v>
          </cell>
          <cell r="AV29">
            <v>3</v>
          </cell>
          <cell r="AW29">
            <v>1</v>
          </cell>
          <cell r="AX29">
            <v>4</v>
          </cell>
          <cell r="AY29" t="str">
            <v xml:space="preserve">segunda das 14:00 às 16:00, semanal ; quinta das 14:00 às 16:00, semanal </v>
          </cell>
          <cell r="AZ29" t="str">
            <v/>
          </cell>
          <cell r="BA29">
            <v>2376122</v>
          </cell>
          <cell r="BB29" t="str">
            <v>THIAGO FERREIRA COVOES</v>
          </cell>
          <cell r="BC29" t="str">
            <v/>
          </cell>
          <cell r="BD29" t="str">
            <v/>
          </cell>
        </row>
        <row r="30">
          <cell r="C30" t="str">
            <v>DAMCTA016-13SA</v>
          </cell>
          <cell r="D30" t="str">
            <v>MCTA016-13</v>
          </cell>
          <cell r="E30" t="str">
            <v>Paradigmas de Programação A-diurno (Santo André)</v>
          </cell>
          <cell r="F30" t="str">
            <v>Manter</v>
          </cell>
          <cell r="G30">
            <v>0</v>
          </cell>
          <cell r="H30">
            <v>0</v>
          </cell>
          <cell r="I30" t="str">
            <v>OK</v>
          </cell>
          <cell r="J30">
            <v>45</v>
          </cell>
          <cell r="K30">
            <v>0</v>
          </cell>
          <cell r="L30">
            <v>68</v>
          </cell>
          <cell r="M30">
            <v>0</v>
          </cell>
          <cell r="N30">
            <v>68</v>
          </cell>
          <cell r="O30">
            <v>-23</v>
          </cell>
          <cell r="P30">
            <v>2</v>
          </cell>
          <cell r="Q30" t="str">
            <v>simples</v>
          </cell>
          <cell r="R30"/>
          <cell r="S30">
            <v>23</v>
          </cell>
          <cell r="T30">
            <v>0</v>
          </cell>
          <cell r="U30">
            <v>0</v>
          </cell>
          <cell r="V30" t="str">
            <v>CFE</v>
          </cell>
          <cell r="W30" t="str">
            <v>CP</v>
          </cell>
          <cell r="X30" t="str">
            <v>MCTA016-13.segunda das 08:00 às 10:00, semanal ; quinta das 10:00 às 12:00, semanal ..SA</v>
          </cell>
          <cell r="Y30" t="str">
            <v>turma com solicitações acima do nº de vagas</v>
          </cell>
          <cell r="Z30"/>
          <cell r="AA30">
            <v>45</v>
          </cell>
          <cell r="AB30">
            <v>0</v>
          </cell>
          <cell r="AC30">
            <v>45</v>
          </cell>
          <cell r="AD30">
            <v>68</v>
          </cell>
          <cell r="AE30">
            <v>-23</v>
          </cell>
          <cell r="AF30">
            <v>1.5111111111111111</v>
          </cell>
          <cell r="AG30">
            <v>31.499999999999996</v>
          </cell>
          <cell r="AH30" t="str">
            <v>O-BCC</v>
          </cell>
          <cell r="AI30">
            <v>18</v>
          </cell>
          <cell r="AJ30">
            <v>9</v>
          </cell>
          <cell r="AK30">
            <v>9</v>
          </cell>
          <cell r="AL30">
            <v>13.499999999999996</v>
          </cell>
          <cell r="AM30">
            <v>22.499999999999996</v>
          </cell>
          <cell r="AN30">
            <v>27</v>
          </cell>
          <cell r="AO30" t="str">
            <v>¬</v>
          </cell>
          <cell r="AP30" t="str">
            <v>¬</v>
          </cell>
          <cell r="AQ30" t="str">
            <v>¬</v>
          </cell>
          <cell r="AR30" t="str">
            <v>¬</v>
          </cell>
          <cell r="AS30" t="str">
            <v>SA</v>
          </cell>
          <cell r="AT30" t="str">
            <v>D</v>
          </cell>
          <cell r="AU30" t="str">
            <v>M</v>
          </cell>
          <cell r="AV30">
            <v>2</v>
          </cell>
          <cell r="AW30">
            <v>2</v>
          </cell>
          <cell r="AX30">
            <v>4</v>
          </cell>
          <cell r="AY30" t="str">
            <v xml:space="preserve">segunda das 08:00 às 10:00, semanal ; quinta das 10:00 às 12:00, semanal </v>
          </cell>
          <cell r="AZ30" t="str">
            <v/>
          </cell>
          <cell r="BA30">
            <v>1932365</v>
          </cell>
          <cell r="BB30" t="str">
            <v>FABRICIO OLIVETTI DE FRANCA</v>
          </cell>
          <cell r="BC30" t="str">
            <v/>
          </cell>
          <cell r="BD30" t="str">
            <v/>
          </cell>
        </row>
        <row r="31">
          <cell r="C31" t="str">
            <v>NAMCTA016-13SA</v>
          </cell>
          <cell r="D31" t="str">
            <v>MCTA016-13</v>
          </cell>
          <cell r="E31" t="str">
            <v>Paradigmas de Programação A-noturno (Santo André)</v>
          </cell>
          <cell r="F31" t="str">
            <v>Manter</v>
          </cell>
          <cell r="G31">
            <v>0</v>
          </cell>
          <cell r="H31">
            <v>0</v>
          </cell>
          <cell r="I31" t="str">
            <v>OK</v>
          </cell>
          <cell r="J31">
            <v>45</v>
          </cell>
          <cell r="K31">
            <v>0</v>
          </cell>
          <cell r="L31">
            <v>78</v>
          </cell>
          <cell r="M31">
            <v>0</v>
          </cell>
          <cell r="N31">
            <v>78</v>
          </cell>
          <cell r="O31">
            <v>-33</v>
          </cell>
          <cell r="P31">
            <v>2</v>
          </cell>
          <cell r="Q31" t="str">
            <v>simples</v>
          </cell>
          <cell r="R31"/>
          <cell r="S31">
            <v>33</v>
          </cell>
          <cell r="T31">
            <v>0</v>
          </cell>
          <cell r="U31">
            <v>0</v>
          </cell>
          <cell r="V31" t="str">
            <v>CFE</v>
          </cell>
          <cell r="W31" t="str">
            <v>CP</v>
          </cell>
          <cell r="X31" t="str">
            <v>MCTA016-13.segunda das 19:00 às 21:00, semanal ; quinta das 21:00 às 23:00, semanal ..SA</v>
          </cell>
          <cell r="Y31" t="str">
            <v>turma com solicitações acima do nº de vagas</v>
          </cell>
          <cell r="Z31"/>
          <cell r="AA31">
            <v>45</v>
          </cell>
          <cell r="AB31">
            <v>0</v>
          </cell>
          <cell r="AC31">
            <v>45</v>
          </cell>
          <cell r="AD31">
            <v>78</v>
          </cell>
          <cell r="AE31">
            <v>-33</v>
          </cell>
          <cell r="AF31">
            <v>1.7333333333333334</v>
          </cell>
          <cell r="AG31">
            <v>31.499999999999996</v>
          </cell>
          <cell r="AH31" t="str">
            <v>O-BCC</v>
          </cell>
          <cell r="AI31">
            <v>18</v>
          </cell>
          <cell r="AJ31">
            <v>7</v>
          </cell>
          <cell r="AK31">
            <v>11</v>
          </cell>
          <cell r="AL31">
            <v>13.499999999999996</v>
          </cell>
          <cell r="AM31">
            <v>24.499999999999996</v>
          </cell>
          <cell r="AN31">
            <v>27</v>
          </cell>
          <cell r="AO31" t="str">
            <v>¬</v>
          </cell>
          <cell r="AP31" t="str">
            <v>¬</v>
          </cell>
          <cell r="AQ31" t="str">
            <v>¬</v>
          </cell>
          <cell r="AR31" t="str">
            <v>¬</v>
          </cell>
          <cell r="AS31" t="str">
            <v>SA</v>
          </cell>
          <cell r="AT31" t="str">
            <v>N</v>
          </cell>
          <cell r="AU31" t="str">
            <v>N</v>
          </cell>
          <cell r="AV31">
            <v>2</v>
          </cell>
          <cell r="AW31">
            <v>2</v>
          </cell>
          <cell r="AX31">
            <v>4</v>
          </cell>
          <cell r="AY31" t="str">
            <v xml:space="preserve">segunda das 19:00 às 21:00, semanal ; quinta das 21:00 às 23:00, semanal </v>
          </cell>
          <cell r="AZ31" t="str">
            <v/>
          </cell>
          <cell r="BA31">
            <v>3008052</v>
          </cell>
          <cell r="BB31" t="str">
            <v>EMILIO DE CAMARGO FRANCESQUINI</v>
          </cell>
          <cell r="BC31" t="str">
            <v/>
          </cell>
          <cell r="BD31" t="str">
            <v/>
          </cell>
        </row>
        <row r="32">
          <cell r="C32" t="str">
            <v>NAMCZA017-13SA</v>
          </cell>
          <cell r="D32" t="str">
            <v>MCZA017-13</v>
          </cell>
          <cell r="E32" t="str">
            <v>Processamento de Linguagem Natural A-noturno (Santo André)</v>
          </cell>
          <cell r="F32" t="str">
            <v>Manter</v>
          </cell>
          <cell r="G32">
            <v>0</v>
          </cell>
          <cell r="H32">
            <v>0</v>
          </cell>
          <cell r="I32" t="str">
            <v>OK</v>
          </cell>
          <cell r="J32">
            <v>45</v>
          </cell>
          <cell r="K32">
            <v>0</v>
          </cell>
          <cell r="L32">
            <v>62</v>
          </cell>
          <cell r="M32">
            <v>0</v>
          </cell>
          <cell r="N32">
            <v>62</v>
          </cell>
          <cell r="O32">
            <v>-17</v>
          </cell>
          <cell r="P32">
            <v>1</v>
          </cell>
          <cell r="Q32" t="str">
            <v>simples</v>
          </cell>
          <cell r="R32"/>
          <cell r="S32">
            <v>17</v>
          </cell>
          <cell r="T32">
            <v>0</v>
          </cell>
          <cell r="U32">
            <v>0</v>
          </cell>
          <cell r="V32" t="str">
            <v>CFE</v>
          </cell>
          <cell r="W32" t="str">
            <v>CP</v>
          </cell>
          <cell r="X32" t="str">
            <v>MCZA017-13.segunda das 21:00 às 23:00, semanal ; quarta das 19:00 às 21:00, semanal ..SA</v>
          </cell>
          <cell r="Y32" t="str">
            <v>turma com solicitações acima do nº de vagas</v>
          </cell>
          <cell r="Z32"/>
          <cell r="AA32">
            <v>45</v>
          </cell>
          <cell r="AB32">
            <v>0</v>
          </cell>
          <cell r="AC32">
            <v>45</v>
          </cell>
          <cell r="AD32">
            <v>62</v>
          </cell>
          <cell r="AE32">
            <v>-17</v>
          </cell>
          <cell r="AF32">
            <v>1.3777777777777778</v>
          </cell>
          <cell r="AG32">
            <v>31.499999999999996</v>
          </cell>
          <cell r="AH32" t="str">
            <v>OL-BCC; OL-BNC</v>
          </cell>
          <cell r="AI32">
            <v>27</v>
          </cell>
          <cell r="AJ32">
            <v>10</v>
          </cell>
          <cell r="AK32">
            <v>17</v>
          </cell>
          <cell r="AL32">
            <v>4.4999999999999964</v>
          </cell>
          <cell r="AM32">
            <v>21.499999999999996</v>
          </cell>
          <cell r="AN32">
            <v>18</v>
          </cell>
          <cell r="AO32" t="str">
            <v>¬</v>
          </cell>
          <cell r="AP32" t="str">
            <v>¬</v>
          </cell>
          <cell r="AQ32" t="str">
            <v>¬</v>
          </cell>
          <cell r="AR32" t="str">
            <v>¬</v>
          </cell>
          <cell r="AS32" t="str">
            <v>SA</v>
          </cell>
          <cell r="AT32" t="str">
            <v>N</v>
          </cell>
          <cell r="AU32" t="str">
            <v>N</v>
          </cell>
          <cell r="AV32">
            <v>4</v>
          </cell>
          <cell r="AW32">
            <v>0</v>
          </cell>
          <cell r="AX32">
            <v>4</v>
          </cell>
          <cell r="AY32" t="str">
            <v xml:space="preserve">segunda das 21:00 às 23:00, semanal ; quarta das 19:00 às 21:00, semanal </v>
          </cell>
          <cell r="AZ32" t="str">
            <v/>
          </cell>
          <cell r="BA32">
            <v>2364326</v>
          </cell>
          <cell r="BB32" t="str">
            <v>ALEXANDRE DONIZETI ALVES</v>
          </cell>
          <cell r="BC32" t="str">
            <v/>
          </cell>
          <cell r="BD32" t="str">
            <v/>
          </cell>
        </row>
        <row r="33">
          <cell r="C33" t="str">
            <v>DAMCTA028-15SA</v>
          </cell>
          <cell r="D33" t="str">
            <v>MCTA028-15</v>
          </cell>
          <cell r="E33" t="str">
            <v>Programação Estruturada A-diurno (Santo André)</v>
          </cell>
          <cell r="F33" t="str">
            <v>Manter</v>
          </cell>
          <cell r="G33">
            <v>0</v>
          </cell>
          <cell r="H33">
            <v>0</v>
          </cell>
          <cell r="I33" t="str">
            <v>OK</v>
          </cell>
          <cell r="J33">
            <v>45</v>
          </cell>
          <cell r="K33">
            <v>0</v>
          </cell>
          <cell r="L33">
            <v>68</v>
          </cell>
          <cell r="M33">
            <v>0</v>
          </cell>
          <cell r="N33">
            <v>68</v>
          </cell>
          <cell r="O33">
            <v>-23</v>
          </cell>
          <cell r="P33">
            <v>10</v>
          </cell>
          <cell r="Q33" t="str">
            <v>simples</v>
          </cell>
          <cell r="R33"/>
          <cell r="S33">
            <v>23</v>
          </cell>
          <cell r="T33">
            <v>0</v>
          </cell>
          <cell r="U33">
            <v>0</v>
          </cell>
          <cell r="V33" t="str">
            <v>CFE</v>
          </cell>
          <cell r="W33" t="str">
            <v>CP</v>
          </cell>
          <cell r="X33" t="str">
            <v>MCTA028-15.segunda das 08:00 às 10:00, semanal ; quinta das 10:00 às 12:00, semanal ..SA</v>
          </cell>
          <cell r="Y33" t="str">
            <v>turma com solicitações acima do nº de vagas</v>
          </cell>
          <cell r="Z33"/>
          <cell r="AA33">
            <v>45</v>
          </cell>
          <cell r="AB33">
            <v>0</v>
          </cell>
          <cell r="AC33">
            <v>45</v>
          </cell>
          <cell r="AD33">
            <v>68</v>
          </cell>
          <cell r="AE33">
            <v>-23</v>
          </cell>
          <cell r="AF33">
            <v>1.5111111111111111</v>
          </cell>
          <cell r="AG33">
            <v>31.499999999999996</v>
          </cell>
          <cell r="AH33" t="str">
            <v>O-BCC; OL-BMAT; O-INF</v>
          </cell>
          <cell r="AI33">
            <v>7</v>
          </cell>
          <cell r="AJ33">
            <v>5</v>
          </cell>
          <cell r="AK33">
            <v>2</v>
          </cell>
          <cell r="AL33">
            <v>24.499999999999996</v>
          </cell>
          <cell r="AM33">
            <v>26.499999999999996</v>
          </cell>
          <cell r="AN33">
            <v>38</v>
          </cell>
          <cell r="AO33" t="str">
            <v>¬</v>
          </cell>
          <cell r="AP33" t="str">
            <v>¬</v>
          </cell>
          <cell r="AQ33" t="str">
            <v>¬</v>
          </cell>
          <cell r="AR33" t="str">
            <v>¬</v>
          </cell>
          <cell r="AS33" t="str">
            <v>SA</v>
          </cell>
          <cell r="AT33" t="str">
            <v>D</v>
          </cell>
          <cell r="AU33" t="str">
            <v>M</v>
          </cell>
          <cell r="AV33">
            <v>2</v>
          </cell>
          <cell r="AW33">
            <v>2</v>
          </cell>
          <cell r="AX33">
            <v>4</v>
          </cell>
          <cell r="AY33" t="str">
            <v xml:space="preserve">segunda das 08:00 às 10:00, semanal ; quinta das 10:00 às 12:00, semanal </v>
          </cell>
          <cell r="AZ33" t="str">
            <v/>
          </cell>
          <cell r="BA33">
            <v>3008222</v>
          </cell>
          <cell r="BB33" t="str">
            <v>PAULO HENRIQUE PISANI</v>
          </cell>
          <cell r="BC33" t="str">
            <v/>
          </cell>
          <cell r="BD33" t="str">
            <v/>
          </cell>
        </row>
        <row r="34">
          <cell r="C34" t="str">
            <v>NAMCTA028-15SA</v>
          </cell>
          <cell r="D34" t="str">
            <v>MCTA028-15</v>
          </cell>
          <cell r="E34" t="str">
            <v>Programação Estruturada A-noturno (Santo André)</v>
          </cell>
          <cell r="F34" t="str">
            <v>Manter</v>
          </cell>
          <cell r="G34">
            <v>0</v>
          </cell>
          <cell r="H34">
            <v>0</v>
          </cell>
          <cell r="I34" t="str">
            <v>OK</v>
          </cell>
          <cell r="J34">
            <v>45</v>
          </cell>
          <cell r="K34">
            <v>0</v>
          </cell>
          <cell r="L34">
            <v>93</v>
          </cell>
          <cell r="M34">
            <v>0</v>
          </cell>
          <cell r="N34">
            <v>93</v>
          </cell>
          <cell r="O34">
            <v>-48</v>
          </cell>
          <cell r="P34">
            <v>10</v>
          </cell>
          <cell r="Q34" t="str">
            <v>simples</v>
          </cell>
          <cell r="R34"/>
          <cell r="S34">
            <v>48</v>
          </cell>
          <cell r="T34">
            <v>0</v>
          </cell>
          <cell r="U34">
            <v>0</v>
          </cell>
          <cell r="V34" t="str">
            <v>CFE</v>
          </cell>
          <cell r="W34" t="str">
            <v>CP</v>
          </cell>
          <cell r="X34" t="str">
            <v>MCTA028-15.segunda das 19:00 às 21:00, semanal ; quinta das 21:00 às 23:00, semanal ..SA</v>
          </cell>
          <cell r="Y34" t="str">
            <v>turma com solicitações acima do nº de vagas</v>
          </cell>
          <cell r="Z34"/>
          <cell r="AA34">
            <v>45</v>
          </cell>
          <cell r="AB34">
            <v>0</v>
          </cell>
          <cell r="AC34">
            <v>45</v>
          </cell>
          <cell r="AD34">
            <v>93</v>
          </cell>
          <cell r="AE34">
            <v>-48</v>
          </cell>
          <cell r="AF34">
            <v>2.0666666666666669</v>
          </cell>
          <cell r="AG34">
            <v>31.499999999999996</v>
          </cell>
          <cell r="AH34" t="str">
            <v>O-BCC; OL-BMAT; O-INF</v>
          </cell>
          <cell r="AI34">
            <v>17</v>
          </cell>
          <cell r="AJ34">
            <v>11</v>
          </cell>
          <cell r="AK34">
            <v>6</v>
          </cell>
          <cell r="AL34">
            <v>14.499999999999996</v>
          </cell>
          <cell r="AM34">
            <v>20.499999999999996</v>
          </cell>
          <cell r="AN34">
            <v>28</v>
          </cell>
          <cell r="AO34" t="str">
            <v>¬</v>
          </cell>
          <cell r="AP34" t="str">
            <v>¬</v>
          </cell>
          <cell r="AQ34" t="str">
            <v>¬</v>
          </cell>
          <cell r="AR34" t="str">
            <v>¬</v>
          </cell>
          <cell r="AS34" t="str">
            <v>SA</v>
          </cell>
          <cell r="AT34" t="str">
            <v>N</v>
          </cell>
          <cell r="AU34" t="str">
            <v>N</v>
          </cell>
          <cell r="AV34">
            <v>2</v>
          </cell>
          <cell r="AW34">
            <v>2</v>
          </cell>
          <cell r="AX34">
            <v>4</v>
          </cell>
          <cell r="AY34" t="str">
            <v xml:space="preserve">segunda das 19:00 às 21:00, semanal ; quinta das 21:00 às 23:00, semanal </v>
          </cell>
          <cell r="AZ34" t="str">
            <v/>
          </cell>
          <cell r="BA34">
            <v>2127212</v>
          </cell>
          <cell r="BB34" t="str">
            <v>FERNANDO TEUBL FERREIRA</v>
          </cell>
          <cell r="BC34" t="str">
            <v/>
          </cell>
          <cell r="BD34" t="str">
            <v/>
          </cell>
        </row>
        <row r="35">
          <cell r="C35" t="str">
            <v>NAMCTA017-17SA</v>
          </cell>
          <cell r="D35" t="str">
            <v>MCTA017-17</v>
          </cell>
          <cell r="E35" t="str">
            <v>Programação Matemática A-noturno (Santo André)</v>
          </cell>
          <cell r="F35" t="str">
            <v>Ampliar vagas</v>
          </cell>
          <cell r="G35">
            <v>0</v>
          </cell>
          <cell r="H35">
            <v>60</v>
          </cell>
          <cell r="I35" t="str">
            <v>OK</v>
          </cell>
          <cell r="J35">
            <v>60</v>
          </cell>
          <cell r="K35">
            <v>0</v>
          </cell>
          <cell r="L35">
            <v>77</v>
          </cell>
          <cell r="M35">
            <v>0</v>
          </cell>
          <cell r="N35">
            <v>77</v>
          </cell>
          <cell r="O35">
            <v>-17</v>
          </cell>
          <cell r="P35">
            <v>1</v>
          </cell>
          <cell r="Q35" t="str">
            <v>simples</v>
          </cell>
          <cell r="R35"/>
          <cell r="S35">
            <v>17</v>
          </cell>
          <cell r="T35">
            <v>0</v>
          </cell>
          <cell r="U35">
            <v>0</v>
          </cell>
          <cell r="V35" t="str">
            <v>CFE</v>
          </cell>
          <cell r="W35" t="str">
            <v>CP</v>
          </cell>
          <cell r="X35" t="str">
            <v>MCTA017-17.segunda das 19:00 às 21:00, semanal ; quinta das 21:00 às 23:00, quinzenal I; quinta das 21:00 às 23:00, quinzenal II..SA</v>
          </cell>
          <cell r="Y35" t="str">
            <v>turma com solicitações acima do nº de vagas</v>
          </cell>
          <cell r="Z35"/>
          <cell r="AA35">
            <v>45</v>
          </cell>
          <cell r="AB35">
            <v>0</v>
          </cell>
          <cell r="AC35">
            <v>45</v>
          </cell>
          <cell r="AD35">
            <v>77</v>
          </cell>
          <cell r="AE35">
            <v>-32</v>
          </cell>
          <cell r="AF35">
            <v>1.711111111111111</v>
          </cell>
          <cell r="AG35">
            <v>31.499999999999996</v>
          </cell>
          <cell r="AH35" t="str">
            <v>O-BCC; O-BMAT; OL-LMAT</v>
          </cell>
          <cell r="AI35">
            <v>51</v>
          </cell>
          <cell r="AJ35">
            <v>30</v>
          </cell>
          <cell r="AK35">
            <v>21</v>
          </cell>
          <cell r="AL35">
            <v>-19.500000000000004</v>
          </cell>
          <cell r="AM35">
            <v>1.4999999999999964</v>
          </cell>
          <cell r="AN35">
            <v>-6</v>
          </cell>
          <cell r="AO35" t="str">
            <v>¬</v>
          </cell>
          <cell r="AP35" t="str">
            <v>¬</v>
          </cell>
          <cell r="AQ35" t="str">
            <v>¬</v>
          </cell>
          <cell r="AR35" t="str">
            <v>¬</v>
          </cell>
          <cell r="AS35" t="str">
            <v>SA</v>
          </cell>
          <cell r="AT35" t="str">
            <v>N</v>
          </cell>
          <cell r="AU35" t="str">
            <v>N</v>
          </cell>
          <cell r="AV35">
            <v>3</v>
          </cell>
          <cell r="AW35">
            <v>1</v>
          </cell>
          <cell r="AX35">
            <v>4</v>
          </cell>
          <cell r="AY35" t="str">
            <v>segunda das 19:00 às 21:00, semanal ; quinta das 21:00 às 23:00, quinzenal I; quinta das 21:00 às 23:00, quinzenal II</v>
          </cell>
          <cell r="AZ35" t="str">
            <v/>
          </cell>
          <cell r="BA35">
            <v>2384828</v>
          </cell>
          <cell r="BB35" t="str">
            <v>ARITANAN BORGES GARCIA GRUBER</v>
          </cell>
          <cell r="BC35" t="str">
            <v/>
          </cell>
          <cell r="BD35" t="str">
            <v/>
          </cell>
        </row>
        <row r="36">
          <cell r="C36" t="str">
            <v>DA1MCTA018-13SA</v>
          </cell>
          <cell r="D36" t="str">
            <v>MCTA018-13</v>
          </cell>
          <cell r="E36" t="str">
            <v>Programação Orientada a Objetos A1-diurno (Santo André)</v>
          </cell>
          <cell r="F36" t="str">
            <v>Manter</v>
          </cell>
          <cell r="G36">
            <v>0</v>
          </cell>
          <cell r="H36">
            <v>0</v>
          </cell>
          <cell r="I36" t="str">
            <v>OK</v>
          </cell>
          <cell r="J36">
            <v>45</v>
          </cell>
          <cell r="K36">
            <v>0</v>
          </cell>
          <cell r="L36">
            <v>97</v>
          </cell>
          <cell r="M36">
            <v>0</v>
          </cell>
          <cell r="N36">
            <v>97</v>
          </cell>
          <cell r="O36">
            <v>-52</v>
          </cell>
          <cell r="P36">
            <v>5</v>
          </cell>
          <cell r="Q36" t="str">
            <v>simples</v>
          </cell>
          <cell r="R36"/>
          <cell r="S36">
            <v>52</v>
          </cell>
          <cell r="T36">
            <v>0</v>
          </cell>
          <cell r="U36">
            <v>0</v>
          </cell>
          <cell r="V36" t="str">
            <v>CFE</v>
          </cell>
          <cell r="W36" t="str">
            <v>CP</v>
          </cell>
          <cell r="X36" t="str">
            <v>MCTA018-13.terca das 08:00 às 10:00, semanal ; sexta das 10:00 às 12:00, semanal ..SA</v>
          </cell>
          <cell r="Y36" t="str">
            <v>turma com solicitações acima do nº de vagas</v>
          </cell>
          <cell r="Z36"/>
          <cell r="AA36">
            <v>45</v>
          </cell>
          <cell r="AB36">
            <v>0</v>
          </cell>
          <cell r="AC36">
            <v>45</v>
          </cell>
          <cell r="AD36">
            <v>97</v>
          </cell>
          <cell r="AE36">
            <v>-52</v>
          </cell>
          <cell r="AF36">
            <v>2.1555555555555554</v>
          </cell>
          <cell r="AG36">
            <v>31.499999999999996</v>
          </cell>
          <cell r="AH36" t="str">
            <v>O-BCC; OL-INF</v>
          </cell>
          <cell r="AI36">
            <v>14</v>
          </cell>
          <cell r="AJ36">
            <v>11</v>
          </cell>
          <cell r="AK36">
            <v>3</v>
          </cell>
          <cell r="AL36">
            <v>17.499999999999996</v>
          </cell>
          <cell r="AM36">
            <v>20.499999999999996</v>
          </cell>
          <cell r="AN36">
            <v>31</v>
          </cell>
          <cell r="AO36" t="str">
            <v>¬</v>
          </cell>
          <cell r="AP36" t="str">
            <v>¬</v>
          </cell>
          <cell r="AQ36" t="str">
            <v>¬</v>
          </cell>
          <cell r="AR36" t="str">
            <v>¬</v>
          </cell>
          <cell r="AS36" t="str">
            <v>SA</v>
          </cell>
          <cell r="AT36" t="str">
            <v>D</v>
          </cell>
          <cell r="AU36" t="str">
            <v>M</v>
          </cell>
          <cell r="AV36">
            <v>2</v>
          </cell>
          <cell r="AW36">
            <v>2</v>
          </cell>
          <cell r="AX36">
            <v>4</v>
          </cell>
          <cell r="AY36" t="str">
            <v xml:space="preserve">terca das 08:00 às 10:00, semanal ; sexta das 10:00 às 12:00, semanal </v>
          </cell>
          <cell r="AZ36" t="str">
            <v/>
          </cell>
          <cell r="BA36">
            <v>1948426</v>
          </cell>
          <cell r="BB36" t="str">
            <v>ALEXANDRE NOMA</v>
          </cell>
          <cell r="BC36" t="str">
            <v/>
          </cell>
          <cell r="BD36" t="str">
            <v/>
          </cell>
        </row>
        <row r="37">
          <cell r="C37" t="str">
            <v>NA1MCTA018-13SA</v>
          </cell>
          <cell r="D37" t="str">
            <v>MCTA018-13</v>
          </cell>
          <cell r="E37" t="str">
            <v>Programação Orientada a Objetos A1-noturno (Santo André)</v>
          </cell>
          <cell r="F37" t="str">
            <v>Manter</v>
          </cell>
          <cell r="G37">
            <v>0</v>
          </cell>
          <cell r="H37">
            <v>0</v>
          </cell>
          <cell r="I37" t="str">
            <v>OK</v>
          </cell>
          <cell r="J37">
            <v>45</v>
          </cell>
          <cell r="K37">
            <v>0</v>
          </cell>
          <cell r="L37">
            <v>106</v>
          </cell>
          <cell r="M37">
            <v>0</v>
          </cell>
          <cell r="N37">
            <v>106</v>
          </cell>
          <cell r="O37">
            <v>-61</v>
          </cell>
          <cell r="P37">
            <v>5</v>
          </cell>
          <cell r="Q37" t="str">
            <v>simples</v>
          </cell>
          <cell r="R37"/>
          <cell r="S37">
            <v>61</v>
          </cell>
          <cell r="T37">
            <v>0</v>
          </cell>
          <cell r="U37">
            <v>0</v>
          </cell>
          <cell r="V37" t="str">
            <v>CFE</v>
          </cell>
          <cell r="W37" t="str">
            <v>CP</v>
          </cell>
          <cell r="X37" t="str">
            <v>MCTA018-13.terca das 19:00 às 21:00, semanal ; sexta das 21:00 às 23:00, semanal ..SA</v>
          </cell>
          <cell r="Y37" t="str">
            <v>turma com solicitações acima do nº de vagas</v>
          </cell>
          <cell r="Z37"/>
          <cell r="AA37">
            <v>45</v>
          </cell>
          <cell r="AB37">
            <v>0</v>
          </cell>
          <cell r="AC37">
            <v>45</v>
          </cell>
          <cell r="AD37">
            <v>106</v>
          </cell>
          <cell r="AE37">
            <v>-61</v>
          </cell>
          <cell r="AF37">
            <v>2.3555555555555556</v>
          </cell>
          <cell r="AG37">
            <v>31.499999999999996</v>
          </cell>
          <cell r="AH37" t="str">
            <v>O-BCC; OL-INF</v>
          </cell>
          <cell r="AI37">
            <v>16</v>
          </cell>
          <cell r="AJ37">
            <v>14</v>
          </cell>
          <cell r="AK37">
            <v>2</v>
          </cell>
          <cell r="AL37">
            <v>15.499999999999996</v>
          </cell>
          <cell r="AM37">
            <v>17.499999999999996</v>
          </cell>
          <cell r="AN37">
            <v>29</v>
          </cell>
          <cell r="AO37" t="str">
            <v>¬</v>
          </cell>
          <cell r="AP37" t="str">
            <v>¬</v>
          </cell>
          <cell r="AQ37" t="str">
            <v>¬</v>
          </cell>
          <cell r="AR37" t="str">
            <v>¬</v>
          </cell>
          <cell r="AS37" t="str">
            <v>SA</v>
          </cell>
          <cell r="AT37" t="str">
            <v>N</v>
          </cell>
          <cell r="AU37" t="str">
            <v>N</v>
          </cell>
          <cell r="AV37">
            <v>2</v>
          </cell>
          <cell r="AW37">
            <v>2</v>
          </cell>
          <cell r="AX37">
            <v>4</v>
          </cell>
          <cell r="AY37" t="str">
            <v xml:space="preserve">terca das 19:00 às 21:00, semanal ; sexta das 21:00 às 23:00, semanal </v>
          </cell>
          <cell r="AZ37" t="str">
            <v/>
          </cell>
          <cell r="BA37">
            <v>1948426</v>
          </cell>
          <cell r="BB37" t="str">
            <v>ALEXANDRE NOMA</v>
          </cell>
          <cell r="BC37" t="str">
            <v/>
          </cell>
          <cell r="BD37" t="str">
            <v/>
          </cell>
        </row>
        <row r="38">
          <cell r="C38" t="str">
            <v>DA2MCTA018-13SA</v>
          </cell>
          <cell r="D38" t="str">
            <v>MCTA018-13</v>
          </cell>
          <cell r="E38" t="str">
            <v>Programação Orientada a Objetos A2-diurno (Santo André)</v>
          </cell>
          <cell r="F38" t="str">
            <v>Manter</v>
          </cell>
          <cell r="G38">
            <v>0</v>
          </cell>
          <cell r="H38">
            <v>0</v>
          </cell>
          <cell r="I38" t="str">
            <v>OK</v>
          </cell>
          <cell r="J38">
            <v>45</v>
          </cell>
          <cell r="K38">
            <v>0</v>
          </cell>
          <cell r="L38">
            <v>56</v>
          </cell>
          <cell r="M38">
            <v>0</v>
          </cell>
          <cell r="N38">
            <v>56</v>
          </cell>
          <cell r="O38">
            <v>-11</v>
          </cell>
          <cell r="P38">
            <v>5</v>
          </cell>
          <cell r="Q38" t="str">
            <v>simples</v>
          </cell>
          <cell r="R38"/>
          <cell r="S38">
            <v>11</v>
          </cell>
          <cell r="T38">
            <v>0</v>
          </cell>
          <cell r="U38">
            <v>0</v>
          </cell>
          <cell r="V38" t="str">
            <v>CFE</v>
          </cell>
          <cell r="W38" t="str">
            <v>CP</v>
          </cell>
          <cell r="X38" t="str">
            <v>MCTA018-13.terca das 08:00 às 10:00, semanal ; sexta das 10:00 às 12:00, semanal ..SA</v>
          </cell>
          <cell r="Y38" t="str">
            <v>turma com solicitações acima do nº de vagas</v>
          </cell>
          <cell r="Z38"/>
          <cell r="AA38">
            <v>45</v>
          </cell>
          <cell r="AB38">
            <v>0</v>
          </cell>
          <cell r="AC38">
            <v>45</v>
          </cell>
          <cell r="AD38">
            <v>56</v>
          </cell>
          <cell r="AE38">
            <v>-11</v>
          </cell>
          <cell r="AF38">
            <v>1.2444444444444445</v>
          </cell>
          <cell r="AG38">
            <v>31.499999999999996</v>
          </cell>
          <cell r="AH38" t="str">
            <v>O-BCC; OL-INF</v>
          </cell>
          <cell r="AI38">
            <v>2</v>
          </cell>
          <cell r="AJ38">
            <v>1</v>
          </cell>
          <cell r="AK38">
            <v>1</v>
          </cell>
          <cell r="AL38">
            <v>29.499999999999996</v>
          </cell>
          <cell r="AM38">
            <v>30.499999999999996</v>
          </cell>
          <cell r="AN38">
            <v>43</v>
          </cell>
          <cell r="AO38" t="str">
            <v>¬</v>
          </cell>
          <cell r="AP38" t="str">
            <v>¬</v>
          </cell>
          <cell r="AQ38" t="str">
            <v>¬</v>
          </cell>
          <cell r="AR38" t="str">
            <v>¬</v>
          </cell>
          <cell r="AS38" t="str">
            <v>SA</v>
          </cell>
          <cell r="AT38" t="str">
            <v>D</v>
          </cell>
          <cell r="AU38" t="str">
            <v>M</v>
          </cell>
          <cell r="AV38">
            <v>2</v>
          </cell>
          <cell r="AW38">
            <v>2</v>
          </cell>
          <cell r="AX38">
            <v>4</v>
          </cell>
          <cell r="AY38" t="str">
            <v xml:space="preserve">terca das 08:00 às 10:00, semanal ; sexta das 10:00 às 12:00, semanal </v>
          </cell>
          <cell r="AZ38" t="str">
            <v/>
          </cell>
          <cell r="BA38">
            <v>3007914</v>
          </cell>
          <cell r="BB38" t="str">
            <v>FLAVIO EDUARDO AOKI HORITA</v>
          </cell>
          <cell r="BC38" t="str">
            <v/>
          </cell>
          <cell r="BD38" t="str">
            <v/>
          </cell>
        </row>
        <row r="39">
          <cell r="C39" t="str">
            <v>NA2MCTA018-13SA</v>
          </cell>
          <cell r="D39" t="str">
            <v>MCTA018-13</v>
          </cell>
          <cell r="E39" t="str">
            <v>Programação Orientada a Objetos A2-noturno (Santo André)</v>
          </cell>
          <cell r="F39" t="str">
            <v>Manter</v>
          </cell>
          <cell r="G39">
            <v>0</v>
          </cell>
          <cell r="H39">
            <v>0</v>
          </cell>
          <cell r="I39" t="str">
            <v>OK</v>
          </cell>
          <cell r="J39">
            <v>45</v>
          </cell>
          <cell r="K39">
            <v>0</v>
          </cell>
          <cell r="L39">
            <v>56</v>
          </cell>
          <cell r="M39">
            <v>0</v>
          </cell>
          <cell r="N39">
            <v>56</v>
          </cell>
          <cell r="O39">
            <v>-11</v>
          </cell>
          <cell r="P39">
            <v>5</v>
          </cell>
          <cell r="Q39" t="str">
            <v>simples</v>
          </cell>
          <cell r="R39"/>
          <cell r="S39">
            <v>11</v>
          </cell>
          <cell r="T39">
            <v>0</v>
          </cell>
          <cell r="U39">
            <v>0</v>
          </cell>
          <cell r="V39" t="str">
            <v>CFE</v>
          </cell>
          <cell r="W39" t="str">
            <v>CP</v>
          </cell>
          <cell r="X39" t="str">
            <v>MCTA018-13.terca das 19:00 às 21:00, semanal ; sexta das 21:00 às 23:00, semanal ..SA</v>
          </cell>
          <cell r="Y39" t="str">
            <v>turma com solicitações acima do nº de vagas</v>
          </cell>
          <cell r="Z39"/>
          <cell r="AA39">
            <v>45</v>
          </cell>
          <cell r="AB39">
            <v>0</v>
          </cell>
          <cell r="AC39">
            <v>45</v>
          </cell>
          <cell r="AD39">
            <v>56</v>
          </cell>
          <cell r="AE39">
            <v>-11</v>
          </cell>
          <cell r="AF39">
            <v>1.2444444444444445</v>
          </cell>
          <cell r="AG39">
            <v>31.499999999999996</v>
          </cell>
          <cell r="AH39" t="str">
            <v>O-BCC; OL-INF</v>
          </cell>
          <cell r="AI39">
            <v>6</v>
          </cell>
          <cell r="AJ39">
            <v>4</v>
          </cell>
          <cell r="AK39">
            <v>2</v>
          </cell>
          <cell r="AL39">
            <v>25.499999999999996</v>
          </cell>
          <cell r="AM39">
            <v>27.499999999999996</v>
          </cell>
          <cell r="AN39">
            <v>39</v>
          </cell>
          <cell r="AO39" t="str">
            <v>¬</v>
          </cell>
          <cell r="AP39" t="str">
            <v>¬</v>
          </cell>
          <cell r="AQ39" t="str">
            <v>¬</v>
          </cell>
          <cell r="AR39" t="str">
            <v>¬</v>
          </cell>
          <cell r="AS39" t="str">
            <v>SA</v>
          </cell>
          <cell r="AT39" t="str">
            <v>N</v>
          </cell>
          <cell r="AU39" t="str">
            <v>N</v>
          </cell>
          <cell r="AV39">
            <v>2</v>
          </cell>
          <cell r="AW39">
            <v>2</v>
          </cell>
          <cell r="AX39">
            <v>4</v>
          </cell>
          <cell r="AY39" t="str">
            <v xml:space="preserve">terca das 19:00 às 21:00, semanal ; sexta das 21:00 às 23:00, semanal </v>
          </cell>
          <cell r="AZ39" t="str">
            <v/>
          </cell>
          <cell r="BA39">
            <v>2123689</v>
          </cell>
          <cell r="BB39" t="str">
            <v>DIOGO SANTANA MARTINS</v>
          </cell>
          <cell r="BC39" t="str">
            <v/>
          </cell>
          <cell r="BD39" t="str">
            <v/>
          </cell>
        </row>
        <row r="40">
          <cell r="C40" t="str">
            <v>NA3MCTA018-13SA</v>
          </cell>
          <cell r="D40" t="str">
            <v>MCTA018-13</v>
          </cell>
          <cell r="E40" t="str">
            <v>Programação Orientada a Objetos A3-noturno (Santo André)</v>
          </cell>
          <cell r="F40" t="str">
            <v>Manter</v>
          </cell>
          <cell r="G40">
            <v>0</v>
          </cell>
          <cell r="H40">
            <v>0</v>
          </cell>
          <cell r="I40" t="str">
            <v>OK</v>
          </cell>
          <cell r="J40">
            <v>45</v>
          </cell>
          <cell r="K40">
            <v>0</v>
          </cell>
          <cell r="L40">
            <v>87</v>
          </cell>
          <cell r="M40">
            <v>0</v>
          </cell>
          <cell r="N40">
            <v>87</v>
          </cell>
          <cell r="O40">
            <v>-42</v>
          </cell>
          <cell r="P40">
            <v>5</v>
          </cell>
          <cell r="Q40" t="str">
            <v>simples</v>
          </cell>
          <cell r="R40"/>
          <cell r="S40">
            <v>42</v>
          </cell>
          <cell r="T40">
            <v>0</v>
          </cell>
          <cell r="U40">
            <v>0</v>
          </cell>
          <cell r="V40" t="str">
            <v>CFE</v>
          </cell>
          <cell r="W40" t="str">
            <v>CP</v>
          </cell>
          <cell r="X40" t="str">
            <v>MCTA018-13.terca das 19:00 às 21:00, semanal ; sexta das 21:00 às 23:00, semanal ..SA</v>
          </cell>
          <cell r="Y40" t="str">
            <v>turma com solicitações acima do nº de vagas</v>
          </cell>
          <cell r="Z40"/>
          <cell r="AA40">
            <v>45</v>
          </cell>
          <cell r="AB40">
            <v>0</v>
          </cell>
          <cell r="AC40">
            <v>45</v>
          </cell>
          <cell r="AD40">
            <v>87</v>
          </cell>
          <cell r="AE40">
            <v>-42</v>
          </cell>
          <cell r="AF40">
            <v>1.9333333333333333</v>
          </cell>
          <cell r="AG40">
            <v>31.499999999999996</v>
          </cell>
          <cell r="AH40" t="str">
            <v>O-BCC; OL-INF</v>
          </cell>
          <cell r="AI40">
            <v>3</v>
          </cell>
          <cell r="AJ40">
            <v>2</v>
          </cell>
          <cell r="AK40">
            <v>1</v>
          </cell>
          <cell r="AL40">
            <v>28.499999999999996</v>
          </cell>
          <cell r="AM40">
            <v>29.499999999999996</v>
          </cell>
          <cell r="AN40">
            <v>42</v>
          </cell>
          <cell r="AO40" t="str">
            <v>¬</v>
          </cell>
          <cell r="AP40" t="str">
            <v>¬</v>
          </cell>
          <cell r="AQ40" t="str">
            <v>¬</v>
          </cell>
          <cell r="AR40" t="str">
            <v>¬</v>
          </cell>
          <cell r="AS40" t="str">
            <v>SA</v>
          </cell>
          <cell r="AT40" t="str">
            <v>N</v>
          </cell>
          <cell r="AU40" t="str">
            <v>N</v>
          </cell>
          <cell r="AV40">
            <v>2</v>
          </cell>
          <cell r="AW40">
            <v>2</v>
          </cell>
          <cell r="AX40">
            <v>4</v>
          </cell>
          <cell r="AY40" t="str">
            <v xml:space="preserve">terca das 19:00 às 21:00, semanal ; sexta das 21:00 às 23:00, semanal </v>
          </cell>
          <cell r="AZ40" t="str">
            <v/>
          </cell>
          <cell r="BA40">
            <v>3008222</v>
          </cell>
          <cell r="BB40" t="str">
            <v>PAULO HENRIQUE PISANI</v>
          </cell>
          <cell r="BC40" t="str">
            <v/>
          </cell>
          <cell r="BD40" t="str">
            <v/>
          </cell>
        </row>
        <row r="41">
          <cell r="C41" t="str">
            <v>NAMCZA019-17SA</v>
          </cell>
          <cell r="D41" t="str">
            <v>MCZA019-17</v>
          </cell>
          <cell r="E41" t="str">
            <v>Programação para Web A-noturno (Santo André)</v>
          </cell>
          <cell r="F41" t="str">
            <v>Manter</v>
          </cell>
          <cell r="G41">
            <v>0</v>
          </cell>
          <cell r="H41">
            <v>0</v>
          </cell>
          <cell r="I41" t="str">
            <v>OK</v>
          </cell>
          <cell r="J41">
            <v>45</v>
          </cell>
          <cell r="K41">
            <v>0</v>
          </cell>
          <cell r="L41">
            <v>87</v>
          </cell>
          <cell r="M41">
            <v>0</v>
          </cell>
          <cell r="N41">
            <v>87</v>
          </cell>
          <cell r="O41">
            <v>-42</v>
          </cell>
          <cell r="P41">
            <v>1</v>
          </cell>
          <cell r="Q41" t="str">
            <v>simples</v>
          </cell>
          <cell r="R41"/>
          <cell r="S41">
            <v>42</v>
          </cell>
          <cell r="T41">
            <v>0</v>
          </cell>
          <cell r="U41">
            <v>0</v>
          </cell>
          <cell r="V41" t="str">
            <v>CFE</v>
          </cell>
          <cell r="W41" t="str">
            <v>CP</v>
          </cell>
          <cell r="X41" t="str">
            <v>MCZA019-17.terca das 21:00 às 23:00, semanal ; quinta das 19:00 às 21:00, semanal ..SA</v>
          </cell>
          <cell r="Y41" t="str">
            <v>turma com solicitações acima do nº de vagas</v>
          </cell>
          <cell r="Z41"/>
          <cell r="AA41">
            <v>45</v>
          </cell>
          <cell r="AB41">
            <v>0</v>
          </cell>
          <cell r="AC41">
            <v>45</v>
          </cell>
          <cell r="AD41">
            <v>87</v>
          </cell>
          <cell r="AE41">
            <v>-42</v>
          </cell>
          <cell r="AF41">
            <v>1.9333333333333333</v>
          </cell>
          <cell r="AG41">
            <v>31.499999999999996</v>
          </cell>
          <cell r="AH41" t="str">
            <v>OL-BCC</v>
          </cell>
          <cell r="AI41">
            <v>25</v>
          </cell>
          <cell r="AJ41">
            <v>12</v>
          </cell>
          <cell r="AK41">
            <v>13</v>
          </cell>
          <cell r="AL41">
            <v>6.4999999999999964</v>
          </cell>
          <cell r="AM41">
            <v>19.499999999999996</v>
          </cell>
          <cell r="AN41">
            <v>20</v>
          </cell>
          <cell r="AO41" t="str">
            <v>¬</v>
          </cell>
          <cell r="AP41" t="str">
            <v>¬</v>
          </cell>
          <cell r="AQ41" t="str">
            <v>¬</v>
          </cell>
          <cell r="AR41" t="str">
            <v>¬</v>
          </cell>
          <cell r="AS41" t="str">
            <v>SA</v>
          </cell>
          <cell r="AT41" t="str">
            <v>N</v>
          </cell>
          <cell r="AU41" t="str">
            <v>N</v>
          </cell>
          <cell r="AV41">
            <v>2</v>
          </cell>
          <cell r="AW41">
            <v>2</v>
          </cell>
          <cell r="AX41">
            <v>4</v>
          </cell>
          <cell r="AY41" t="str">
            <v xml:space="preserve">terca das 21:00 às 23:00, semanal ; quinta das 19:00 às 21:00, semanal </v>
          </cell>
          <cell r="AZ41" t="str">
            <v/>
          </cell>
          <cell r="BA41">
            <v>2123689</v>
          </cell>
          <cell r="BB41" t="str">
            <v>DIOGO SANTANA MARTINS</v>
          </cell>
          <cell r="BC41" t="str">
            <v/>
          </cell>
          <cell r="BD41" t="str">
            <v/>
          </cell>
        </row>
        <row r="42">
          <cell r="C42" t="str">
            <v>NA1MCTA024-13SA</v>
          </cell>
          <cell r="D42" t="str">
            <v>MCTA024-13</v>
          </cell>
          <cell r="E42" t="str">
            <v>Sistemas Digitais A1-noturno (Santo André)</v>
          </cell>
          <cell r="F42" t="str">
            <v>TURMA NOVA</v>
          </cell>
          <cell r="G42">
            <v>0</v>
          </cell>
          <cell r="H42">
            <v>0</v>
          </cell>
          <cell r="I42" t="str">
            <v>TURMA ABERTA NA1MCTA024-13SA</v>
          </cell>
          <cell r="J42">
            <v>45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45</v>
          </cell>
          <cell r="P42">
            <v>3</v>
          </cell>
          <cell r="Q42" t="str">
            <v>simples</v>
          </cell>
          <cell r="R42"/>
          <cell r="S42">
            <v>0</v>
          </cell>
          <cell r="T42">
            <v>0</v>
          </cell>
          <cell r="U42">
            <v>0</v>
          </cell>
          <cell r="V42" t="str">
            <v>CFE</v>
          </cell>
          <cell r="W42" t="str">
            <v>CP</v>
          </cell>
          <cell r="X42" t="str">
            <v>MCTA024-13.segunda das 21:00 às 23:00, semanal ; quarta das 19:00 às 21:00, semanal ..SA</v>
          </cell>
          <cell r="Y42" t="str">
            <v>turma com solicitações acima do nº de vagas</v>
          </cell>
          <cell r="Z42"/>
          <cell r="AA42">
            <v>45</v>
          </cell>
          <cell r="AB42">
            <v>0</v>
          </cell>
          <cell r="AC42">
            <v>45</v>
          </cell>
          <cell r="AD42">
            <v>0</v>
          </cell>
          <cell r="AE42">
            <v>0</v>
          </cell>
          <cell r="AF42">
            <v>2.1555555555555554</v>
          </cell>
          <cell r="AG42">
            <v>31.499999999999996</v>
          </cell>
          <cell r="AH42" t="str">
            <v>O-BCC</v>
          </cell>
          <cell r="AI42">
            <v>20</v>
          </cell>
          <cell r="AJ42">
            <v>16</v>
          </cell>
          <cell r="AK42">
            <v>4</v>
          </cell>
          <cell r="AL42">
            <v>11.499999999999996</v>
          </cell>
          <cell r="AM42">
            <v>15.499999999999996</v>
          </cell>
          <cell r="AN42">
            <v>25</v>
          </cell>
          <cell r="AO42" t="str">
            <v>¬</v>
          </cell>
          <cell r="AP42" t="str">
            <v>¬</v>
          </cell>
          <cell r="AQ42" t="str">
            <v>¬</v>
          </cell>
          <cell r="AR42" t="str">
            <v>¬</v>
          </cell>
          <cell r="AS42" t="str">
            <v>SA</v>
          </cell>
          <cell r="AT42" t="str">
            <v>N</v>
          </cell>
          <cell r="AU42" t="str">
            <v>N</v>
          </cell>
          <cell r="AV42">
            <v>2</v>
          </cell>
          <cell r="AW42">
            <v>2</v>
          </cell>
          <cell r="AX42">
            <v>4</v>
          </cell>
          <cell r="AY42" t="str">
            <v xml:space="preserve">segunda das 21:00 às 23:00, semanal ; quarta das 19:00 às 21:00, semanal </v>
          </cell>
          <cell r="AZ42" t="str">
            <v/>
          </cell>
          <cell r="BA42" t="str">
            <v>novo</v>
          </cell>
          <cell r="BB42" t="str">
            <v>ROGÉRIO ROSSI</v>
          </cell>
          <cell r="BC42"/>
          <cell r="BD42"/>
        </row>
        <row r="43">
          <cell r="C43" t="str">
            <v>DAMCTA024-13SA</v>
          </cell>
          <cell r="D43" t="str">
            <v>MCTA024-13</v>
          </cell>
          <cell r="E43" t="str">
            <v>Sistemas Digitais A-diurno (Santo André)</v>
          </cell>
          <cell r="F43" t="str">
            <v>Manter</v>
          </cell>
          <cell r="G43">
            <v>0</v>
          </cell>
          <cell r="H43">
            <v>0</v>
          </cell>
          <cell r="I43" t="str">
            <v>OK</v>
          </cell>
          <cell r="J43">
            <v>45</v>
          </cell>
          <cell r="K43">
            <v>0</v>
          </cell>
          <cell r="L43">
            <v>79</v>
          </cell>
          <cell r="M43">
            <v>0</v>
          </cell>
          <cell r="N43">
            <v>79</v>
          </cell>
          <cell r="O43">
            <v>-34</v>
          </cell>
          <cell r="P43">
            <v>3</v>
          </cell>
          <cell r="Q43" t="str">
            <v>simples</v>
          </cell>
          <cell r="R43"/>
          <cell r="S43">
            <v>34</v>
          </cell>
          <cell r="T43">
            <v>0</v>
          </cell>
          <cell r="U43">
            <v>0</v>
          </cell>
          <cell r="V43" t="str">
            <v>CFE</v>
          </cell>
          <cell r="W43" t="str">
            <v>CP</v>
          </cell>
          <cell r="X43" t="str">
            <v>MCTA024-13.segunda das 10:00 às 12:00, semanal ; quarta das 08:00 às 10:00, semanal ..SA</v>
          </cell>
          <cell r="Y43" t="str">
            <v>turma com solicitações acima do nº de vagas</v>
          </cell>
          <cell r="Z43"/>
          <cell r="AA43">
            <v>45</v>
          </cell>
          <cell r="AB43">
            <v>0</v>
          </cell>
          <cell r="AC43">
            <v>45</v>
          </cell>
          <cell r="AD43">
            <v>79</v>
          </cell>
          <cell r="AE43">
            <v>-34</v>
          </cell>
          <cell r="AF43">
            <v>1.7555555555555555</v>
          </cell>
          <cell r="AG43">
            <v>31.499999999999996</v>
          </cell>
          <cell r="AH43" t="str">
            <v>O-BCC</v>
          </cell>
          <cell r="AI43">
            <v>9</v>
          </cell>
          <cell r="AJ43">
            <v>7</v>
          </cell>
          <cell r="AK43">
            <v>2</v>
          </cell>
          <cell r="AL43">
            <v>22.499999999999996</v>
          </cell>
          <cell r="AM43">
            <v>24.499999999999996</v>
          </cell>
          <cell r="AN43">
            <v>36</v>
          </cell>
          <cell r="AO43" t="str">
            <v>¬</v>
          </cell>
          <cell r="AP43" t="str">
            <v>¬</v>
          </cell>
          <cell r="AQ43" t="str">
            <v>¬</v>
          </cell>
          <cell r="AR43" t="str">
            <v>¬</v>
          </cell>
          <cell r="AS43" t="str">
            <v>SA</v>
          </cell>
          <cell r="AT43" t="str">
            <v>D</v>
          </cell>
          <cell r="AU43" t="str">
            <v>M</v>
          </cell>
          <cell r="AV43">
            <v>2</v>
          </cell>
          <cell r="AW43">
            <v>2</v>
          </cell>
          <cell r="AX43">
            <v>4</v>
          </cell>
          <cell r="AY43" t="str">
            <v xml:space="preserve">segunda das 10:00 às 12:00, semanal ; quarta das 08:00 às 10:00, semanal </v>
          </cell>
          <cell r="AZ43" t="str">
            <v/>
          </cell>
          <cell r="BA43">
            <v>1600877</v>
          </cell>
          <cell r="BB43" t="str">
            <v>JOSE ARTUR QUILICI GONZALEZ</v>
          </cell>
          <cell r="BC43" t="str">
            <v/>
          </cell>
          <cell r="BD43" t="str">
            <v/>
          </cell>
        </row>
        <row r="44">
          <cell r="C44" t="str">
            <v>NAMCTA024-13SA</v>
          </cell>
          <cell r="D44" t="str">
            <v>MCTA024-13</v>
          </cell>
          <cell r="E44" t="str">
            <v>Sistemas Digitais A-noturno (Santo André)</v>
          </cell>
          <cell r="F44" t="str">
            <v>Abrir nova turma</v>
          </cell>
          <cell r="G44">
            <v>0</v>
          </cell>
          <cell r="H44">
            <v>0</v>
          </cell>
          <cell r="I44" t="str">
            <v>TURMA ABERTA NA1MCTA024-13SA</v>
          </cell>
          <cell r="J44">
            <v>45</v>
          </cell>
          <cell r="K44">
            <v>0</v>
          </cell>
          <cell r="L44">
            <v>97</v>
          </cell>
          <cell r="M44">
            <v>0</v>
          </cell>
          <cell r="N44">
            <v>97</v>
          </cell>
          <cell r="O44">
            <v>-52</v>
          </cell>
          <cell r="P44">
            <v>3</v>
          </cell>
          <cell r="Q44" t="str">
            <v>simples</v>
          </cell>
          <cell r="R44"/>
          <cell r="S44">
            <v>7</v>
          </cell>
          <cell r="T44">
            <v>45</v>
          </cell>
          <cell r="U44" t="str">
            <v>45 - A1</v>
          </cell>
          <cell r="V44" t="str">
            <v>CFE</v>
          </cell>
          <cell r="W44" t="str">
            <v>CP</v>
          </cell>
          <cell r="X44" t="str">
            <v>MCTA024-13.segunda das 21:00 às 23:00, semanal ; quarta das 19:00 às 21:00, semanal ..SA</v>
          </cell>
          <cell r="Y44" t="str">
            <v>turma com solicitações acima do nº de vagas</v>
          </cell>
          <cell r="Z44"/>
          <cell r="AA44">
            <v>45</v>
          </cell>
          <cell r="AB44">
            <v>0</v>
          </cell>
          <cell r="AC44">
            <v>45</v>
          </cell>
          <cell r="AD44">
            <v>97</v>
          </cell>
          <cell r="AE44">
            <v>-52</v>
          </cell>
          <cell r="AF44">
            <v>2.1555555555555554</v>
          </cell>
          <cell r="AG44">
            <v>31.499999999999996</v>
          </cell>
          <cell r="AH44" t="str">
            <v>O-BCC</v>
          </cell>
          <cell r="AI44">
            <v>20</v>
          </cell>
          <cell r="AJ44">
            <v>16</v>
          </cell>
          <cell r="AK44">
            <v>4</v>
          </cell>
          <cell r="AL44">
            <v>11.499999999999996</v>
          </cell>
          <cell r="AM44">
            <v>15.499999999999996</v>
          </cell>
          <cell r="AN44">
            <v>25</v>
          </cell>
          <cell r="AO44" t="str">
            <v>¬</v>
          </cell>
          <cell r="AP44" t="str">
            <v>¬</v>
          </cell>
          <cell r="AQ44" t="str">
            <v>¬</v>
          </cell>
          <cell r="AR44" t="str">
            <v>¬</v>
          </cell>
          <cell r="AS44" t="str">
            <v>SA</v>
          </cell>
          <cell r="AT44" t="str">
            <v>N</v>
          </cell>
          <cell r="AU44" t="str">
            <v>N</v>
          </cell>
          <cell r="AV44">
            <v>2</v>
          </cell>
          <cell r="AW44">
            <v>2</v>
          </cell>
          <cell r="AX44">
            <v>4</v>
          </cell>
          <cell r="AY44" t="str">
            <v xml:space="preserve">segunda das 21:00 às 23:00, semanal ; quarta das 19:00 às 21:00, semanal </v>
          </cell>
          <cell r="AZ44" t="str">
            <v/>
          </cell>
          <cell r="BA44">
            <v>3008017</v>
          </cell>
          <cell r="BB44" t="str">
            <v>DENIS GUSTAVO FANTINATO</v>
          </cell>
          <cell r="BC44">
            <v>3008017</v>
          </cell>
          <cell r="BD44" t="str">
            <v>DENIS GUSTAVO FANTINATO</v>
          </cell>
        </row>
        <row r="45">
          <cell r="C45" t="str">
            <v>DAMCTA025-13SA</v>
          </cell>
          <cell r="D45" t="str">
            <v>MCTA025-13</v>
          </cell>
          <cell r="E45" t="str">
            <v>Sistemas Distribuídos A-diurno (Santo André)</v>
          </cell>
          <cell r="F45" t="str">
            <v>Manter</v>
          </cell>
          <cell r="G45">
            <v>0</v>
          </cell>
          <cell r="H45">
            <v>0</v>
          </cell>
          <cell r="I45" t="str">
            <v>OK</v>
          </cell>
          <cell r="J45">
            <v>45</v>
          </cell>
          <cell r="K45">
            <v>0</v>
          </cell>
          <cell r="L45">
            <v>43</v>
          </cell>
          <cell r="M45">
            <v>0</v>
          </cell>
          <cell r="N45">
            <v>43</v>
          </cell>
          <cell r="O45">
            <v>2</v>
          </cell>
          <cell r="P45">
            <v>2</v>
          </cell>
          <cell r="Q45" t="str">
            <v>simples</v>
          </cell>
          <cell r="R45"/>
          <cell r="S45">
            <v>0</v>
          </cell>
          <cell r="T45">
            <v>0</v>
          </cell>
          <cell r="U45">
            <v>0</v>
          </cell>
          <cell r="V45" t="str">
            <v>CFE</v>
          </cell>
          <cell r="W45" t="str">
            <v>CP</v>
          </cell>
          <cell r="X45" t="str">
            <v>MCTA025-13.quarta das 10:00 às 12:00, semanal ; sexta das 08:00 às 10:00, semanal ..SA</v>
          </cell>
          <cell r="Y45"/>
          <cell r="Z45"/>
          <cell r="AA45">
            <v>45</v>
          </cell>
          <cell r="AB45">
            <v>0</v>
          </cell>
          <cell r="AC45">
            <v>45</v>
          </cell>
          <cell r="AD45">
            <v>43</v>
          </cell>
          <cell r="AE45">
            <v>2</v>
          </cell>
          <cell r="AF45">
            <v>0.9555555555555556</v>
          </cell>
          <cell r="AG45">
            <v>31.499999999999996</v>
          </cell>
          <cell r="AH45" t="str">
            <v>O-BCC; OL-INF</v>
          </cell>
          <cell r="AI45">
            <v>17</v>
          </cell>
          <cell r="AJ45">
            <v>12</v>
          </cell>
          <cell r="AK45">
            <v>5</v>
          </cell>
          <cell r="AL45">
            <v>14.499999999999996</v>
          </cell>
          <cell r="AM45">
            <v>19.499999999999996</v>
          </cell>
          <cell r="AN45">
            <v>28</v>
          </cell>
          <cell r="AO45" t="str">
            <v>¬</v>
          </cell>
          <cell r="AP45" t="str">
            <v>¬</v>
          </cell>
          <cell r="AQ45" t="str">
            <v>¬</v>
          </cell>
          <cell r="AR45" t="str">
            <v>¬</v>
          </cell>
          <cell r="AS45" t="str">
            <v>SA</v>
          </cell>
          <cell r="AT45" t="str">
            <v>D</v>
          </cell>
          <cell r="AU45" t="str">
            <v>M</v>
          </cell>
          <cell r="AV45">
            <v>3</v>
          </cell>
          <cell r="AW45">
            <v>1</v>
          </cell>
          <cell r="AX45">
            <v>4</v>
          </cell>
          <cell r="AY45" t="str">
            <v xml:space="preserve">quarta das 10:00 às 12:00, semanal ; sexta das 08:00 às 10:00, semanal </v>
          </cell>
          <cell r="AZ45" t="str">
            <v/>
          </cell>
          <cell r="BA45">
            <v>2566275</v>
          </cell>
          <cell r="BB45" t="str">
            <v>GUSTAVO SOUSA PAVANI</v>
          </cell>
          <cell r="BC45">
            <v>2566275</v>
          </cell>
          <cell r="BD45" t="str">
            <v>GUSTAVO SOUSA PAVANI</v>
          </cell>
        </row>
        <row r="46">
          <cell r="C46" t="str">
            <v>NAMCTA025-13SA</v>
          </cell>
          <cell r="D46" t="str">
            <v>MCTA025-13</v>
          </cell>
          <cell r="E46" t="str">
            <v>Sistemas Distribuídos A-noturno (Santo André)</v>
          </cell>
          <cell r="F46" t="str">
            <v>Manter</v>
          </cell>
          <cell r="G46">
            <v>0</v>
          </cell>
          <cell r="H46">
            <v>0</v>
          </cell>
          <cell r="I46" t="str">
            <v>OK</v>
          </cell>
          <cell r="J46">
            <v>45</v>
          </cell>
          <cell r="K46">
            <v>0</v>
          </cell>
          <cell r="L46">
            <v>62</v>
          </cell>
          <cell r="M46">
            <v>0</v>
          </cell>
          <cell r="N46">
            <v>62</v>
          </cell>
          <cell r="O46">
            <v>-17</v>
          </cell>
          <cell r="P46">
            <v>2</v>
          </cell>
          <cell r="Q46" t="str">
            <v>simples</v>
          </cell>
          <cell r="R46"/>
          <cell r="S46">
            <v>17</v>
          </cell>
          <cell r="T46">
            <v>0</v>
          </cell>
          <cell r="U46">
            <v>0</v>
          </cell>
          <cell r="V46" t="str">
            <v>CFE</v>
          </cell>
          <cell r="W46" t="str">
            <v>CP</v>
          </cell>
          <cell r="X46" t="str">
            <v>MCTA025-13.quarta das 21:00 às 23:00, semanal ; sexta das 19:00 às 21:00, semanal ..SA</v>
          </cell>
          <cell r="Y46" t="str">
            <v>turma com solicitações acima do nº de vagas</v>
          </cell>
          <cell r="Z46"/>
          <cell r="AA46">
            <v>45</v>
          </cell>
          <cell r="AB46">
            <v>0</v>
          </cell>
          <cell r="AC46">
            <v>45</v>
          </cell>
          <cell r="AD46">
            <v>62</v>
          </cell>
          <cell r="AE46">
            <v>-17</v>
          </cell>
          <cell r="AF46">
            <v>1.3777777777777778</v>
          </cell>
          <cell r="AG46">
            <v>31.499999999999996</v>
          </cell>
          <cell r="AH46" t="str">
            <v>O-BCC; OL-INF</v>
          </cell>
          <cell r="AI46">
            <v>31</v>
          </cell>
          <cell r="AJ46">
            <v>19</v>
          </cell>
          <cell r="AK46">
            <v>12</v>
          </cell>
          <cell r="AL46">
            <v>0.49999999999999645</v>
          </cell>
          <cell r="AM46">
            <v>12.499999999999996</v>
          </cell>
          <cell r="AN46">
            <v>14</v>
          </cell>
          <cell r="AO46" t="str">
            <v>¬</v>
          </cell>
          <cell r="AP46" t="str">
            <v>¬</v>
          </cell>
          <cell r="AQ46" t="str">
            <v>¬</v>
          </cell>
          <cell r="AR46" t="str">
            <v>¬</v>
          </cell>
          <cell r="AS46" t="str">
            <v>SA</v>
          </cell>
          <cell r="AT46" t="str">
            <v>N</v>
          </cell>
          <cell r="AU46" t="str">
            <v>N</v>
          </cell>
          <cell r="AV46">
            <v>3</v>
          </cell>
          <cell r="AW46">
            <v>1</v>
          </cell>
          <cell r="AX46">
            <v>4</v>
          </cell>
          <cell r="AY46" t="str">
            <v xml:space="preserve">quarta das 21:00 às 23:00, semanal ; sexta das 19:00 às 21:00, semanal </v>
          </cell>
          <cell r="AZ46" t="str">
            <v/>
          </cell>
          <cell r="BA46">
            <v>2566275</v>
          </cell>
          <cell r="BB46" t="str">
            <v>GUSTAVO SOUSA PAVANI</v>
          </cell>
          <cell r="BC46">
            <v>2566275</v>
          </cell>
          <cell r="BD46" t="str">
            <v>GUSTAVO SOUSA PAVANI</v>
          </cell>
        </row>
        <row r="47">
          <cell r="C47" t="str">
            <v>DAMCTA027-17SA</v>
          </cell>
          <cell r="D47" t="str">
            <v>MCTA027-17</v>
          </cell>
          <cell r="E47" t="str">
            <v>Teoria dos Grafos A-diurno (Santo André)</v>
          </cell>
          <cell r="F47" t="str">
            <v>Manter</v>
          </cell>
          <cell r="G47">
            <v>0</v>
          </cell>
          <cell r="H47">
            <v>0</v>
          </cell>
          <cell r="I47" t="str">
            <v>OK</v>
          </cell>
          <cell r="J47">
            <v>45</v>
          </cell>
          <cell r="K47">
            <v>0</v>
          </cell>
          <cell r="L47">
            <v>62</v>
          </cell>
          <cell r="M47">
            <v>0</v>
          </cell>
          <cell r="N47">
            <v>62</v>
          </cell>
          <cell r="O47">
            <v>-17</v>
          </cell>
          <cell r="P47">
            <v>2</v>
          </cell>
          <cell r="Q47" t="str">
            <v>simples</v>
          </cell>
          <cell r="R47"/>
          <cell r="S47">
            <v>17</v>
          </cell>
          <cell r="T47">
            <v>0</v>
          </cell>
          <cell r="U47">
            <v>0</v>
          </cell>
          <cell r="V47" t="str">
            <v>CFE</v>
          </cell>
          <cell r="W47" t="str">
            <v>CP</v>
          </cell>
          <cell r="X47" t="str">
            <v>MCTA027-17.quarta das 10:00 às 12:00, semanal ; sexta das 08:00 às 10:00, semanal ..SA</v>
          </cell>
          <cell r="Y47" t="str">
            <v>turma com solicitações acima do nº de vagas</v>
          </cell>
          <cell r="Z47"/>
          <cell r="AA47">
            <v>45</v>
          </cell>
          <cell r="AB47">
            <v>0</v>
          </cell>
          <cell r="AC47">
            <v>45</v>
          </cell>
          <cell r="AD47">
            <v>62</v>
          </cell>
          <cell r="AE47">
            <v>-17</v>
          </cell>
          <cell r="AF47">
            <v>1.3777777777777778</v>
          </cell>
          <cell r="AG47">
            <v>31.499999999999996</v>
          </cell>
          <cell r="AH47" t="str">
            <v>O-BCC; OL-BMAT; OL-LMAT</v>
          </cell>
          <cell r="AI47">
            <v>20</v>
          </cell>
          <cell r="AJ47">
            <v>16</v>
          </cell>
          <cell r="AK47">
            <v>4</v>
          </cell>
          <cell r="AL47">
            <v>11.499999999999996</v>
          </cell>
          <cell r="AM47">
            <v>15.499999999999996</v>
          </cell>
          <cell r="AN47">
            <v>25</v>
          </cell>
          <cell r="AO47" t="str">
            <v>¬</v>
          </cell>
          <cell r="AP47" t="str">
            <v>¬</v>
          </cell>
          <cell r="AQ47" t="str">
            <v>¬</v>
          </cell>
          <cell r="AR47" t="str">
            <v>¬</v>
          </cell>
          <cell r="AS47" t="str">
            <v>SA</v>
          </cell>
          <cell r="AT47" t="str">
            <v>D</v>
          </cell>
          <cell r="AU47" t="str">
            <v>M</v>
          </cell>
          <cell r="AV47">
            <v>3</v>
          </cell>
          <cell r="AW47">
            <v>1</v>
          </cell>
          <cell r="AX47">
            <v>4</v>
          </cell>
          <cell r="AY47" t="str">
            <v xml:space="preserve">quarta das 10:00 às 12:00, semanal ; sexta das 08:00 às 10:00, semanal </v>
          </cell>
          <cell r="AZ47" t="str">
            <v/>
          </cell>
          <cell r="BA47">
            <v>3145512</v>
          </cell>
          <cell r="BB47" t="str">
            <v>MAYCON SAMBINELLI</v>
          </cell>
          <cell r="BC47" t="str">
            <v/>
          </cell>
          <cell r="BD47" t="str">
            <v/>
          </cell>
        </row>
        <row r="48">
          <cell r="C48" t="str">
            <v>NAMCTA027-17SA</v>
          </cell>
          <cell r="D48" t="str">
            <v>MCTA027-17</v>
          </cell>
          <cell r="E48" t="str">
            <v>Teoria dos Grafos A-noturno (Santo André)</v>
          </cell>
          <cell r="F48" t="str">
            <v>Manter</v>
          </cell>
          <cell r="G48">
            <v>0</v>
          </cell>
          <cell r="H48">
            <v>0</v>
          </cell>
          <cell r="I48" t="str">
            <v>OK</v>
          </cell>
          <cell r="J48">
            <v>45</v>
          </cell>
          <cell r="K48">
            <v>0</v>
          </cell>
          <cell r="L48">
            <v>89</v>
          </cell>
          <cell r="M48">
            <v>0</v>
          </cell>
          <cell r="N48">
            <v>89</v>
          </cell>
          <cell r="O48">
            <v>-44</v>
          </cell>
          <cell r="P48">
            <v>2</v>
          </cell>
          <cell r="Q48" t="str">
            <v>simples</v>
          </cell>
          <cell r="R48"/>
          <cell r="S48">
            <v>44</v>
          </cell>
          <cell r="T48">
            <v>0</v>
          </cell>
          <cell r="U48">
            <v>0</v>
          </cell>
          <cell r="V48" t="str">
            <v>CFE</v>
          </cell>
          <cell r="W48" t="str">
            <v>CP</v>
          </cell>
          <cell r="X48" t="str">
            <v>MCTA027-17.quarta das 21:00 às 23:00, semanal ; sexta das 19:00 às 21:00, semanal ..SA</v>
          </cell>
          <cell r="Y48" t="str">
            <v>turma com solicitações acima do nº de vagas</v>
          </cell>
          <cell r="Z48"/>
          <cell r="AA48">
            <v>45</v>
          </cell>
          <cell r="AB48">
            <v>0</v>
          </cell>
          <cell r="AC48">
            <v>45</v>
          </cell>
          <cell r="AD48">
            <v>89</v>
          </cell>
          <cell r="AE48">
            <v>-44</v>
          </cell>
          <cell r="AF48">
            <v>1.9777777777777779</v>
          </cell>
          <cell r="AG48">
            <v>31.499999999999996</v>
          </cell>
          <cell r="AH48" t="str">
            <v>O-BCC; OL-BMAT; OL-LMAT</v>
          </cell>
          <cell r="AI48">
            <v>26</v>
          </cell>
          <cell r="AJ48">
            <v>15</v>
          </cell>
          <cell r="AK48">
            <v>11</v>
          </cell>
          <cell r="AL48">
            <v>5.4999999999999964</v>
          </cell>
          <cell r="AM48">
            <v>16.499999999999996</v>
          </cell>
          <cell r="AN48">
            <v>19</v>
          </cell>
          <cell r="AO48" t="str">
            <v>¬</v>
          </cell>
          <cell r="AP48" t="str">
            <v>¬</v>
          </cell>
          <cell r="AQ48" t="str">
            <v>¬</v>
          </cell>
          <cell r="AR48" t="str">
            <v>¬</v>
          </cell>
          <cell r="AS48" t="str">
            <v>SA</v>
          </cell>
          <cell r="AT48" t="str">
            <v>N</v>
          </cell>
          <cell r="AU48" t="str">
            <v>N</v>
          </cell>
          <cell r="AV48">
            <v>3</v>
          </cell>
          <cell r="AW48">
            <v>1</v>
          </cell>
          <cell r="AX48">
            <v>4</v>
          </cell>
          <cell r="AY48" t="str">
            <v xml:space="preserve">quarta das 21:00 às 23:00, semanal ; sexta das 19:00 às 21:00, semanal </v>
          </cell>
          <cell r="AZ48" t="str">
            <v/>
          </cell>
          <cell r="BA48">
            <v>3145512</v>
          </cell>
          <cell r="BB48" t="str">
            <v>MAYCON SAMBINELLI</v>
          </cell>
          <cell r="BC48" t="str">
            <v/>
          </cell>
          <cell r="BD48" t="str">
            <v/>
          </cell>
        </row>
        <row r="49">
          <cell r="C49" t="str">
            <v>DA1BIS0005-15SA</v>
          </cell>
          <cell r="D49" t="str">
            <v>BIS0005-15</v>
          </cell>
          <cell r="E49" t="str">
            <v>Bases Computacionais da Ciência A1-diurno (Santo André)</v>
          </cell>
          <cell r="F49" t="str">
            <v>Manter</v>
          </cell>
          <cell r="G49">
            <v>0</v>
          </cell>
          <cell r="H49">
            <v>0</v>
          </cell>
          <cell r="I49" t="str">
            <v>OK</v>
          </cell>
          <cell r="J49">
            <v>35</v>
          </cell>
          <cell r="K49">
            <v>35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43</v>
          </cell>
          <cell r="Q49" t="str">
            <v>simples</v>
          </cell>
          <cell r="R49"/>
          <cell r="S49">
            <v>0</v>
          </cell>
          <cell r="T49">
            <v>0</v>
          </cell>
          <cell r="U49">
            <v>0</v>
          </cell>
          <cell r="V49" t="str">
            <v>BI</v>
          </cell>
          <cell r="W49" t="str">
            <v>CP</v>
          </cell>
          <cell r="X49" t="str">
            <v>BIS0005-15.quinta das 10:00 às 12:00, semanal ..SA</v>
          </cell>
          <cell r="Y49"/>
          <cell r="Z49" t="str">
            <v>turma com reserva de vagas para ingressantes</v>
          </cell>
          <cell r="AA49">
            <v>35</v>
          </cell>
          <cell r="AB49">
            <v>35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 t="str">
            <v>BI</v>
          </cell>
          <cell r="AI49" t="str">
            <v>¬</v>
          </cell>
          <cell r="AJ49" t="str">
            <v>¬</v>
          </cell>
          <cell r="AK49" t="str">
            <v>¬</v>
          </cell>
          <cell r="AL49" t="str">
            <v>¬</v>
          </cell>
          <cell r="AM49" t="str">
            <v>¬</v>
          </cell>
          <cell r="AN49" t="str">
            <v>¬</v>
          </cell>
          <cell r="AO49" t="str">
            <v>¬</v>
          </cell>
          <cell r="AP49" t="str">
            <v>¬</v>
          </cell>
          <cell r="AQ49" t="str">
            <v>¬</v>
          </cell>
          <cell r="AR49" t="str">
            <v>¬</v>
          </cell>
          <cell r="AS49" t="str">
            <v>SA</v>
          </cell>
          <cell r="AT49" t="str">
            <v>D</v>
          </cell>
          <cell r="AU49" t="str">
            <v>M</v>
          </cell>
          <cell r="AV49">
            <v>0</v>
          </cell>
          <cell r="AW49">
            <v>2</v>
          </cell>
          <cell r="AX49">
            <v>2</v>
          </cell>
          <cell r="AY49" t="str">
            <v xml:space="preserve">quinta das 10:00 às 12:00, semanal </v>
          </cell>
          <cell r="AZ49" t="str">
            <v/>
          </cell>
          <cell r="BA49">
            <v>1563992</v>
          </cell>
          <cell r="BB49" t="str">
            <v>ANA LIGIA SCOTT</v>
          </cell>
          <cell r="BC49">
            <v>1563992</v>
          </cell>
          <cell r="BD49" t="str">
            <v>ANA LIGIA SCOTT</v>
          </cell>
        </row>
        <row r="50">
          <cell r="C50" t="str">
            <v>NA1BIS0005-15SA</v>
          </cell>
          <cell r="D50" t="str">
            <v>BIS0005-15</v>
          </cell>
          <cell r="E50" t="str">
            <v>Bases Computacionais da Ciência A1-noturno (Santo André)</v>
          </cell>
          <cell r="F50" t="str">
            <v>Manter</v>
          </cell>
          <cell r="G50">
            <v>0</v>
          </cell>
          <cell r="H50">
            <v>0</v>
          </cell>
          <cell r="I50" t="str">
            <v>OK</v>
          </cell>
          <cell r="J50">
            <v>35</v>
          </cell>
          <cell r="K50">
            <v>35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43</v>
          </cell>
          <cell r="Q50" t="str">
            <v>simples</v>
          </cell>
          <cell r="R50"/>
          <cell r="S50">
            <v>0</v>
          </cell>
          <cell r="T50">
            <v>0</v>
          </cell>
          <cell r="U50">
            <v>0</v>
          </cell>
          <cell r="V50" t="str">
            <v>BI</v>
          </cell>
          <cell r="W50" t="str">
            <v>CP</v>
          </cell>
          <cell r="X50" t="str">
            <v>BIS0005-15.quinta das 21:00 às 23:00, semanal ..SA</v>
          </cell>
          <cell r="Y50"/>
          <cell r="Z50" t="str">
            <v>turma com reserva de vagas para ingressantes</v>
          </cell>
          <cell r="AA50">
            <v>35</v>
          </cell>
          <cell r="AB50">
            <v>35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 t="str">
            <v>BI</v>
          </cell>
          <cell r="AI50" t="str">
            <v>¬</v>
          </cell>
          <cell r="AJ50" t="str">
            <v>¬</v>
          </cell>
          <cell r="AK50" t="str">
            <v>¬</v>
          </cell>
          <cell r="AL50" t="str">
            <v>¬</v>
          </cell>
          <cell r="AM50" t="str">
            <v>¬</v>
          </cell>
          <cell r="AN50" t="str">
            <v>¬</v>
          </cell>
          <cell r="AO50" t="str">
            <v>¬</v>
          </cell>
          <cell r="AP50" t="str">
            <v>¬</v>
          </cell>
          <cell r="AQ50" t="str">
            <v>¬</v>
          </cell>
          <cell r="AR50" t="str">
            <v>¬</v>
          </cell>
          <cell r="AS50" t="str">
            <v>SA</v>
          </cell>
          <cell r="AT50" t="str">
            <v>N</v>
          </cell>
          <cell r="AU50" t="str">
            <v>N</v>
          </cell>
          <cell r="AV50">
            <v>0</v>
          </cell>
          <cell r="AW50">
            <v>2</v>
          </cell>
          <cell r="AX50">
            <v>2</v>
          </cell>
          <cell r="AY50" t="str">
            <v xml:space="preserve">quinta das 21:00 às 23:00, semanal </v>
          </cell>
          <cell r="AZ50" t="str">
            <v/>
          </cell>
          <cell r="BA50">
            <v>1420255</v>
          </cell>
          <cell r="BB50" t="str">
            <v>CARLO KLEBER DA SILVA RODRIGUES</v>
          </cell>
          <cell r="BC50">
            <v>1420255</v>
          </cell>
          <cell r="BD50" t="str">
            <v>CARLO KLEBER DA SILVA RODRIGUES</v>
          </cell>
        </row>
        <row r="51">
          <cell r="C51" t="str">
            <v>DA2BIS0005-15SA</v>
          </cell>
          <cell r="D51" t="str">
            <v>BIS0005-15</v>
          </cell>
          <cell r="E51" t="str">
            <v>Bases Computacionais da Ciência A2-diurno (Santo André)</v>
          </cell>
          <cell r="F51" t="str">
            <v>Manter</v>
          </cell>
          <cell r="G51">
            <v>0</v>
          </cell>
          <cell r="H51">
            <v>0</v>
          </cell>
          <cell r="I51" t="str">
            <v>OK</v>
          </cell>
          <cell r="J51">
            <v>35</v>
          </cell>
          <cell r="K51">
            <v>35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43</v>
          </cell>
          <cell r="Q51" t="str">
            <v>simples</v>
          </cell>
          <cell r="R51"/>
          <cell r="S51">
            <v>0</v>
          </cell>
          <cell r="T51">
            <v>0</v>
          </cell>
          <cell r="U51">
            <v>0</v>
          </cell>
          <cell r="V51" t="str">
            <v>BI</v>
          </cell>
          <cell r="W51" t="str">
            <v>CP</v>
          </cell>
          <cell r="X51" t="str">
            <v>BIS0005-15.quinta das 10:00 às 12:00, semanal ..SA</v>
          </cell>
          <cell r="Y51"/>
          <cell r="Z51" t="str">
            <v>turma com reserva de vagas para ingressantes</v>
          </cell>
          <cell r="AA51">
            <v>35</v>
          </cell>
          <cell r="AB51">
            <v>35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 t="str">
            <v>BI</v>
          </cell>
          <cell r="AI51" t="str">
            <v>¬</v>
          </cell>
          <cell r="AJ51" t="str">
            <v>¬</v>
          </cell>
          <cell r="AK51" t="str">
            <v>¬</v>
          </cell>
          <cell r="AL51" t="str">
            <v>¬</v>
          </cell>
          <cell r="AM51" t="str">
            <v>¬</v>
          </cell>
          <cell r="AN51" t="str">
            <v>¬</v>
          </cell>
          <cell r="AO51" t="str">
            <v>¬</v>
          </cell>
          <cell r="AP51" t="str">
            <v>¬</v>
          </cell>
          <cell r="AQ51" t="str">
            <v>¬</v>
          </cell>
          <cell r="AR51" t="str">
            <v>¬</v>
          </cell>
          <cell r="AS51" t="str">
            <v>SA</v>
          </cell>
          <cell r="AT51" t="str">
            <v>D</v>
          </cell>
          <cell r="AU51" t="str">
            <v>M</v>
          </cell>
          <cell r="AV51">
            <v>0</v>
          </cell>
          <cell r="AW51">
            <v>2</v>
          </cell>
          <cell r="AX51">
            <v>2</v>
          </cell>
          <cell r="AY51" t="str">
            <v xml:space="preserve">quinta das 10:00 às 12:00, semanal </v>
          </cell>
          <cell r="AZ51" t="str">
            <v/>
          </cell>
          <cell r="BA51">
            <v>2976815</v>
          </cell>
          <cell r="BB51" t="str">
            <v>DENISE HIDEKO GOYA</v>
          </cell>
          <cell r="BC51">
            <v>2976815</v>
          </cell>
          <cell r="BD51" t="str">
            <v>DENISE HIDEKO GOYA</v>
          </cell>
        </row>
        <row r="52">
          <cell r="C52" t="str">
            <v>NA2BIS0005-15SA</v>
          </cell>
          <cell r="D52" t="str">
            <v>BIS0005-15</v>
          </cell>
          <cell r="E52" t="str">
            <v>Bases Computacionais da Ciência A2-noturno (Santo André)</v>
          </cell>
          <cell r="F52" t="str">
            <v>Manter</v>
          </cell>
          <cell r="G52">
            <v>0</v>
          </cell>
          <cell r="H52">
            <v>0</v>
          </cell>
          <cell r="I52" t="str">
            <v>ALTERAR NOME DOCENTE</v>
          </cell>
          <cell r="J52">
            <v>35</v>
          </cell>
          <cell r="K52">
            <v>35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43</v>
          </cell>
          <cell r="Q52" t="str">
            <v>simples</v>
          </cell>
          <cell r="R52"/>
          <cell r="S52">
            <v>0</v>
          </cell>
          <cell r="T52">
            <v>0</v>
          </cell>
          <cell r="U52">
            <v>0</v>
          </cell>
          <cell r="V52" t="str">
            <v>BI</v>
          </cell>
          <cell r="W52" t="str">
            <v>CP</v>
          </cell>
          <cell r="X52" t="str">
            <v>BIS0005-15.quinta das 21:00 às 23:00, semanal ..SA</v>
          </cell>
          <cell r="Y52"/>
          <cell r="Z52" t="str">
            <v>turma com reserva de vagas para ingressantes</v>
          </cell>
          <cell r="AA52">
            <v>35</v>
          </cell>
          <cell r="AB52">
            <v>35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 t="str">
            <v>BI</v>
          </cell>
          <cell r="AI52" t="str">
            <v>¬</v>
          </cell>
          <cell r="AJ52" t="str">
            <v>¬</v>
          </cell>
          <cell r="AK52" t="str">
            <v>¬</v>
          </cell>
          <cell r="AL52" t="str">
            <v>¬</v>
          </cell>
          <cell r="AM52" t="str">
            <v>¬</v>
          </cell>
          <cell r="AN52" t="str">
            <v>¬</v>
          </cell>
          <cell r="AO52" t="str">
            <v>¬</v>
          </cell>
          <cell r="AP52" t="str">
            <v>¬</v>
          </cell>
          <cell r="AQ52" t="str">
            <v>¬</v>
          </cell>
          <cell r="AR52" t="str">
            <v>¬</v>
          </cell>
          <cell r="AS52" t="str">
            <v>SA</v>
          </cell>
          <cell r="AT52" t="str">
            <v>N</v>
          </cell>
          <cell r="AU52" t="str">
            <v>N</v>
          </cell>
          <cell r="AV52">
            <v>0</v>
          </cell>
          <cell r="AW52">
            <v>2</v>
          </cell>
          <cell r="AX52">
            <v>2</v>
          </cell>
          <cell r="AY52" t="str">
            <v xml:space="preserve">quinta das 21:00 às 23:00, semanal </v>
          </cell>
          <cell r="AZ52" t="str">
            <v/>
          </cell>
          <cell r="BA52">
            <v>2418478</v>
          </cell>
          <cell r="BB52" t="str">
            <v>John Andrew Sims</v>
          </cell>
          <cell r="BC52">
            <v>2418478</v>
          </cell>
          <cell r="BD52" t="str">
            <v>John Andrew Sims</v>
          </cell>
        </row>
        <row r="53">
          <cell r="C53" t="str">
            <v>DA3BIS0005-15SA</v>
          </cell>
          <cell r="D53" t="str">
            <v>BIS0005-15</v>
          </cell>
          <cell r="E53" t="str">
            <v>Bases Computacionais da Ciência A3-diurno (Santo André)</v>
          </cell>
          <cell r="F53" t="str">
            <v>Manter</v>
          </cell>
          <cell r="G53">
            <v>0</v>
          </cell>
          <cell r="H53">
            <v>0</v>
          </cell>
          <cell r="I53" t="str">
            <v>OK</v>
          </cell>
          <cell r="J53">
            <v>35</v>
          </cell>
          <cell r="K53">
            <v>35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43</v>
          </cell>
          <cell r="Q53" t="str">
            <v>simples</v>
          </cell>
          <cell r="R53"/>
          <cell r="S53">
            <v>0</v>
          </cell>
          <cell r="T53">
            <v>0</v>
          </cell>
          <cell r="U53">
            <v>0</v>
          </cell>
          <cell r="V53" t="str">
            <v>BI</v>
          </cell>
          <cell r="W53" t="str">
            <v>CP</v>
          </cell>
          <cell r="X53" t="str">
            <v>BIS0005-15.quinta das 10:00 às 12:00, semanal ..SA</v>
          </cell>
          <cell r="Y53"/>
          <cell r="Z53" t="str">
            <v>turma com reserva de vagas para ingressantes</v>
          </cell>
          <cell r="AA53">
            <v>35</v>
          </cell>
          <cell r="AB53">
            <v>35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 t="str">
            <v>BI</v>
          </cell>
          <cell r="AI53" t="str">
            <v>¬</v>
          </cell>
          <cell r="AJ53" t="str">
            <v>¬</v>
          </cell>
          <cell r="AK53" t="str">
            <v>¬</v>
          </cell>
          <cell r="AL53" t="str">
            <v>¬</v>
          </cell>
          <cell r="AM53" t="str">
            <v>¬</v>
          </cell>
          <cell r="AN53" t="str">
            <v>¬</v>
          </cell>
          <cell r="AO53" t="str">
            <v>¬</v>
          </cell>
          <cell r="AP53" t="str">
            <v>¬</v>
          </cell>
          <cell r="AQ53" t="str">
            <v>¬</v>
          </cell>
          <cell r="AR53" t="str">
            <v>¬</v>
          </cell>
          <cell r="AS53" t="str">
            <v>SA</v>
          </cell>
          <cell r="AT53" t="str">
            <v>D</v>
          </cell>
          <cell r="AU53" t="str">
            <v>M</v>
          </cell>
          <cell r="AV53">
            <v>0</v>
          </cell>
          <cell r="AW53">
            <v>2</v>
          </cell>
          <cell r="AX53">
            <v>2</v>
          </cell>
          <cell r="AY53" t="str">
            <v xml:space="preserve">quinta das 10:00 às 12:00, semanal </v>
          </cell>
          <cell r="AZ53" t="str">
            <v/>
          </cell>
          <cell r="BA53">
            <v>1762339</v>
          </cell>
          <cell r="BB53" t="str">
            <v>WAGNER TANAKA BOTELHO</v>
          </cell>
          <cell r="BC53">
            <v>1762339</v>
          </cell>
          <cell r="BD53" t="str">
            <v>WAGNER TANAKA BOTELHO</v>
          </cell>
        </row>
        <row r="54">
          <cell r="C54" t="str">
            <v>NA3BIS0005-15SA</v>
          </cell>
          <cell r="D54" t="str">
            <v>BIS0005-15</v>
          </cell>
          <cell r="E54" t="str">
            <v>Bases Computacionais da Ciência A3-noturno (Santo André)</v>
          </cell>
          <cell r="F54" t="str">
            <v>Manter</v>
          </cell>
          <cell r="G54">
            <v>0</v>
          </cell>
          <cell r="H54">
            <v>0</v>
          </cell>
          <cell r="I54" t="str">
            <v>OK</v>
          </cell>
          <cell r="J54">
            <v>35</v>
          </cell>
          <cell r="K54">
            <v>35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43</v>
          </cell>
          <cell r="Q54" t="str">
            <v>simples</v>
          </cell>
          <cell r="R54"/>
          <cell r="S54">
            <v>0</v>
          </cell>
          <cell r="T54">
            <v>0</v>
          </cell>
          <cell r="U54">
            <v>0</v>
          </cell>
          <cell r="V54" t="str">
            <v>BI</v>
          </cell>
          <cell r="W54" t="str">
            <v>CP</v>
          </cell>
          <cell r="X54" t="str">
            <v>BIS0005-15.quinta das 21:00 às 23:00, semanal ..SA</v>
          </cell>
          <cell r="Y54"/>
          <cell r="Z54" t="str">
            <v>turma com reserva de vagas para ingressantes</v>
          </cell>
          <cell r="AA54">
            <v>35</v>
          </cell>
          <cell r="AB54">
            <v>35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 t="str">
            <v>BI</v>
          </cell>
          <cell r="AI54" t="str">
            <v>¬</v>
          </cell>
          <cell r="AJ54" t="str">
            <v>¬</v>
          </cell>
          <cell r="AK54" t="str">
            <v>¬</v>
          </cell>
          <cell r="AL54" t="str">
            <v>¬</v>
          </cell>
          <cell r="AM54" t="str">
            <v>¬</v>
          </cell>
          <cell r="AN54" t="str">
            <v>¬</v>
          </cell>
          <cell r="AO54" t="str">
            <v>¬</v>
          </cell>
          <cell r="AP54" t="str">
            <v>¬</v>
          </cell>
          <cell r="AQ54" t="str">
            <v>¬</v>
          </cell>
          <cell r="AR54" t="str">
            <v>¬</v>
          </cell>
          <cell r="AS54" t="str">
            <v>SA</v>
          </cell>
          <cell r="AT54" t="str">
            <v>N</v>
          </cell>
          <cell r="AU54" t="str">
            <v>N</v>
          </cell>
          <cell r="AV54">
            <v>0</v>
          </cell>
          <cell r="AW54">
            <v>2</v>
          </cell>
          <cell r="AX54">
            <v>2</v>
          </cell>
          <cell r="AY54" t="str">
            <v xml:space="preserve">quinta das 21:00 às 23:00, semanal </v>
          </cell>
          <cell r="AZ54" t="str">
            <v/>
          </cell>
          <cell r="BA54">
            <v>1050288</v>
          </cell>
          <cell r="BB54" t="str">
            <v>MONAEL PINHEIRO RIBEIRO</v>
          </cell>
          <cell r="BC54">
            <v>1050288</v>
          </cell>
          <cell r="BD54" t="str">
            <v>MONAEL PINHEIRO RIBEIRO</v>
          </cell>
        </row>
        <row r="55">
          <cell r="C55" t="str">
            <v>DA4BIS0005-15SA</v>
          </cell>
          <cell r="D55" t="str">
            <v>BIS0005-15</v>
          </cell>
          <cell r="E55" t="str">
            <v>Bases Computacionais da Ciência A4-diurno (Santo André)</v>
          </cell>
          <cell r="F55" t="str">
            <v>Manter</v>
          </cell>
          <cell r="G55">
            <v>0</v>
          </cell>
          <cell r="H55">
            <v>0</v>
          </cell>
          <cell r="I55" t="str">
            <v>OK</v>
          </cell>
          <cell r="J55">
            <v>35</v>
          </cell>
          <cell r="K55">
            <v>35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43</v>
          </cell>
          <cell r="Q55" t="str">
            <v>simples</v>
          </cell>
          <cell r="R55"/>
          <cell r="S55">
            <v>0</v>
          </cell>
          <cell r="T55">
            <v>0</v>
          </cell>
          <cell r="U55">
            <v>0</v>
          </cell>
          <cell r="V55" t="str">
            <v>BI</v>
          </cell>
          <cell r="W55" t="str">
            <v>CP</v>
          </cell>
          <cell r="X55" t="str">
            <v>BIS0005-15.quinta das 10:00 às 12:00, semanal ..SA</v>
          </cell>
          <cell r="Y55"/>
          <cell r="Z55" t="str">
            <v>turma com reserva de vagas para ingressantes</v>
          </cell>
          <cell r="AA55">
            <v>35</v>
          </cell>
          <cell r="AB55">
            <v>35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 t="str">
            <v>BI</v>
          </cell>
          <cell r="AI55" t="str">
            <v>¬</v>
          </cell>
          <cell r="AJ55" t="str">
            <v>¬</v>
          </cell>
          <cell r="AK55" t="str">
            <v>¬</v>
          </cell>
          <cell r="AL55" t="str">
            <v>¬</v>
          </cell>
          <cell r="AM55" t="str">
            <v>¬</v>
          </cell>
          <cell r="AN55" t="str">
            <v>¬</v>
          </cell>
          <cell r="AO55" t="str">
            <v>¬</v>
          </cell>
          <cell r="AP55" t="str">
            <v>¬</v>
          </cell>
          <cell r="AQ55" t="str">
            <v>¬</v>
          </cell>
          <cell r="AR55" t="str">
            <v>¬</v>
          </cell>
          <cell r="AS55" t="str">
            <v>SA</v>
          </cell>
          <cell r="AT55" t="str">
            <v>D</v>
          </cell>
          <cell r="AU55" t="str">
            <v>M</v>
          </cell>
          <cell r="AV55">
            <v>0</v>
          </cell>
          <cell r="AW55">
            <v>2</v>
          </cell>
          <cell r="AX55">
            <v>2</v>
          </cell>
          <cell r="AY55" t="str">
            <v xml:space="preserve">quinta das 10:00 às 12:00, semanal </v>
          </cell>
          <cell r="AZ55" t="str">
            <v/>
          </cell>
          <cell r="BA55">
            <v>1545858</v>
          </cell>
          <cell r="BB55" t="str">
            <v>ITANA STIUBIENER</v>
          </cell>
          <cell r="BC55" t="str">
            <v/>
          </cell>
          <cell r="BD55" t="str">
            <v/>
          </cell>
        </row>
        <row r="56">
          <cell r="C56" t="str">
            <v>NA4BIS0005-15SA</v>
          </cell>
          <cell r="D56" t="str">
            <v>BIS0005-15</v>
          </cell>
          <cell r="E56" t="str">
            <v>Bases Computacionais da Ciência A4-noturno (Santo André)</v>
          </cell>
          <cell r="F56" t="str">
            <v>Manter</v>
          </cell>
          <cell r="G56">
            <v>0</v>
          </cell>
          <cell r="H56">
            <v>0</v>
          </cell>
          <cell r="I56" t="str">
            <v>OK</v>
          </cell>
          <cell r="J56">
            <v>35</v>
          </cell>
          <cell r="K56">
            <v>35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43</v>
          </cell>
          <cell r="Q56" t="str">
            <v>simples</v>
          </cell>
          <cell r="R56"/>
          <cell r="S56">
            <v>0</v>
          </cell>
          <cell r="T56">
            <v>0</v>
          </cell>
          <cell r="U56">
            <v>0</v>
          </cell>
          <cell r="V56" t="str">
            <v>BI</v>
          </cell>
          <cell r="W56" t="str">
            <v>CP</v>
          </cell>
          <cell r="X56" t="str">
            <v>BIS0005-15.quinta das 21:00 às 23:00, semanal ..SA</v>
          </cell>
          <cell r="Y56"/>
          <cell r="Z56" t="str">
            <v>turma com reserva de vagas para ingressantes</v>
          </cell>
          <cell r="AA56">
            <v>35</v>
          </cell>
          <cell r="AB56">
            <v>35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 t="str">
            <v>BI</v>
          </cell>
          <cell r="AI56" t="str">
            <v>¬</v>
          </cell>
          <cell r="AJ56" t="str">
            <v>¬</v>
          </cell>
          <cell r="AK56" t="str">
            <v>¬</v>
          </cell>
          <cell r="AL56" t="str">
            <v>¬</v>
          </cell>
          <cell r="AM56" t="str">
            <v>¬</v>
          </cell>
          <cell r="AN56" t="str">
            <v>¬</v>
          </cell>
          <cell r="AO56" t="str">
            <v>¬</v>
          </cell>
          <cell r="AP56" t="str">
            <v>¬</v>
          </cell>
          <cell r="AQ56" t="str">
            <v>¬</v>
          </cell>
          <cell r="AR56" t="str">
            <v>¬</v>
          </cell>
          <cell r="AS56" t="str">
            <v>SA</v>
          </cell>
          <cell r="AT56" t="str">
            <v>N</v>
          </cell>
          <cell r="AU56" t="str">
            <v>N</v>
          </cell>
          <cell r="AV56">
            <v>0</v>
          </cell>
          <cell r="AW56">
            <v>2</v>
          </cell>
          <cell r="AX56">
            <v>2</v>
          </cell>
          <cell r="AY56" t="str">
            <v xml:space="preserve">quinta das 21:00 às 23:00, semanal </v>
          </cell>
          <cell r="AZ56" t="str">
            <v/>
          </cell>
          <cell r="BA56">
            <v>2123345</v>
          </cell>
          <cell r="BB56" t="str">
            <v>CRISTIANE MARIA SATO</v>
          </cell>
          <cell r="BC56">
            <v>2123345</v>
          </cell>
          <cell r="BD56" t="str">
            <v>CRISTIANE MARIA SATO</v>
          </cell>
        </row>
        <row r="57">
          <cell r="C57" t="str">
            <v>DA5BIS0005-15SA</v>
          </cell>
          <cell r="D57" t="str">
            <v>BIS0005-15</v>
          </cell>
          <cell r="E57" t="str">
            <v>Bases Computacionais da Ciência A5-diurno (Santo André)</v>
          </cell>
          <cell r="F57" t="str">
            <v>Manter</v>
          </cell>
          <cell r="G57">
            <v>0</v>
          </cell>
          <cell r="H57">
            <v>0</v>
          </cell>
          <cell r="I57" t="str">
            <v>OK</v>
          </cell>
          <cell r="J57">
            <v>35</v>
          </cell>
          <cell r="K57">
            <v>35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43</v>
          </cell>
          <cell r="Q57" t="str">
            <v>simples</v>
          </cell>
          <cell r="R57"/>
          <cell r="S57">
            <v>0</v>
          </cell>
          <cell r="T57">
            <v>0</v>
          </cell>
          <cell r="U57">
            <v>0</v>
          </cell>
          <cell r="V57" t="str">
            <v>BI</v>
          </cell>
          <cell r="W57" t="str">
            <v>CP</v>
          </cell>
          <cell r="X57" t="str">
            <v>BIS0005-15.quinta das 10:00 às 12:00, semanal ..SA</v>
          </cell>
          <cell r="Y57"/>
          <cell r="Z57" t="str">
            <v>turma com reserva de vagas para ingressantes</v>
          </cell>
          <cell r="AA57">
            <v>35</v>
          </cell>
          <cell r="AB57">
            <v>35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 t="str">
            <v>BI</v>
          </cell>
          <cell r="AI57" t="str">
            <v>¬</v>
          </cell>
          <cell r="AJ57" t="str">
            <v>¬</v>
          </cell>
          <cell r="AK57" t="str">
            <v>¬</v>
          </cell>
          <cell r="AL57" t="str">
            <v>¬</v>
          </cell>
          <cell r="AM57" t="str">
            <v>¬</v>
          </cell>
          <cell r="AN57" t="str">
            <v>¬</v>
          </cell>
          <cell r="AO57" t="str">
            <v>¬</v>
          </cell>
          <cell r="AP57" t="str">
            <v>¬</v>
          </cell>
          <cell r="AQ57" t="str">
            <v>¬</v>
          </cell>
          <cell r="AR57" t="str">
            <v>¬</v>
          </cell>
          <cell r="AS57" t="str">
            <v>SA</v>
          </cell>
          <cell r="AT57" t="str">
            <v>D</v>
          </cell>
          <cell r="AU57" t="str">
            <v>M</v>
          </cell>
          <cell r="AV57">
            <v>0</v>
          </cell>
          <cell r="AW57">
            <v>2</v>
          </cell>
          <cell r="AX57">
            <v>2</v>
          </cell>
          <cell r="AY57" t="str">
            <v xml:space="preserve">quinta das 10:00 às 12:00, semanal </v>
          </cell>
          <cell r="AZ57" t="str">
            <v/>
          </cell>
          <cell r="BA57">
            <v>2616839</v>
          </cell>
          <cell r="BB57" t="str">
            <v>CLAUDIO NOGUEIRA DE MENESES</v>
          </cell>
          <cell r="BC57">
            <v>2616839</v>
          </cell>
          <cell r="BD57" t="str">
            <v>CLAUDIO NOGUEIRA DE MENESES</v>
          </cell>
        </row>
        <row r="58">
          <cell r="C58" t="str">
            <v>NA5BIS0005-15SA</v>
          </cell>
          <cell r="D58" t="str">
            <v>BIS0005-15</v>
          </cell>
          <cell r="E58" t="str">
            <v>Bases Computacionais da Ciência A5-noturno (Santo André)</v>
          </cell>
          <cell r="F58" t="str">
            <v>Manter</v>
          </cell>
          <cell r="G58">
            <v>0</v>
          </cell>
          <cell r="H58">
            <v>0</v>
          </cell>
          <cell r="I58" t="str">
            <v>OK</v>
          </cell>
          <cell r="J58">
            <v>35</v>
          </cell>
          <cell r="K58">
            <v>35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43</v>
          </cell>
          <cell r="Q58" t="str">
            <v>simples</v>
          </cell>
          <cell r="R58"/>
          <cell r="S58">
            <v>0</v>
          </cell>
          <cell r="T58">
            <v>0</v>
          </cell>
          <cell r="U58">
            <v>0</v>
          </cell>
          <cell r="V58" t="str">
            <v>BI</v>
          </cell>
          <cell r="W58" t="str">
            <v>CP</v>
          </cell>
          <cell r="X58" t="str">
            <v>BIS0005-15.quinta das 21:00 às 23:00, semanal ..SA</v>
          </cell>
          <cell r="Y58"/>
          <cell r="Z58" t="str">
            <v>turma com reserva de vagas para ingressantes</v>
          </cell>
          <cell r="AA58">
            <v>35</v>
          </cell>
          <cell r="AB58">
            <v>35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 t="str">
            <v>BI</v>
          </cell>
          <cell r="AI58" t="str">
            <v>¬</v>
          </cell>
          <cell r="AJ58" t="str">
            <v>¬</v>
          </cell>
          <cell r="AK58" t="str">
            <v>¬</v>
          </cell>
          <cell r="AL58" t="str">
            <v>¬</v>
          </cell>
          <cell r="AM58" t="str">
            <v>¬</v>
          </cell>
          <cell r="AN58" t="str">
            <v>¬</v>
          </cell>
          <cell r="AO58" t="str">
            <v>¬</v>
          </cell>
          <cell r="AP58" t="str">
            <v>¬</v>
          </cell>
          <cell r="AQ58" t="str">
            <v>¬</v>
          </cell>
          <cell r="AR58" t="str">
            <v>¬</v>
          </cell>
          <cell r="AS58" t="str">
            <v>SA</v>
          </cell>
          <cell r="AT58" t="str">
            <v>N</v>
          </cell>
          <cell r="AU58" t="str">
            <v>N</v>
          </cell>
          <cell r="AV58">
            <v>0</v>
          </cell>
          <cell r="AW58">
            <v>2</v>
          </cell>
          <cell r="AX58">
            <v>2</v>
          </cell>
          <cell r="AY58" t="str">
            <v xml:space="preserve">quinta das 21:00 às 23:00, semanal </v>
          </cell>
          <cell r="AZ58" t="str">
            <v/>
          </cell>
          <cell r="BA58">
            <v>1674580</v>
          </cell>
          <cell r="BB58" t="str">
            <v>NUNZIO MARCO TORRISI</v>
          </cell>
          <cell r="BC58">
            <v>1674580</v>
          </cell>
          <cell r="BD58" t="str">
            <v>NUNZIO MARCO TORRISI</v>
          </cell>
        </row>
        <row r="59">
          <cell r="C59" t="str">
            <v>DA6BIS0005-15SA</v>
          </cell>
          <cell r="D59" t="str">
            <v>BIS0005-15</v>
          </cell>
          <cell r="E59" t="str">
            <v>Bases Computacionais da Ciência A6-diurno (Santo André)</v>
          </cell>
          <cell r="F59" t="str">
            <v>Manter</v>
          </cell>
          <cell r="G59">
            <v>0</v>
          </cell>
          <cell r="H59">
            <v>0</v>
          </cell>
          <cell r="I59" t="str">
            <v>OK</v>
          </cell>
          <cell r="J59">
            <v>35</v>
          </cell>
          <cell r="K59">
            <v>35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43</v>
          </cell>
          <cell r="Q59" t="str">
            <v>simples</v>
          </cell>
          <cell r="R59"/>
          <cell r="S59">
            <v>0</v>
          </cell>
          <cell r="T59">
            <v>0</v>
          </cell>
          <cell r="U59">
            <v>0</v>
          </cell>
          <cell r="V59" t="str">
            <v>BI</v>
          </cell>
          <cell r="W59" t="str">
            <v>CP</v>
          </cell>
          <cell r="X59" t="str">
            <v>BIS0005-15.quinta das 10:00 às 12:00, semanal ..SA</v>
          </cell>
          <cell r="Y59"/>
          <cell r="Z59" t="str">
            <v>turma com reserva de vagas para ingressantes</v>
          </cell>
          <cell r="AA59">
            <v>35</v>
          </cell>
          <cell r="AB59">
            <v>35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 t="str">
            <v>BI</v>
          </cell>
          <cell r="AI59" t="str">
            <v>¬</v>
          </cell>
          <cell r="AJ59" t="str">
            <v>¬</v>
          </cell>
          <cell r="AK59" t="str">
            <v>¬</v>
          </cell>
          <cell r="AL59" t="str">
            <v>¬</v>
          </cell>
          <cell r="AM59" t="str">
            <v>¬</v>
          </cell>
          <cell r="AN59" t="str">
            <v>¬</v>
          </cell>
          <cell r="AO59" t="str">
            <v>¬</v>
          </cell>
          <cell r="AP59" t="str">
            <v>¬</v>
          </cell>
          <cell r="AQ59" t="str">
            <v>¬</v>
          </cell>
          <cell r="AR59" t="str">
            <v>¬</v>
          </cell>
          <cell r="AS59" t="str">
            <v>SA</v>
          </cell>
          <cell r="AT59" t="str">
            <v>D</v>
          </cell>
          <cell r="AU59" t="str">
            <v>M</v>
          </cell>
          <cell r="AV59">
            <v>0</v>
          </cell>
          <cell r="AW59">
            <v>2</v>
          </cell>
          <cell r="AX59">
            <v>2</v>
          </cell>
          <cell r="AY59" t="str">
            <v xml:space="preserve">quinta das 10:00 às 12:00, semanal </v>
          </cell>
          <cell r="AZ59" t="str">
            <v/>
          </cell>
          <cell r="BA59">
            <v>1669196</v>
          </cell>
          <cell r="BB59" t="str">
            <v>LUIZ HENRIQUE BONANI DO NASCIMENTO</v>
          </cell>
          <cell r="BC59">
            <v>1669196</v>
          </cell>
          <cell r="BD59" t="str">
            <v>LUIZ HENRIQUE BONANI DO NASCIMENTO</v>
          </cell>
        </row>
        <row r="60">
          <cell r="C60" t="str">
            <v>NA6BIS0005-15SA</v>
          </cell>
          <cell r="D60" t="str">
            <v>BIS0005-15</v>
          </cell>
          <cell r="E60" t="str">
            <v>Bases Computacionais da Ciência A6-noturno (Santo André)</v>
          </cell>
          <cell r="F60" t="str">
            <v>Manter</v>
          </cell>
          <cell r="G60">
            <v>0</v>
          </cell>
          <cell r="H60">
            <v>0</v>
          </cell>
          <cell r="I60" t="str">
            <v>OK</v>
          </cell>
          <cell r="J60">
            <v>35</v>
          </cell>
          <cell r="K60">
            <v>35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43</v>
          </cell>
          <cell r="Q60" t="str">
            <v>simples</v>
          </cell>
          <cell r="R60"/>
          <cell r="S60">
            <v>0</v>
          </cell>
          <cell r="T60">
            <v>0</v>
          </cell>
          <cell r="U60">
            <v>0</v>
          </cell>
          <cell r="V60" t="str">
            <v>BI</v>
          </cell>
          <cell r="W60" t="str">
            <v>CP</v>
          </cell>
          <cell r="X60" t="str">
            <v>BIS0005-15.quinta das 21:00 às 23:00, semanal ..SA</v>
          </cell>
          <cell r="Y60"/>
          <cell r="Z60" t="str">
            <v>turma com reserva de vagas para ingressantes</v>
          </cell>
          <cell r="AA60">
            <v>35</v>
          </cell>
          <cell r="AB60">
            <v>35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 t="str">
            <v>BI</v>
          </cell>
          <cell r="AI60" t="str">
            <v>¬</v>
          </cell>
          <cell r="AJ60" t="str">
            <v>¬</v>
          </cell>
          <cell r="AK60" t="str">
            <v>¬</v>
          </cell>
          <cell r="AL60" t="str">
            <v>¬</v>
          </cell>
          <cell r="AM60" t="str">
            <v>¬</v>
          </cell>
          <cell r="AN60" t="str">
            <v>¬</v>
          </cell>
          <cell r="AO60" t="str">
            <v>¬</v>
          </cell>
          <cell r="AP60" t="str">
            <v>¬</v>
          </cell>
          <cell r="AQ60" t="str">
            <v>¬</v>
          </cell>
          <cell r="AR60" t="str">
            <v>¬</v>
          </cell>
          <cell r="AS60" t="str">
            <v>SA</v>
          </cell>
          <cell r="AT60" t="str">
            <v>N</v>
          </cell>
          <cell r="AU60" t="str">
            <v>N</v>
          </cell>
          <cell r="AV60">
            <v>0</v>
          </cell>
          <cell r="AW60">
            <v>2</v>
          </cell>
          <cell r="AX60">
            <v>2</v>
          </cell>
          <cell r="AY60" t="str">
            <v xml:space="preserve">quinta das 21:00 às 23:00, semanal </v>
          </cell>
          <cell r="AZ60" t="str">
            <v/>
          </cell>
          <cell r="BA60">
            <v>1607193</v>
          </cell>
          <cell r="BB60" t="str">
            <v>GORDANA MANIC</v>
          </cell>
          <cell r="BC60">
            <v>1607193</v>
          </cell>
          <cell r="BD60" t="str">
            <v>GORDANA MANIC</v>
          </cell>
        </row>
        <row r="61">
          <cell r="C61" t="str">
            <v>DB1BIS0005-15SA</v>
          </cell>
          <cell r="D61" t="str">
            <v>BIS0005-15</v>
          </cell>
          <cell r="E61" t="str">
            <v>Bases Computacionais da Ciência B1-diurno (Santo André)</v>
          </cell>
          <cell r="F61" t="str">
            <v>Manter</v>
          </cell>
          <cell r="G61">
            <v>0</v>
          </cell>
          <cell r="H61">
            <v>0</v>
          </cell>
          <cell r="I61" t="str">
            <v>OK</v>
          </cell>
          <cell r="J61">
            <v>35</v>
          </cell>
          <cell r="K61">
            <v>35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43</v>
          </cell>
          <cell r="Q61" t="str">
            <v>simples</v>
          </cell>
          <cell r="R61"/>
          <cell r="S61">
            <v>0</v>
          </cell>
          <cell r="T61">
            <v>0</v>
          </cell>
          <cell r="U61">
            <v>0</v>
          </cell>
          <cell r="V61" t="str">
            <v>BI</v>
          </cell>
          <cell r="W61" t="str">
            <v>CP</v>
          </cell>
          <cell r="X61" t="str">
            <v>BIS0005-15.segunda das 08:00 às 10:00, semanal ..SA</v>
          </cell>
          <cell r="Y61"/>
          <cell r="Z61" t="str">
            <v>turma com reserva de vagas para ingressantes</v>
          </cell>
          <cell r="AA61">
            <v>35</v>
          </cell>
          <cell r="AB61">
            <v>35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 t="str">
            <v>BI</v>
          </cell>
          <cell r="AI61" t="str">
            <v>¬</v>
          </cell>
          <cell r="AJ61" t="str">
            <v>¬</v>
          </cell>
          <cell r="AK61" t="str">
            <v>¬</v>
          </cell>
          <cell r="AL61" t="str">
            <v>¬</v>
          </cell>
          <cell r="AM61" t="str">
            <v>¬</v>
          </cell>
          <cell r="AN61" t="str">
            <v>¬</v>
          </cell>
          <cell r="AO61" t="str">
            <v>¬</v>
          </cell>
          <cell r="AP61" t="str">
            <v>¬</v>
          </cell>
          <cell r="AQ61" t="str">
            <v>¬</v>
          </cell>
          <cell r="AR61" t="str">
            <v>¬</v>
          </cell>
          <cell r="AS61" t="str">
            <v>SA</v>
          </cell>
          <cell r="AT61" t="str">
            <v>D</v>
          </cell>
          <cell r="AU61" t="str">
            <v>M</v>
          </cell>
          <cell r="AV61">
            <v>0</v>
          </cell>
          <cell r="AW61">
            <v>2</v>
          </cell>
          <cell r="AX61">
            <v>2</v>
          </cell>
          <cell r="AY61" t="str">
            <v xml:space="preserve">segunda das 08:00 às 10:00, semanal </v>
          </cell>
          <cell r="AZ61" t="str">
            <v/>
          </cell>
          <cell r="BA61">
            <v>1563992</v>
          </cell>
          <cell r="BB61" t="str">
            <v>ANA LIGIA SCOTT</v>
          </cell>
          <cell r="BC61">
            <v>1563992</v>
          </cell>
          <cell r="BD61" t="str">
            <v>ANA LIGIA SCOTT</v>
          </cell>
        </row>
        <row r="62">
          <cell r="C62" t="str">
            <v>NB1BIS0005-15SA</v>
          </cell>
          <cell r="D62" t="str">
            <v>BIS0005-15</v>
          </cell>
          <cell r="E62" t="str">
            <v>Bases Computacionais da Ciência B1-noturno (Santo André)</v>
          </cell>
          <cell r="F62" t="str">
            <v>Manter</v>
          </cell>
          <cell r="G62">
            <v>0</v>
          </cell>
          <cell r="H62">
            <v>0</v>
          </cell>
          <cell r="I62" t="str">
            <v>OK</v>
          </cell>
          <cell r="J62">
            <v>35</v>
          </cell>
          <cell r="K62">
            <v>35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43</v>
          </cell>
          <cell r="Q62" t="str">
            <v>simples</v>
          </cell>
          <cell r="R62"/>
          <cell r="S62">
            <v>0</v>
          </cell>
          <cell r="T62">
            <v>0</v>
          </cell>
          <cell r="U62">
            <v>0</v>
          </cell>
          <cell r="V62" t="str">
            <v>BI</v>
          </cell>
          <cell r="W62" t="str">
            <v>CP</v>
          </cell>
          <cell r="X62" t="str">
            <v>BIS0005-15.segunda das 19:00 às 21:00, semanal ..SA</v>
          </cell>
          <cell r="Y62"/>
          <cell r="Z62" t="str">
            <v>turma com reserva de vagas para ingressantes</v>
          </cell>
          <cell r="AA62">
            <v>35</v>
          </cell>
          <cell r="AB62">
            <v>35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 t="str">
            <v>BI</v>
          </cell>
          <cell r="AI62" t="str">
            <v>¬</v>
          </cell>
          <cell r="AJ62" t="str">
            <v>¬</v>
          </cell>
          <cell r="AK62" t="str">
            <v>¬</v>
          </cell>
          <cell r="AL62" t="str">
            <v>¬</v>
          </cell>
          <cell r="AM62" t="str">
            <v>¬</v>
          </cell>
          <cell r="AN62" t="str">
            <v>¬</v>
          </cell>
          <cell r="AO62" t="str">
            <v>¬</v>
          </cell>
          <cell r="AP62" t="str">
            <v>¬</v>
          </cell>
          <cell r="AQ62" t="str">
            <v>¬</v>
          </cell>
          <cell r="AR62" t="str">
            <v>¬</v>
          </cell>
          <cell r="AS62" t="str">
            <v>SA</v>
          </cell>
          <cell r="AT62" t="str">
            <v>N</v>
          </cell>
          <cell r="AU62" t="str">
            <v>N</v>
          </cell>
          <cell r="AV62">
            <v>0</v>
          </cell>
          <cell r="AW62">
            <v>2</v>
          </cell>
          <cell r="AX62">
            <v>2</v>
          </cell>
          <cell r="AY62" t="str">
            <v xml:space="preserve">segunda das 19:00 às 21:00, semanal </v>
          </cell>
          <cell r="AZ62" t="str">
            <v/>
          </cell>
          <cell r="BA62">
            <v>1420255</v>
          </cell>
          <cell r="BB62" t="str">
            <v>CARLO KLEBER DA SILVA RODRIGUES</v>
          </cell>
          <cell r="BC62">
            <v>1420255</v>
          </cell>
          <cell r="BD62" t="str">
            <v>CARLO KLEBER DA SILVA RODRIGUES</v>
          </cell>
        </row>
        <row r="63">
          <cell r="C63" t="str">
            <v>DB2BIS0005-15SA</v>
          </cell>
          <cell r="D63" t="str">
            <v>BIS0005-15</v>
          </cell>
          <cell r="E63" t="str">
            <v>Bases Computacionais da Ciência B2-diurno (Santo André)</v>
          </cell>
          <cell r="F63" t="str">
            <v>Manter</v>
          </cell>
          <cell r="G63">
            <v>0</v>
          </cell>
          <cell r="H63">
            <v>0</v>
          </cell>
          <cell r="I63" t="str">
            <v>OK</v>
          </cell>
          <cell r="J63">
            <v>35</v>
          </cell>
          <cell r="K63">
            <v>35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43</v>
          </cell>
          <cell r="Q63" t="str">
            <v>simples</v>
          </cell>
          <cell r="R63"/>
          <cell r="S63">
            <v>0</v>
          </cell>
          <cell r="T63">
            <v>0</v>
          </cell>
          <cell r="U63">
            <v>0</v>
          </cell>
          <cell r="V63" t="str">
            <v>BI</v>
          </cell>
          <cell r="W63" t="str">
            <v>CP</v>
          </cell>
          <cell r="X63" t="str">
            <v>BIS0005-15.segunda das 08:00 às 10:00, semanal ..SA</v>
          </cell>
          <cell r="Y63"/>
          <cell r="Z63" t="str">
            <v>turma com reserva de vagas para ingressantes</v>
          </cell>
          <cell r="AA63">
            <v>35</v>
          </cell>
          <cell r="AB63">
            <v>35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 t="str">
            <v>BI</v>
          </cell>
          <cell r="AI63" t="str">
            <v>¬</v>
          </cell>
          <cell r="AJ63" t="str">
            <v>¬</v>
          </cell>
          <cell r="AK63" t="str">
            <v>¬</v>
          </cell>
          <cell r="AL63" t="str">
            <v>¬</v>
          </cell>
          <cell r="AM63" t="str">
            <v>¬</v>
          </cell>
          <cell r="AN63" t="str">
            <v>¬</v>
          </cell>
          <cell r="AO63" t="str">
            <v>¬</v>
          </cell>
          <cell r="AP63" t="str">
            <v>¬</v>
          </cell>
          <cell r="AQ63" t="str">
            <v>¬</v>
          </cell>
          <cell r="AR63" t="str">
            <v>¬</v>
          </cell>
          <cell r="AS63" t="str">
            <v>SA</v>
          </cell>
          <cell r="AT63" t="str">
            <v>D</v>
          </cell>
          <cell r="AU63" t="str">
            <v>M</v>
          </cell>
          <cell r="AV63">
            <v>0</v>
          </cell>
          <cell r="AW63">
            <v>2</v>
          </cell>
          <cell r="AX63">
            <v>2</v>
          </cell>
          <cell r="AY63" t="str">
            <v xml:space="preserve">segunda das 08:00 às 10:00, semanal </v>
          </cell>
          <cell r="AZ63" t="str">
            <v/>
          </cell>
          <cell r="BA63">
            <v>1676274</v>
          </cell>
          <cell r="BB63" t="str">
            <v>CRISTIANE OTERO REIS SALUM</v>
          </cell>
          <cell r="BC63">
            <v>1676274</v>
          </cell>
          <cell r="BD63" t="str">
            <v>CRISTIANE OTERO REIS SALUM</v>
          </cell>
        </row>
        <row r="64">
          <cell r="C64" t="str">
            <v>NB2BIS0005-15SA</v>
          </cell>
          <cell r="D64" t="str">
            <v>BIS0005-15</v>
          </cell>
          <cell r="E64" t="str">
            <v>Bases Computacionais da Ciência B2-noturno (Santo André)</v>
          </cell>
          <cell r="F64" t="str">
            <v>Manter</v>
          </cell>
          <cell r="G64">
            <v>0</v>
          </cell>
          <cell r="H64">
            <v>0</v>
          </cell>
          <cell r="I64" t="str">
            <v>OK</v>
          </cell>
          <cell r="J64">
            <v>35</v>
          </cell>
          <cell r="K64">
            <v>35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43</v>
          </cell>
          <cell r="Q64" t="str">
            <v>simples</v>
          </cell>
          <cell r="R64"/>
          <cell r="S64">
            <v>0</v>
          </cell>
          <cell r="T64">
            <v>0</v>
          </cell>
          <cell r="U64">
            <v>0</v>
          </cell>
          <cell r="V64" t="str">
            <v>BI</v>
          </cell>
          <cell r="W64" t="str">
            <v>CP</v>
          </cell>
          <cell r="X64" t="str">
            <v>BIS0005-15.segunda das 19:00 às 21:00, semanal ..SA</v>
          </cell>
          <cell r="Y64"/>
          <cell r="Z64" t="str">
            <v>turma com reserva de vagas para ingressantes</v>
          </cell>
          <cell r="AA64">
            <v>35</v>
          </cell>
          <cell r="AB64">
            <v>35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 t="str">
            <v>BI</v>
          </cell>
          <cell r="AI64" t="str">
            <v>¬</v>
          </cell>
          <cell r="AJ64" t="str">
            <v>¬</v>
          </cell>
          <cell r="AK64" t="str">
            <v>¬</v>
          </cell>
          <cell r="AL64" t="str">
            <v>¬</v>
          </cell>
          <cell r="AM64" t="str">
            <v>¬</v>
          </cell>
          <cell r="AN64" t="str">
            <v>¬</v>
          </cell>
          <cell r="AO64" t="str">
            <v>¬</v>
          </cell>
          <cell r="AP64" t="str">
            <v>¬</v>
          </cell>
          <cell r="AQ64" t="str">
            <v>¬</v>
          </cell>
          <cell r="AR64" t="str">
            <v>¬</v>
          </cell>
          <cell r="AS64" t="str">
            <v>SA</v>
          </cell>
          <cell r="AT64" t="str">
            <v>N</v>
          </cell>
          <cell r="AU64" t="str">
            <v>N</v>
          </cell>
          <cell r="AV64">
            <v>0</v>
          </cell>
          <cell r="AW64">
            <v>2</v>
          </cell>
          <cell r="AX64">
            <v>2</v>
          </cell>
          <cell r="AY64" t="str">
            <v xml:space="preserve">segunda das 19:00 às 21:00, semanal </v>
          </cell>
          <cell r="AZ64" t="str">
            <v/>
          </cell>
          <cell r="BA64">
            <v>1050288</v>
          </cell>
          <cell r="BB64" t="str">
            <v>MONAEL PINHEIRO RIBEIRO</v>
          </cell>
          <cell r="BC64">
            <v>1050288</v>
          </cell>
          <cell r="BD64" t="str">
            <v>MONAEL PINHEIRO RIBEIRO</v>
          </cell>
        </row>
        <row r="65">
          <cell r="C65" t="str">
            <v>DB3BIS0005-15SA</v>
          </cell>
          <cell r="D65" t="str">
            <v>BIS0005-15</v>
          </cell>
          <cell r="E65" t="str">
            <v>Bases Computacionais da Ciência B3-diurno (Santo André)</v>
          </cell>
          <cell r="F65" t="str">
            <v>Manter</v>
          </cell>
          <cell r="G65">
            <v>0</v>
          </cell>
          <cell r="H65">
            <v>0</v>
          </cell>
          <cell r="I65" t="str">
            <v>OK</v>
          </cell>
          <cell r="J65">
            <v>35</v>
          </cell>
          <cell r="K65">
            <v>35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43</v>
          </cell>
          <cell r="Q65" t="str">
            <v>simples</v>
          </cell>
          <cell r="R65"/>
          <cell r="S65">
            <v>0</v>
          </cell>
          <cell r="T65">
            <v>0</v>
          </cell>
          <cell r="U65">
            <v>0</v>
          </cell>
          <cell r="V65" t="str">
            <v>BI</v>
          </cell>
          <cell r="W65" t="str">
            <v>CP</v>
          </cell>
          <cell r="X65" t="str">
            <v>BIS0005-15.segunda das 08:00 às 10:00, semanal ..SA</v>
          </cell>
          <cell r="Y65"/>
          <cell r="Z65" t="str">
            <v>turma com reserva de vagas para ingressantes</v>
          </cell>
          <cell r="AA65">
            <v>35</v>
          </cell>
          <cell r="AB65">
            <v>35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 t="str">
            <v>BI</v>
          </cell>
          <cell r="AI65" t="str">
            <v>¬</v>
          </cell>
          <cell r="AJ65" t="str">
            <v>¬</v>
          </cell>
          <cell r="AK65" t="str">
            <v>¬</v>
          </cell>
          <cell r="AL65" t="str">
            <v>¬</v>
          </cell>
          <cell r="AM65" t="str">
            <v>¬</v>
          </cell>
          <cell r="AN65" t="str">
            <v>¬</v>
          </cell>
          <cell r="AO65" t="str">
            <v>¬</v>
          </cell>
          <cell r="AP65" t="str">
            <v>¬</v>
          </cell>
          <cell r="AQ65" t="str">
            <v>¬</v>
          </cell>
          <cell r="AR65" t="str">
            <v>¬</v>
          </cell>
          <cell r="AS65" t="str">
            <v>SA</v>
          </cell>
          <cell r="AT65" t="str">
            <v>D</v>
          </cell>
          <cell r="AU65" t="str">
            <v>M</v>
          </cell>
          <cell r="AV65">
            <v>0</v>
          </cell>
          <cell r="AW65">
            <v>2</v>
          </cell>
          <cell r="AX65">
            <v>2</v>
          </cell>
          <cell r="AY65" t="str">
            <v xml:space="preserve">segunda das 08:00 às 10:00, semanal </v>
          </cell>
          <cell r="AZ65" t="str">
            <v/>
          </cell>
          <cell r="BA65">
            <v>1762339</v>
          </cell>
          <cell r="BB65" t="str">
            <v>WAGNER TANAKA BOTELHO</v>
          </cell>
          <cell r="BC65">
            <v>1762339</v>
          </cell>
          <cell r="BD65" t="str">
            <v>WAGNER TANAKA BOTELHO</v>
          </cell>
        </row>
        <row r="66">
          <cell r="C66" t="str">
            <v>NB3BIS0005-15SA</v>
          </cell>
          <cell r="D66" t="str">
            <v>BIS0005-15</v>
          </cell>
          <cell r="E66" t="str">
            <v>Bases Computacionais da Ciência B3-noturno (Santo André)</v>
          </cell>
          <cell r="F66" t="str">
            <v>Manter</v>
          </cell>
          <cell r="G66">
            <v>0</v>
          </cell>
          <cell r="H66" t="str">
            <v>Mudar docente para CLAUDIO NOGUEIRA DE MENESES</v>
          </cell>
          <cell r="I66" t="str">
            <v>OK, DOCENTE ALTERADO NO SISTEMA</v>
          </cell>
          <cell r="J66">
            <v>35</v>
          </cell>
          <cell r="K66">
            <v>35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43</v>
          </cell>
          <cell r="Q66" t="str">
            <v>simples</v>
          </cell>
          <cell r="R66"/>
          <cell r="S66">
            <v>0</v>
          </cell>
          <cell r="T66">
            <v>0</v>
          </cell>
          <cell r="U66">
            <v>0</v>
          </cell>
          <cell r="V66" t="str">
            <v>BI</v>
          </cell>
          <cell r="W66" t="str">
            <v>CP</v>
          </cell>
          <cell r="X66" t="str">
            <v>BIS0005-15.segunda das 19:00 às 21:00, semanal ..SA</v>
          </cell>
          <cell r="Y66"/>
          <cell r="Z66" t="str">
            <v>turma com reserva de vagas para ingressantes</v>
          </cell>
          <cell r="AA66">
            <v>35</v>
          </cell>
          <cell r="AB66">
            <v>35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 t="str">
            <v>BI</v>
          </cell>
          <cell r="AI66" t="str">
            <v>¬</v>
          </cell>
          <cell r="AJ66" t="str">
            <v>¬</v>
          </cell>
          <cell r="AK66" t="str">
            <v>¬</v>
          </cell>
          <cell r="AL66" t="str">
            <v>¬</v>
          </cell>
          <cell r="AM66" t="str">
            <v>¬</v>
          </cell>
          <cell r="AN66" t="str">
            <v>¬</v>
          </cell>
          <cell r="AO66" t="str">
            <v>¬</v>
          </cell>
          <cell r="AP66" t="str">
            <v>¬</v>
          </cell>
          <cell r="AQ66" t="str">
            <v>¬</v>
          </cell>
          <cell r="AR66" t="str">
            <v>¬</v>
          </cell>
          <cell r="AS66" t="str">
            <v>SA</v>
          </cell>
          <cell r="AT66" t="str">
            <v>N</v>
          </cell>
          <cell r="AU66" t="str">
            <v>N</v>
          </cell>
          <cell r="AV66">
            <v>0</v>
          </cell>
          <cell r="AW66">
            <v>2</v>
          </cell>
          <cell r="AX66">
            <v>2</v>
          </cell>
          <cell r="AY66" t="str">
            <v xml:space="preserve">segunda das 19:00 às 21:00, semanal </v>
          </cell>
          <cell r="AZ66" t="str">
            <v/>
          </cell>
          <cell r="BA66">
            <v>2616839</v>
          </cell>
          <cell r="BB66" t="str">
            <v>CLAUDIO NOGUEIRA DE MENESES</v>
          </cell>
          <cell r="BC66" t="str">
            <v/>
          </cell>
          <cell r="BD66" t="str">
            <v/>
          </cell>
        </row>
        <row r="67">
          <cell r="C67" t="str">
            <v>DB4BIS0005-15SA</v>
          </cell>
          <cell r="D67" t="str">
            <v>BIS0005-15</v>
          </cell>
          <cell r="E67" t="str">
            <v>Bases Computacionais da Ciência B4-diurno (Santo André)</v>
          </cell>
          <cell r="F67" t="str">
            <v>Manter</v>
          </cell>
          <cell r="G67">
            <v>0</v>
          </cell>
          <cell r="H67" t="str">
            <v>Mudar docente para NUNZIO MARCO TORRISI</v>
          </cell>
          <cell r="I67" t="str">
            <v>OK, DOCENTE ALTERADO NO SISTEMA</v>
          </cell>
          <cell r="J67">
            <v>35</v>
          </cell>
          <cell r="K67">
            <v>35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43</v>
          </cell>
          <cell r="Q67" t="str">
            <v>simples</v>
          </cell>
          <cell r="R67"/>
          <cell r="S67">
            <v>0</v>
          </cell>
          <cell r="T67">
            <v>0</v>
          </cell>
          <cell r="U67">
            <v>0</v>
          </cell>
          <cell r="V67" t="str">
            <v>BI</v>
          </cell>
          <cell r="W67" t="str">
            <v>CP</v>
          </cell>
          <cell r="X67" t="str">
            <v>BIS0005-15.segunda das 08:00 às 10:00, semanal ..SA</v>
          </cell>
          <cell r="Y67"/>
          <cell r="Z67" t="str">
            <v>turma com reserva de vagas para ingressantes</v>
          </cell>
          <cell r="AA67">
            <v>35</v>
          </cell>
          <cell r="AB67">
            <v>35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 t="str">
            <v>BI</v>
          </cell>
          <cell r="AI67" t="str">
            <v>¬</v>
          </cell>
          <cell r="AJ67" t="str">
            <v>¬</v>
          </cell>
          <cell r="AK67" t="str">
            <v>¬</v>
          </cell>
          <cell r="AL67" t="str">
            <v>¬</v>
          </cell>
          <cell r="AM67" t="str">
            <v>¬</v>
          </cell>
          <cell r="AN67" t="str">
            <v>¬</v>
          </cell>
          <cell r="AO67" t="str">
            <v>¬</v>
          </cell>
          <cell r="AP67" t="str">
            <v>¬</v>
          </cell>
          <cell r="AQ67" t="str">
            <v>¬</v>
          </cell>
          <cell r="AR67" t="str">
            <v>¬</v>
          </cell>
          <cell r="AS67" t="str">
            <v>SA</v>
          </cell>
          <cell r="AT67" t="str">
            <v>D</v>
          </cell>
          <cell r="AU67" t="str">
            <v>M</v>
          </cell>
          <cell r="AV67">
            <v>0</v>
          </cell>
          <cell r="AW67">
            <v>2</v>
          </cell>
          <cell r="AX67">
            <v>2</v>
          </cell>
          <cell r="AY67" t="str">
            <v xml:space="preserve">segunda das 08:00 às 10:00, semanal </v>
          </cell>
          <cell r="AZ67" t="str">
            <v/>
          </cell>
          <cell r="BA67">
            <v>1674580</v>
          </cell>
          <cell r="BB67" t="str">
            <v>NUNZIO MARCO TORRISI</v>
          </cell>
          <cell r="BC67" t="str">
            <v/>
          </cell>
          <cell r="BD67" t="str">
            <v/>
          </cell>
        </row>
        <row r="68">
          <cell r="C68" t="str">
            <v>NB4BIS0005-15SA</v>
          </cell>
          <cell r="D68" t="str">
            <v>BIS0005-15</v>
          </cell>
          <cell r="E68" t="str">
            <v>Bases Computacionais da Ciência B4-noturno (Santo André)</v>
          </cell>
          <cell r="F68" t="str">
            <v>Manter</v>
          </cell>
          <cell r="G68">
            <v>0</v>
          </cell>
          <cell r="H68">
            <v>0</v>
          </cell>
          <cell r="I68" t="str">
            <v>OK</v>
          </cell>
          <cell r="J68">
            <v>35</v>
          </cell>
          <cell r="K68">
            <v>35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43</v>
          </cell>
          <cell r="Q68" t="str">
            <v>simples</v>
          </cell>
          <cell r="R68"/>
          <cell r="S68">
            <v>0</v>
          </cell>
          <cell r="T68">
            <v>0</v>
          </cell>
          <cell r="U68">
            <v>0</v>
          </cell>
          <cell r="V68" t="str">
            <v>BI</v>
          </cell>
          <cell r="W68" t="str">
            <v>CP</v>
          </cell>
          <cell r="X68" t="str">
            <v>BIS0005-15.segunda das 19:00 às 21:00, semanal ..SA</v>
          </cell>
          <cell r="Y68"/>
          <cell r="Z68" t="str">
            <v>turma com reserva de vagas para ingressantes</v>
          </cell>
          <cell r="AA68">
            <v>35</v>
          </cell>
          <cell r="AB68">
            <v>35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 t="str">
            <v>BI</v>
          </cell>
          <cell r="AI68" t="str">
            <v>¬</v>
          </cell>
          <cell r="AJ68" t="str">
            <v>¬</v>
          </cell>
          <cell r="AK68" t="str">
            <v>¬</v>
          </cell>
          <cell r="AL68" t="str">
            <v>¬</v>
          </cell>
          <cell r="AM68" t="str">
            <v>¬</v>
          </cell>
          <cell r="AN68" t="str">
            <v>¬</v>
          </cell>
          <cell r="AO68" t="str">
            <v>¬</v>
          </cell>
          <cell r="AP68" t="str">
            <v>¬</v>
          </cell>
          <cell r="AQ68" t="str">
            <v>¬</v>
          </cell>
          <cell r="AR68" t="str">
            <v>¬</v>
          </cell>
          <cell r="AS68" t="str">
            <v>SA</v>
          </cell>
          <cell r="AT68" t="str">
            <v>N</v>
          </cell>
          <cell r="AU68" t="str">
            <v>N</v>
          </cell>
          <cell r="AV68">
            <v>0</v>
          </cell>
          <cell r="AW68">
            <v>2</v>
          </cell>
          <cell r="AX68">
            <v>2</v>
          </cell>
          <cell r="AY68" t="str">
            <v xml:space="preserve">segunda das 19:00 às 21:00, semanal </v>
          </cell>
          <cell r="AZ68" t="str">
            <v/>
          </cell>
          <cell r="BA68">
            <v>1674580</v>
          </cell>
          <cell r="BB68" t="str">
            <v>NUNZIO MARCO TORRISI</v>
          </cell>
          <cell r="BC68">
            <v>1674580</v>
          </cell>
          <cell r="BD68" t="str">
            <v>NUNZIO MARCO TORRISI</v>
          </cell>
        </row>
        <row r="69">
          <cell r="C69" t="str">
            <v>DB5BIS0005-15SA</v>
          </cell>
          <cell r="D69" t="str">
            <v>BIS0005-15</v>
          </cell>
          <cell r="E69" t="str">
            <v>Bases Computacionais da Ciência B5-diurno (Santo André)</v>
          </cell>
          <cell r="F69" t="str">
            <v>Manter</v>
          </cell>
          <cell r="G69">
            <v>0</v>
          </cell>
          <cell r="H69">
            <v>0</v>
          </cell>
          <cell r="I69" t="str">
            <v>OK</v>
          </cell>
          <cell r="J69">
            <v>35</v>
          </cell>
          <cell r="K69">
            <v>35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43</v>
          </cell>
          <cell r="Q69" t="str">
            <v>simples</v>
          </cell>
          <cell r="R69"/>
          <cell r="S69">
            <v>0</v>
          </cell>
          <cell r="T69">
            <v>0</v>
          </cell>
          <cell r="U69">
            <v>0</v>
          </cell>
          <cell r="V69" t="str">
            <v>BI</v>
          </cell>
          <cell r="W69" t="str">
            <v>CP</v>
          </cell>
          <cell r="X69" t="str">
            <v>BIS0005-15.segunda das 08:00 às 10:00, semanal ..SA</v>
          </cell>
          <cell r="Y69"/>
          <cell r="Z69" t="str">
            <v>turma com reserva de vagas para ingressantes</v>
          </cell>
          <cell r="AA69">
            <v>35</v>
          </cell>
          <cell r="AB69">
            <v>35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 t="str">
            <v>BI</v>
          </cell>
          <cell r="AI69" t="str">
            <v>¬</v>
          </cell>
          <cell r="AJ69" t="str">
            <v>¬</v>
          </cell>
          <cell r="AK69" t="str">
            <v>¬</v>
          </cell>
          <cell r="AL69" t="str">
            <v>¬</v>
          </cell>
          <cell r="AM69" t="str">
            <v>¬</v>
          </cell>
          <cell r="AN69" t="str">
            <v>¬</v>
          </cell>
          <cell r="AO69" t="str">
            <v>¬</v>
          </cell>
          <cell r="AP69" t="str">
            <v>¬</v>
          </cell>
          <cell r="AQ69" t="str">
            <v>¬</v>
          </cell>
          <cell r="AR69" t="str">
            <v>¬</v>
          </cell>
          <cell r="AS69" t="str">
            <v>SA</v>
          </cell>
          <cell r="AT69" t="str">
            <v>D</v>
          </cell>
          <cell r="AU69" t="str">
            <v>M</v>
          </cell>
          <cell r="AV69">
            <v>0</v>
          </cell>
          <cell r="AW69">
            <v>2</v>
          </cell>
          <cell r="AX69">
            <v>2</v>
          </cell>
          <cell r="AY69" t="str">
            <v xml:space="preserve">segunda das 08:00 às 10:00, semanal </v>
          </cell>
          <cell r="AZ69" t="str">
            <v/>
          </cell>
          <cell r="BA69">
            <v>1673092</v>
          </cell>
          <cell r="BB69" t="str">
            <v>RONALDO CRISTIANO PRATI</v>
          </cell>
          <cell r="BC69">
            <v>1673092</v>
          </cell>
          <cell r="BD69" t="str">
            <v>RONALDO CRISTIANO PRATI</v>
          </cell>
        </row>
        <row r="70">
          <cell r="C70" t="str">
            <v>NB5BIS0005-15SA</v>
          </cell>
          <cell r="D70" t="str">
            <v>BIS0005-15</v>
          </cell>
          <cell r="E70" t="str">
            <v>Bases Computacionais da Ciência B5-noturno (Santo André)</v>
          </cell>
          <cell r="F70" t="str">
            <v>Manter</v>
          </cell>
          <cell r="G70">
            <v>0</v>
          </cell>
          <cell r="H70">
            <v>0</v>
          </cell>
          <cell r="I70" t="str">
            <v>OK</v>
          </cell>
          <cell r="J70">
            <v>35</v>
          </cell>
          <cell r="K70">
            <v>35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43</v>
          </cell>
          <cell r="Q70" t="str">
            <v>simples</v>
          </cell>
          <cell r="R70"/>
          <cell r="S70">
            <v>0</v>
          </cell>
          <cell r="T70">
            <v>0</v>
          </cell>
          <cell r="U70">
            <v>0</v>
          </cell>
          <cell r="V70" t="str">
            <v>BI</v>
          </cell>
          <cell r="W70" t="str">
            <v>CP</v>
          </cell>
          <cell r="X70" t="str">
            <v>BIS0005-15.segunda das 19:00 às 21:00, semanal ..SA</v>
          </cell>
          <cell r="Y70"/>
          <cell r="Z70" t="str">
            <v>turma com reserva de vagas para ingressantes</v>
          </cell>
          <cell r="AA70">
            <v>35</v>
          </cell>
          <cell r="AB70">
            <v>35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 t="str">
            <v>BI</v>
          </cell>
          <cell r="AI70" t="str">
            <v>¬</v>
          </cell>
          <cell r="AJ70" t="str">
            <v>¬</v>
          </cell>
          <cell r="AK70" t="str">
            <v>¬</v>
          </cell>
          <cell r="AL70" t="str">
            <v>¬</v>
          </cell>
          <cell r="AM70" t="str">
            <v>¬</v>
          </cell>
          <cell r="AN70" t="str">
            <v>¬</v>
          </cell>
          <cell r="AO70" t="str">
            <v>¬</v>
          </cell>
          <cell r="AP70" t="str">
            <v>¬</v>
          </cell>
          <cell r="AQ70" t="str">
            <v>¬</v>
          </cell>
          <cell r="AR70" t="str">
            <v>¬</v>
          </cell>
          <cell r="AS70" t="str">
            <v>SA</v>
          </cell>
          <cell r="AT70" t="str">
            <v>N</v>
          </cell>
          <cell r="AU70" t="str">
            <v>N</v>
          </cell>
          <cell r="AV70">
            <v>0</v>
          </cell>
          <cell r="AW70">
            <v>2</v>
          </cell>
          <cell r="AX70">
            <v>2</v>
          </cell>
          <cell r="AY70" t="str">
            <v xml:space="preserve">segunda das 19:00 às 21:00, semanal </v>
          </cell>
          <cell r="AZ70" t="str">
            <v/>
          </cell>
          <cell r="BA70">
            <v>2123345</v>
          </cell>
          <cell r="BB70" t="str">
            <v>CRISTIANE MARIA SATO</v>
          </cell>
          <cell r="BC70">
            <v>2123345</v>
          </cell>
          <cell r="BD70" t="str">
            <v>CRISTIANE MARIA SATO</v>
          </cell>
        </row>
        <row r="71">
          <cell r="C71" t="str">
            <v>DB6BIS0005-15SA</v>
          </cell>
          <cell r="D71" t="str">
            <v>BIS0005-15</v>
          </cell>
          <cell r="E71" t="str">
            <v>Bases Computacionais da Ciência B6-diurno (Santo André)</v>
          </cell>
          <cell r="F71" t="str">
            <v>Manter</v>
          </cell>
          <cell r="G71">
            <v>0</v>
          </cell>
          <cell r="H71">
            <v>0</v>
          </cell>
          <cell r="I71" t="str">
            <v>OK</v>
          </cell>
          <cell r="J71">
            <v>35</v>
          </cell>
          <cell r="K71">
            <v>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43</v>
          </cell>
          <cell r="Q71" t="str">
            <v>simples</v>
          </cell>
          <cell r="R71"/>
          <cell r="S71">
            <v>0</v>
          </cell>
          <cell r="T71">
            <v>0</v>
          </cell>
          <cell r="U71">
            <v>0</v>
          </cell>
          <cell r="V71" t="str">
            <v>BI</v>
          </cell>
          <cell r="W71" t="str">
            <v>CP</v>
          </cell>
          <cell r="X71" t="str">
            <v>BIS0005-15.segunda das 08:00 às 10:00, semanal ..SA</v>
          </cell>
          <cell r="Y71"/>
          <cell r="Z71" t="str">
            <v>turma com reserva de vagas para ingressantes</v>
          </cell>
          <cell r="AA71">
            <v>35</v>
          </cell>
          <cell r="AB71">
            <v>35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 t="str">
            <v>BI</v>
          </cell>
          <cell r="AI71" t="str">
            <v>¬</v>
          </cell>
          <cell r="AJ71" t="str">
            <v>¬</v>
          </cell>
          <cell r="AK71" t="str">
            <v>¬</v>
          </cell>
          <cell r="AL71" t="str">
            <v>¬</v>
          </cell>
          <cell r="AM71" t="str">
            <v>¬</v>
          </cell>
          <cell r="AN71" t="str">
            <v>¬</v>
          </cell>
          <cell r="AO71" t="str">
            <v>¬</v>
          </cell>
          <cell r="AP71" t="str">
            <v>¬</v>
          </cell>
          <cell r="AQ71" t="str">
            <v>¬</v>
          </cell>
          <cell r="AR71" t="str">
            <v>¬</v>
          </cell>
          <cell r="AS71" t="str">
            <v>SA</v>
          </cell>
          <cell r="AT71" t="str">
            <v>D</v>
          </cell>
          <cell r="AU71" t="str">
            <v>M</v>
          </cell>
          <cell r="AV71">
            <v>0</v>
          </cell>
          <cell r="AW71">
            <v>2</v>
          </cell>
          <cell r="AX71">
            <v>2</v>
          </cell>
          <cell r="AY71" t="str">
            <v xml:space="preserve">segunda das 08:00 às 10:00, semanal </v>
          </cell>
          <cell r="AZ71" t="str">
            <v/>
          </cell>
          <cell r="BA71">
            <v>1545378</v>
          </cell>
          <cell r="BB71" t="str">
            <v>GUIOU KOBAYASHI</v>
          </cell>
          <cell r="BC71">
            <v>1545378</v>
          </cell>
          <cell r="BD71" t="str">
            <v>GUIOU KOBAYASHI</v>
          </cell>
        </row>
        <row r="72">
          <cell r="C72" t="str">
            <v>NB6BIS0005-15SA</v>
          </cell>
          <cell r="D72" t="str">
            <v>BIS0005-15</v>
          </cell>
          <cell r="E72" t="str">
            <v>Bases Computacionais da Ciência B6-noturno (Santo André)</v>
          </cell>
          <cell r="F72" t="str">
            <v>Manter</v>
          </cell>
          <cell r="G72">
            <v>0</v>
          </cell>
          <cell r="H72">
            <v>0</v>
          </cell>
          <cell r="I72" t="str">
            <v>OK</v>
          </cell>
          <cell r="J72">
            <v>35</v>
          </cell>
          <cell r="K72">
            <v>35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43</v>
          </cell>
          <cell r="Q72" t="str">
            <v>simples</v>
          </cell>
          <cell r="R72"/>
          <cell r="S72">
            <v>0</v>
          </cell>
          <cell r="T72">
            <v>0</v>
          </cell>
          <cell r="U72">
            <v>0</v>
          </cell>
          <cell r="V72" t="str">
            <v>BI</v>
          </cell>
          <cell r="W72" t="str">
            <v>CP</v>
          </cell>
          <cell r="X72" t="str">
            <v>BIS0005-15.segunda das 19:00 às 21:00, semanal ..SA</v>
          </cell>
          <cell r="Y72"/>
          <cell r="Z72" t="str">
            <v>turma com reserva de vagas para ingressantes</v>
          </cell>
          <cell r="AA72">
            <v>35</v>
          </cell>
          <cell r="AB72">
            <v>35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 t="str">
            <v>BI</v>
          </cell>
          <cell r="AI72" t="str">
            <v>¬</v>
          </cell>
          <cell r="AJ72" t="str">
            <v>¬</v>
          </cell>
          <cell r="AK72" t="str">
            <v>¬</v>
          </cell>
          <cell r="AL72" t="str">
            <v>¬</v>
          </cell>
          <cell r="AM72" t="str">
            <v>¬</v>
          </cell>
          <cell r="AN72" t="str">
            <v>¬</v>
          </cell>
          <cell r="AO72" t="str">
            <v>¬</v>
          </cell>
          <cell r="AP72" t="str">
            <v>¬</v>
          </cell>
          <cell r="AQ72" t="str">
            <v>¬</v>
          </cell>
          <cell r="AR72" t="str">
            <v>¬</v>
          </cell>
          <cell r="AS72" t="str">
            <v>SA</v>
          </cell>
          <cell r="AT72" t="str">
            <v>N</v>
          </cell>
          <cell r="AU72" t="str">
            <v>N</v>
          </cell>
          <cell r="AV72">
            <v>0</v>
          </cell>
          <cell r="AW72">
            <v>2</v>
          </cell>
          <cell r="AX72">
            <v>2</v>
          </cell>
          <cell r="AY72" t="str">
            <v xml:space="preserve">segunda das 19:00 às 21:00, semanal </v>
          </cell>
          <cell r="AZ72" t="str">
            <v/>
          </cell>
          <cell r="BA72">
            <v>1674604</v>
          </cell>
          <cell r="BB72" t="str">
            <v>YOSSI ZANA</v>
          </cell>
          <cell r="BC72">
            <v>1674604</v>
          </cell>
          <cell r="BD72" t="str">
            <v>YOSSI ZANA</v>
          </cell>
        </row>
        <row r="73">
          <cell r="C73" t="str">
            <v>DB7BIS0005-15SA</v>
          </cell>
          <cell r="D73" t="str">
            <v>BIS0005-15</v>
          </cell>
          <cell r="E73" t="str">
            <v>Bases Computacionais da Ciência B7-diurno (Santo André)</v>
          </cell>
          <cell r="F73" t="str">
            <v>Manter</v>
          </cell>
          <cell r="G73">
            <v>0</v>
          </cell>
          <cell r="H73">
            <v>0</v>
          </cell>
          <cell r="I73" t="str">
            <v>OK</v>
          </cell>
          <cell r="J73">
            <v>35</v>
          </cell>
          <cell r="K73">
            <v>35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43</v>
          </cell>
          <cell r="Q73" t="str">
            <v>simples</v>
          </cell>
          <cell r="R73"/>
          <cell r="S73">
            <v>0</v>
          </cell>
          <cell r="T73">
            <v>0</v>
          </cell>
          <cell r="U73">
            <v>0</v>
          </cell>
          <cell r="V73" t="str">
            <v>BI</v>
          </cell>
          <cell r="W73" t="str">
            <v>CP</v>
          </cell>
          <cell r="X73" t="str">
            <v>BIS0005-15.segunda das 08:00 às 10:00, semanal ..SA</v>
          </cell>
          <cell r="Y73"/>
          <cell r="Z73" t="str">
            <v>turma com reserva de vagas para ingressantes</v>
          </cell>
          <cell r="AA73">
            <v>35</v>
          </cell>
          <cell r="AB73">
            <v>35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 t="str">
            <v>BI</v>
          </cell>
          <cell r="AI73" t="str">
            <v>¬</v>
          </cell>
          <cell r="AJ73" t="str">
            <v>¬</v>
          </cell>
          <cell r="AK73" t="str">
            <v>¬</v>
          </cell>
          <cell r="AL73" t="str">
            <v>¬</v>
          </cell>
          <cell r="AM73" t="str">
            <v>¬</v>
          </cell>
          <cell r="AN73" t="str">
            <v>¬</v>
          </cell>
          <cell r="AO73" t="str">
            <v>¬</v>
          </cell>
          <cell r="AP73" t="str">
            <v>¬</v>
          </cell>
          <cell r="AQ73" t="str">
            <v>¬</v>
          </cell>
          <cell r="AR73" t="str">
            <v>¬</v>
          </cell>
          <cell r="AS73" t="str">
            <v>SA</v>
          </cell>
          <cell r="AT73" t="str">
            <v>D</v>
          </cell>
          <cell r="AU73" t="str">
            <v>M</v>
          </cell>
          <cell r="AV73">
            <v>0</v>
          </cell>
          <cell r="AW73">
            <v>2</v>
          </cell>
          <cell r="AX73">
            <v>2</v>
          </cell>
          <cell r="AY73" t="str">
            <v xml:space="preserve">segunda das 08:00 às 10:00, semanal </v>
          </cell>
          <cell r="AZ73" t="str">
            <v/>
          </cell>
          <cell r="BA73">
            <v>1545858</v>
          </cell>
          <cell r="BB73" t="str">
            <v>ITANA STIUBIENER</v>
          </cell>
          <cell r="BC73">
            <v>1545858</v>
          </cell>
          <cell r="BD73" t="str">
            <v>ITANA STIUBIENER</v>
          </cell>
        </row>
        <row r="74">
          <cell r="C74" t="str">
            <v>NB7BIS0005-15SA</v>
          </cell>
          <cell r="D74" t="str">
            <v>BIS0005-15</v>
          </cell>
          <cell r="E74" t="str">
            <v>Bases Computacionais da Ciência B7-noturno (Santo André)</v>
          </cell>
          <cell r="F74" t="str">
            <v>Manter</v>
          </cell>
          <cell r="G74">
            <v>0</v>
          </cell>
          <cell r="H74">
            <v>0</v>
          </cell>
          <cell r="I74" t="str">
            <v>OK</v>
          </cell>
          <cell r="J74">
            <v>35</v>
          </cell>
          <cell r="K74">
            <v>35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43</v>
          </cell>
          <cell r="Q74" t="str">
            <v>simples</v>
          </cell>
          <cell r="R74"/>
          <cell r="S74">
            <v>0</v>
          </cell>
          <cell r="T74">
            <v>0</v>
          </cell>
          <cell r="U74">
            <v>0</v>
          </cell>
          <cell r="V74" t="str">
            <v>BI</v>
          </cell>
          <cell r="W74" t="str">
            <v>CP</v>
          </cell>
          <cell r="X74" t="str">
            <v>BIS0005-15.segunda das 19:00 às 21:00, semanal ..SA</v>
          </cell>
          <cell r="Y74"/>
          <cell r="Z74" t="str">
            <v>turma com reserva de vagas para ingressantes</v>
          </cell>
          <cell r="AA74">
            <v>35</v>
          </cell>
          <cell r="AB74">
            <v>35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 t="str">
            <v>BI</v>
          </cell>
          <cell r="AI74" t="str">
            <v>¬</v>
          </cell>
          <cell r="AJ74" t="str">
            <v>¬</v>
          </cell>
          <cell r="AK74" t="str">
            <v>¬</v>
          </cell>
          <cell r="AL74" t="str">
            <v>¬</v>
          </cell>
          <cell r="AM74" t="str">
            <v>¬</v>
          </cell>
          <cell r="AN74" t="str">
            <v>¬</v>
          </cell>
          <cell r="AO74" t="str">
            <v>¬</v>
          </cell>
          <cell r="AP74" t="str">
            <v>¬</v>
          </cell>
          <cell r="AQ74" t="str">
            <v>¬</v>
          </cell>
          <cell r="AR74" t="str">
            <v>¬</v>
          </cell>
          <cell r="AS74" t="str">
            <v>SA</v>
          </cell>
          <cell r="AT74" t="str">
            <v>N</v>
          </cell>
          <cell r="AU74" t="str">
            <v>N</v>
          </cell>
          <cell r="AV74">
            <v>0</v>
          </cell>
          <cell r="AW74">
            <v>2</v>
          </cell>
          <cell r="AX74">
            <v>2</v>
          </cell>
          <cell r="AY74" t="str">
            <v xml:space="preserve">segunda das 19:00 às 21:00, semanal </v>
          </cell>
          <cell r="AZ74" t="str">
            <v/>
          </cell>
          <cell r="BA74">
            <v>1851117</v>
          </cell>
          <cell r="BB74" t="str">
            <v>HARLEN COSTA BATAGELO</v>
          </cell>
          <cell r="BC74">
            <v>1851117</v>
          </cell>
          <cell r="BD74" t="str">
            <v>HARLEN COSTA BATAGELO</v>
          </cell>
        </row>
        <row r="75">
          <cell r="C75" t="str">
            <v>DB8BIS0005-15SA</v>
          </cell>
          <cell r="D75" t="str">
            <v>BIS0005-15</v>
          </cell>
          <cell r="E75" t="str">
            <v>Bases Computacionais da Ciência B8-diurno (Santo André)</v>
          </cell>
          <cell r="F75" t="str">
            <v>Manter</v>
          </cell>
          <cell r="G75">
            <v>0</v>
          </cell>
          <cell r="H75">
            <v>0</v>
          </cell>
          <cell r="I75" t="str">
            <v>OK</v>
          </cell>
          <cell r="J75">
            <v>35</v>
          </cell>
          <cell r="K75">
            <v>35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43</v>
          </cell>
          <cell r="Q75" t="str">
            <v>simples</v>
          </cell>
          <cell r="R75"/>
          <cell r="S75">
            <v>0</v>
          </cell>
          <cell r="T75">
            <v>0</v>
          </cell>
          <cell r="U75">
            <v>0</v>
          </cell>
          <cell r="V75" t="str">
            <v>BI</v>
          </cell>
          <cell r="W75" t="str">
            <v>CP</v>
          </cell>
          <cell r="X75" t="str">
            <v>BIS0005-15.segunda das 08:00 às 10:00, semanal ..SA</v>
          </cell>
          <cell r="Y75"/>
          <cell r="Z75" t="str">
            <v>turma com reserva de vagas para ingressantes</v>
          </cell>
          <cell r="AA75">
            <v>35</v>
          </cell>
          <cell r="AB75">
            <v>35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 t="str">
            <v>BI</v>
          </cell>
          <cell r="AI75" t="str">
            <v>¬</v>
          </cell>
          <cell r="AJ75" t="str">
            <v>¬</v>
          </cell>
          <cell r="AK75" t="str">
            <v>¬</v>
          </cell>
          <cell r="AL75" t="str">
            <v>¬</v>
          </cell>
          <cell r="AM75" t="str">
            <v>¬</v>
          </cell>
          <cell r="AN75" t="str">
            <v>¬</v>
          </cell>
          <cell r="AO75" t="str">
            <v>¬</v>
          </cell>
          <cell r="AP75" t="str">
            <v>¬</v>
          </cell>
          <cell r="AQ75" t="str">
            <v>¬</v>
          </cell>
          <cell r="AR75" t="str">
            <v>¬</v>
          </cell>
          <cell r="AS75" t="str">
            <v>SA</v>
          </cell>
          <cell r="AT75" t="str">
            <v>D</v>
          </cell>
          <cell r="AU75" t="str">
            <v>M</v>
          </cell>
          <cell r="AV75">
            <v>0</v>
          </cell>
          <cell r="AW75">
            <v>2</v>
          </cell>
          <cell r="AX75">
            <v>2</v>
          </cell>
          <cell r="AY75" t="str">
            <v xml:space="preserve">segunda das 08:00 às 10:00, semanal </v>
          </cell>
          <cell r="AZ75" t="str">
            <v/>
          </cell>
          <cell r="BA75">
            <v>1672965</v>
          </cell>
          <cell r="BB75" t="str">
            <v>EDSON PINHEIRO PIMENTEL</v>
          </cell>
          <cell r="BC75">
            <v>1672965</v>
          </cell>
          <cell r="BD75" t="str">
            <v>EDSON PINHEIRO PIMENTEL</v>
          </cell>
        </row>
        <row r="76">
          <cell r="C76" t="str">
            <v>NB8BIS0005-15SA</v>
          </cell>
          <cell r="D76" t="str">
            <v>BIS0005-15</v>
          </cell>
          <cell r="E76" t="str">
            <v>Bases Computacionais da Ciência B8-noturno (Santo André)</v>
          </cell>
          <cell r="F76" t="str">
            <v>Manter</v>
          </cell>
          <cell r="G76">
            <v>0</v>
          </cell>
          <cell r="H76">
            <v>0</v>
          </cell>
          <cell r="I76" t="str">
            <v>OK</v>
          </cell>
          <cell r="J76">
            <v>35</v>
          </cell>
          <cell r="K76">
            <v>35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43</v>
          </cell>
          <cell r="Q76" t="str">
            <v>simples</v>
          </cell>
          <cell r="R76"/>
          <cell r="S76">
            <v>0</v>
          </cell>
          <cell r="T76">
            <v>0</v>
          </cell>
          <cell r="U76">
            <v>0</v>
          </cell>
          <cell r="V76" t="str">
            <v>BI</v>
          </cell>
          <cell r="W76" t="str">
            <v>CP</v>
          </cell>
          <cell r="X76" t="str">
            <v>BIS0005-15.segunda das 19:00 às 21:00, semanal ..SA</v>
          </cell>
          <cell r="Y76"/>
          <cell r="Z76" t="str">
            <v>turma com reserva de vagas para ingressantes</v>
          </cell>
          <cell r="AA76">
            <v>35</v>
          </cell>
          <cell r="AB76">
            <v>35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 t="str">
            <v>BI</v>
          </cell>
          <cell r="AI76" t="str">
            <v>¬</v>
          </cell>
          <cell r="AJ76" t="str">
            <v>¬</v>
          </cell>
          <cell r="AK76" t="str">
            <v>¬</v>
          </cell>
          <cell r="AL76" t="str">
            <v>¬</v>
          </cell>
          <cell r="AM76" t="str">
            <v>¬</v>
          </cell>
          <cell r="AN76" t="str">
            <v>¬</v>
          </cell>
          <cell r="AO76" t="str">
            <v>¬</v>
          </cell>
          <cell r="AP76" t="str">
            <v>¬</v>
          </cell>
          <cell r="AQ76" t="str">
            <v>¬</v>
          </cell>
          <cell r="AR76" t="str">
            <v>¬</v>
          </cell>
          <cell r="AS76" t="str">
            <v>SA</v>
          </cell>
          <cell r="AT76" t="str">
            <v>N</v>
          </cell>
          <cell r="AU76" t="str">
            <v>N</v>
          </cell>
          <cell r="AV76">
            <v>0</v>
          </cell>
          <cell r="AW76">
            <v>2</v>
          </cell>
          <cell r="AX76">
            <v>2</v>
          </cell>
          <cell r="AY76" t="str">
            <v xml:space="preserve">segunda das 19:00 às 21:00, semanal </v>
          </cell>
          <cell r="AZ76" t="str">
            <v/>
          </cell>
          <cell r="BA76">
            <v>1607193</v>
          </cell>
          <cell r="BB76" t="str">
            <v>GORDANA MANIC</v>
          </cell>
          <cell r="BC76">
            <v>1607193</v>
          </cell>
          <cell r="BD76" t="str">
            <v>GORDANA MANIC</v>
          </cell>
        </row>
        <row r="77">
          <cell r="C77" t="str">
            <v>DC1BIS0005-15SA</v>
          </cell>
          <cell r="D77" t="str">
            <v>BIS0005-15</v>
          </cell>
          <cell r="E77" t="str">
            <v>Bases Computacionais da Ciência C1-diurno (Santo André)</v>
          </cell>
          <cell r="F77" t="str">
            <v>Manter</v>
          </cell>
          <cell r="G77">
            <v>0</v>
          </cell>
          <cell r="H77">
            <v>0</v>
          </cell>
          <cell r="I77" t="str">
            <v>OK</v>
          </cell>
          <cell r="J77">
            <v>35</v>
          </cell>
          <cell r="K77">
            <v>35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43</v>
          </cell>
          <cell r="Q77" t="str">
            <v>simples</v>
          </cell>
          <cell r="R77"/>
          <cell r="S77">
            <v>0</v>
          </cell>
          <cell r="T77">
            <v>0</v>
          </cell>
          <cell r="U77">
            <v>0</v>
          </cell>
          <cell r="V77" t="str">
            <v>BI</v>
          </cell>
          <cell r="W77" t="str">
            <v>CP</v>
          </cell>
          <cell r="X77" t="str">
            <v>BIS0005-15.segunda das 10:00 às 12:00, semanal ..SA</v>
          </cell>
          <cell r="Y77"/>
          <cell r="Z77" t="str">
            <v>turma com reserva de vagas para ingressantes</v>
          </cell>
          <cell r="AA77">
            <v>35</v>
          </cell>
          <cell r="AB77">
            <v>35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 t="str">
            <v>BI</v>
          </cell>
          <cell r="AI77" t="str">
            <v>¬</v>
          </cell>
          <cell r="AJ77" t="str">
            <v>¬</v>
          </cell>
          <cell r="AK77" t="str">
            <v>¬</v>
          </cell>
          <cell r="AL77" t="str">
            <v>¬</v>
          </cell>
          <cell r="AM77" t="str">
            <v>¬</v>
          </cell>
          <cell r="AN77" t="str">
            <v>¬</v>
          </cell>
          <cell r="AO77" t="str">
            <v>¬</v>
          </cell>
          <cell r="AP77" t="str">
            <v>¬</v>
          </cell>
          <cell r="AQ77" t="str">
            <v>¬</v>
          </cell>
          <cell r="AR77" t="str">
            <v>¬</v>
          </cell>
          <cell r="AS77" t="str">
            <v>SA</v>
          </cell>
          <cell r="AT77" t="str">
            <v>D</v>
          </cell>
          <cell r="AU77" t="str">
            <v>M</v>
          </cell>
          <cell r="AV77">
            <v>0</v>
          </cell>
          <cell r="AW77">
            <v>2</v>
          </cell>
          <cell r="AX77">
            <v>2</v>
          </cell>
          <cell r="AY77" t="str">
            <v xml:space="preserve">segunda das 10:00 às 12:00, semanal </v>
          </cell>
          <cell r="AZ77" t="str">
            <v/>
          </cell>
          <cell r="BA77">
            <v>1545378</v>
          </cell>
          <cell r="BB77" t="str">
            <v>GUIOU KOBAYASHI</v>
          </cell>
          <cell r="BC77">
            <v>1545378</v>
          </cell>
          <cell r="BD77" t="str">
            <v>GUIOU KOBAYASHI</v>
          </cell>
        </row>
        <row r="78">
          <cell r="C78" t="str">
            <v>NC1BIS0005-15SA</v>
          </cell>
          <cell r="D78" t="str">
            <v>BIS0005-15</v>
          </cell>
          <cell r="E78" t="str">
            <v>Bases Computacionais da Ciência C1-noturno (Santo André)</v>
          </cell>
          <cell r="F78" t="str">
            <v>Manter</v>
          </cell>
          <cell r="G78">
            <v>0</v>
          </cell>
          <cell r="H78">
            <v>0</v>
          </cell>
          <cell r="I78" t="str">
            <v>OK</v>
          </cell>
          <cell r="J78">
            <v>35</v>
          </cell>
          <cell r="K78">
            <v>35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43</v>
          </cell>
          <cell r="Q78" t="str">
            <v>simples</v>
          </cell>
          <cell r="R78"/>
          <cell r="S78">
            <v>0</v>
          </cell>
          <cell r="T78">
            <v>0</v>
          </cell>
          <cell r="U78">
            <v>0</v>
          </cell>
          <cell r="V78" t="str">
            <v>BI</v>
          </cell>
          <cell r="W78" t="str">
            <v>CP</v>
          </cell>
          <cell r="X78" t="str">
            <v>BIS0005-15.segunda das 21:00 às 23:00, semanal ..SA</v>
          </cell>
          <cell r="Y78"/>
          <cell r="Z78" t="str">
            <v>turma com reserva de vagas para ingressantes</v>
          </cell>
          <cell r="AA78">
            <v>35</v>
          </cell>
          <cell r="AB78">
            <v>35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 t="str">
            <v>BI</v>
          </cell>
          <cell r="AI78" t="str">
            <v>¬</v>
          </cell>
          <cell r="AJ78" t="str">
            <v>¬</v>
          </cell>
          <cell r="AK78" t="str">
            <v>¬</v>
          </cell>
          <cell r="AL78" t="str">
            <v>¬</v>
          </cell>
          <cell r="AM78" t="str">
            <v>¬</v>
          </cell>
          <cell r="AN78" t="str">
            <v>¬</v>
          </cell>
          <cell r="AO78" t="str">
            <v>¬</v>
          </cell>
          <cell r="AP78" t="str">
            <v>¬</v>
          </cell>
          <cell r="AQ78" t="str">
            <v>¬</v>
          </cell>
          <cell r="AR78" t="str">
            <v>¬</v>
          </cell>
          <cell r="AS78" t="str">
            <v>SA</v>
          </cell>
          <cell r="AT78" t="str">
            <v>N</v>
          </cell>
          <cell r="AU78" t="str">
            <v>N</v>
          </cell>
          <cell r="AV78">
            <v>0</v>
          </cell>
          <cell r="AW78">
            <v>2</v>
          </cell>
          <cell r="AX78">
            <v>2</v>
          </cell>
          <cell r="AY78" t="str">
            <v xml:space="preserve">segunda das 21:00 às 23:00, semanal </v>
          </cell>
          <cell r="AZ78" t="str">
            <v/>
          </cell>
          <cell r="BA78">
            <v>1851117</v>
          </cell>
          <cell r="BB78" t="str">
            <v>HARLEN COSTA BATAGELO</v>
          </cell>
          <cell r="BC78">
            <v>1851117</v>
          </cell>
          <cell r="BD78" t="str">
            <v>HARLEN COSTA BATAGELO</v>
          </cell>
        </row>
        <row r="79">
          <cell r="C79" t="str">
            <v>DC2BIS0005-15SA</v>
          </cell>
          <cell r="D79" t="str">
            <v>BIS0005-15</v>
          </cell>
          <cell r="E79" t="str">
            <v>Bases Computacionais da Ciência C2-diurno (Santo André)</v>
          </cell>
          <cell r="F79" t="str">
            <v>Manter</v>
          </cell>
          <cell r="G79">
            <v>0</v>
          </cell>
          <cell r="H79">
            <v>0</v>
          </cell>
          <cell r="I79" t="str">
            <v>OK</v>
          </cell>
          <cell r="J79">
            <v>35</v>
          </cell>
          <cell r="K79">
            <v>35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43</v>
          </cell>
          <cell r="Q79" t="str">
            <v>simples</v>
          </cell>
          <cell r="R79"/>
          <cell r="S79">
            <v>0</v>
          </cell>
          <cell r="T79">
            <v>0</v>
          </cell>
          <cell r="U79">
            <v>0</v>
          </cell>
          <cell r="V79" t="str">
            <v>BI</v>
          </cell>
          <cell r="W79" t="str">
            <v>CP</v>
          </cell>
          <cell r="X79" t="str">
            <v>BIS0005-15.segunda das 10:00 às 12:00, semanal ..SA</v>
          </cell>
          <cell r="Y79"/>
          <cell r="Z79" t="str">
            <v>turma com reserva de vagas para ingressantes</v>
          </cell>
          <cell r="AA79">
            <v>35</v>
          </cell>
          <cell r="AB79">
            <v>35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 t="str">
            <v>BI</v>
          </cell>
          <cell r="AI79" t="str">
            <v>¬</v>
          </cell>
          <cell r="AJ79" t="str">
            <v>¬</v>
          </cell>
          <cell r="AK79" t="str">
            <v>¬</v>
          </cell>
          <cell r="AL79" t="str">
            <v>¬</v>
          </cell>
          <cell r="AM79" t="str">
            <v>¬</v>
          </cell>
          <cell r="AN79" t="str">
            <v>¬</v>
          </cell>
          <cell r="AO79" t="str">
            <v>¬</v>
          </cell>
          <cell r="AP79" t="str">
            <v>¬</v>
          </cell>
          <cell r="AQ79" t="str">
            <v>¬</v>
          </cell>
          <cell r="AR79" t="str">
            <v>¬</v>
          </cell>
          <cell r="AS79" t="str">
            <v>SA</v>
          </cell>
          <cell r="AT79" t="str">
            <v>D</v>
          </cell>
          <cell r="AU79" t="str">
            <v>M</v>
          </cell>
          <cell r="AV79">
            <v>0</v>
          </cell>
          <cell r="AW79">
            <v>2</v>
          </cell>
          <cell r="AX79">
            <v>2</v>
          </cell>
          <cell r="AY79" t="str">
            <v xml:space="preserve">segunda das 10:00 às 12:00, semanal </v>
          </cell>
          <cell r="AZ79" t="str">
            <v/>
          </cell>
          <cell r="BA79">
            <v>1762339</v>
          </cell>
          <cell r="BB79" t="str">
            <v>WAGNER TANAKA BOTELHO</v>
          </cell>
          <cell r="BC79">
            <v>1762339</v>
          </cell>
          <cell r="BD79" t="str">
            <v>WAGNER TANAKA BOTELHO</v>
          </cell>
        </row>
        <row r="80">
          <cell r="C80" t="str">
            <v>NC2BIS0005-15SA</v>
          </cell>
          <cell r="D80" t="str">
            <v>BIS0005-15</v>
          </cell>
          <cell r="E80" t="str">
            <v>Bases Computacionais da Ciência C2-noturno (Santo André)</v>
          </cell>
          <cell r="F80" t="str">
            <v>Manter</v>
          </cell>
          <cell r="G80">
            <v>0</v>
          </cell>
          <cell r="H80">
            <v>0</v>
          </cell>
          <cell r="I80" t="str">
            <v>OK</v>
          </cell>
          <cell r="J80">
            <v>35</v>
          </cell>
          <cell r="K80">
            <v>35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43</v>
          </cell>
          <cell r="Q80" t="str">
            <v>simples</v>
          </cell>
          <cell r="R80"/>
          <cell r="S80">
            <v>0</v>
          </cell>
          <cell r="T80">
            <v>0</v>
          </cell>
          <cell r="U80">
            <v>0</v>
          </cell>
          <cell r="V80" t="str">
            <v>BI</v>
          </cell>
          <cell r="W80" t="str">
            <v>CP</v>
          </cell>
          <cell r="X80" t="str">
            <v>BIS0005-15.segunda das 21:00 às 23:00, semanal ..SA</v>
          </cell>
          <cell r="Y80"/>
          <cell r="Z80" t="str">
            <v>turma com reserva de vagas para ingressantes</v>
          </cell>
          <cell r="AA80">
            <v>35</v>
          </cell>
          <cell r="AB80">
            <v>35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 t="str">
            <v>BI</v>
          </cell>
          <cell r="AI80" t="str">
            <v>¬</v>
          </cell>
          <cell r="AJ80" t="str">
            <v>¬</v>
          </cell>
          <cell r="AK80" t="str">
            <v>¬</v>
          </cell>
          <cell r="AL80" t="str">
            <v>¬</v>
          </cell>
          <cell r="AM80" t="str">
            <v>¬</v>
          </cell>
          <cell r="AN80" t="str">
            <v>¬</v>
          </cell>
          <cell r="AO80" t="str">
            <v>¬</v>
          </cell>
          <cell r="AP80" t="str">
            <v>¬</v>
          </cell>
          <cell r="AQ80" t="str">
            <v>¬</v>
          </cell>
          <cell r="AR80" t="str">
            <v>¬</v>
          </cell>
          <cell r="AS80" t="str">
            <v>SA</v>
          </cell>
          <cell r="AT80" t="str">
            <v>N</v>
          </cell>
          <cell r="AU80" t="str">
            <v>N</v>
          </cell>
          <cell r="AV80">
            <v>0</v>
          </cell>
          <cell r="AW80">
            <v>2</v>
          </cell>
          <cell r="AX80">
            <v>2</v>
          </cell>
          <cell r="AY80" t="str">
            <v xml:space="preserve">segunda das 21:00 às 23:00, semanal </v>
          </cell>
          <cell r="AZ80" t="str">
            <v/>
          </cell>
          <cell r="BA80">
            <v>2127212</v>
          </cell>
          <cell r="BB80" t="str">
            <v>FERNANDO TEUBL FERREIRA</v>
          </cell>
          <cell r="BC80">
            <v>2127212</v>
          </cell>
          <cell r="BD80" t="str">
            <v>FERNANDO TEUBL FERREIRA</v>
          </cell>
        </row>
        <row r="81">
          <cell r="C81" t="str">
            <v>DC3BIS0005-15SA</v>
          </cell>
          <cell r="D81" t="str">
            <v>BIS0005-15</v>
          </cell>
          <cell r="E81" t="str">
            <v>Bases Computacionais da Ciência C3-diurno (Santo André)</v>
          </cell>
          <cell r="F81" t="str">
            <v>Manter</v>
          </cell>
          <cell r="G81">
            <v>0</v>
          </cell>
          <cell r="H81">
            <v>0</v>
          </cell>
          <cell r="I81" t="str">
            <v>OK</v>
          </cell>
          <cell r="J81">
            <v>35</v>
          </cell>
          <cell r="K81">
            <v>35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43</v>
          </cell>
          <cell r="Q81" t="str">
            <v>simples</v>
          </cell>
          <cell r="R81"/>
          <cell r="S81">
            <v>0</v>
          </cell>
          <cell r="T81">
            <v>0</v>
          </cell>
          <cell r="U81">
            <v>0</v>
          </cell>
          <cell r="V81" t="str">
            <v>BI</v>
          </cell>
          <cell r="W81" t="str">
            <v>CP</v>
          </cell>
          <cell r="X81" t="str">
            <v>BIS0005-15.segunda das 10:00 às 12:00, semanal ..SA</v>
          </cell>
          <cell r="Y81"/>
          <cell r="Z81" t="str">
            <v>turma com reserva de vagas para ingressantes</v>
          </cell>
          <cell r="AA81">
            <v>35</v>
          </cell>
          <cell r="AB81">
            <v>35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 t="str">
            <v>BI</v>
          </cell>
          <cell r="AI81" t="str">
            <v>¬</v>
          </cell>
          <cell r="AJ81" t="str">
            <v>¬</v>
          </cell>
          <cell r="AK81" t="str">
            <v>¬</v>
          </cell>
          <cell r="AL81" t="str">
            <v>¬</v>
          </cell>
          <cell r="AM81" t="str">
            <v>¬</v>
          </cell>
          <cell r="AN81" t="str">
            <v>¬</v>
          </cell>
          <cell r="AO81" t="str">
            <v>¬</v>
          </cell>
          <cell r="AP81" t="str">
            <v>¬</v>
          </cell>
          <cell r="AQ81" t="str">
            <v>¬</v>
          </cell>
          <cell r="AR81" t="str">
            <v>¬</v>
          </cell>
          <cell r="AS81" t="str">
            <v>SA</v>
          </cell>
          <cell r="AT81" t="str">
            <v>D</v>
          </cell>
          <cell r="AU81" t="str">
            <v>M</v>
          </cell>
          <cell r="AV81">
            <v>0</v>
          </cell>
          <cell r="AW81">
            <v>2</v>
          </cell>
          <cell r="AX81">
            <v>2</v>
          </cell>
          <cell r="AY81" t="str">
            <v xml:space="preserve">segunda das 10:00 às 12:00, semanal </v>
          </cell>
          <cell r="AZ81" t="str">
            <v/>
          </cell>
          <cell r="BA81">
            <v>1673092</v>
          </cell>
          <cell r="BB81" t="str">
            <v>RONALDO CRISTIANO PRATI</v>
          </cell>
          <cell r="BC81">
            <v>1673092</v>
          </cell>
          <cell r="BD81" t="str">
            <v>RONALDO CRISTIANO PRATI</v>
          </cell>
        </row>
        <row r="82">
          <cell r="C82" t="str">
            <v>NC3BIS0005-15SA</v>
          </cell>
          <cell r="D82" t="str">
            <v>BIS0005-15</v>
          </cell>
          <cell r="E82" t="str">
            <v>Bases Computacionais da Ciência C3-noturno (Santo André)</v>
          </cell>
          <cell r="F82" t="str">
            <v>Manter</v>
          </cell>
          <cell r="G82">
            <v>0</v>
          </cell>
          <cell r="H82">
            <v>0</v>
          </cell>
          <cell r="I82" t="str">
            <v>OK</v>
          </cell>
          <cell r="J82">
            <v>35</v>
          </cell>
          <cell r="K82">
            <v>35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43</v>
          </cell>
          <cell r="Q82" t="str">
            <v>simples</v>
          </cell>
          <cell r="R82"/>
          <cell r="S82">
            <v>0</v>
          </cell>
          <cell r="T82">
            <v>0</v>
          </cell>
          <cell r="U82">
            <v>0</v>
          </cell>
          <cell r="V82" t="str">
            <v>BI</v>
          </cell>
          <cell r="W82" t="str">
            <v>CP</v>
          </cell>
          <cell r="X82" t="str">
            <v>BIS0005-15.segunda das 21:00 às 23:00, semanal ..SA</v>
          </cell>
          <cell r="Y82"/>
          <cell r="Z82" t="str">
            <v>turma com reserva de vagas para ingressantes</v>
          </cell>
          <cell r="AA82">
            <v>35</v>
          </cell>
          <cell r="AB82">
            <v>35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 t="str">
            <v>BI</v>
          </cell>
          <cell r="AI82" t="str">
            <v>¬</v>
          </cell>
          <cell r="AJ82" t="str">
            <v>¬</v>
          </cell>
          <cell r="AK82" t="str">
            <v>¬</v>
          </cell>
          <cell r="AL82" t="str">
            <v>¬</v>
          </cell>
          <cell r="AM82" t="str">
            <v>¬</v>
          </cell>
          <cell r="AN82" t="str">
            <v>¬</v>
          </cell>
          <cell r="AO82" t="str">
            <v>¬</v>
          </cell>
          <cell r="AP82" t="str">
            <v>¬</v>
          </cell>
          <cell r="AQ82" t="str">
            <v>¬</v>
          </cell>
          <cell r="AR82" t="str">
            <v>¬</v>
          </cell>
          <cell r="AS82" t="str">
            <v>SA</v>
          </cell>
          <cell r="AT82" t="str">
            <v>N</v>
          </cell>
          <cell r="AU82" t="str">
            <v>N</v>
          </cell>
          <cell r="AV82">
            <v>0</v>
          </cell>
          <cell r="AW82">
            <v>2</v>
          </cell>
          <cell r="AX82">
            <v>2</v>
          </cell>
          <cell r="AY82" t="str">
            <v xml:space="preserve">segunda das 21:00 às 23:00, semanal </v>
          </cell>
          <cell r="AZ82" t="str">
            <v/>
          </cell>
          <cell r="BA82">
            <v>2334927</v>
          </cell>
          <cell r="BB82" t="str">
            <v>ANDRE KAZUO TAKAHATA</v>
          </cell>
          <cell r="BC82" t="str">
            <v/>
          </cell>
          <cell r="BD82" t="str">
            <v/>
          </cell>
        </row>
        <row r="83">
          <cell r="C83" t="str">
            <v>DC4BIS0005-15SA</v>
          </cell>
          <cell r="D83" t="str">
            <v>BIS0005-15</v>
          </cell>
          <cell r="E83" t="str">
            <v>Bases Computacionais da Ciência C4-diurno (Santo André)</v>
          </cell>
          <cell r="F83" t="str">
            <v>Manter</v>
          </cell>
          <cell r="G83">
            <v>0</v>
          </cell>
          <cell r="H83">
            <v>0</v>
          </cell>
          <cell r="I83" t="str">
            <v>OK</v>
          </cell>
          <cell r="J83">
            <v>35</v>
          </cell>
          <cell r="K83">
            <v>35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43</v>
          </cell>
          <cell r="Q83" t="str">
            <v>simples</v>
          </cell>
          <cell r="R83"/>
          <cell r="S83">
            <v>0</v>
          </cell>
          <cell r="T83">
            <v>0</v>
          </cell>
          <cell r="U83">
            <v>0</v>
          </cell>
          <cell r="V83" t="str">
            <v>BI</v>
          </cell>
          <cell r="W83" t="str">
            <v>CP</v>
          </cell>
          <cell r="X83" t="str">
            <v>BIS0005-15.segunda das 10:00 às 12:00, semanal ..SA</v>
          </cell>
          <cell r="Y83"/>
          <cell r="Z83" t="str">
            <v>turma com reserva de vagas para ingressantes</v>
          </cell>
          <cell r="AA83">
            <v>35</v>
          </cell>
          <cell r="AB83">
            <v>35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 t="str">
            <v>BI</v>
          </cell>
          <cell r="AI83" t="str">
            <v>¬</v>
          </cell>
          <cell r="AJ83" t="str">
            <v>¬</v>
          </cell>
          <cell r="AK83" t="str">
            <v>¬</v>
          </cell>
          <cell r="AL83" t="str">
            <v>¬</v>
          </cell>
          <cell r="AM83" t="str">
            <v>¬</v>
          </cell>
          <cell r="AN83" t="str">
            <v>¬</v>
          </cell>
          <cell r="AO83" t="str">
            <v>¬</v>
          </cell>
          <cell r="AP83" t="str">
            <v>¬</v>
          </cell>
          <cell r="AQ83" t="str">
            <v>¬</v>
          </cell>
          <cell r="AR83" t="str">
            <v>¬</v>
          </cell>
          <cell r="AS83" t="str">
            <v>SA</v>
          </cell>
          <cell r="AT83" t="str">
            <v>D</v>
          </cell>
          <cell r="AU83" t="str">
            <v>M</v>
          </cell>
          <cell r="AV83">
            <v>0</v>
          </cell>
          <cell r="AW83">
            <v>2</v>
          </cell>
          <cell r="AX83">
            <v>2</v>
          </cell>
          <cell r="AY83" t="str">
            <v xml:space="preserve">segunda das 10:00 às 12:00, semanal </v>
          </cell>
          <cell r="AZ83" t="str">
            <v/>
          </cell>
          <cell r="BA83">
            <v>2334927</v>
          </cell>
          <cell r="BB83" t="str">
            <v>ANDRE KAZUO TAKAHATA</v>
          </cell>
          <cell r="BC83" t="str">
            <v/>
          </cell>
          <cell r="BD83" t="str">
            <v/>
          </cell>
        </row>
        <row r="84">
          <cell r="C84" t="str">
            <v>NC4BIS0005-15SA</v>
          </cell>
          <cell r="D84" t="str">
            <v>BIS0005-15</v>
          </cell>
          <cell r="E84" t="str">
            <v>Bases Computacionais da Ciência C4-noturno (Santo André)</v>
          </cell>
          <cell r="F84" t="str">
            <v>Manter</v>
          </cell>
          <cell r="G84">
            <v>0</v>
          </cell>
          <cell r="H84">
            <v>0</v>
          </cell>
          <cell r="I84" t="str">
            <v>OK</v>
          </cell>
          <cell r="J84">
            <v>35</v>
          </cell>
          <cell r="K84">
            <v>35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43</v>
          </cell>
          <cell r="Q84" t="str">
            <v>simples</v>
          </cell>
          <cell r="R84"/>
          <cell r="S84">
            <v>0</v>
          </cell>
          <cell r="T84">
            <v>0</v>
          </cell>
          <cell r="U84">
            <v>0</v>
          </cell>
          <cell r="V84" t="str">
            <v>BI</v>
          </cell>
          <cell r="W84" t="str">
            <v>CP</v>
          </cell>
          <cell r="X84" t="str">
            <v>BIS0005-15.segunda das 21:00 às 23:00, semanal ..SA</v>
          </cell>
          <cell r="Y84"/>
          <cell r="Z84" t="str">
            <v>turma com reserva de vagas para ingressantes</v>
          </cell>
          <cell r="AA84">
            <v>35</v>
          </cell>
          <cell r="AB84">
            <v>35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 t="str">
            <v>BI</v>
          </cell>
          <cell r="AI84" t="str">
            <v>¬</v>
          </cell>
          <cell r="AJ84" t="str">
            <v>¬</v>
          </cell>
          <cell r="AK84" t="str">
            <v>¬</v>
          </cell>
          <cell r="AL84" t="str">
            <v>¬</v>
          </cell>
          <cell r="AM84" t="str">
            <v>¬</v>
          </cell>
          <cell r="AN84" t="str">
            <v>¬</v>
          </cell>
          <cell r="AO84" t="str">
            <v>¬</v>
          </cell>
          <cell r="AP84" t="str">
            <v>¬</v>
          </cell>
          <cell r="AQ84" t="str">
            <v>¬</v>
          </cell>
          <cell r="AR84" t="str">
            <v>¬</v>
          </cell>
          <cell r="AS84" t="str">
            <v>SA</v>
          </cell>
          <cell r="AT84" t="str">
            <v>N</v>
          </cell>
          <cell r="AU84" t="str">
            <v>N</v>
          </cell>
          <cell r="AV84">
            <v>0</v>
          </cell>
          <cell r="AW84">
            <v>2</v>
          </cell>
          <cell r="AX84">
            <v>2</v>
          </cell>
          <cell r="AY84" t="str">
            <v xml:space="preserve">segunda das 21:00 às 23:00, semanal </v>
          </cell>
          <cell r="AZ84" t="str">
            <v/>
          </cell>
          <cell r="BA84">
            <v>1955999</v>
          </cell>
          <cell r="BB84" t="str">
            <v>ANDRE MASCIOLI CRAVO</v>
          </cell>
          <cell r="BC84" t="str">
            <v/>
          </cell>
          <cell r="BD84" t="str">
            <v/>
          </cell>
        </row>
        <row r="85">
          <cell r="C85" t="str">
            <v>DC5BIS0005-15SA</v>
          </cell>
          <cell r="D85" t="str">
            <v>BIS0005-15</v>
          </cell>
          <cell r="E85" t="str">
            <v>Bases Computacionais da Ciência C5-diurno (Santo André)</v>
          </cell>
          <cell r="F85" t="str">
            <v>Manter</v>
          </cell>
          <cell r="G85">
            <v>0</v>
          </cell>
          <cell r="H85">
            <v>0</v>
          </cell>
          <cell r="I85" t="str">
            <v>OK</v>
          </cell>
          <cell r="J85">
            <v>35</v>
          </cell>
          <cell r="K85">
            <v>35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43</v>
          </cell>
          <cell r="Q85" t="str">
            <v>simples</v>
          </cell>
          <cell r="R85"/>
          <cell r="S85">
            <v>0</v>
          </cell>
          <cell r="T85">
            <v>0</v>
          </cell>
          <cell r="U85">
            <v>0</v>
          </cell>
          <cell r="V85" t="str">
            <v>BI</v>
          </cell>
          <cell r="W85" t="str">
            <v>CP</v>
          </cell>
          <cell r="X85" t="str">
            <v>BIS0005-15.segunda das 10:00 às 12:00, semanal ..SA</v>
          </cell>
          <cell r="Y85"/>
          <cell r="Z85" t="str">
            <v>turma com reserva de vagas para ingressantes</v>
          </cell>
          <cell r="AA85">
            <v>35</v>
          </cell>
          <cell r="AB85">
            <v>35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 t="str">
            <v>BI</v>
          </cell>
          <cell r="AI85" t="str">
            <v>¬</v>
          </cell>
          <cell r="AJ85" t="str">
            <v>¬</v>
          </cell>
          <cell r="AK85" t="str">
            <v>¬</v>
          </cell>
          <cell r="AL85" t="str">
            <v>¬</v>
          </cell>
          <cell r="AM85" t="str">
            <v>¬</v>
          </cell>
          <cell r="AN85" t="str">
            <v>¬</v>
          </cell>
          <cell r="AO85" t="str">
            <v>¬</v>
          </cell>
          <cell r="AP85" t="str">
            <v>¬</v>
          </cell>
          <cell r="AQ85" t="str">
            <v>¬</v>
          </cell>
          <cell r="AR85" t="str">
            <v>¬</v>
          </cell>
          <cell r="AS85" t="str">
            <v>SA</v>
          </cell>
          <cell r="AT85" t="str">
            <v>D</v>
          </cell>
          <cell r="AU85" t="str">
            <v>M</v>
          </cell>
          <cell r="AV85">
            <v>0</v>
          </cell>
          <cell r="AW85">
            <v>2</v>
          </cell>
          <cell r="AX85">
            <v>2</v>
          </cell>
          <cell r="AY85" t="str">
            <v xml:space="preserve">segunda das 10:00 às 12:00, semanal </v>
          </cell>
          <cell r="AZ85" t="str">
            <v/>
          </cell>
          <cell r="BA85">
            <v>1279959</v>
          </cell>
          <cell r="BB85" t="str">
            <v>ROBERTO SADAO YOKOYAMA</v>
          </cell>
          <cell r="BC85" t="str">
            <v/>
          </cell>
          <cell r="BD85" t="str">
            <v/>
          </cell>
        </row>
        <row r="86">
          <cell r="C86" t="str">
            <v>NC5BIS0005-15SA</v>
          </cell>
          <cell r="D86" t="str">
            <v>BIS0005-15</v>
          </cell>
          <cell r="E86" t="str">
            <v>Bases Computacionais da Ciência C5-noturno (Santo André)</v>
          </cell>
          <cell r="F86" t="str">
            <v>Manter</v>
          </cell>
          <cell r="G86">
            <v>0</v>
          </cell>
          <cell r="H86">
            <v>0</v>
          </cell>
          <cell r="I86" t="str">
            <v>OK</v>
          </cell>
          <cell r="J86">
            <v>35</v>
          </cell>
          <cell r="K86">
            <v>35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 t="str">
            <v>simples</v>
          </cell>
          <cell r="R86"/>
          <cell r="S86">
            <v>0</v>
          </cell>
          <cell r="T86">
            <v>0</v>
          </cell>
          <cell r="U86">
            <v>0</v>
          </cell>
          <cell r="V86" t="str">
            <v>BI</v>
          </cell>
          <cell r="W86" t="str">
            <v>CP</v>
          </cell>
          <cell r="X86" t="str">
            <v>BIS0005-15.segunda das 21:00 às 23:00, semanal ..SA</v>
          </cell>
          <cell r="Y86"/>
          <cell r="Z86" t="str">
            <v>turma com reserva de vagas para ingressantes</v>
          </cell>
          <cell r="AA86">
            <v>35</v>
          </cell>
          <cell r="AB86">
            <v>35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 t="str">
            <v>BI</v>
          </cell>
          <cell r="AI86" t="str">
            <v>¬</v>
          </cell>
          <cell r="AJ86" t="str">
            <v>¬</v>
          </cell>
          <cell r="AK86" t="str">
            <v>¬</v>
          </cell>
          <cell r="AL86" t="str">
            <v>¬</v>
          </cell>
          <cell r="AM86" t="str">
            <v>¬</v>
          </cell>
          <cell r="AN86" t="str">
            <v>¬</v>
          </cell>
          <cell r="AO86" t="str">
            <v>¬</v>
          </cell>
          <cell r="AP86" t="str">
            <v>¬</v>
          </cell>
          <cell r="AQ86" t="str">
            <v>¬</v>
          </cell>
          <cell r="AR86" t="str">
            <v>¬</v>
          </cell>
          <cell r="AS86" t="str">
            <v>SA</v>
          </cell>
          <cell r="AT86" t="str">
            <v>N</v>
          </cell>
          <cell r="AU86" t="str">
            <v>N</v>
          </cell>
          <cell r="AV86">
            <v>0</v>
          </cell>
          <cell r="AW86">
            <v>2</v>
          </cell>
          <cell r="AX86">
            <v>2</v>
          </cell>
          <cell r="AY86" t="str">
            <v xml:space="preserve">segunda das 21:00 às 23:00, semanal </v>
          </cell>
          <cell r="AZ86" t="str">
            <v/>
          </cell>
          <cell r="BA86">
            <v>3126418</v>
          </cell>
          <cell r="BB86" t="str">
            <v>ANGELICA NAKAGAWA LIMA</v>
          </cell>
          <cell r="BC86" t="str">
            <v/>
          </cell>
          <cell r="BD86" t="str">
            <v/>
          </cell>
        </row>
        <row r="87">
          <cell r="C87" t="str">
            <v>DC6BIS0005-15SA</v>
          </cell>
          <cell r="D87" t="str">
            <v>BIS0005-15</v>
          </cell>
          <cell r="E87" t="str">
            <v>Bases Computacionais da Ciência C6-diurno (Santo André)</v>
          </cell>
          <cell r="F87" t="str">
            <v>Abrir nova turma</v>
          </cell>
          <cell r="G87">
            <v>0</v>
          </cell>
          <cell r="H87" t="str">
            <v>Abrir turma C8</v>
          </cell>
          <cell r="I87" t="str">
            <v>TURMA ABERTA DC8BIS0005-15SA</v>
          </cell>
          <cell r="J87">
            <v>35</v>
          </cell>
          <cell r="K87">
            <v>23</v>
          </cell>
          <cell r="L87">
            <v>52</v>
          </cell>
          <cell r="M87">
            <v>0</v>
          </cell>
          <cell r="N87">
            <v>52</v>
          </cell>
          <cell r="O87">
            <v>-40</v>
          </cell>
          <cell r="P87">
            <v>43</v>
          </cell>
          <cell r="Q87" t="str">
            <v>simples</v>
          </cell>
          <cell r="R87"/>
          <cell r="S87">
            <v>5</v>
          </cell>
          <cell r="T87">
            <v>35</v>
          </cell>
          <cell r="U87" t="str">
            <v>35 - C8</v>
          </cell>
          <cell r="V87" t="str">
            <v>BI</v>
          </cell>
          <cell r="W87" t="str">
            <v>CP</v>
          </cell>
          <cell r="X87" t="str">
            <v>BIS0005-15.segunda das 10:00 às 12:00, semanal ..SA</v>
          </cell>
          <cell r="Y87" t="str">
            <v>turma com solicitações acima do nº de vagas</v>
          </cell>
          <cell r="Z87" t="str">
            <v>turma com reserva de vagas para ingressantes</v>
          </cell>
          <cell r="AA87">
            <v>35</v>
          </cell>
          <cell r="AB87">
            <v>23</v>
          </cell>
          <cell r="AC87">
            <v>12</v>
          </cell>
          <cell r="AD87">
            <v>52</v>
          </cell>
          <cell r="AE87">
            <v>-40</v>
          </cell>
          <cell r="AF87">
            <v>4.333333333333333</v>
          </cell>
          <cell r="AG87">
            <v>8.3999999999999986</v>
          </cell>
          <cell r="AH87" t="str">
            <v>BI</v>
          </cell>
          <cell r="AI87" t="str">
            <v>¬</v>
          </cell>
          <cell r="AJ87" t="str">
            <v>¬</v>
          </cell>
          <cell r="AK87" t="str">
            <v>¬</v>
          </cell>
          <cell r="AL87" t="str">
            <v>¬</v>
          </cell>
          <cell r="AM87" t="str">
            <v>¬</v>
          </cell>
          <cell r="AN87" t="str">
            <v>¬</v>
          </cell>
          <cell r="AO87" t="str">
            <v>¬</v>
          </cell>
          <cell r="AP87" t="str">
            <v>¬</v>
          </cell>
          <cell r="AQ87" t="str">
            <v>¬</v>
          </cell>
          <cell r="AR87" t="str">
            <v>¬</v>
          </cell>
          <cell r="AS87" t="str">
            <v>SA</v>
          </cell>
          <cell r="AT87" t="str">
            <v>D</v>
          </cell>
          <cell r="AU87" t="str">
            <v>M</v>
          </cell>
          <cell r="AV87">
            <v>0</v>
          </cell>
          <cell r="AW87">
            <v>2</v>
          </cell>
          <cell r="AX87">
            <v>2</v>
          </cell>
          <cell r="AY87" t="str">
            <v xml:space="preserve">segunda das 10:00 às 12:00, semanal </v>
          </cell>
          <cell r="AZ87" t="str">
            <v/>
          </cell>
          <cell r="BA87">
            <v>1600876</v>
          </cell>
          <cell r="BB87" t="str">
            <v>FRANCISCO DE ASSIS ZAMPIROLLI</v>
          </cell>
          <cell r="BC87" t="str">
            <v/>
          </cell>
          <cell r="BD87" t="str">
            <v/>
          </cell>
        </row>
        <row r="88">
          <cell r="C88" t="str">
            <v>NC6BIS0005-15SA</v>
          </cell>
          <cell r="D88" t="str">
            <v>BIS0005-15</v>
          </cell>
          <cell r="E88" t="str">
            <v>Bases Computacionais da Ciência C6-noturno (Santo André)</v>
          </cell>
          <cell r="F88" t="str">
            <v>outros</v>
          </cell>
          <cell r="G88">
            <v>0</v>
          </cell>
          <cell r="H88" t="str">
            <v>não abrir mais a turma C8 conforme email em 18/08/2020</v>
          </cell>
          <cell r="I88" t="str">
            <v>OK</v>
          </cell>
          <cell r="J88">
            <v>35</v>
          </cell>
          <cell r="K88">
            <v>25</v>
          </cell>
          <cell r="L88">
            <v>77</v>
          </cell>
          <cell r="M88">
            <v>0</v>
          </cell>
          <cell r="N88">
            <v>77</v>
          </cell>
          <cell r="O88">
            <v>-67</v>
          </cell>
          <cell r="P88">
            <v>43</v>
          </cell>
          <cell r="Q88" t="str">
            <v>simples</v>
          </cell>
          <cell r="R88"/>
          <cell r="S88">
            <v>67</v>
          </cell>
          <cell r="T88">
            <v>0</v>
          </cell>
          <cell r="U88">
            <v>0</v>
          </cell>
          <cell r="V88" t="str">
            <v>BI</v>
          </cell>
          <cell r="W88" t="str">
            <v>CP</v>
          </cell>
          <cell r="X88" t="str">
            <v>BIS0005-15.segunda das 21:00 às 23:00, semanal ..SA</v>
          </cell>
          <cell r="Y88" t="str">
            <v>turma com solicitações acima do nº de vagas</v>
          </cell>
          <cell r="Z88" t="str">
            <v>turma com reserva de vagas para ingressantes</v>
          </cell>
          <cell r="AA88">
            <v>35</v>
          </cell>
          <cell r="AB88">
            <v>25</v>
          </cell>
          <cell r="AC88">
            <v>10</v>
          </cell>
          <cell r="AD88">
            <v>77</v>
          </cell>
          <cell r="AE88">
            <v>-67</v>
          </cell>
          <cell r="AF88">
            <v>7.7</v>
          </cell>
          <cell r="AG88">
            <v>7</v>
          </cell>
          <cell r="AH88" t="str">
            <v>BI</v>
          </cell>
          <cell r="AI88" t="str">
            <v>¬</v>
          </cell>
          <cell r="AJ88" t="str">
            <v>¬</v>
          </cell>
          <cell r="AK88" t="str">
            <v>¬</v>
          </cell>
          <cell r="AL88" t="str">
            <v>¬</v>
          </cell>
          <cell r="AM88" t="str">
            <v>¬</v>
          </cell>
          <cell r="AN88" t="str">
            <v>¬</v>
          </cell>
          <cell r="AO88" t="str">
            <v>¬</v>
          </cell>
          <cell r="AP88" t="str">
            <v>¬</v>
          </cell>
          <cell r="AQ88" t="str">
            <v>¬</v>
          </cell>
          <cell r="AR88" t="str">
            <v>¬</v>
          </cell>
          <cell r="AS88" t="str">
            <v>SA</v>
          </cell>
          <cell r="AT88" t="str">
            <v>N</v>
          </cell>
          <cell r="AU88" t="str">
            <v>N</v>
          </cell>
          <cell r="AV88">
            <v>0</v>
          </cell>
          <cell r="AW88">
            <v>2</v>
          </cell>
          <cell r="AX88">
            <v>2</v>
          </cell>
          <cell r="AY88" t="str">
            <v xml:space="preserve">segunda das 21:00 às 23:00, semanal </v>
          </cell>
          <cell r="AZ88" t="str">
            <v/>
          </cell>
          <cell r="BA88">
            <v>2123345</v>
          </cell>
          <cell r="BB88" t="str">
            <v>CRISTIANE MARIA SATO</v>
          </cell>
          <cell r="BC88" t="str">
            <v/>
          </cell>
          <cell r="BD88" t="str">
            <v/>
          </cell>
        </row>
        <row r="89">
          <cell r="C89" t="str">
            <v>DC7BIS0005-15SA</v>
          </cell>
          <cell r="D89" t="str">
            <v>BIS0005-15</v>
          </cell>
          <cell r="E89" t="str">
            <v>Bases Computacionais da Ciência C7-diurno (Santo André)</v>
          </cell>
          <cell r="F89" t="str">
            <v>Manter</v>
          </cell>
          <cell r="G89">
            <v>0</v>
          </cell>
          <cell r="H89">
            <v>0</v>
          </cell>
          <cell r="I89" t="str">
            <v>OK</v>
          </cell>
          <cell r="J89">
            <v>35</v>
          </cell>
          <cell r="K89">
            <v>35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43</v>
          </cell>
          <cell r="Q89" t="str">
            <v>simples</v>
          </cell>
          <cell r="R89"/>
          <cell r="S89">
            <v>0</v>
          </cell>
          <cell r="T89">
            <v>0</v>
          </cell>
          <cell r="U89">
            <v>0</v>
          </cell>
          <cell r="V89" t="str">
            <v>BI</v>
          </cell>
          <cell r="W89" t="str">
            <v>CP</v>
          </cell>
          <cell r="X89" t="str">
            <v>BIS0005-15.segunda das 10:00 às 12:00, semanal ..SA</v>
          </cell>
          <cell r="Y89"/>
          <cell r="Z89" t="str">
            <v>turma com reserva de vagas para ingressantes</v>
          </cell>
          <cell r="AA89">
            <v>35</v>
          </cell>
          <cell r="AB89">
            <v>35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 t="str">
            <v>BI</v>
          </cell>
          <cell r="AI89" t="str">
            <v>¬</v>
          </cell>
          <cell r="AJ89" t="str">
            <v>¬</v>
          </cell>
          <cell r="AK89" t="str">
            <v>¬</v>
          </cell>
          <cell r="AL89" t="str">
            <v>¬</v>
          </cell>
          <cell r="AM89" t="str">
            <v>¬</v>
          </cell>
          <cell r="AN89" t="str">
            <v>¬</v>
          </cell>
          <cell r="AO89" t="str">
            <v>¬</v>
          </cell>
          <cell r="AP89" t="str">
            <v>¬</v>
          </cell>
          <cell r="AQ89" t="str">
            <v>¬</v>
          </cell>
          <cell r="AR89" t="str">
            <v>¬</v>
          </cell>
          <cell r="AS89" t="str">
            <v>SA</v>
          </cell>
          <cell r="AT89" t="str">
            <v>D</v>
          </cell>
          <cell r="AU89" t="str">
            <v>M</v>
          </cell>
          <cell r="AV89">
            <v>0</v>
          </cell>
          <cell r="AW89">
            <v>2</v>
          </cell>
          <cell r="AX89">
            <v>2</v>
          </cell>
          <cell r="AY89" t="str">
            <v xml:space="preserve">segunda das 10:00 às 12:00, semanal </v>
          </cell>
          <cell r="AZ89" t="str">
            <v/>
          </cell>
          <cell r="BA89">
            <v>1955999</v>
          </cell>
          <cell r="BB89" t="str">
            <v>ANDRE MASCIOLI CRAVO</v>
          </cell>
          <cell r="BC89">
            <v>1955999</v>
          </cell>
          <cell r="BD89" t="str">
            <v>ANDRE MASCIOLI CRAVO</v>
          </cell>
        </row>
        <row r="90">
          <cell r="C90" t="str">
            <v>NC7BIS0005-15SA</v>
          </cell>
          <cell r="D90" t="str">
            <v>BIS0005-15</v>
          </cell>
          <cell r="E90" t="str">
            <v>Bases Computacionais da Ciência C7-noturno (Santo André)</v>
          </cell>
          <cell r="F90" t="str">
            <v>Manter</v>
          </cell>
          <cell r="G90">
            <v>0</v>
          </cell>
          <cell r="H90">
            <v>0</v>
          </cell>
          <cell r="I90" t="str">
            <v>OK</v>
          </cell>
          <cell r="J90">
            <v>35</v>
          </cell>
          <cell r="K90">
            <v>35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43</v>
          </cell>
          <cell r="Q90" t="str">
            <v>simples</v>
          </cell>
          <cell r="R90"/>
          <cell r="S90">
            <v>0</v>
          </cell>
          <cell r="T90">
            <v>0</v>
          </cell>
          <cell r="U90">
            <v>0</v>
          </cell>
          <cell r="V90" t="str">
            <v>BI</v>
          </cell>
          <cell r="W90" t="str">
            <v>CP</v>
          </cell>
          <cell r="X90" t="str">
            <v>BIS0005-15.segunda das 21:00 às 23:00, semanal ..SA</v>
          </cell>
          <cell r="Y90"/>
          <cell r="Z90" t="str">
            <v>turma com reserva de vagas para ingressantes</v>
          </cell>
          <cell r="AA90">
            <v>35</v>
          </cell>
          <cell r="AB90">
            <v>35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 t="str">
            <v>BI</v>
          </cell>
          <cell r="AI90" t="str">
            <v>¬</v>
          </cell>
          <cell r="AJ90" t="str">
            <v>¬</v>
          </cell>
          <cell r="AK90" t="str">
            <v>¬</v>
          </cell>
          <cell r="AL90" t="str">
            <v>¬</v>
          </cell>
          <cell r="AM90" t="str">
            <v>¬</v>
          </cell>
          <cell r="AN90" t="str">
            <v>¬</v>
          </cell>
          <cell r="AO90" t="str">
            <v>¬</v>
          </cell>
          <cell r="AP90" t="str">
            <v>¬</v>
          </cell>
          <cell r="AQ90" t="str">
            <v>¬</v>
          </cell>
          <cell r="AR90" t="str">
            <v>¬</v>
          </cell>
          <cell r="AS90" t="str">
            <v>SA</v>
          </cell>
          <cell r="AT90" t="str">
            <v>N</v>
          </cell>
          <cell r="AU90" t="str">
            <v>N</v>
          </cell>
          <cell r="AV90">
            <v>0</v>
          </cell>
          <cell r="AW90">
            <v>2</v>
          </cell>
          <cell r="AX90">
            <v>2</v>
          </cell>
          <cell r="AY90" t="str">
            <v xml:space="preserve">segunda das 21:00 às 23:00, semanal </v>
          </cell>
          <cell r="AZ90" t="str">
            <v/>
          </cell>
          <cell r="BA90">
            <v>1050288</v>
          </cell>
          <cell r="BB90" t="str">
            <v>MONAEL PINHEIRO RIBEIRO</v>
          </cell>
          <cell r="BC90">
            <v>1050288</v>
          </cell>
          <cell r="BD90" t="str">
            <v>MONAEL PINHEIRO RIBEIRO</v>
          </cell>
        </row>
        <row r="91">
          <cell r="C91" t="str">
            <v>DC8BIS0005-15SA</v>
          </cell>
          <cell r="D91" t="str">
            <v>BIS0005-15</v>
          </cell>
          <cell r="E91" t="str">
            <v>Bases Computacionais da Ciência C8-diurno (Santo André)</v>
          </cell>
          <cell r="F91" t="str">
            <v>TURMA NOVA</v>
          </cell>
          <cell r="G91"/>
          <cell r="H91"/>
          <cell r="I91" t="str">
            <v>TURMA NOVA</v>
          </cell>
          <cell r="J91">
            <v>35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35</v>
          </cell>
          <cell r="P91">
            <v>43</v>
          </cell>
          <cell r="Q91" t="str">
            <v>simples</v>
          </cell>
          <cell r="R91"/>
          <cell r="S91">
            <v>0</v>
          </cell>
          <cell r="T91">
            <v>0</v>
          </cell>
          <cell r="U91">
            <v>0</v>
          </cell>
          <cell r="V91" t="str">
            <v>BI</v>
          </cell>
          <cell r="W91" t="str">
            <v>CP</v>
          </cell>
          <cell r="X91" t="str">
            <v>BIS0005-15.segunda das 10:00 às 12:00, semanal ..SA</v>
          </cell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  <cell r="AJ91"/>
          <cell r="AK91"/>
          <cell r="AL91"/>
          <cell r="AM91"/>
          <cell r="AN91"/>
          <cell r="AO91"/>
          <cell r="AP91"/>
          <cell r="AQ91"/>
          <cell r="AR91"/>
          <cell r="AS91" t="str">
            <v>SA</v>
          </cell>
          <cell r="AT91" t="str">
            <v>D</v>
          </cell>
          <cell r="AU91"/>
          <cell r="AV91"/>
          <cell r="AW91"/>
          <cell r="AX91"/>
          <cell r="AY91" t="str">
            <v xml:space="preserve">segunda das 10:00 às 12:00, semanal </v>
          </cell>
          <cell r="AZ91"/>
          <cell r="BA91">
            <v>1732829</v>
          </cell>
          <cell r="BB91" t="str">
            <v>ANA CAROLINA QUIRINO SIMOES</v>
          </cell>
          <cell r="BC91"/>
          <cell r="BD91"/>
        </row>
        <row r="92">
          <cell r="C92" t="str">
            <v>DA1BIJ0207-15SA</v>
          </cell>
          <cell r="D92" t="str">
            <v>BIJ0207-15</v>
          </cell>
          <cell r="E92" t="str">
            <v>Bases Conceituais da Energia A1-diurno (Santo André)</v>
          </cell>
          <cell r="F92" t="str">
            <v>Manter</v>
          </cell>
          <cell r="G92">
            <v>0</v>
          </cell>
          <cell r="H92">
            <v>0</v>
          </cell>
          <cell r="I92" t="str">
            <v>OK</v>
          </cell>
          <cell r="J92">
            <v>50</v>
          </cell>
          <cell r="K92">
            <v>50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31</v>
          </cell>
          <cell r="Q92" t="str">
            <v>simples</v>
          </cell>
          <cell r="R92"/>
          <cell r="S92">
            <v>0</v>
          </cell>
          <cell r="T92">
            <v>0</v>
          </cell>
          <cell r="U92">
            <v>0</v>
          </cell>
          <cell r="V92" t="str">
            <v>BI</v>
          </cell>
          <cell r="W92" t="str">
            <v>CP</v>
          </cell>
          <cell r="X92" t="str">
            <v>BIJ0207-15.quinta das 08:00 às 10:00, semanal ..SA</v>
          </cell>
          <cell r="Y92"/>
          <cell r="Z92" t="str">
            <v>turma com reserva de vagas para ingressantes</v>
          </cell>
          <cell r="AA92">
            <v>50</v>
          </cell>
          <cell r="AB92">
            <v>50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 t="str">
            <v>BI</v>
          </cell>
          <cell r="AI92" t="str">
            <v>¬</v>
          </cell>
          <cell r="AJ92" t="str">
            <v>¬</v>
          </cell>
          <cell r="AK92" t="str">
            <v>¬</v>
          </cell>
          <cell r="AL92" t="str">
            <v>¬</v>
          </cell>
          <cell r="AM92" t="str">
            <v>¬</v>
          </cell>
          <cell r="AN92" t="str">
            <v>¬</v>
          </cell>
          <cell r="AO92" t="str">
            <v>¬</v>
          </cell>
          <cell r="AP92" t="str">
            <v>¬</v>
          </cell>
          <cell r="AQ92" t="str">
            <v>¬</v>
          </cell>
          <cell r="AR92" t="str">
            <v>¬</v>
          </cell>
          <cell r="AS92" t="str">
            <v>SA</v>
          </cell>
          <cell r="AT92" t="str">
            <v>D</v>
          </cell>
          <cell r="AU92" t="str">
            <v>M</v>
          </cell>
          <cell r="AV92">
            <v>2</v>
          </cell>
          <cell r="AW92">
            <v>0</v>
          </cell>
          <cell r="AX92">
            <v>4</v>
          </cell>
          <cell r="AY92" t="str">
            <v xml:space="preserve">quinta das 08:00 às 10:00, semanal </v>
          </cell>
          <cell r="AZ92" t="str">
            <v/>
          </cell>
          <cell r="BA92">
            <v>1671399</v>
          </cell>
          <cell r="BB92" t="str">
            <v>JEROEN SCHOENMAKER</v>
          </cell>
          <cell r="BC92" t="str">
            <v/>
          </cell>
          <cell r="BD92" t="str">
            <v/>
          </cell>
        </row>
        <row r="93">
          <cell r="C93" t="str">
            <v>NA1BIJ0207-15SA</v>
          </cell>
          <cell r="D93" t="str">
            <v>BIJ0207-15</v>
          </cell>
          <cell r="E93" t="str">
            <v>Bases Conceituais da Energia A1-noturno (Santo André)</v>
          </cell>
          <cell r="F93" t="str">
            <v>Manter</v>
          </cell>
          <cell r="G93">
            <v>0</v>
          </cell>
          <cell r="H93">
            <v>0</v>
          </cell>
          <cell r="I93" t="str">
            <v>OK</v>
          </cell>
          <cell r="J93">
            <v>50</v>
          </cell>
          <cell r="K93">
            <v>50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31</v>
          </cell>
          <cell r="Q93" t="str">
            <v>simples</v>
          </cell>
          <cell r="R93"/>
          <cell r="S93">
            <v>0</v>
          </cell>
          <cell r="T93">
            <v>0</v>
          </cell>
          <cell r="U93">
            <v>0</v>
          </cell>
          <cell r="V93" t="str">
            <v>BI</v>
          </cell>
          <cell r="W93" t="str">
            <v>CP</v>
          </cell>
          <cell r="X93" t="str">
            <v>BIJ0207-15.quinta das 19:00 às 21:00, semanal ..SA</v>
          </cell>
          <cell r="Y93"/>
          <cell r="Z93" t="str">
            <v>turma com reserva de vagas para ingressantes</v>
          </cell>
          <cell r="AA93">
            <v>50</v>
          </cell>
          <cell r="AB93">
            <v>50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 t="str">
            <v>BI</v>
          </cell>
          <cell r="AI93" t="str">
            <v>¬</v>
          </cell>
          <cell r="AJ93" t="str">
            <v>¬</v>
          </cell>
          <cell r="AK93" t="str">
            <v>¬</v>
          </cell>
          <cell r="AL93" t="str">
            <v>¬</v>
          </cell>
          <cell r="AM93" t="str">
            <v>¬</v>
          </cell>
          <cell r="AN93" t="str">
            <v>¬</v>
          </cell>
          <cell r="AO93" t="str">
            <v>¬</v>
          </cell>
          <cell r="AP93" t="str">
            <v>¬</v>
          </cell>
          <cell r="AQ93" t="str">
            <v>¬</v>
          </cell>
          <cell r="AR93" t="str">
            <v>¬</v>
          </cell>
          <cell r="AS93" t="str">
            <v>SA</v>
          </cell>
          <cell r="AT93" t="str">
            <v>N</v>
          </cell>
          <cell r="AU93" t="str">
            <v>N</v>
          </cell>
          <cell r="AV93">
            <v>2</v>
          </cell>
          <cell r="AW93">
            <v>0</v>
          </cell>
          <cell r="AX93">
            <v>4</v>
          </cell>
          <cell r="AY93" t="str">
            <v xml:space="preserve">quinta das 19:00 às 21:00, semanal </v>
          </cell>
          <cell r="AZ93" t="str">
            <v/>
          </cell>
          <cell r="BA93">
            <v>1671336</v>
          </cell>
          <cell r="BB93" t="str">
            <v>HAROLDO DE FARIA JUNIOR</v>
          </cell>
          <cell r="BC93" t="str">
            <v/>
          </cell>
          <cell r="BD93" t="str">
            <v/>
          </cell>
        </row>
        <row r="94">
          <cell r="C94" t="str">
            <v>DA2BIJ0207-15SA</v>
          </cell>
          <cell r="D94" t="str">
            <v>BIJ0207-15</v>
          </cell>
          <cell r="E94" t="str">
            <v>Bases Conceituais da Energia A2-diurno (Santo André)</v>
          </cell>
          <cell r="F94" t="str">
            <v>Manter</v>
          </cell>
          <cell r="G94">
            <v>0</v>
          </cell>
          <cell r="H94">
            <v>0</v>
          </cell>
          <cell r="I94" t="str">
            <v>OK</v>
          </cell>
          <cell r="J94">
            <v>50</v>
          </cell>
          <cell r="K94">
            <v>50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31</v>
          </cell>
          <cell r="Q94" t="str">
            <v>simples</v>
          </cell>
          <cell r="R94"/>
          <cell r="S94">
            <v>0</v>
          </cell>
          <cell r="T94">
            <v>0</v>
          </cell>
          <cell r="U94">
            <v>0</v>
          </cell>
          <cell r="V94" t="str">
            <v>BI</v>
          </cell>
          <cell r="W94" t="str">
            <v>CP</v>
          </cell>
          <cell r="X94" t="str">
            <v>BIJ0207-15.quinta das 08:00 às 10:00, semanal ..SA</v>
          </cell>
          <cell r="Y94"/>
          <cell r="Z94" t="str">
            <v>turma com reserva de vagas para ingressantes</v>
          </cell>
          <cell r="AA94">
            <v>50</v>
          </cell>
          <cell r="AB94">
            <v>50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 t="str">
            <v>BI</v>
          </cell>
          <cell r="AI94" t="str">
            <v>¬</v>
          </cell>
          <cell r="AJ94" t="str">
            <v>¬</v>
          </cell>
          <cell r="AK94" t="str">
            <v>¬</v>
          </cell>
          <cell r="AL94" t="str">
            <v>¬</v>
          </cell>
          <cell r="AM94" t="str">
            <v>¬</v>
          </cell>
          <cell r="AN94" t="str">
            <v>¬</v>
          </cell>
          <cell r="AO94" t="str">
            <v>¬</v>
          </cell>
          <cell r="AP94" t="str">
            <v>¬</v>
          </cell>
          <cell r="AQ94" t="str">
            <v>¬</v>
          </cell>
          <cell r="AR94" t="str">
            <v>¬</v>
          </cell>
          <cell r="AS94" t="str">
            <v>SA</v>
          </cell>
          <cell r="AT94" t="str">
            <v>D</v>
          </cell>
          <cell r="AU94" t="str">
            <v>M</v>
          </cell>
          <cell r="AV94">
            <v>2</v>
          </cell>
          <cell r="AW94">
            <v>0</v>
          </cell>
          <cell r="AX94">
            <v>4</v>
          </cell>
          <cell r="AY94" t="str">
            <v xml:space="preserve">quinta das 08:00 às 10:00, semanal </v>
          </cell>
          <cell r="AZ94" t="str">
            <v/>
          </cell>
          <cell r="BA94">
            <v>1671399</v>
          </cell>
          <cell r="BB94" t="str">
            <v>JEROEN SCHOENMAKER</v>
          </cell>
          <cell r="BC94" t="str">
            <v/>
          </cell>
          <cell r="BD94" t="str">
            <v/>
          </cell>
        </row>
        <row r="95">
          <cell r="C95" t="str">
            <v>NA2BIJ0207-15SA</v>
          </cell>
          <cell r="D95" t="str">
            <v>BIJ0207-15</v>
          </cell>
          <cell r="E95" t="str">
            <v>Bases Conceituais da Energia A2-noturno (Santo André)</v>
          </cell>
          <cell r="F95" t="str">
            <v>Manter</v>
          </cell>
          <cell r="G95">
            <v>0</v>
          </cell>
          <cell r="H95">
            <v>0</v>
          </cell>
          <cell r="I95" t="str">
            <v>OK</v>
          </cell>
          <cell r="J95">
            <v>50</v>
          </cell>
          <cell r="K95">
            <v>50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31</v>
          </cell>
          <cell r="Q95" t="str">
            <v>simples</v>
          </cell>
          <cell r="R95"/>
          <cell r="S95">
            <v>0</v>
          </cell>
          <cell r="T95">
            <v>0</v>
          </cell>
          <cell r="U95">
            <v>0</v>
          </cell>
          <cell r="V95" t="str">
            <v>BI</v>
          </cell>
          <cell r="W95" t="str">
            <v>CP</v>
          </cell>
          <cell r="X95" t="str">
            <v>BIJ0207-15.quinta das 19:00 às 21:00, semanal ..SA</v>
          </cell>
          <cell r="Y95"/>
          <cell r="Z95" t="str">
            <v>turma com reserva de vagas para ingressantes</v>
          </cell>
          <cell r="AA95">
            <v>50</v>
          </cell>
          <cell r="AB95">
            <v>50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 t="str">
            <v>BI</v>
          </cell>
          <cell r="AI95" t="str">
            <v>¬</v>
          </cell>
          <cell r="AJ95" t="str">
            <v>¬</v>
          </cell>
          <cell r="AK95" t="str">
            <v>¬</v>
          </cell>
          <cell r="AL95" t="str">
            <v>¬</v>
          </cell>
          <cell r="AM95" t="str">
            <v>¬</v>
          </cell>
          <cell r="AN95" t="str">
            <v>¬</v>
          </cell>
          <cell r="AO95" t="str">
            <v>¬</v>
          </cell>
          <cell r="AP95" t="str">
            <v>¬</v>
          </cell>
          <cell r="AQ95" t="str">
            <v>¬</v>
          </cell>
          <cell r="AR95" t="str">
            <v>¬</v>
          </cell>
          <cell r="AS95" t="str">
            <v>SA</v>
          </cell>
          <cell r="AT95" t="str">
            <v>N</v>
          </cell>
          <cell r="AU95" t="str">
            <v>N</v>
          </cell>
          <cell r="AV95">
            <v>2</v>
          </cell>
          <cell r="AW95">
            <v>0</v>
          </cell>
          <cell r="AX95">
            <v>4</v>
          </cell>
          <cell r="AY95" t="str">
            <v xml:space="preserve">quinta das 19:00 às 21:00, semanal </v>
          </cell>
          <cell r="AZ95" t="str">
            <v/>
          </cell>
          <cell r="BA95">
            <v>2128150</v>
          </cell>
          <cell r="BB95" t="str">
            <v>JOAO VICENTE AKWA</v>
          </cell>
          <cell r="BC95" t="str">
            <v/>
          </cell>
          <cell r="BD95" t="str">
            <v/>
          </cell>
        </row>
        <row r="96">
          <cell r="C96" t="str">
            <v>DA3BIJ0207-15SA</v>
          </cell>
          <cell r="D96" t="str">
            <v>BIJ0207-15</v>
          </cell>
          <cell r="E96" t="str">
            <v>Bases Conceituais da Energia A3-diurno (Santo André)</v>
          </cell>
          <cell r="F96" t="str">
            <v>Manter</v>
          </cell>
          <cell r="G96">
            <v>0</v>
          </cell>
          <cell r="H96">
            <v>0</v>
          </cell>
          <cell r="I96" t="str">
            <v>OK</v>
          </cell>
          <cell r="J96">
            <v>50</v>
          </cell>
          <cell r="K96">
            <v>50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31</v>
          </cell>
          <cell r="Q96" t="str">
            <v>simples</v>
          </cell>
          <cell r="R96"/>
          <cell r="S96">
            <v>0</v>
          </cell>
          <cell r="T96">
            <v>0</v>
          </cell>
          <cell r="U96">
            <v>0</v>
          </cell>
          <cell r="V96" t="str">
            <v>BI</v>
          </cell>
          <cell r="W96" t="str">
            <v>CP</v>
          </cell>
          <cell r="X96" t="str">
            <v>BIJ0207-15.quinta das 08:00 às 10:00, semanal ..SA</v>
          </cell>
          <cell r="Y96"/>
          <cell r="Z96" t="str">
            <v>turma com reserva de vagas para ingressantes</v>
          </cell>
          <cell r="AA96">
            <v>50</v>
          </cell>
          <cell r="AB96">
            <v>50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 t="str">
            <v>BI</v>
          </cell>
          <cell r="AI96" t="str">
            <v>¬</v>
          </cell>
          <cell r="AJ96" t="str">
            <v>¬</v>
          </cell>
          <cell r="AK96" t="str">
            <v>¬</v>
          </cell>
          <cell r="AL96" t="str">
            <v>¬</v>
          </cell>
          <cell r="AM96" t="str">
            <v>¬</v>
          </cell>
          <cell r="AN96" t="str">
            <v>¬</v>
          </cell>
          <cell r="AO96" t="str">
            <v>¬</v>
          </cell>
          <cell r="AP96" t="str">
            <v>¬</v>
          </cell>
          <cell r="AQ96" t="str">
            <v>¬</v>
          </cell>
          <cell r="AR96" t="str">
            <v>¬</v>
          </cell>
          <cell r="AS96" t="str">
            <v>SA</v>
          </cell>
          <cell r="AT96" t="str">
            <v>D</v>
          </cell>
          <cell r="AU96" t="str">
            <v>M</v>
          </cell>
          <cell r="AV96">
            <v>2</v>
          </cell>
          <cell r="AW96">
            <v>0</v>
          </cell>
          <cell r="AX96">
            <v>4</v>
          </cell>
          <cell r="AY96" t="str">
            <v xml:space="preserve">quinta das 08:00 às 10:00, semanal </v>
          </cell>
          <cell r="AZ96" t="str">
            <v/>
          </cell>
          <cell r="BA96">
            <v>2328639</v>
          </cell>
          <cell r="BB96" t="str">
            <v>ADEMIR PELIZARI</v>
          </cell>
          <cell r="BC96" t="str">
            <v/>
          </cell>
          <cell r="BD96" t="str">
            <v/>
          </cell>
        </row>
        <row r="97">
          <cell r="C97" t="str">
            <v>NA3BIJ0207-15SA</v>
          </cell>
          <cell r="D97" t="str">
            <v>BIJ0207-15</v>
          </cell>
          <cell r="E97" t="str">
            <v>Bases Conceituais da Energia A3-noturno (Santo André)</v>
          </cell>
          <cell r="F97" t="str">
            <v>Manter</v>
          </cell>
          <cell r="G97">
            <v>0</v>
          </cell>
          <cell r="H97">
            <v>0</v>
          </cell>
          <cell r="I97" t="str">
            <v>OK</v>
          </cell>
          <cell r="J97">
            <v>50</v>
          </cell>
          <cell r="K97">
            <v>50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31</v>
          </cell>
          <cell r="Q97" t="str">
            <v>simples</v>
          </cell>
          <cell r="R97"/>
          <cell r="S97">
            <v>0</v>
          </cell>
          <cell r="T97">
            <v>0</v>
          </cell>
          <cell r="U97">
            <v>0</v>
          </cell>
          <cell r="V97" t="str">
            <v>BI</v>
          </cell>
          <cell r="W97" t="str">
            <v>CP</v>
          </cell>
          <cell r="X97" t="str">
            <v>BIJ0207-15.quinta das 19:00 às 21:00, semanal ..SA</v>
          </cell>
          <cell r="Y97"/>
          <cell r="Z97" t="str">
            <v>turma com reserva de vagas para ingressantes</v>
          </cell>
          <cell r="AA97">
            <v>50</v>
          </cell>
          <cell r="AB97">
            <v>50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 t="str">
            <v>BI</v>
          </cell>
          <cell r="AI97" t="str">
            <v>¬</v>
          </cell>
          <cell r="AJ97" t="str">
            <v>¬</v>
          </cell>
          <cell r="AK97" t="str">
            <v>¬</v>
          </cell>
          <cell r="AL97" t="str">
            <v>¬</v>
          </cell>
          <cell r="AM97" t="str">
            <v>¬</v>
          </cell>
          <cell r="AN97" t="str">
            <v>¬</v>
          </cell>
          <cell r="AO97" t="str">
            <v>¬</v>
          </cell>
          <cell r="AP97" t="str">
            <v>¬</v>
          </cell>
          <cell r="AQ97" t="str">
            <v>¬</v>
          </cell>
          <cell r="AR97" t="str">
            <v>¬</v>
          </cell>
          <cell r="AS97" t="str">
            <v>SA</v>
          </cell>
          <cell r="AT97" t="str">
            <v>N</v>
          </cell>
          <cell r="AU97" t="str">
            <v>N</v>
          </cell>
          <cell r="AV97">
            <v>2</v>
          </cell>
          <cell r="AW97">
            <v>0</v>
          </cell>
          <cell r="AX97">
            <v>4</v>
          </cell>
          <cell r="AY97" t="str">
            <v xml:space="preserve">quinta das 19:00 às 21:00, semanal </v>
          </cell>
          <cell r="AZ97" t="str">
            <v/>
          </cell>
          <cell r="BA97">
            <v>2333950</v>
          </cell>
          <cell r="BB97" t="str">
            <v>CONRADO AUGUSTUS DE MELO</v>
          </cell>
          <cell r="BC97" t="str">
            <v/>
          </cell>
          <cell r="BD97" t="str">
            <v/>
          </cell>
        </row>
        <row r="98">
          <cell r="C98" t="str">
            <v>DA4BIJ0207-15SA</v>
          </cell>
          <cell r="D98" t="str">
            <v>BIJ0207-15</v>
          </cell>
          <cell r="E98" t="str">
            <v>Bases Conceituais da Energia A4-diurno (Santo André)</v>
          </cell>
          <cell r="F98" t="str">
            <v>Manter</v>
          </cell>
          <cell r="G98">
            <v>0</v>
          </cell>
          <cell r="H98">
            <v>0</v>
          </cell>
          <cell r="I98" t="str">
            <v>OK</v>
          </cell>
          <cell r="J98">
            <v>50</v>
          </cell>
          <cell r="K98">
            <v>50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31</v>
          </cell>
          <cell r="Q98" t="str">
            <v>simples</v>
          </cell>
          <cell r="R98"/>
          <cell r="S98">
            <v>0</v>
          </cell>
          <cell r="T98">
            <v>0</v>
          </cell>
          <cell r="U98">
            <v>0</v>
          </cell>
          <cell r="V98" t="str">
            <v>BI</v>
          </cell>
          <cell r="W98" t="str">
            <v>CP</v>
          </cell>
          <cell r="X98" t="str">
            <v>BIJ0207-15.quinta das 08:00 às 10:00, semanal ..SA</v>
          </cell>
          <cell r="Y98"/>
          <cell r="Z98" t="str">
            <v>turma com reserva de vagas para ingressantes</v>
          </cell>
          <cell r="AA98">
            <v>50</v>
          </cell>
          <cell r="AB98">
            <v>50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 t="str">
            <v>BI</v>
          </cell>
          <cell r="AI98" t="str">
            <v>¬</v>
          </cell>
          <cell r="AJ98" t="str">
            <v>¬</v>
          </cell>
          <cell r="AK98" t="str">
            <v>¬</v>
          </cell>
          <cell r="AL98" t="str">
            <v>¬</v>
          </cell>
          <cell r="AM98" t="str">
            <v>¬</v>
          </cell>
          <cell r="AN98" t="str">
            <v>¬</v>
          </cell>
          <cell r="AO98" t="str">
            <v>¬</v>
          </cell>
          <cell r="AP98" t="str">
            <v>¬</v>
          </cell>
          <cell r="AQ98" t="str">
            <v>¬</v>
          </cell>
          <cell r="AR98" t="str">
            <v>¬</v>
          </cell>
          <cell r="AS98" t="str">
            <v>SA</v>
          </cell>
          <cell r="AT98" t="str">
            <v>D</v>
          </cell>
          <cell r="AU98" t="str">
            <v>M</v>
          </cell>
          <cell r="AV98">
            <v>2</v>
          </cell>
          <cell r="AW98">
            <v>0</v>
          </cell>
          <cell r="AX98">
            <v>4</v>
          </cell>
          <cell r="AY98" t="str">
            <v xml:space="preserve">quinta das 08:00 às 10:00, semanal </v>
          </cell>
          <cell r="AZ98" t="str">
            <v/>
          </cell>
          <cell r="BA98">
            <v>1671336</v>
          </cell>
          <cell r="BB98" t="str">
            <v>HAROLDO DE FARIA JUNIOR</v>
          </cell>
          <cell r="BC98" t="str">
            <v/>
          </cell>
          <cell r="BD98" t="str">
            <v/>
          </cell>
        </row>
        <row r="99">
          <cell r="C99" t="str">
            <v>NA4BIJ0207-15SA</v>
          </cell>
          <cell r="D99" t="str">
            <v>BIJ0207-15</v>
          </cell>
          <cell r="E99" t="str">
            <v>Bases Conceituais da Energia A4-noturno (Santo André)</v>
          </cell>
          <cell r="F99" t="str">
            <v>Manter</v>
          </cell>
          <cell r="G99">
            <v>0</v>
          </cell>
          <cell r="H99">
            <v>0</v>
          </cell>
          <cell r="I99" t="str">
            <v>OK</v>
          </cell>
          <cell r="J99">
            <v>50</v>
          </cell>
          <cell r="K99">
            <v>50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31</v>
          </cell>
          <cell r="Q99" t="str">
            <v>simples</v>
          </cell>
          <cell r="R99"/>
          <cell r="S99">
            <v>0</v>
          </cell>
          <cell r="T99">
            <v>0</v>
          </cell>
          <cell r="U99">
            <v>0</v>
          </cell>
          <cell r="V99" t="str">
            <v>BI</v>
          </cell>
          <cell r="W99" t="str">
            <v>CP</v>
          </cell>
          <cell r="X99" t="str">
            <v>BIJ0207-15.quinta das 19:00 às 21:00, semanal ..SA</v>
          </cell>
          <cell r="Y99"/>
          <cell r="Z99" t="str">
            <v>turma com reserva de vagas para ingressantes</v>
          </cell>
          <cell r="AA99">
            <v>50</v>
          </cell>
          <cell r="AB99">
            <v>50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 t="str">
            <v>BI</v>
          </cell>
          <cell r="AI99" t="str">
            <v>¬</v>
          </cell>
          <cell r="AJ99" t="str">
            <v>¬</v>
          </cell>
          <cell r="AK99" t="str">
            <v>¬</v>
          </cell>
          <cell r="AL99" t="str">
            <v>¬</v>
          </cell>
          <cell r="AM99" t="str">
            <v>¬</v>
          </cell>
          <cell r="AN99" t="str">
            <v>¬</v>
          </cell>
          <cell r="AO99" t="str">
            <v>¬</v>
          </cell>
          <cell r="AP99" t="str">
            <v>¬</v>
          </cell>
          <cell r="AQ99" t="str">
            <v>¬</v>
          </cell>
          <cell r="AR99" t="str">
            <v>¬</v>
          </cell>
          <cell r="AS99" t="str">
            <v>SA</v>
          </cell>
          <cell r="AT99" t="str">
            <v>N</v>
          </cell>
          <cell r="AU99" t="str">
            <v>N</v>
          </cell>
          <cell r="AV99">
            <v>2</v>
          </cell>
          <cell r="AW99">
            <v>0</v>
          </cell>
          <cell r="AX99">
            <v>4</v>
          </cell>
          <cell r="AY99" t="str">
            <v xml:space="preserve">quinta das 19:00 às 21:00, semanal </v>
          </cell>
          <cell r="AZ99" t="str">
            <v/>
          </cell>
          <cell r="BA99">
            <v>1544274</v>
          </cell>
          <cell r="BB99" t="str">
            <v>SERGIO HENRIQUE FERREIRA DE OLIVEIRA</v>
          </cell>
          <cell r="BC99" t="str">
            <v/>
          </cell>
          <cell r="BD99" t="str">
            <v/>
          </cell>
        </row>
        <row r="100">
          <cell r="C100" t="str">
            <v>DA5BIJ0207-15SA</v>
          </cell>
          <cell r="D100" t="str">
            <v>BIJ0207-15</v>
          </cell>
          <cell r="E100" t="str">
            <v>Bases Conceituais da Energia A5-diurno (Santo André)</v>
          </cell>
          <cell r="F100" t="str">
            <v>Manter</v>
          </cell>
          <cell r="G100">
            <v>0</v>
          </cell>
          <cell r="H100">
            <v>0</v>
          </cell>
          <cell r="I100" t="str">
            <v>OK</v>
          </cell>
          <cell r="J100">
            <v>50</v>
          </cell>
          <cell r="K100">
            <v>50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31</v>
          </cell>
          <cell r="Q100" t="str">
            <v>simples</v>
          </cell>
          <cell r="R100"/>
          <cell r="S100">
            <v>0</v>
          </cell>
          <cell r="T100">
            <v>0</v>
          </cell>
          <cell r="U100">
            <v>0</v>
          </cell>
          <cell r="V100" t="str">
            <v>BI</v>
          </cell>
          <cell r="W100" t="str">
            <v>CP</v>
          </cell>
          <cell r="X100" t="str">
            <v>BIJ0207-15.quinta das 08:00 às 10:00, semanal ..SA</v>
          </cell>
          <cell r="Y100"/>
          <cell r="Z100" t="str">
            <v>turma com reserva de vagas para ingressantes</v>
          </cell>
          <cell r="AA100">
            <v>50</v>
          </cell>
          <cell r="AB100">
            <v>50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 t="str">
            <v>BI</v>
          </cell>
          <cell r="AI100" t="str">
            <v>¬</v>
          </cell>
          <cell r="AJ100" t="str">
            <v>¬</v>
          </cell>
          <cell r="AK100" t="str">
            <v>¬</v>
          </cell>
          <cell r="AL100" t="str">
            <v>¬</v>
          </cell>
          <cell r="AM100" t="str">
            <v>¬</v>
          </cell>
          <cell r="AN100" t="str">
            <v>¬</v>
          </cell>
          <cell r="AO100" t="str">
            <v>¬</v>
          </cell>
          <cell r="AP100" t="str">
            <v>¬</v>
          </cell>
          <cell r="AQ100" t="str">
            <v>¬</v>
          </cell>
          <cell r="AR100" t="str">
            <v>¬</v>
          </cell>
          <cell r="AS100" t="str">
            <v>SA</v>
          </cell>
          <cell r="AT100" t="str">
            <v>D</v>
          </cell>
          <cell r="AU100" t="str">
            <v>M</v>
          </cell>
          <cell r="AV100">
            <v>2</v>
          </cell>
          <cell r="AW100">
            <v>0</v>
          </cell>
          <cell r="AX100">
            <v>4</v>
          </cell>
          <cell r="AY100" t="str">
            <v xml:space="preserve">quinta das 08:00 às 10:00, semanal </v>
          </cell>
          <cell r="AZ100" t="str">
            <v/>
          </cell>
          <cell r="BA100">
            <v>2200473</v>
          </cell>
          <cell r="BB100" t="str">
            <v>JOSE ALBERTO TORRICO ALTUNA</v>
          </cell>
          <cell r="BC100" t="str">
            <v/>
          </cell>
          <cell r="BD100" t="str">
            <v/>
          </cell>
        </row>
        <row r="101">
          <cell r="C101" t="str">
            <v>NA5BIJ0207-15SA</v>
          </cell>
          <cell r="D101" t="str">
            <v>BIJ0207-15</v>
          </cell>
          <cell r="E101" t="str">
            <v>Bases Conceituais da Energia A5-noturno (Santo André)</v>
          </cell>
          <cell r="F101" t="str">
            <v>Manter</v>
          </cell>
          <cell r="G101">
            <v>0</v>
          </cell>
          <cell r="H101">
            <v>0</v>
          </cell>
          <cell r="I101" t="str">
            <v>OK</v>
          </cell>
          <cell r="J101">
            <v>50</v>
          </cell>
          <cell r="K101">
            <v>50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31</v>
          </cell>
          <cell r="Q101" t="str">
            <v>simples</v>
          </cell>
          <cell r="R101"/>
          <cell r="S101">
            <v>0</v>
          </cell>
          <cell r="T101">
            <v>0</v>
          </cell>
          <cell r="U101">
            <v>0</v>
          </cell>
          <cell r="V101" t="str">
            <v>BI</v>
          </cell>
          <cell r="W101" t="str">
            <v>CP</v>
          </cell>
          <cell r="X101" t="str">
            <v>BIJ0207-15.quinta das 19:00 às 21:00, semanal ..SA</v>
          </cell>
          <cell r="Y101"/>
          <cell r="Z101" t="str">
            <v>turma com reserva de vagas para ingressantes</v>
          </cell>
          <cell r="AA101">
            <v>50</v>
          </cell>
          <cell r="AB101">
            <v>50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 t="str">
            <v>BI</v>
          </cell>
          <cell r="AI101" t="str">
            <v>¬</v>
          </cell>
          <cell r="AJ101" t="str">
            <v>¬</v>
          </cell>
          <cell r="AK101" t="str">
            <v>¬</v>
          </cell>
          <cell r="AL101" t="str">
            <v>¬</v>
          </cell>
          <cell r="AM101" t="str">
            <v>¬</v>
          </cell>
          <cell r="AN101" t="str">
            <v>¬</v>
          </cell>
          <cell r="AO101" t="str">
            <v>¬</v>
          </cell>
          <cell r="AP101" t="str">
            <v>¬</v>
          </cell>
          <cell r="AQ101" t="str">
            <v>¬</v>
          </cell>
          <cell r="AR101" t="str">
            <v>¬</v>
          </cell>
          <cell r="AS101" t="str">
            <v>SA</v>
          </cell>
          <cell r="AT101" t="str">
            <v>N</v>
          </cell>
          <cell r="AU101" t="str">
            <v>N</v>
          </cell>
          <cell r="AV101">
            <v>2</v>
          </cell>
          <cell r="AW101">
            <v>0</v>
          </cell>
          <cell r="AX101">
            <v>4</v>
          </cell>
          <cell r="AY101" t="str">
            <v xml:space="preserve">quinta das 19:00 às 21:00, semanal </v>
          </cell>
          <cell r="AZ101" t="str">
            <v/>
          </cell>
          <cell r="BA101">
            <v>2263681</v>
          </cell>
          <cell r="BB101" t="str">
            <v>PEDRO CARLOS RUSSO ROSSI</v>
          </cell>
          <cell r="BC101" t="str">
            <v/>
          </cell>
          <cell r="BD101" t="str">
            <v/>
          </cell>
        </row>
        <row r="102">
          <cell r="C102" t="str">
            <v>DA6BIJ0207-15SA</v>
          </cell>
          <cell r="D102" t="str">
            <v>BIJ0207-15</v>
          </cell>
          <cell r="E102" t="str">
            <v>Bases Conceituais da Energia A6-diurno (Santo André)</v>
          </cell>
          <cell r="F102" t="str">
            <v>Manter</v>
          </cell>
          <cell r="G102">
            <v>0</v>
          </cell>
          <cell r="H102">
            <v>0</v>
          </cell>
          <cell r="I102" t="str">
            <v>OK</v>
          </cell>
          <cell r="J102">
            <v>50</v>
          </cell>
          <cell r="K102">
            <v>50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31</v>
          </cell>
          <cell r="Q102" t="str">
            <v>simples</v>
          </cell>
          <cell r="R102"/>
          <cell r="S102">
            <v>0</v>
          </cell>
          <cell r="T102">
            <v>0</v>
          </cell>
          <cell r="U102">
            <v>0</v>
          </cell>
          <cell r="V102" t="str">
            <v>BI</v>
          </cell>
          <cell r="W102" t="str">
            <v>CP</v>
          </cell>
          <cell r="X102" t="str">
            <v>BIJ0207-15.quinta das 08:00 às 10:00, semanal ..SA</v>
          </cell>
          <cell r="Y102"/>
          <cell r="Z102" t="str">
            <v>turma com reserva de vagas para ingressantes</v>
          </cell>
          <cell r="AA102">
            <v>50</v>
          </cell>
          <cell r="AB102">
            <v>50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 t="str">
            <v>BI</v>
          </cell>
          <cell r="AI102" t="str">
            <v>¬</v>
          </cell>
          <cell r="AJ102" t="str">
            <v>¬</v>
          </cell>
          <cell r="AK102" t="str">
            <v>¬</v>
          </cell>
          <cell r="AL102" t="str">
            <v>¬</v>
          </cell>
          <cell r="AM102" t="str">
            <v>¬</v>
          </cell>
          <cell r="AN102" t="str">
            <v>¬</v>
          </cell>
          <cell r="AO102" t="str">
            <v>¬</v>
          </cell>
          <cell r="AP102" t="str">
            <v>¬</v>
          </cell>
          <cell r="AQ102" t="str">
            <v>¬</v>
          </cell>
          <cell r="AR102" t="str">
            <v>¬</v>
          </cell>
          <cell r="AS102" t="str">
            <v>SA</v>
          </cell>
          <cell r="AT102" t="str">
            <v>D</v>
          </cell>
          <cell r="AU102" t="str">
            <v>M</v>
          </cell>
          <cell r="AV102">
            <v>2</v>
          </cell>
          <cell r="AW102">
            <v>0</v>
          </cell>
          <cell r="AX102">
            <v>4</v>
          </cell>
          <cell r="AY102" t="str">
            <v xml:space="preserve">quinta das 08:00 às 10:00, semanal </v>
          </cell>
          <cell r="AZ102" t="str">
            <v/>
          </cell>
          <cell r="BA102">
            <v>2314109</v>
          </cell>
          <cell r="BB102" t="str">
            <v>MAURICIO GUERREIRO MARTINHO DOS SANTOS</v>
          </cell>
          <cell r="BC102" t="str">
            <v/>
          </cell>
          <cell r="BD102" t="str">
            <v/>
          </cell>
        </row>
        <row r="103">
          <cell r="C103" t="str">
            <v>NA6BIJ0207-15SA</v>
          </cell>
          <cell r="D103" t="str">
            <v>BIJ0207-15</v>
          </cell>
          <cell r="E103" t="str">
            <v>Bases Conceituais da Energia A6-noturno (Santo André)</v>
          </cell>
          <cell r="F103" t="str">
            <v>Manter</v>
          </cell>
          <cell r="G103">
            <v>0</v>
          </cell>
          <cell r="H103">
            <v>0</v>
          </cell>
          <cell r="I103" t="str">
            <v>OK</v>
          </cell>
          <cell r="J103">
            <v>50</v>
          </cell>
          <cell r="K103">
            <v>50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31</v>
          </cell>
          <cell r="Q103" t="str">
            <v>simples</v>
          </cell>
          <cell r="R103"/>
          <cell r="S103">
            <v>0</v>
          </cell>
          <cell r="T103">
            <v>0</v>
          </cell>
          <cell r="U103">
            <v>0</v>
          </cell>
          <cell r="V103" t="str">
            <v>BI</v>
          </cell>
          <cell r="W103" t="str">
            <v>CP</v>
          </cell>
          <cell r="X103" t="str">
            <v>BIJ0207-15.quinta das 19:00 às 21:00, semanal ..SA</v>
          </cell>
          <cell r="Y103"/>
          <cell r="Z103" t="str">
            <v>turma com reserva de vagas para ingressantes</v>
          </cell>
          <cell r="AA103">
            <v>50</v>
          </cell>
          <cell r="AB103">
            <v>50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 t="str">
            <v>BI</v>
          </cell>
          <cell r="AI103" t="str">
            <v>¬</v>
          </cell>
          <cell r="AJ103" t="str">
            <v>¬</v>
          </cell>
          <cell r="AK103" t="str">
            <v>¬</v>
          </cell>
          <cell r="AL103" t="str">
            <v>¬</v>
          </cell>
          <cell r="AM103" t="str">
            <v>¬</v>
          </cell>
          <cell r="AN103" t="str">
            <v>¬</v>
          </cell>
          <cell r="AO103" t="str">
            <v>¬</v>
          </cell>
          <cell r="AP103" t="str">
            <v>¬</v>
          </cell>
          <cell r="AQ103" t="str">
            <v>¬</v>
          </cell>
          <cell r="AR103" t="str">
            <v>¬</v>
          </cell>
          <cell r="AS103" t="str">
            <v>SA</v>
          </cell>
          <cell r="AT103" t="str">
            <v>N</v>
          </cell>
          <cell r="AU103" t="str">
            <v>N</v>
          </cell>
          <cell r="AV103">
            <v>2</v>
          </cell>
          <cell r="AW103">
            <v>0</v>
          </cell>
          <cell r="AX103">
            <v>4</v>
          </cell>
          <cell r="AY103" t="str">
            <v xml:space="preserve">quinta das 19:00 às 21:00, semanal </v>
          </cell>
          <cell r="AZ103" t="str">
            <v/>
          </cell>
          <cell r="BA103">
            <v>2236209</v>
          </cell>
          <cell r="BB103" t="str">
            <v>RICARDO DA SILVA BENEDITO</v>
          </cell>
          <cell r="BC103" t="str">
            <v/>
          </cell>
          <cell r="BD103" t="str">
            <v/>
          </cell>
        </row>
        <row r="104">
          <cell r="C104" t="str">
            <v>DA7BIJ0207-15SA</v>
          </cell>
          <cell r="D104" t="str">
            <v>BIJ0207-15</v>
          </cell>
          <cell r="E104" t="str">
            <v>Bases Conceituais da Energia A7-diurno (Santo André)</v>
          </cell>
          <cell r="F104" t="str">
            <v>Manter</v>
          </cell>
          <cell r="G104">
            <v>0</v>
          </cell>
          <cell r="H104">
            <v>0</v>
          </cell>
          <cell r="I104" t="str">
            <v>OK</v>
          </cell>
          <cell r="J104">
            <v>50</v>
          </cell>
          <cell r="K104">
            <v>50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31</v>
          </cell>
          <cell r="Q104" t="str">
            <v>simples</v>
          </cell>
          <cell r="R104"/>
          <cell r="S104">
            <v>0</v>
          </cell>
          <cell r="T104">
            <v>0</v>
          </cell>
          <cell r="U104">
            <v>0</v>
          </cell>
          <cell r="V104" t="str">
            <v>BI</v>
          </cell>
          <cell r="W104" t="str">
            <v>CP</v>
          </cell>
          <cell r="X104" t="str">
            <v>BIJ0207-15.quinta das 08:00 às 10:00, semanal ..SA</v>
          </cell>
          <cell r="Y104"/>
          <cell r="Z104" t="str">
            <v>turma com reserva de vagas para ingressantes</v>
          </cell>
          <cell r="AA104">
            <v>50</v>
          </cell>
          <cell r="AB104">
            <v>50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 t="str">
            <v>BI</v>
          </cell>
          <cell r="AI104" t="str">
            <v>¬</v>
          </cell>
          <cell r="AJ104" t="str">
            <v>¬</v>
          </cell>
          <cell r="AK104" t="str">
            <v>¬</v>
          </cell>
          <cell r="AL104" t="str">
            <v>¬</v>
          </cell>
          <cell r="AM104" t="str">
            <v>¬</v>
          </cell>
          <cell r="AN104" t="str">
            <v>¬</v>
          </cell>
          <cell r="AO104" t="str">
            <v>¬</v>
          </cell>
          <cell r="AP104" t="str">
            <v>¬</v>
          </cell>
          <cell r="AQ104" t="str">
            <v>¬</v>
          </cell>
          <cell r="AR104" t="str">
            <v>¬</v>
          </cell>
          <cell r="AS104" t="str">
            <v>SA</v>
          </cell>
          <cell r="AT104" t="str">
            <v>D</v>
          </cell>
          <cell r="AU104" t="str">
            <v>M</v>
          </cell>
          <cell r="AV104">
            <v>2</v>
          </cell>
          <cell r="AW104">
            <v>0</v>
          </cell>
          <cell r="AX104">
            <v>4</v>
          </cell>
          <cell r="AY104" t="str">
            <v xml:space="preserve">quinta das 08:00 às 10:00, semanal </v>
          </cell>
          <cell r="AZ104" t="str">
            <v/>
          </cell>
          <cell r="BA104">
            <v>2312727</v>
          </cell>
          <cell r="BB104" t="str">
            <v>DANIEL JONAS DEZAN</v>
          </cell>
          <cell r="BC104" t="str">
            <v/>
          </cell>
          <cell r="BD104" t="str">
            <v/>
          </cell>
        </row>
        <row r="105">
          <cell r="C105" t="str">
            <v>NA7BIJ0207-15SA</v>
          </cell>
          <cell r="D105" t="str">
            <v>BIJ0207-15</v>
          </cell>
          <cell r="E105" t="str">
            <v>Bases Conceituais da Energia A7-noturno (Santo André)</v>
          </cell>
          <cell r="F105" t="str">
            <v>Manter</v>
          </cell>
          <cell r="G105">
            <v>0</v>
          </cell>
          <cell r="H105">
            <v>0</v>
          </cell>
          <cell r="I105" t="str">
            <v>OK</v>
          </cell>
          <cell r="J105">
            <v>50</v>
          </cell>
          <cell r="K105">
            <v>50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31</v>
          </cell>
          <cell r="Q105" t="str">
            <v>simples</v>
          </cell>
          <cell r="R105"/>
          <cell r="S105">
            <v>0</v>
          </cell>
          <cell r="T105">
            <v>0</v>
          </cell>
          <cell r="U105">
            <v>0</v>
          </cell>
          <cell r="V105" t="str">
            <v>BI</v>
          </cell>
          <cell r="W105" t="str">
            <v>CP</v>
          </cell>
          <cell r="X105" t="str">
            <v>BIJ0207-15.quinta das 19:00 às 21:00, semanal ..SA</v>
          </cell>
          <cell r="Y105"/>
          <cell r="Z105" t="str">
            <v>turma com reserva de vagas para ingressantes</v>
          </cell>
          <cell r="AA105">
            <v>50</v>
          </cell>
          <cell r="AB105">
            <v>50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 t="str">
            <v>BI</v>
          </cell>
          <cell r="AI105" t="str">
            <v>¬</v>
          </cell>
          <cell r="AJ105" t="str">
            <v>¬</v>
          </cell>
          <cell r="AK105" t="str">
            <v>¬</v>
          </cell>
          <cell r="AL105" t="str">
            <v>¬</v>
          </cell>
          <cell r="AM105" t="str">
            <v>¬</v>
          </cell>
          <cell r="AN105" t="str">
            <v>¬</v>
          </cell>
          <cell r="AO105" t="str">
            <v>¬</v>
          </cell>
          <cell r="AP105" t="str">
            <v>¬</v>
          </cell>
          <cell r="AQ105" t="str">
            <v>¬</v>
          </cell>
          <cell r="AR105" t="str">
            <v>¬</v>
          </cell>
          <cell r="AS105" t="str">
            <v>SA</v>
          </cell>
          <cell r="AT105" t="str">
            <v>N</v>
          </cell>
          <cell r="AU105" t="str">
            <v>N</v>
          </cell>
          <cell r="AV105">
            <v>2</v>
          </cell>
          <cell r="AW105">
            <v>0</v>
          </cell>
          <cell r="AX105">
            <v>4</v>
          </cell>
          <cell r="AY105" t="str">
            <v xml:space="preserve">quinta das 19:00 às 21:00, semanal </v>
          </cell>
          <cell r="AZ105" t="str">
            <v/>
          </cell>
          <cell r="BA105">
            <v>2605882</v>
          </cell>
          <cell r="BB105" t="str">
            <v>JULIANA TOFANO DE CAMPOS LEITE TONELI</v>
          </cell>
          <cell r="BC105" t="str">
            <v/>
          </cell>
          <cell r="BD105" t="str">
            <v/>
          </cell>
        </row>
        <row r="106">
          <cell r="C106" t="str">
            <v>DB1BIJ0207-15SA</v>
          </cell>
          <cell r="D106" t="str">
            <v>BIJ0207-15</v>
          </cell>
          <cell r="E106" t="str">
            <v>Bases Conceituais da Energia B1-diurno (Santo André)</v>
          </cell>
          <cell r="F106" t="str">
            <v>Manter</v>
          </cell>
          <cell r="G106">
            <v>0</v>
          </cell>
          <cell r="H106">
            <v>0</v>
          </cell>
          <cell r="I106" t="str">
            <v>OK</v>
          </cell>
          <cell r="J106">
            <v>50</v>
          </cell>
          <cell r="K106">
            <v>50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31</v>
          </cell>
          <cell r="Q106" t="str">
            <v>simples</v>
          </cell>
          <cell r="R106"/>
          <cell r="S106">
            <v>0</v>
          </cell>
          <cell r="T106">
            <v>0</v>
          </cell>
          <cell r="U106">
            <v>0</v>
          </cell>
          <cell r="V106" t="str">
            <v>BI</v>
          </cell>
          <cell r="W106" t="str">
            <v>CP</v>
          </cell>
          <cell r="X106" t="str">
            <v>BIJ0207-15.terca das 08:00 às 10:00, semanal ..SA</v>
          </cell>
          <cell r="Y106"/>
          <cell r="Z106" t="str">
            <v>turma com reserva de vagas para ingressantes</v>
          </cell>
          <cell r="AA106">
            <v>50</v>
          </cell>
          <cell r="AB106">
            <v>50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 t="str">
            <v>BI</v>
          </cell>
          <cell r="AI106" t="str">
            <v>¬</v>
          </cell>
          <cell r="AJ106" t="str">
            <v>¬</v>
          </cell>
          <cell r="AK106" t="str">
            <v>¬</v>
          </cell>
          <cell r="AL106" t="str">
            <v>¬</v>
          </cell>
          <cell r="AM106" t="str">
            <v>¬</v>
          </cell>
          <cell r="AN106" t="str">
            <v>¬</v>
          </cell>
          <cell r="AO106" t="str">
            <v>¬</v>
          </cell>
          <cell r="AP106" t="str">
            <v>¬</v>
          </cell>
          <cell r="AQ106" t="str">
            <v>¬</v>
          </cell>
          <cell r="AR106" t="str">
            <v>¬</v>
          </cell>
          <cell r="AS106" t="str">
            <v>SA</v>
          </cell>
          <cell r="AT106" t="str">
            <v>D</v>
          </cell>
          <cell r="AU106" t="str">
            <v>M</v>
          </cell>
          <cell r="AV106">
            <v>2</v>
          </cell>
          <cell r="AW106">
            <v>0</v>
          </cell>
          <cell r="AX106">
            <v>4</v>
          </cell>
          <cell r="AY106" t="str">
            <v xml:space="preserve">terca das 08:00 às 10:00, semanal </v>
          </cell>
          <cell r="AZ106" t="str">
            <v/>
          </cell>
          <cell r="BA106">
            <v>2328639</v>
          </cell>
          <cell r="BB106" t="str">
            <v>ADEMIR PELIZARI</v>
          </cell>
          <cell r="BC106">
            <v>2328639</v>
          </cell>
          <cell r="BD106" t="str">
            <v>ADEMIR PELIZARI</v>
          </cell>
        </row>
        <row r="107">
          <cell r="C107" t="str">
            <v>NB1BIJ0207-15SA</v>
          </cell>
          <cell r="D107" t="str">
            <v>BIJ0207-15</v>
          </cell>
          <cell r="E107" t="str">
            <v>Bases Conceituais da Energia B1-noturno (Santo André)</v>
          </cell>
          <cell r="F107" t="str">
            <v>Manter</v>
          </cell>
          <cell r="G107">
            <v>0</v>
          </cell>
          <cell r="H107">
            <v>0</v>
          </cell>
          <cell r="I107" t="str">
            <v>OK</v>
          </cell>
          <cell r="J107">
            <v>50</v>
          </cell>
          <cell r="K107">
            <v>50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31</v>
          </cell>
          <cell r="Q107" t="str">
            <v>simples</v>
          </cell>
          <cell r="R107"/>
          <cell r="S107">
            <v>0</v>
          </cell>
          <cell r="T107">
            <v>0</v>
          </cell>
          <cell r="U107">
            <v>0</v>
          </cell>
          <cell r="V107" t="str">
            <v>BI</v>
          </cell>
          <cell r="W107" t="str">
            <v>CP</v>
          </cell>
          <cell r="X107" t="str">
            <v>BIJ0207-15.terca das 19:00 às 21:00, semanal ..SA</v>
          </cell>
          <cell r="Y107"/>
          <cell r="Z107" t="str">
            <v>turma com reserva de vagas para ingressantes</v>
          </cell>
          <cell r="AA107">
            <v>50</v>
          </cell>
          <cell r="AB107">
            <v>50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 t="str">
            <v>BI</v>
          </cell>
          <cell r="AI107" t="str">
            <v>¬</v>
          </cell>
          <cell r="AJ107" t="str">
            <v>¬</v>
          </cell>
          <cell r="AK107" t="str">
            <v>¬</v>
          </cell>
          <cell r="AL107" t="str">
            <v>¬</v>
          </cell>
          <cell r="AM107" t="str">
            <v>¬</v>
          </cell>
          <cell r="AN107" t="str">
            <v>¬</v>
          </cell>
          <cell r="AO107" t="str">
            <v>¬</v>
          </cell>
          <cell r="AP107" t="str">
            <v>¬</v>
          </cell>
          <cell r="AQ107" t="str">
            <v>¬</v>
          </cell>
          <cell r="AR107" t="str">
            <v>¬</v>
          </cell>
          <cell r="AS107" t="str">
            <v>SA</v>
          </cell>
          <cell r="AT107" t="str">
            <v>N</v>
          </cell>
          <cell r="AU107" t="str">
            <v>N</v>
          </cell>
          <cell r="AV107">
            <v>2</v>
          </cell>
          <cell r="AW107">
            <v>0</v>
          </cell>
          <cell r="AX107">
            <v>4</v>
          </cell>
          <cell r="AY107" t="str">
            <v xml:space="preserve">terca das 19:00 às 21:00, semanal </v>
          </cell>
          <cell r="AZ107" t="str">
            <v/>
          </cell>
          <cell r="BA107">
            <v>2200473</v>
          </cell>
          <cell r="BB107" t="str">
            <v>JOSE ALBERTO TORRICO ALTUNA</v>
          </cell>
          <cell r="BC107" t="str">
            <v/>
          </cell>
          <cell r="BD107" t="str">
            <v/>
          </cell>
        </row>
        <row r="108">
          <cell r="C108" t="str">
            <v>DB2BIJ0207-15SA</v>
          </cell>
          <cell r="D108" t="str">
            <v>BIJ0207-15</v>
          </cell>
          <cell r="E108" t="str">
            <v>Bases Conceituais da Energia B2-diurno (Santo André)</v>
          </cell>
          <cell r="F108" t="str">
            <v>Manter</v>
          </cell>
          <cell r="G108">
            <v>0</v>
          </cell>
          <cell r="H108">
            <v>0</v>
          </cell>
          <cell r="I108" t="str">
            <v>OK</v>
          </cell>
          <cell r="J108">
            <v>50</v>
          </cell>
          <cell r="K108">
            <v>50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31</v>
          </cell>
          <cell r="Q108" t="str">
            <v>simples</v>
          </cell>
          <cell r="R108"/>
          <cell r="S108">
            <v>0</v>
          </cell>
          <cell r="T108">
            <v>0</v>
          </cell>
          <cell r="U108">
            <v>0</v>
          </cell>
          <cell r="V108" t="str">
            <v>BI</v>
          </cell>
          <cell r="W108" t="str">
            <v>CP</v>
          </cell>
          <cell r="X108" t="str">
            <v>BIJ0207-15.terca das 08:00 às 10:00, semanal ..SA</v>
          </cell>
          <cell r="Y108"/>
          <cell r="Z108" t="str">
            <v>turma com reserva de vagas para ingressantes</v>
          </cell>
          <cell r="AA108">
            <v>50</v>
          </cell>
          <cell r="AB108">
            <v>50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 t="str">
            <v>BI</v>
          </cell>
          <cell r="AI108" t="str">
            <v>¬</v>
          </cell>
          <cell r="AJ108" t="str">
            <v>¬</v>
          </cell>
          <cell r="AK108" t="str">
            <v>¬</v>
          </cell>
          <cell r="AL108" t="str">
            <v>¬</v>
          </cell>
          <cell r="AM108" t="str">
            <v>¬</v>
          </cell>
          <cell r="AN108" t="str">
            <v>¬</v>
          </cell>
          <cell r="AO108" t="str">
            <v>¬</v>
          </cell>
          <cell r="AP108" t="str">
            <v>¬</v>
          </cell>
          <cell r="AQ108" t="str">
            <v>¬</v>
          </cell>
          <cell r="AR108" t="str">
            <v>¬</v>
          </cell>
          <cell r="AS108" t="str">
            <v>SA</v>
          </cell>
          <cell r="AT108" t="str">
            <v>D</v>
          </cell>
          <cell r="AU108" t="str">
            <v>M</v>
          </cell>
          <cell r="AV108">
            <v>2</v>
          </cell>
          <cell r="AW108">
            <v>0</v>
          </cell>
          <cell r="AX108">
            <v>4</v>
          </cell>
          <cell r="AY108" t="str">
            <v xml:space="preserve">terca das 08:00 às 10:00, semanal </v>
          </cell>
          <cell r="AZ108" t="str">
            <v/>
          </cell>
          <cell r="BA108">
            <v>2200473</v>
          </cell>
          <cell r="BB108" t="str">
            <v>JOSE ALBERTO TORRICO ALTUNA</v>
          </cell>
          <cell r="BC108">
            <v>2200473</v>
          </cell>
          <cell r="BD108" t="str">
            <v>JOSE ALBERTO TORRICO ALTUNA</v>
          </cell>
        </row>
        <row r="109">
          <cell r="C109" t="str">
            <v>NB2BIJ0207-15SA</v>
          </cell>
          <cell r="D109" t="str">
            <v>BIJ0207-15</v>
          </cell>
          <cell r="E109" t="str">
            <v>Bases Conceituais da Energia B2-noturno (Santo André)</v>
          </cell>
          <cell r="F109" t="str">
            <v>Manter</v>
          </cell>
          <cell r="G109">
            <v>0</v>
          </cell>
          <cell r="H109">
            <v>0</v>
          </cell>
          <cell r="I109" t="str">
            <v>OK</v>
          </cell>
          <cell r="J109">
            <v>50</v>
          </cell>
          <cell r="K109">
            <v>50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31</v>
          </cell>
          <cell r="Q109" t="str">
            <v>simples</v>
          </cell>
          <cell r="R109"/>
          <cell r="S109">
            <v>0</v>
          </cell>
          <cell r="T109">
            <v>0</v>
          </cell>
          <cell r="U109">
            <v>0</v>
          </cell>
          <cell r="V109" t="str">
            <v>BI</v>
          </cell>
          <cell r="W109" t="str">
            <v>CP</v>
          </cell>
          <cell r="X109" t="str">
            <v>BIJ0207-15.terca das 19:00 às 21:00, semanal ..SA</v>
          </cell>
          <cell r="Y109"/>
          <cell r="Z109" t="str">
            <v>turma com reserva de vagas para ingressantes</v>
          </cell>
          <cell r="AA109">
            <v>50</v>
          </cell>
          <cell r="AB109">
            <v>50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 t="str">
            <v>BI</v>
          </cell>
          <cell r="AI109" t="str">
            <v>¬</v>
          </cell>
          <cell r="AJ109" t="str">
            <v>¬</v>
          </cell>
          <cell r="AK109" t="str">
            <v>¬</v>
          </cell>
          <cell r="AL109" t="str">
            <v>¬</v>
          </cell>
          <cell r="AM109" t="str">
            <v>¬</v>
          </cell>
          <cell r="AN109" t="str">
            <v>¬</v>
          </cell>
          <cell r="AO109" t="str">
            <v>¬</v>
          </cell>
          <cell r="AP109" t="str">
            <v>¬</v>
          </cell>
          <cell r="AQ109" t="str">
            <v>¬</v>
          </cell>
          <cell r="AR109" t="str">
            <v>¬</v>
          </cell>
          <cell r="AS109" t="str">
            <v>SA</v>
          </cell>
          <cell r="AT109" t="str">
            <v>N</v>
          </cell>
          <cell r="AU109" t="str">
            <v>N</v>
          </cell>
          <cell r="AV109">
            <v>2</v>
          </cell>
          <cell r="AW109">
            <v>0</v>
          </cell>
          <cell r="AX109">
            <v>4</v>
          </cell>
          <cell r="AY109" t="str">
            <v xml:space="preserve">terca das 19:00 às 21:00, semanal </v>
          </cell>
          <cell r="AZ109" t="str">
            <v/>
          </cell>
          <cell r="BA109">
            <v>2314109</v>
          </cell>
          <cell r="BB109" t="str">
            <v>MAURICIO GUERREIRO MARTINHO DOS SANTOS</v>
          </cell>
          <cell r="BC109" t="str">
            <v/>
          </cell>
          <cell r="BD109" t="str">
            <v/>
          </cell>
        </row>
        <row r="110">
          <cell r="C110" t="str">
            <v>DB3BIJ0207-15SA</v>
          </cell>
          <cell r="D110" t="str">
            <v>BIJ0207-15</v>
          </cell>
          <cell r="E110" t="str">
            <v>Bases Conceituais da Energia B3-diurno (Santo André)</v>
          </cell>
          <cell r="F110" t="str">
            <v>Manter</v>
          </cell>
          <cell r="G110">
            <v>0</v>
          </cell>
          <cell r="H110">
            <v>0</v>
          </cell>
          <cell r="I110" t="str">
            <v>OK</v>
          </cell>
          <cell r="J110">
            <v>50</v>
          </cell>
          <cell r="K110">
            <v>50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31</v>
          </cell>
          <cell r="Q110" t="str">
            <v>simples</v>
          </cell>
          <cell r="R110"/>
          <cell r="S110">
            <v>0</v>
          </cell>
          <cell r="T110">
            <v>0</v>
          </cell>
          <cell r="U110">
            <v>0</v>
          </cell>
          <cell r="V110" t="str">
            <v>BI</v>
          </cell>
          <cell r="W110" t="str">
            <v>CP</v>
          </cell>
          <cell r="X110" t="str">
            <v>BIJ0207-15.terca das 08:00 às 10:00, semanal ..SA</v>
          </cell>
          <cell r="Y110"/>
          <cell r="Z110" t="str">
            <v>turma com reserva de vagas para ingressantes</v>
          </cell>
          <cell r="AA110">
            <v>50</v>
          </cell>
          <cell r="AB110">
            <v>50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 t="str">
            <v>BI</v>
          </cell>
          <cell r="AI110" t="str">
            <v>¬</v>
          </cell>
          <cell r="AJ110" t="str">
            <v>¬</v>
          </cell>
          <cell r="AK110" t="str">
            <v>¬</v>
          </cell>
          <cell r="AL110" t="str">
            <v>¬</v>
          </cell>
          <cell r="AM110" t="str">
            <v>¬</v>
          </cell>
          <cell r="AN110" t="str">
            <v>¬</v>
          </cell>
          <cell r="AO110" t="str">
            <v>¬</v>
          </cell>
          <cell r="AP110" t="str">
            <v>¬</v>
          </cell>
          <cell r="AQ110" t="str">
            <v>¬</v>
          </cell>
          <cell r="AR110" t="str">
            <v>¬</v>
          </cell>
          <cell r="AS110" t="str">
            <v>SA</v>
          </cell>
          <cell r="AT110" t="str">
            <v>D</v>
          </cell>
          <cell r="AU110" t="str">
            <v>M</v>
          </cell>
          <cell r="AV110">
            <v>2</v>
          </cell>
          <cell r="AW110">
            <v>0</v>
          </cell>
          <cell r="AX110">
            <v>4</v>
          </cell>
          <cell r="AY110" t="str">
            <v xml:space="preserve">terca das 08:00 às 10:00, semanal </v>
          </cell>
          <cell r="AZ110" t="str">
            <v/>
          </cell>
          <cell r="BA110">
            <v>2314109</v>
          </cell>
          <cell r="BB110" t="str">
            <v>MAURICIO GUERREIRO MARTINHO DOS SANTOS</v>
          </cell>
          <cell r="BC110">
            <v>2314109</v>
          </cell>
          <cell r="BD110" t="str">
            <v>MAURICIO GUERREIRO MARTINHO DOS SANTOS</v>
          </cell>
        </row>
        <row r="111">
          <cell r="C111" t="str">
            <v>NB3BIJ0207-15SA</v>
          </cell>
          <cell r="D111" t="str">
            <v>BIJ0207-15</v>
          </cell>
          <cell r="E111" t="str">
            <v>Bases Conceituais da Energia B3-noturno (Santo André)</v>
          </cell>
          <cell r="F111" t="str">
            <v>Manter</v>
          </cell>
          <cell r="G111">
            <v>0</v>
          </cell>
          <cell r="H111">
            <v>0</v>
          </cell>
          <cell r="I111" t="str">
            <v>OK</v>
          </cell>
          <cell r="J111">
            <v>50</v>
          </cell>
          <cell r="K111">
            <v>50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31</v>
          </cell>
          <cell r="Q111" t="str">
            <v>simples</v>
          </cell>
          <cell r="R111"/>
          <cell r="S111">
            <v>0</v>
          </cell>
          <cell r="T111">
            <v>0</v>
          </cell>
          <cell r="U111">
            <v>0</v>
          </cell>
          <cell r="V111" t="str">
            <v>BI</v>
          </cell>
          <cell r="W111" t="str">
            <v>CP</v>
          </cell>
          <cell r="X111" t="str">
            <v>BIJ0207-15.terca das 19:00 às 21:00, semanal ..SA</v>
          </cell>
          <cell r="Y111"/>
          <cell r="Z111" t="str">
            <v>turma com reserva de vagas para ingressantes</v>
          </cell>
          <cell r="AA111">
            <v>50</v>
          </cell>
          <cell r="AB111">
            <v>50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 t="str">
            <v>BI</v>
          </cell>
          <cell r="AI111" t="str">
            <v>¬</v>
          </cell>
          <cell r="AJ111" t="str">
            <v>¬</v>
          </cell>
          <cell r="AK111" t="str">
            <v>¬</v>
          </cell>
          <cell r="AL111" t="str">
            <v>¬</v>
          </cell>
          <cell r="AM111" t="str">
            <v>¬</v>
          </cell>
          <cell r="AN111" t="str">
            <v>¬</v>
          </cell>
          <cell r="AO111" t="str">
            <v>¬</v>
          </cell>
          <cell r="AP111" t="str">
            <v>¬</v>
          </cell>
          <cell r="AQ111" t="str">
            <v>¬</v>
          </cell>
          <cell r="AR111" t="str">
            <v>¬</v>
          </cell>
          <cell r="AS111" t="str">
            <v>SA</v>
          </cell>
          <cell r="AT111" t="str">
            <v>N</v>
          </cell>
          <cell r="AU111" t="str">
            <v>N</v>
          </cell>
          <cell r="AV111">
            <v>2</v>
          </cell>
          <cell r="AW111">
            <v>0</v>
          </cell>
          <cell r="AX111">
            <v>4</v>
          </cell>
          <cell r="AY111" t="str">
            <v xml:space="preserve">terca das 19:00 às 21:00, semanal </v>
          </cell>
          <cell r="AZ111" t="str">
            <v/>
          </cell>
          <cell r="BA111">
            <v>2312727</v>
          </cell>
          <cell r="BB111" t="str">
            <v>DANIEL JONAS DEZAN</v>
          </cell>
          <cell r="BC111" t="str">
            <v/>
          </cell>
          <cell r="BD111" t="str">
            <v/>
          </cell>
        </row>
        <row r="112">
          <cell r="C112" t="str">
            <v>DB4BIJ0207-15SA</v>
          </cell>
          <cell r="D112" t="str">
            <v>BIJ0207-15</v>
          </cell>
          <cell r="E112" t="str">
            <v>Bases Conceituais da Energia B4-diurno (Santo André)</v>
          </cell>
          <cell r="F112" t="str">
            <v>Manter</v>
          </cell>
          <cell r="G112">
            <v>0</v>
          </cell>
          <cell r="H112">
            <v>0</v>
          </cell>
          <cell r="I112" t="str">
            <v>OK</v>
          </cell>
          <cell r="J112">
            <v>50</v>
          </cell>
          <cell r="K112">
            <v>50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31</v>
          </cell>
          <cell r="Q112" t="str">
            <v>simples</v>
          </cell>
          <cell r="R112"/>
          <cell r="S112">
            <v>0</v>
          </cell>
          <cell r="T112">
            <v>0</v>
          </cell>
          <cell r="U112">
            <v>0</v>
          </cell>
          <cell r="V112" t="str">
            <v>BI</v>
          </cell>
          <cell r="W112" t="str">
            <v>CP</v>
          </cell>
          <cell r="X112" t="str">
            <v>BIJ0207-15.terca das 08:00 às 10:00, semanal ..SA</v>
          </cell>
          <cell r="Y112"/>
          <cell r="Z112" t="str">
            <v>turma com reserva de vagas para ingressantes</v>
          </cell>
          <cell r="AA112">
            <v>50</v>
          </cell>
          <cell r="AB112">
            <v>50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 t="str">
            <v>BI</v>
          </cell>
          <cell r="AI112" t="str">
            <v>¬</v>
          </cell>
          <cell r="AJ112" t="str">
            <v>¬</v>
          </cell>
          <cell r="AK112" t="str">
            <v>¬</v>
          </cell>
          <cell r="AL112" t="str">
            <v>¬</v>
          </cell>
          <cell r="AM112" t="str">
            <v>¬</v>
          </cell>
          <cell r="AN112" t="str">
            <v>¬</v>
          </cell>
          <cell r="AO112" t="str">
            <v>¬</v>
          </cell>
          <cell r="AP112" t="str">
            <v>¬</v>
          </cell>
          <cell r="AQ112" t="str">
            <v>¬</v>
          </cell>
          <cell r="AR112" t="str">
            <v>¬</v>
          </cell>
          <cell r="AS112" t="str">
            <v>SA</v>
          </cell>
          <cell r="AT112" t="str">
            <v>D</v>
          </cell>
          <cell r="AU112" t="str">
            <v>M</v>
          </cell>
          <cell r="AV112">
            <v>2</v>
          </cell>
          <cell r="AW112">
            <v>0</v>
          </cell>
          <cell r="AX112">
            <v>4</v>
          </cell>
          <cell r="AY112" t="str">
            <v xml:space="preserve">terca das 08:00 às 10:00, semanal </v>
          </cell>
          <cell r="AZ112" t="str">
            <v/>
          </cell>
          <cell r="BA112">
            <v>2333950</v>
          </cell>
          <cell r="BB112" t="str">
            <v>CONRADO AUGUSTUS DE MELO</v>
          </cell>
          <cell r="BC112">
            <v>2333950</v>
          </cell>
          <cell r="BD112" t="str">
            <v>CONRADO AUGUSTUS DE MELO</v>
          </cell>
        </row>
        <row r="113">
          <cell r="C113" t="str">
            <v>NB4BIJ0207-15SA</v>
          </cell>
          <cell r="D113" t="str">
            <v>BIJ0207-15</v>
          </cell>
          <cell r="E113" t="str">
            <v>Bases Conceituais da Energia B4-noturno (Santo André)</v>
          </cell>
          <cell r="F113" t="str">
            <v>Manter</v>
          </cell>
          <cell r="G113">
            <v>0</v>
          </cell>
          <cell r="H113">
            <v>0</v>
          </cell>
          <cell r="I113" t="str">
            <v>OK</v>
          </cell>
          <cell r="J113">
            <v>50</v>
          </cell>
          <cell r="K113">
            <v>50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31</v>
          </cell>
          <cell r="Q113" t="str">
            <v>simples</v>
          </cell>
          <cell r="R113"/>
          <cell r="S113">
            <v>0</v>
          </cell>
          <cell r="T113">
            <v>0</v>
          </cell>
          <cell r="U113">
            <v>0</v>
          </cell>
          <cell r="V113" t="str">
            <v>BI</v>
          </cell>
          <cell r="W113" t="str">
            <v>CP</v>
          </cell>
          <cell r="X113" t="str">
            <v>BIJ0207-15.terca das 19:00 às 21:00, semanal ..SA</v>
          </cell>
          <cell r="Y113"/>
          <cell r="Z113" t="str">
            <v>turma com reserva de vagas para ingressantes</v>
          </cell>
          <cell r="AA113">
            <v>50</v>
          </cell>
          <cell r="AB113">
            <v>50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 t="str">
            <v>BI</v>
          </cell>
          <cell r="AI113" t="str">
            <v>¬</v>
          </cell>
          <cell r="AJ113" t="str">
            <v>¬</v>
          </cell>
          <cell r="AK113" t="str">
            <v>¬</v>
          </cell>
          <cell r="AL113" t="str">
            <v>¬</v>
          </cell>
          <cell r="AM113" t="str">
            <v>¬</v>
          </cell>
          <cell r="AN113" t="str">
            <v>¬</v>
          </cell>
          <cell r="AO113" t="str">
            <v>¬</v>
          </cell>
          <cell r="AP113" t="str">
            <v>¬</v>
          </cell>
          <cell r="AQ113" t="str">
            <v>¬</v>
          </cell>
          <cell r="AR113" t="str">
            <v>¬</v>
          </cell>
          <cell r="AS113" t="str">
            <v>SA</v>
          </cell>
          <cell r="AT113" t="str">
            <v>N</v>
          </cell>
          <cell r="AU113" t="str">
            <v>N</v>
          </cell>
          <cell r="AV113">
            <v>2</v>
          </cell>
          <cell r="AW113">
            <v>0</v>
          </cell>
          <cell r="AX113">
            <v>4</v>
          </cell>
          <cell r="AY113" t="str">
            <v xml:space="preserve">terca das 19:00 às 21:00, semanal </v>
          </cell>
          <cell r="AZ113" t="str">
            <v/>
          </cell>
          <cell r="BA113">
            <v>1760419</v>
          </cell>
          <cell r="BB113" t="str">
            <v>GRAZIELLA COLATO ANTONIO</v>
          </cell>
          <cell r="BC113" t="str">
            <v/>
          </cell>
          <cell r="BD113" t="str">
            <v/>
          </cell>
        </row>
        <row r="114">
          <cell r="C114" t="str">
            <v>DB5BIJ0207-15SA</v>
          </cell>
          <cell r="D114" t="str">
            <v>BIJ0207-15</v>
          </cell>
          <cell r="E114" t="str">
            <v>Bases Conceituais da Energia B5-diurno (Santo André)</v>
          </cell>
          <cell r="F114" t="str">
            <v>Manter</v>
          </cell>
          <cell r="G114">
            <v>0</v>
          </cell>
          <cell r="H114">
            <v>0</v>
          </cell>
          <cell r="I114" t="str">
            <v>OK</v>
          </cell>
          <cell r="J114">
            <v>50</v>
          </cell>
          <cell r="K114">
            <v>50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31</v>
          </cell>
          <cell r="Q114" t="str">
            <v>simples</v>
          </cell>
          <cell r="R114"/>
          <cell r="S114">
            <v>0</v>
          </cell>
          <cell r="T114">
            <v>0</v>
          </cell>
          <cell r="U114">
            <v>0</v>
          </cell>
          <cell r="V114" t="str">
            <v>BI</v>
          </cell>
          <cell r="W114" t="str">
            <v>CP</v>
          </cell>
          <cell r="X114" t="str">
            <v>BIJ0207-15.terca das 08:00 às 10:00, semanal ..SA</v>
          </cell>
          <cell r="Y114"/>
          <cell r="Z114" t="str">
            <v>turma com reserva de vagas para ingressantes</v>
          </cell>
          <cell r="AA114">
            <v>50</v>
          </cell>
          <cell r="AB114">
            <v>50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 t="str">
            <v>BI</v>
          </cell>
          <cell r="AI114" t="str">
            <v>¬</v>
          </cell>
          <cell r="AJ114" t="str">
            <v>¬</v>
          </cell>
          <cell r="AK114" t="str">
            <v>¬</v>
          </cell>
          <cell r="AL114" t="str">
            <v>¬</v>
          </cell>
          <cell r="AM114" t="str">
            <v>¬</v>
          </cell>
          <cell r="AN114" t="str">
            <v>¬</v>
          </cell>
          <cell r="AO114" t="str">
            <v>¬</v>
          </cell>
          <cell r="AP114" t="str">
            <v>¬</v>
          </cell>
          <cell r="AQ114" t="str">
            <v>¬</v>
          </cell>
          <cell r="AR114" t="str">
            <v>¬</v>
          </cell>
          <cell r="AS114" t="str">
            <v>SA</v>
          </cell>
          <cell r="AT114" t="str">
            <v>D</v>
          </cell>
          <cell r="AU114" t="str">
            <v>M</v>
          </cell>
          <cell r="AV114">
            <v>2</v>
          </cell>
          <cell r="AW114">
            <v>0</v>
          </cell>
          <cell r="AX114">
            <v>4</v>
          </cell>
          <cell r="AY114" t="str">
            <v xml:space="preserve">terca das 08:00 às 10:00, semanal </v>
          </cell>
          <cell r="AZ114" t="str">
            <v/>
          </cell>
          <cell r="BA114">
            <v>1760419</v>
          </cell>
          <cell r="BB114" t="str">
            <v>GRAZIELLA COLATO ANTONIO</v>
          </cell>
          <cell r="BC114">
            <v>1760419</v>
          </cell>
          <cell r="BD114" t="str">
            <v>GRAZIELLA COLATO ANTONIO</v>
          </cell>
        </row>
        <row r="115">
          <cell r="C115" t="str">
            <v>NB5BIJ0207-15SA</v>
          </cell>
          <cell r="D115" t="str">
            <v>BIJ0207-15</v>
          </cell>
          <cell r="E115" t="str">
            <v>Bases Conceituais da Energia B5-noturno (Santo André)</v>
          </cell>
          <cell r="F115" t="str">
            <v>Manter</v>
          </cell>
          <cell r="G115">
            <v>0</v>
          </cell>
          <cell r="H115">
            <v>0</v>
          </cell>
          <cell r="I115" t="str">
            <v>OK</v>
          </cell>
          <cell r="J115">
            <v>50</v>
          </cell>
          <cell r="K115">
            <v>50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31</v>
          </cell>
          <cell r="Q115" t="str">
            <v>simples</v>
          </cell>
          <cell r="R115"/>
          <cell r="S115">
            <v>0</v>
          </cell>
          <cell r="T115">
            <v>0</v>
          </cell>
          <cell r="U115">
            <v>0</v>
          </cell>
          <cell r="V115" t="str">
            <v>BI</v>
          </cell>
          <cell r="W115" t="str">
            <v>CP</v>
          </cell>
          <cell r="X115" t="str">
            <v>BIJ0207-15.terca das 19:00 às 21:00, semanal ..SA</v>
          </cell>
          <cell r="Y115"/>
          <cell r="Z115" t="str">
            <v>turma com reserva de vagas para ingressantes</v>
          </cell>
          <cell r="AA115">
            <v>50</v>
          </cell>
          <cell r="AB115">
            <v>50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 t="str">
            <v>BI</v>
          </cell>
          <cell r="AI115" t="str">
            <v>¬</v>
          </cell>
          <cell r="AJ115" t="str">
            <v>¬</v>
          </cell>
          <cell r="AK115" t="str">
            <v>¬</v>
          </cell>
          <cell r="AL115" t="str">
            <v>¬</v>
          </cell>
          <cell r="AM115" t="str">
            <v>¬</v>
          </cell>
          <cell r="AN115" t="str">
            <v>¬</v>
          </cell>
          <cell r="AO115" t="str">
            <v>¬</v>
          </cell>
          <cell r="AP115" t="str">
            <v>¬</v>
          </cell>
          <cell r="AQ115" t="str">
            <v>¬</v>
          </cell>
          <cell r="AR115" t="str">
            <v>¬</v>
          </cell>
          <cell r="AS115" t="str">
            <v>SA</v>
          </cell>
          <cell r="AT115" t="str">
            <v>N</v>
          </cell>
          <cell r="AU115" t="str">
            <v>N</v>
          </cell>
          <cell r="AV115">
            <v>2</v>
          </cell>
          <cell r="AW115">
            <v>0</v>
          </cell>
          <cell r="AX115">
            <v>4</v>
          </cell>
          <cell r="AY115" t="str">
            <v xml:space="preserve">terca das 19:00 às 21:00, semanal </v>
          </cell>
          <cell r="AZ115" t="str">
            <v/>
          </cell>
          <cell r="BA115">
            <v>1544274</v>
          </cell>
          <cell r="BB115" t="str">
            <v>SERGIO HENRIQUE FERREIRA DE OLIVEIRA</v>
          </cell>
          <cell r="BC115" t="str">
            <v/>
          </cell>
          <cell r="BD115" t="str">
            <v/>
          </cell>
        </row>
        <row r="116">
          <cell r="C116" t="str">
            <v>DB6BIJ0207-15SA</v>
          </cell>
          <cell r="D116" t="str">
            <v>BIJ0207-15</v>
          </cell>
          <cell r="E116" t="str">
            <v>Bases Conceituais da Energia B6-diurno (Santo André)</v>
          </cell>
          <cell r="F116" t="str">
            <v>Manter</v>
          </cell>
          <cell r="G116">
            <v>0</v>
          </cell>
          <cell r="H116">
            <v>0</v>
          </cell>
          <cell r="I116" t="str">
            <v>OK</v>
          </cell>
          <cell r="J116">
            <v>50</v>
          </cell>
          <cell r="K116">
            <v>50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31</v>
          </cell>
          <cell r="Q116" t="str">
            <v>simples</v>
          </cell>
          <cell r="R116"/>
          <cell r="S116">
            <v>0</v>
          </cell>
          <cell r="T116">
            <v>0</v>
          </cell>
          <cell r="U116">
            <v>0</v>
          </cell>
          <cell r="V116" t="str">
            <v>BI</v>
          </cell>
          <cell r="W116" t="str">
            <v>CP</v>
          </cell>
          <cell r="X116" t="str">
            <v>BIJ0207-15.terca das 08:00 às 10:00, semanal ..SA</v>
          </cell>
          <cell r="Y116"/>
          <cell r="Z116" t="str">
            <v>turma com reserva de vagas para ingressantes</v>
          </cell>
          <cell r="AA116">
            <v>50</v>
          </cell>
          <cell r="AB116">
            <v>50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 t="str">
            <v>BI</v>
          </cell>
          <cell r="AI116" t="str">
            <v>¬</v>
          </cell>
          <cell r="AJ116" t="str">
            <v>¬</v>
          </cell>
          <cell r="AK116" t="str">
            <v>¬</v>
          </cell>
          <cell r="AL116" t="str">
            <v>¬</v>
          </cell>
          <cell r="AM116" t="str">
            <v>¬</v>
          </cell>
          <cell r="AN116" t="str">
            <v>¬</v>
          </cell>
          <cell r="AO116" t="str">
            <v>¬</v>
          </cell>
          <cell r="AP116" t="str">
            <v>¬</v>
          </cell>
          <cell r="AQ116" t="str">
            <v>¬</v>
          </cell>
          <cell r="AR116" t="str">
            <v>¬</v>
          </cell>
          <cell r="AS116" t="str">
            <v>SA</v>
          </cell>
          <cell r="AT116" t="str">
            <v>D</v>
          </cell>
          <cell r="AU116" t="str">
            <v>M</v>
          </cell>
          <cell r="AV116">
            <v>2</v>
          </cell>
          <cell r="AW116">
            <v>0</v>
          </cell>
          <cell r="AX116">
            <v>4</v>
          </cell>
          <cell r="AY116" t="str">
            <v xml:space="preserve">terca das 08:00 às 10:00, semanal </v>
          </cell>
          <cell r="AZ116" t="str">
            <v/>
          </cell>
          <cell r="BA116">
            <v>1544274</v>
          </cell>
          <cell r="BB116" t="str">
            <v>SERGIO HENRIQUE FERREIRA DE OLIVEIRA</v>
          </cell>
          <cell r="BC116">
            <v>1544274</v>
          </cell>
          <cell r="BD116" t="str">
            <v>SERGIO HENRIQUE FERREIRA DE OLIVEIRA</v>
          </cell>
        </row>
        <row r="117">
          <cell r="C117" t="str">
            <v>NB6BIJ0207-15SA</v>
          </cell>
          <cell r="D117" t="str">
            <v>BIJ0207-15</v>
          </cell>
          <cell r="E117" t="str">
            <v>Bases Conceituais da Energia B6-noturno (Santo André)</v>
          </cell>
          <cell r="F117" t="str">
            <v>Manter</v>
          </cell>
          <cell r="G117">
            <v>0</v>
          </cell>
          <cell r="H117">
            <v>0</v>
          </cell>
          <cell r="I117" t="str">
            <v>OK</v>
          </cell>
          <cell r="J117">
            <v>50</v>
          </cell>
          <cell r="K117">
            <v>50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31</v>
          </cell>
          <cell r="Q117" t="str">
            <v>simples</v>
          </cell>
          <cell r="R117"/>
          <cell r="S117">
            <v>0</v>
          </cell>
          <cell r="T117">
            <v>0</v>
          </cell>
          <cell r="U117">
            <v>0</v>
          </cell>
          <cell r="V117" t="str">
            <v>BI</v>
          </cell>
          <cell r="W117" t="str">
            <v>CP</v>
          </cell>
          <cell r="X117" t="str">
            <v>BIJ0207-15.terca das 19:00 às 21:00, semanal ..SA</v>
          </cell>
          <cell r="Y117"/>
          <cell r="Z117" t="str">
            <v>turma com reserva de vagas para ingressantes</v>
          </cell>
          <cell r="AA117">
            <v>50</v>
          </cell>
          <cell r="AB117">
            <v>50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 t="str">
            <v>BI</v>
          </cell>
          <cell r="AI117" t="str">
            <v>¬</v>
          </cell>
          <cell r="AJ117" t="str">
            <v>¬</v>
          </cell>
          <cell r="AK117" t="str">
            <v>¬</v>
          </cell>
          <cell r="AL117" t="str">
            <v>¬</v>
          </cell>
          <cell r="AM117" t="str">
            <v>¬</v>
          </cell>
          <cell r="AN117" t="str">
            <v>¬</v>
          </cell>
          <cell r="AO117" t="str">
            <v>¬</v>
          </cell>
          <cell r="AP117" t="str">
            <v>¬</v>
          </cell>
          <cell r="AQ117" t="str">
            <v>¬</v>
          </cell>
          <cell r="AR117" t="str">
            <v>¬</v>
          </cell>
          <cell r="AS117" t="str">
            <v>SA</v>
          </cell>
          <cell r="AT117" t="str">
            <v>N</v>
          </cell>
          <cell r="AU117" t="str">
            <v>N</v>
          </cell>
          <cell r="AV117">
            <v>2</v>
          </cell>
          <cell r="AW117">
            <v>0</v>
          </cell>
          <cell r="AX117">
            <v>4</v>
          </cell>
          <cell r="AY117" t="str">
            <v xml:space="preserve">terca das 19:00 às 21:00, semanal </v>
          </cell>
          <cell r="AZ117" t="str">
            <v/>
          </cell>
          <cell r="BA117">
            <v>2263681</v>
          </cell>
          <cell r="BB117" t="str">
            <v>PEDRO CARLOS RUSSO ROSSI</v>
          </cell>
          <cell r="BC117" t="str">
            <v/>
          </cell>
          <cell r="BD117" t="str">
            <v/>
          </cell>
        </row>
        <row r="118">
          <cell r="C118" t="str">
            <v>DB7BIJ0207-15SA</v>
          </cell>
          <cell r="D118" t="str">
            <v>BIJ0207-15</v>
          </cell>
          <cell r="E118" t="str">
            <v>Bases Conceituais da Energia B7-diurno (Santo André)</v>
          </cell>
          <cell r="F118" t="str">
            <v>Manter</v>
          </cell>
          <cell r="G118">
            <v>0</v>
          </cell>
          <cell r="H118">
            <v>0</v>
          </cell>
          <cell r="I118" t="str">
            <v>OK</v>
          </cell>
          <cell r="J118">
            <v>50</v>
          </cell>
          <cell r="K118">
            <v>39</v>
          </cell>
          <cell r="L118">
            <v>50</v>
          </cell>
          <cell r="M118">
            <v>0</v>
          </cell>
          <cell r="N118">
            <v>50</v>
          </cell>
          <cell r="O118">
            <v>-39</v>
          </cell>
          <cell r="P118">
            <v>31</v>
          </cell>
          <cell r="Q118" t="str">
            <v>simples</v>
          </cell>
          <cell r="R118"/>
          <cell r="S118">
            <v>39</v>
          </cell>
          <cell r="T118">
            <v>0</v>
          </cell>
          <cell r="U118">
            <v>0</v>
          </cell>
          <cell r="V118" t="str">
            <v>BI</v>
          </cell>
          <cell r="W118" t="str">
            <v>CP</v>
          </cell>
          <cell r="X118" t="str">
            <v>BIJ0207-15.terca das 08:00 às 10:00, semanal ..SA</v>
          </cell>
          <cell r="Y118" t="str">
            <v>turma com solicitações acima do nº de vagas</v>
          </cell>
          <cell r="Z118" t="str">
            <v>turma com reserva de vagas para ingressantes</v>
          </cell>
          <cell r="AA118">
            <v>50</v>
          </cell>
          <cell r="AB118">
            <v>39</v>
          </cell>
          <cell r="AC118">
            <v>11</v>
          </cell>
          <cell r="AD118">
            <v>50</v>
          </cell>
          <cell r="AE118">
            <v>-39</v>
          </cell>
          <cell r="AF118">
            <v>4.5454545454545459</v>
          </cell>
          <cell r="AG118">
            <v>7.6999999999999993</v>
          </cell>
          <cell r="AH118" t="str">
            <v>BI</v>
          </cell>
          <cell r="AI118" t="str">
            <v>¬</v>
          </cell>
          <cell r="AJ118" t="str">
            <v>¬</v>
          </cell>
          <cell r="AK118" t="str">
            <v>¬</v>
          </cell>
          <cell r="AL118" t="str">
            <v>¬</v>
          </cell>
          <cell r="AM118" t="str">
            <v>¬</v>
          </cell>
          <cell r="AN118" t="str">
            <v>¬</v>
          </cell>
          <cell r="AO118" t="str">
            <v>¬</v>
          </cell>
          <cell r="AP118" t="str">
            <v>¬</v>
          </cell>
          <cell r="AQ118" t="str">
            <v>¬</v>
          </cell>
          <cell r="AR118" t="str">
            <v>¬</v>
          </cell>
          <cell r="AS118" t="str">
            <v>SA</v>
          </cell>
          <cell r="AT118" t="str">
            <v>D</v>
          </cell>
          <cell r="AU118" t="str">
            <v>M</v>
          </cell>
          <cell r="AV118">
            <v>2</v>
          </cell>
          <cell r="AW118">
            <v>0</v>
          </cell>
          <cell r="AX118">
            <v>4</v>
          </cell>
          <cell r="AY118" t="str">
            <v xml:space="preserve">terca das 08:00 às 10:00, semanal </v>
          </cell>
          <cell r="AZ118" t="str">
            <v/>
          </cell>
          <cell r="BA118">
            <v>1734918</v>
          </cell>
          <cell r="BB118" t="str">
            <v>PAULO HENRIQUE DE MELLO SANT ANA</v>
          </cell>
          <cell r="BC118">
            <v>1734918</v>
          </cell>
          <cell r="BD118" t="str">
            <v>PAULO HENRIQUE DE MELLO SANT ANA</v>
          </cell>
        </row>
        <row r="119">
          <cell r="C119" t="str">
            <v>NB7BIJ0207-15SA</v>
          </cell>
          <cell r="D119" t="str">
            <v>BIJ0207-15</v>
          </cell>
          <cell r="E119" t="str">
            <v>Bases Conceituais da Energia B7-noturno (Santo André)</v>
          </cell>
          <cell r="F119" t="str">
            <v>Manter</v>
          </cell>
          <cell r="G119">
            <v>0</v>
          </cell>
          <cell r="H119">
            <v>0</v>
          </cell>
          <cell r="I119" t="str">
            <v>OK</v>
          </cell>
          <cell r="J119">
            <v>50</v>
          </cell>
          <cell r="K119">
            <v>40</v>
          </cell>
          <cell r="L119">
            <v>23</v>
          </cell>
          <cell r="M119">
            <v>0</v>
          </cell>
          <cell r="N119">
            <v>23</v>
          </cell>
          <cell r="O119">
            <v>-13</v>
          </cell>
          <cell r="P119">
            <v>31</v>
          </cell>
          <cell r="Q119" t="str">
            <v>simples</v>
          </cell>
          <cell r="R119"/>
          <cell r="S119">
            <v>13</v>
          </cell>
          <cell r="T119">
            <v>0</v>
          </cell>
          <cell r="U119">
            <v>0</v>
          </cell>
          <cell r="V119" t="str">
            <v>BI</v>
          </cell>
          <cell r="W119" t="str">
            <v>CP</v>
          </cell>
          <cell r="X119" t="str">
            <v>BIJ0207-15.terca das 19:00 às 21:00, semanal ..SA</v>
          </cell>
          <cell r="Y119" t="str">
            <v>turma com solicitações acima do nº de vagas</v>
          </cell>
          <cell r="Z119" t="str">
            <v>turma com reserva de vagas para ingressantes</v>
          </cell>
          <cell r="AA119">
            <v>50</v>
          </cell>
          <cell r="AB119">
            <v>40</v>
          </cell>
          <cell r="AC119">
            <v>10</v>
          </cell>
          <cell r="AD119">
            <v>23</v>
          </cell>
          <cell r="AE119">
            <v>-13</v>
          </cell>
          <cell r="AF119">
            <v>2.2999999999999998</v>
          </cell>
          <cell r="AG119">
            <v>7</v>
          </cell>
          <cell r="AH119" t="str">
            <v>BI</v>
          </cell>
          <cell r="AI119" t="str">
            <v>¬</v>
          </cell>
          <cell r="AJ119" t="str">
            <v>¬</v>
          </cell>
          <cell r="AK119" t="str">
            <v>¬</v>
          </cell>
          <cell r="AL119" t="str">
            <v>¬</v>
          </cell>
          <cell r="AM119" t="str">
            <v>¬</v>
          </cell>
          <cell r="AN119" t="str">
            <v>¬</v>
          </cell>
          <cell r="AO119" t="str">
            <v>¬</v>
          </cell>
          <cell r="AP119" t="str">
            <v>¬</v>
          </cell>
          <cell r="AQ119" t="str">
            <v>¬</v>
          </cell>
          <cell r="AR119" t="str">
            <v>¬</v>
          </cell>
          <cell r="AS119" t="str">
            <v>SA</v>
          </cell>
          <cell r="AT119" t="str">
            <v>N</v>
          </cell>
          <cell r="AU119" t="str">
            <v>N</v>
          </cell>
          <cell r="AV119">
            <v>2</v>
          </cell>
          <cell r="AW119">
            <v>0</v>
          </cell>
          <cell r="AX119">
            <v>4</v>
          </cell>
          <cell r="AY119" t="str">
            <v xml:space="preserve">terca das 19:00 às 21:00, semanal </v>
          </cell>
          <cell r="AZ119" t="str">
            <v/>
          </cell>
          <cell r="BA119">
            <v>2236209</v>
          </cell>
          <cell r="BB119" t="str">
            <v>RICARDO DA SILVA BENEDITO</v>
          </cell>
          <cell r="BC119" t="str">
            <v/>
          </cell>
          <cell r="BD119" t="str">
            <v/>
          </cell>
        </row>
        <row r="120">
          <cell r="C120" t="str">
            <v>NB8BIJ0207-15SA</v>
          </cell>
          <cell r="D120" t="str">
            <v>BIJ0207-15</v>
          </cell>
          <cell r="E120" t="str">
            <v>Bases Conceituais da Energia B8-noturno (Santo André)</v>
          </cell>
          <cell r="F120" t="str">
            <v>Manter</v>
          </cell>
          <cell r="G120">
            <v>0</v>
          </cell>
          <cell r="H120">
            <v>0</v>
          </cell>
          <cell r="I120" t="str">
            <v>OK</v>
          </cell>
          <cell r="J120">
            <v>50</v>
          </cell>
          <cell r="K120">
            <v>35</v>
          </cell>
          <cell r="L120">
            <v>31</v>
          </cell>
          <cell r="M120">
            <v>0</v>
          </cell>
          <cell r="N120">
            <v>31</v>
          </cell>
          <cell r="O120">
            <v>-16</v>
          </cell>
          <cell r="P120">
            <v>31</v>
          </cell>
          <cell r="Q120" t="str">
            <v>simples</v>
          </cell>
          <cell r="R120"/>
          <cell r="S120">
            <v>16</v>
          </cell>
          <cell r="T120">
            <v>0</v>
          </cell>
          <cell r="U120">
            <v>0</v>
          </cell>
          <cell r="V120" t="str">
            <v>BI</v>
          </cell>
          <cell r="W120" t="str">
            <v>CP</v>
          </cell>
          <cell r="X120" t="str">
            <v>BIJ0207-15.terca das 19:00 às 21:00, semanal ..SA</v>
          </cell>
          <cell r="Y120" t="str">
            <v>turma com solicitações acima do nº de vagas</v>
          </cell>
          <cell r="Z120" t="str">
            <v>turma com reserva de vagas para ingressantes</v>
          </cell>
          <cell r="AA120">
            <v>50</v>
          </cell>
          <cell r="AB120">
            <v>35</v>
          </cell>
          <cell r="AC120">
            <v>15</v>
          </cell>
          <cell r="AD120">
            <v>31</v>
          </cell>
          <cell r="AE120">
            <v>-16</v>
          </cell>
          <cell r="AF120">
            <v>2.0666666666666669</v>
          </cell>
          <cell r="AG120">
            <v>10.5</v>
          </cell>
          <cell r="AH120" t="str">
            <v>BI</v>
          </cell>
          <cell r="AI120" t="str">
            <v>¬</v>
          </cell>
          <cell r="AJ120" t="str">
            <v>¬</v>
          </cell>
          <cell r="AK120" t="str">
            <v>¬</v>
          </cell>
          <cell r="AL120" t="str">
            <v>¬</v>
          </cell>
          <cell r="AM120" t="str">
            <v>¬</v>
          </cell>
          <cell r="AN120" t="str">
            <v>¬</v>
          </cell>
          <cell r="AO120" t="str">
            <v>¬</v>
          </cell>
          <cell r="AP120" t="str">
            <v>¬</v>
          </cell>
          <cell r="AQ120" t="str">
            <v>¬</v>
          </cell>
          <cell r="AR120" t="str">
            <v>¬</v>
          </cell>
          <cell r="AS120" t="str">
            <v>SA</v>
          </cell>
          <cell r="AT120" t="str">
            <v>N</v>
          </cell>
          <cell r="AU120" t="str">
            <v>N</v>
          </cell>
          <cell r="AV120">
            <v>2</v>
          </cell>
          <cell r="AW120">
            <v>0</v>
          </cell>
          <cell r="AX120">
            <v>4</v>
          </cell>
          <cell r="AY120" t="str">
            <v xml:space="preserve">terca das 19:00 às 21:00, semanal </v>
          </cell>
          <cell r="AZ120" t="str">
            <v/>
          </cell>
          <cell r="BA120">
            <v>2605882</v>
          </cell>
          <cell r="BB120" t="str">
            <v>JULIANA TOFANO DE CAMPOS LEITE TONELI</v>
          </cell>
          <cell r="BC120" t="str">
            <v/>
          </cell>
          <cell r="BD120" t="str">
            <v/>
          </cell>
        </row>
        <row r="121">
          <cell r="C121" t="str">
            <v>DA1BIR0004-15SA</v>
          </cell>
          <cell r="D121" t="str">
            <v>BIR0004-15</v>
          </cell>
          <cell r="E121" t="str">
            <v>Bases Epistemológicas da Ciência Moderna A1-diurno (Santo André)</v>
          </cell>
          <cell r="F121" t="str">
            <v>Manter</v>
          </cell>
          <cell r="G121">
            <v>0</v>
          </cell>
          <cell r="H121">
            <v>0</v>
          </cell>
          <cell r="I121" t="str">
            <v>OK</v>
          </cell>
          <cell r="J121">
            <v>30</v>
          </cell>
          <cell r="K121">
            <v>0</v>
          </cell>
          <cell r="L121">
            <v>86</v>
          </cell>
          <cell r="M121">
            <v>0</v>
          </cell>
          <cell r="N121">
            <v>86</v>
          </cell>
          <cell r="O121">
            <v>-56</v>
          </cell>
          <cell r="P121">
            <v>12</v>
          </cell>
          <cell r="Q121" t="str">
            <v>simples</v>
          </cell>
          <cell r="R121"/>
          <cell r="S121">
            <v>56</v>
          </cell>
          <cell r="T121">
            <v>0</v>
          </cell>
          <cell r="U121">
            <v>0</v>
          </cell>
          <cell r="V121" t="str">
            <v>BI</v>
          </cell>
          <cell r="W121" t="str">
            <v>CP</v>
          </cell>
          <cell r="X121" t="str">
            <v>BIR0004-15.quarta das 10:00 às 12:00, quinzenal I; sexta das 08:00 às 10:00, semanal ..SA</v>
          </cell>
          <cell r="Y121" t="str">
            <v>turma com solicitações acima do nº de vagas</v>
          </cell>
          <cell r="Z121"/>
          <cell r="AA121">
            <v>30</v>
          </cell>
          <cell r="AB121">
            <v>0</v>
          </cell>
          <cell r="AC121">
            <v>30</v>
          </cell>
          <cell r="AD121">
            <v>86</v>
          </cell>
          <cell r="AE121">
            <v>-56</v>
          </cell>
          <cell r="AF121">
            <v>2.8666666666666667</v>
          </cell>
          <cell r="AG121">
            <v>21</v>
          </cell>
          <cell r="AH121" t="str">
            <v>BI</v>
          </cell>
          <cell r="AI121" t="str">
            <v>¬</v>
          </cell>
          <cell r="AJ121" t="str">
            <v>¬</v>
          </cell>
          <cell r="AK121" t="str">
            <v>¬</v>
          </cell>
          <cell r="AL121" t="str">
            <v>¬</v>
          </cell>
          <cell r="AM121" t="str">
            <v>¬</v>
          </cell>
          <cell r="AN121" t="str">
            <v>¬</v>
          </cell>
          <cell r="AO121" t="str">
            <v>¬</v>
          </cell>
          <cell r="AP121" t="str">
            <v>¬</v>
          </cell>
          <cell r="AQ121" t="str">
            <v>¬</v>
          </cell>
          <cell r="AR121" t="str">
            <v>¬</v>
          </cell>
          <cell r="AS121" t="str">
            <v>SA</v>
          </cell>
          <cell r="AT121" t="str">
            <v>D</v>
          </cell>
          <cell r="AU121" t="str">
            <v>M</v>
          </cell>
          <cell r="AV121">
            <v>3</v>
          </cell>
          <cell r="AW121">
            <v>0</v>
          </cell>
          <cell r="AX121">
            <v>4</v>
          </cell>
          <cell r="AY121" t="str">
            <v xml:space="preserve">quarta das 10:00 às 12:00, quinzenal I; sexta das 08:00 às 10:00, semanal </v>
          </cell>
          <cell r="AZ121" t="str">
            <v/>
          </cell>
          <cell r="BA121">
            <v>1228888</v>
          </cell>
          <cell r="BB121" t="str">
            <v>PAULO JONAS DE LIMA PIVA</v>
          </cell>
          <cell r="BC121" t="str">
            <v/>
          </cell>
          <cell r="BD121" t="str">
            <v/>
          </cell>
        </row>
        <row r="122">
          <cell r="C122" t="str">
            <v>NA1BIR0004-15SA</v>
          </cell>
          <cell r="D122" t="str">
            <v>BIR0004-15</v>
          </cell>
          <cell r="E122" t="str">
            <v>Bases Epistemológicas da Ciência Moderna A1-noturno (Santo André)</v>
          </cell>
          <cell r="F122" t="str">
            <v>Manter</v>
          </cell>
          <cell r="G122">
            <v>0</v>
          </cell>
          <cell r="H122">
            <v>0</v>
          </cell>
          <cell r="I122" t="str">
            <v>OK</v>
          </cell>
          <cell r="J122">
            <v>30</v>
          </cell>
          <cell r="K122">
            <v>0</v>
          </cell>
          <cell r="L122">
            <v>97</v>
          </cell>
          <cell r="M122">
            <v>0</v>
          </cell>
          <cell r="N122">
            <v>97</v>
          </cell>
          <cell r="O122">
            <v>-67</v>
          </cell>
          <cell r="P122">
            <v>12</v>
          </cell>
          <cell r="Q122" t="str">
            <v>simples</v>
          </cell>
          <cell r="R122"/>
          <cell r="S122">
            <v>67</v>
          </cell>
          <cell r="T122">
            <v>0</v>
          </cell>
          <cell r="U122">
            <v>0</v>
          </cell>
          <cell r="V122" t="str">
            <v>BI</v>
          </cell>
          <cell r="W122" t="str">
            <v>CP</v>
          </cell>
          <cell r="X122" t="str">
            <v>BIR0004-15.quarta das 21:00 às 23:00, quinzenal I; sexta das 19:00 às 21:00, semanal ..SA</v>
          </cell>
          <cell r="Y122" t="str">
            <v>turma com solicitações acima do nº de vagas</v>
          </cell>
          <cell r="Z122"/>
          <cell r="AA122">
            <v>30</v>
          </cell>
          <cell r="AB122">
            <v>0</v>
          </cell>
          <cell r="AC122">
            <v>30</v>
          </cell>
          <cell r="AD122">
            <v>97</v>
          </cell>
          <cell r="AE122">
            <v>-67</v>
          </cell>
          <cell r="AF122">
            <v>3.2333333333333334</v>
          </cell>
          <cell r="AG122">
            <v>21</v>
          </cell>
          <cell r="AH122" t="str">
            <v>BI</v>
          </cell>
          <cell r="AI122" t="str">
            <v>¬</v>
          </cell>
          <cell r="AJ122" t="str">
            <v>¬</v>
          </cell>
          <cell r="AK122" t="str">
            <v>¬</v>
          </cell>
          <cell r="AL122" t="str">
            <v>¬</v>
          </cell>
          <cell r="AM122" t="str">
            <v>¬</v>
          </cell>
          <cell r="AN122" t="str">
            <v>¬</v>
          </cell>
          <cell r="AO122" t="str">
            <v>¬</v>
          </cell>
          <cell r="AP122" t="str">
            <v>¬</v>
          </cell>
          <cell r="AQ122" t="str">
            <v>¬</v>
          </cell>
          <cell r="AR122" t="str">
            <v>¬</v>
          </cell>
          <cell r="AS122" t="str">
            <v>SA</v>
          </cell>
          <cell r="AT122" t="str">
            <v>N</v>
          </cell>
          <cell r="AU122" t="str">
            <v>N</v>
          </cell>
          <cell r="AV122">
            <v>3</v>
          </cell>
          <cell r="AW122">
            <v>0</v>
          </cell>
          <cell r="AX122">
            <v>4</v>
          </cell>
          <cell r="AY122" t="str">
            <v xml:space="preserve">quarta das 21:00 às 23:00, quinzenal I; sexta das 19:00 às 21:00, semanal </v>
          </cell>
          <cell r="AZ122" t="str">
            <v/>
          </cell>
          <cell r="BA122">
            <v>1753382</v>
          </cell>
          <cell r="BB122" t="str">
            <v>GRACIELA DE SOUZA OLIVER</v>
          </cell>
          <cell r="BC122" t="str">
            <v/>
          </cell>
          <cell r="BD122" t="str">
            <v/>
          </cell>
        </row>
        <row r="123">
          <cell r="C123" t="str">
            <v>DA2BIR0004-15SA</v>
          </cell>
          <cell r="D123" t="str">
            <v>BIR0004-15</v>
          </cell>
          <cell r="E123" t="str">
            <v>Bases Epistemológicas da Ciência Moderna A2-diurno (Santo André)</v>
          </cell>
          <cell r="F123" t="str">
            <v>Manter</v>
          </cell>
          <cell r="G123">
            <v>0</v>
          </cell>
          <cell r="H123">
            <v>0</v>
          </cell>
          <cell r="I123" t="str">
            <v>OK</v>
          </cell>
          <cell r="J123">
            <v>30</v>
          </cell>
          <cell r="K123">
            <v>0</v>
          </cell>
          <cell r="L123">
            <v>82</v>
          </cell>
          <cell r="M123">
            <v>0</v>
          </cell>
          <cell r="N123">
            <v>82</v>
          </cell>
          <cell r="O123">
            <v>-52</v>
          </cell>
          <cell r="P123">
            <v>12</v>
          </cell>
          <cell r="Q123" t="str">
            <v>simples</v>
          </cell>
          <cell r="R123"/>
          <cell r="S123">
            <v>52</v>
          </cell>
          <cell r="T123">
            <v>0</v>
          </cell>
          <cell r="U123">
            <v>0</v>
          </cell>
          <cell r="V123" t="str">
            <v>BI</v>
          </cell>
          <cell r="W123" t="str">
            <v>CP</v>
          </cell>
          <cell r="X123" t="str">
            <v>BIR0004-15.quarta das 10:00 às 12:00, quinzenal I; sexta das 08:00 às 10:00, semanal ..SA</v>
          </cell>
          <cell r="Y123" t="str">
            <v>turma com solicitações acima do nº de vagas</v>
          </cell>
          <cell r="Z123"/>
          <cell r="AA123">
            <v>30</v>
          </cell>
          <cell r="AB123">
            <v>0</v>
          </cell>
          <cell r="AC123">
            <v>30</v>
          </cell>
          <cell r="AD123">
            <v>82</v>
          </cell>
          <cell r="AE123">
            <v>-52</v>
          </cell>
          <cell r="AF123">
            <v>2.7333333333333334</v>
          </cell>
          <cell r="AG123">
            <v>21</v>
          </cell>
          <cell r="AH123" t="str">
            <v>BI</v>
          </cell>
          <cell r="AI123" t="str">
            <v>¬</v>
          </cell>
          <cell r="AJ123" t="str">
            <v>¬</v>
          </cell>
          <cell r="AK123" t="str">
            <v>¬</v>
          </cell>
          <cell r="AL123" t="str">
            <v>¬</v>
          </cell>
          <cell r="AM123" t="str">
            <v>¬</v>
          </cell>
          <cell r="AN123" t="str">
            <v>¬</v>
          </cell>
          <cell r="AO123" t="str">
            <v>¬</v>
          </cell>
          <cell r="AP123" t="str">
            <v>¬</v>
          </cell>
          <cell r="AQ123" t="str">
            <v>¬</v>
          </cell>
          <cell r="AR123" t="str">
            <v>¬</v>
          </cell>
          <cell r="AS123" t="str">
            <v>SA</v>
          </cell>
          <cell r="AT123" t="str">
            <v>D</v>
          </cell>
          <cell r="AU123" t="str">
            <v>M</v>
          </cell>
          <cell r="AV123">
            <v>3</v>
          </cell>
          <cell r="AW123">
            <v>0</v>
          </cell>
          <cell r="AX123">
            <v>4</v>
          </cell>
          <cell r="AY123" t="str">
            <v xml:space="preserve">quarta das 10:00 às 12:00, quinzenal I; sexta das 08:00 às 10:00, semanal </v>
          </cell>
          <cell r="AZ123" t="str">
            <v/>
          </cell>
          <cell r="BA123">
            <v>3158752</v>
          </cell>
          <cell r="BB123" t="str">
            <v>CESAR FERNANDO MEURER</v>
          </cell>
          <cell r="BC123" t="str">
            <v/>
          </cell>
          <cell r="BD123" t="str">
            <v/>
          </cell>
        </row>
        <row r="124">
          <cell r="C124" t="str">
            <v>NA2BIR0004-15SA</v>
          </cell>
          <cell r="D124" t="str">
            <v>BIR0004-15</v>
          </cell>
          <cell r="E124" t="str">
            <v>Bases Epistemológicas da Ciência Moderna A2-noturno (Santo André)</v>
          </cell>
          <cell r="F124" t="str">
            <v>Manter</v>
          </cell>
          <cell r="G124">
            <v>0</v>
          </cell>
          <cell r="H124">
            <v>0</v>
          </cell>
          <cell r="I124" t="str">
            <v>OK</v>
          </cell>
          <cell r="J124">
            <v>30</v>
          </cell>
          <cell r="K124">
            <v>0</v>
          </cell>
          <cell r="L124">
            <v>114</v>
          </cell>
          <cell r="M124">
            <v>0</v>
          </cell>
          <cell r="N124">
            <v>114</v>
          </cell>
          <cell r="O124">
            <v>-84</v>
          </cell>
          <cell r="P124">
            <v>12</v>
          </cell>
          <cell r="Q124" t="str">
            <v>simples</v>
          </cell>
          <cell r="R124"/>
          <cell r="S124">
            <v>84</v>
          </cell>
          <cell r="T124">
            <v>0</v>
          </cell>
          <cell r="U124">
            <v>0</v>
          </cell>
          <cell r="V124" t="str">
            <v>BI</v>
          </cell>
          <cell r="W124" t="str">
            <v>CP</v>
          </cell>
          <cell r="X124" t="str">
            <v>BIR0004-15.quarta das 21:00 às 23:00, quinzenal I; sexta das 19:00 às 21:00, semanal ..SA</v>
          </cell>
          <cell r="Y124" t="str">
            <v>turma com solicitações acima do nº de vagas</v>
          </cell>
          <cell r="Z124"/>
          <cell r="AA124">
            <v>30</v>
          </cell>
          <cell r="AB124">
            <v>0</v>
          </cell>
          <cell r="AC124">
            <v>30</v>
          </cell>
          <cell r="AD124">
            <v>114</v>
          </cell>
          <cell r="AE124">
            <v>-84</v>
          </cell>
          <cell r="AF124">
            <v>3.8</v>
          </cell>
          <cell r="AG124">
            <v>21</v>
          </cell>
          <cell r="AH124" t="str">
            <v>BI</v>
          </cell>
          <cell r="AI124" t="str">
            <v>¬</v>
          </cell>
          <cell r="AJ124" t="str">
            <v>¬</v>
          </cell>
          <cell r="AK124" t="str">
            <v>¬</v>
          </cell>
          <cell r="AL124" t="str">
            <v>¬</v>
          </cell>
          <cell r="AM124" t="str">
            <v>¬</v>
          </cell>
          <cell r="AN124" t="str">
            <v>¬</v>
          </cell>
          <cell r="AO124" t="str">
            <v>¬</v>
          </cell>
          <cell r="AP124" t="str">
            <v>¬</v>
          </cell>
          <cell r="AQ124" t="str">
            <v>¬</v>
          </cell>
          <cell r="AR124" t="str">
            <v>¬</v>
          </cell>
          <cell r="AS124" t="str">
            <v>SA</v>
          </cell>
          <cell r="AT124" t="str">
            <v>N</v>
          </cell>
          <cell r="AU124" t="str">
            <v>N</v>
          </cell>
          <cell r="AV124">
            <v>3</v>
          </cell>
          <cell r="AW124">
            <v>0</v>
          </cell>
          <cell r="AX124">
            <v>4</v>
          </cell>
          <cell r="AY124" t="str">
            <v xml:space="preserve">quarta das 21:00 às 23:00, quinzenal I; sexta das 19:00 às 21:00, semanal </v>
          </cell>
          <cell r="AZ124" t="str">
            <v/>
          </cell>
          <cell r="BA124">
            <v>1998470</v>
          </cell>
          <cell r="BB124" t="str">
            <v>WILLIAM JOSE STEINLE</v>
          </cell>
          <cell r="BC124" t="str">
            <v/>
          </cell>
          <cell r="BD124" t="str">
            <v/>
          </cell>
        </row>
        <row r="125">
          <cell r="C125" t="str">
            <v>DA3BIR0004-15SA</v>
          </cell>
          <cell r="D125" t="str">
            <v>BIR0004-15</v>
          </cell>
          <cell r="E125" t="str">
            <v>Bases Epistemológicas da Ciência Moderna A3-diurno (Santo André)</v>
          </cell>
          <cell r="F125" t="str">
            <v>Manter</v>
          </cell>
          <cell r="G125">
            <v>0</v>
          </cell>
          <cell r="H125">
            <v>0</v>
          </cell>
          <cell r="I125" t="str">
            <v>OK</v>
          </cell>
          <cell r="J125">
            <v>30</v>
          </cell>
          <cell r="K125">
            <v>0</v>
          </cell>
          <cell r="L125">
            <v>96</v>
          </cell>
          <cell r="M125">
            <v>0</v>
          </cell>
          <cell r="N125">
            <v>96</v>
          </cell>
          <cell r="O125">
            <v>-66</v>
          </cell>
          <cell r="P125">
            <v>12</v>
          </cell>
          <cell r="Q125" t="str">
            <v>simples</v>
          </cell>
          <cell r="R125"/>
          <cell r="S125">
            <v>66</v>
          </cell>
          <cell r="T125">
            <v>0</v>
          </cell>
          <cell r="U125">
            <v>0</v>
          </cell>
          <cell r="V125" t="str">
            <v>BI</v>
          </cell>
          <cell r="W125" t="str">
            <v>CP</v>
          </cell>
          <cell r="X125" t="str">
            <v>BIR0004-15.quarta das 10:00 às 12:00, quinzenal I; sexta das 08:00 às 10:00, semanal ..SA</v>
          </cell>
          <cell r="Y125" t="str">
            <v>turma com solicitações acima do nº de vagas</v>
          </cell>
          <cell r="Z125"/>
          <cell r="AA125">
            <v>30</v>
          </cell>
          <cell r="AB125">
            <v>0</v>
          </cell>
          <cell r="AC125">
            <v>30</v>
          </cell>
          <cell r="AD125">
            <v>96</v>
          </cell>
          <cell r="AE125">
            <v>-66</v>
          </cell>
          <cell r="AF125">
            <v>3.2</v>
          </cell>
          <cell r="AG125">
            <v>21</v>
          </cell>
          <cell r="AH125" t="str">
            <v>BI</v>
          </cell>
          <cell r="AI125" t="str">
            <v>¬</v>
          </cell>
          <cell r="AJ125" t="str">
            <v>¬</v>
          </cell>
          <cell r="AK125" t="str">
            <v>¬</v>
          </cell>
          <cell r="AL125" t="str">
            <v>¬</v>
          </cell>
          <cell r="AM125" t="str">
            <v>¬</v>
          </cell>
          <cell r="AN125" t="str">
            <v>¬</v>
          </cell>
          <cell r="AO125" t="str">
            <v>¬</v>
          </cell>
          <cell r="AP125" t="str">
            <v>¬</v>
          </cell>
          <cell r="AQ125" t="str">
            <v>¬</v>
          </cell>
          <cell r="AR125" t="str">
            <v>¬</v>
          </cell>
          <cell r="AS125" t="str">
            <v>SA</v>
          </cell>
          <cell r="AT125" t="str">
            <v>D</v>
          </cell>
          <cell r="AU125" t="str">
            <v>M</v>
          </cell>
          <cell r="AV125">
            <v>3</v>
          </cell>
          <cell r="AW125">
            <v>0</v>
          </cell>
          <cell r="AX125">
            <v>4</v>
          </cell>
          <cell r="AY125" t="str">
            <v xml:space="preserve">quarta das 10:00 às 12:00, quinzenal I; sexta das 08:00 às 10:00, semanal </v>
          </cell>
          <cell r="AZ125" t="str">
            <v/>
          </cell>
          <cell r="BA125">
            <v>2246171</v>
          </cell>
          <cell r="BB125" t="str">
            <v>VICTOR XIMENES MARQUES</v>
          </cell>
          <cell r="BC125" t="str">
            <v/>
          </cell>
          <cell r="BD125" t="str">
            <v/>
          </cell>
        </row>
        <row r="126">
          <cell r="C126" t="str">
            <v>NA3BIR0004-15SA</v>
          </cell>
          <cell r="D126" t="str">
            <v>BIR0004-15</v>
          </cell>
          <cell r="E126" t="str">
            <v>Bases Epistemológicas da Ciência Moderna A3-noturno (Santo André)</v>
          </cell>
          <cell r="F126" t="str">
            <v>Manter</v>
          </cell>
          <cell r="G126">
            <v>0</v>
          </cell>
          <cell r="H126">
            <v>0</v>
          </cell>
          <cell r="I126" t="str">
            <v>OK</v>
          </cell>
          <cell r="J126">
            <v>30</v>
          </cell>
          <cell r="K126">
            <v>0</v>
          </cell>
          <cell r="L126">
            <v>82</v>
          </cell>
          <cell r="M126">
            <v>0</v>
          </cell>
          <cell r="N126">
            <v>82</v>
          </cell>
          <cell r="O126">
            <v>-52</v>
          </cell>
          <cell r="P126">
            <v>12</v>
          </cell>
          <cell r="Q126" t="str">
            <v>simples</v>
          </cell>
          <cell r="R126"/>
          <cell r="S126">
            <v>52</v>
          </cell>
          <cell r="T126">
            <v>0</v>
          </cell>
          <cell r="U126">
            <v>0</v>
          </cell>
          <cell r="V126" t="str">
            <v>BI</v>
          </cell>
          <cell r="W126" t="str">
            <v>CP</v>
          </cell>
          <cell r="X126" t="str">
            <v>BIR0004-15.quarta das 21:00 às 23:00, quinzenal I; sexta das 19:00 às 21:00, semanal ..SA</v>
          </cell>
          <cell r="Y126" t="str">
            <v>turma com solicitações acima do nº de vagas</v>
          </cell>
          <cell r="Z126"/>
          <cell r="AA126">
            <v>30</v>
          </cell>
          <cell r="AB126">
            <v>0</v>
          </cell>
          <cell r="AC126">
            <v>30</v>
          </cell>
          <cell r="AD126">
            <v>82</v>
          </cell>
          <cell r="AE126">
            <v>-52</v>
          </cell>
          <cell r="AF126">
            <v>2.7333333333333334</v>
          </cell>
          <cell r="AG126">
            <v>21</v>
          </cell>
          <cell r="AH126" t="str">
            <v>BI</v>
          </cell>
          <cell r="AI126" t="str">
            <v>¬</v>
          </cell>
          <cell r="AJ126" t="str">
            <v>¬</v>
          </cell>
          <cell r="AK126" t="str">
            <v>¬</v>
          </cell>
          <cell r="AL126" t="str">
            <v>¬</v>
          </cell>
          <cell r="AM126" t="str">
            <v>¬</v>
          </cell>
          <cell r="AN126" t="str">
            <v>¬</v>
          </cell>
          <cell r="AO126" t="str">
            <v>¬</v>
          </cell>
          <cell r="AP126" t="str">
            <v>¬</v>
          </cell>
          <cell r="AQ126" t="str">
            <v>¬</v>
          </cell>
          <cell r="AR126" t="str">
            <v>¬</v>
          </cell>
          <cell r="AS126" t="str">
            <v>SA</v>
          </cell>
          <cell r="AT126" t="str">
            <v>N</v>
          </cell>
          <cell r="AU126" t="str">
            <v>N</v>
          </cell>
          <cell r="AV126">
            <v>3</v>
          </cell>
          <cell r="AW126">
            <v>0</v>
          </cell>
          <cell r="AX126">
            <v>4</v>
          </cell>
          <cell r="AY126" t="str">
            <v xml:space="preserve">quarta das 21:00 às 23:00, quinzenal I; sexta das 19:00 às 21:00, semanal </v>
          </cell>
          <cell r="AZ126" t="str">
            <v/>
          </cell>
          <cell r="BA126">
            <v>413607</v>
          </cell>
          <cell r="BB126" t="str">
            <v>LUIZ ANTONIO ALVES EVA</v>
          </cell>
          <cell r="BC126" t="str">
            <v/>
          </cell>
          <cell r="BD126" t="str">
            <v/>
          </cell>
        </row>
        <row r="127">
          <cell r="C127" t="str">
            <v>DB1BIR0004-15SA</v>
          </cell>
          <cell r="D127" t="str">
            <v>BIR0004-15</v>
          </cell>
          <cell r="E127" t="str">
            <v>Bases Epistemológicas da Ciência Moderna B1-diurno (Santo André)</v>
          </cell>
          <cell r="F127" t="str">
            <v>Manter</v>
          </cell>
          <cell r="G127">
            <v>0</v>
          </cell>
          <cell r="H127">
            <v>0</v>
          </cell>
          <cell r="I127" t="str">
            <v>OK</v>
          </cell>
          <cell r="J127">
            <v>30</v>
          </cell>
          <cell r="K127">
            <v>0</v>
          </cell>
          <cell r="L127">
            <v>81</v>
          </cell>
          <cell r="M127">
            <v>0</v>
          </cell>
          <cell r="N127">
            <v>81</v>
          </cell>
          <cell r="O127">
            <v>-51</v>
          </cell>
          <cell r="P127">
            <v>12</v>
          </cell>
          <cell r="Q127" t="str">
            <v>simples</v>
          </cell>
          <cell r="R127"/>
          <cell r="S127">
            <v>51</v>
          </cell>
          <cell r="T127">
            <v>0</v>
          </cell>
          <cell r="U127">
            <v>0</v>
          </cell>
          <cell r="V127" t="str">
            <v>BI</v>
          </cell>
          <cell r="W127" t="str">
            <v>CP</v>
          </cell>
          <cell r="X127" t="str">
            <v>BIR0004-15.quarta das 08:00 às 10:00, quinzenal I; sexta das 10:00 às 12:00, semanal ..SA</v>
          </cell>
          <cell r="Y127" t="str">
            <v>turma com solicitações acima do nº de vagas</v>
          </cell>
          <cell r="Z127"/>
          <cell r="AA127">
            <v>30</v>
          </cell>
          <cell r="AB127">
            <v>0</v>
          </cell>
          <cell r="AC127">
            <v>30</v>
          </cell>
          <cell r="AD127">
            <v>81</v>
          </cell>
          <cell r="AE127">
            <v>-51</v>
          </cell>
          <cell r="AF127">
            <v>2.7</v>
          </cell>
          <cell r="AG127">
            <v>21</v>
          </cell>
          <cell r="AH127" t="str">
            <v>BI</v>
          </cell>
          <cell r="AI127" t="str">
            <v>¬</v>
          </cell>
          <cell r="AJ127" t="str">
            <v>¬</v>
          </cell>
          <cell r="AK127" t="str">
            <v>¬</v>
          </cell>
          <cell r="AL127" t="str">
            <v>¬</v>
          </cell>
          <cell r="AM127" t="str">
            <v>¬</v>
          </cell>
          <cell r="AN127" t="str">
            <v>¬</v>
          </cell>
          <cell r="AO127" t="str">
            <v>¬</v>
          </cell>
          <cell r="AP127" t="str">
            <v>¬</v>
          </cell>
          <cell r="AQ127" t="str">
            <v>¬</v>
          </cell>
          <cell r="AR127" t="str">
            <v>¬</v>
          </cell>
          <cell r="AS127" t="str">
            <v>SA</v>
          </cell>
          <cell r="AT127" t="str">
            <v>D</v>
          </cell>
          <cell r="AU127" t="str">
            <v>M</v>
          </cell>
          <cell r="AV127">
            <v>3</v>
          </cell>
          <cell r="AW127">
            <v>0</v>
          </cell>
          <cell r="AX127">
            <v>4</v>
          </cell>
          <cell r="AY127" t="str">
            <v xml:space="preserve">quarta das 08:00 às 10:00, quinzenal I; sexta das 10:00 às 12:00, semanal </v>
          </cell>
          <cell r="AZ127" t="str">
            <v/>
          </cell>
          <cell r="BA127">
            <v>2297308</v>
          </cell>
          <cell r="BB127" t="str">
            <v>NATHALIE DE ALMEIDA BRESSIANI</v>
          </cell>
          <cell r="BC127" t="str">
            <v/>
          </cell>
          <cell r="BD127" t="str">
            <v/>
          </cell>
        </row>
        <row r="128">
          <cell r="C128" t="str">
            <v>NB1BIR0004-15SA</v>
          </cell>
          <cell r="D128" t="str">
            <v>BIR0004-15</v>
          </cell>
          <cell r="E128" t="str">
            <v>Bases Epistemológicas da Ciência Moderna B1-noturno (Santo André)</v>
          </cell>
          <cell r="F128" t="str">
            <v>Manter</v>
          </cell>
          <cell r="G128">
            <v>0</v>
          </cell>
          <cell r="H128">
            <v>0</v>
          </cell>
          <cell r="I128" t="str">
            <v>OK</v>
          </cell>
          <cell r="J128">
            <v>30</v>
          </cell>
          <cell r="K128">
            <v>0</v>
          </cell>
          <cell r="L128">
            <v>92</v>
          </cell>
          <cell r="M128">
            <v>0</v>
          </cell>
          <cell r="N128">
            <v>92</v>
          </cell>
          <cell r="O128">
            <v>-62</v>
          </cell>
          <cell r="P128">
            <v>12</v>
          </cell>
          <cell r="Q128" t="str">
            <v>simples</v>
          </cell>
          <cell r="R128"/>
          <cell r="S128">
            <v>62</v>
          </cell>
          <cell r="T128">
            <v>0</v>
          </cell>
          <cell r="U128">
            <v>0</v>
          </cell>
          <cell r="V128" t="str">
            <v>BI</v>
          </cell>
          <cell r="W128" t="str">
            <v>CP</v>
          </cell>
          <cell r="X128" t="str">
            <v>BIR0004-15.quarta das 19:00 às 21:00, quinzenal I; sexta das 21:00 às 23:00, semanal ..SA</v>
          </cell>
          <cell r="Y128" t="str">
            <v>turma com solicitações acima do nº de vagas</v>
          </cell>
          <cell r="Z128"/>
          <cell r="AA128">
            <v>30</v>
          </cell>
          <cell r="AB128">
            <v>0</v>
          </cell>
          <cell r="AC128">
            <v>30</v>
          </cell>
          <cell r="AD128">
            <v>92</v>
          </cell>
          <cell r="AE128">
            <v>-62</v>
          </cell>
          <cell r="AF128">
            <v>3.0666666666666669</v>
          </cell>
          <cell r="AG128">
            <v>21</v>
          </cell>
          <cell r="AH128" t="str">
            <v>BI</v>
          </cell>
          <cell r="AI128" t="str">
            <v>¬</v>
          </cell>
          <cell r="AJ128" t="str">
            <v>¬</v>
          </cell>
          <cell r="AK128" t="str">
            <v>¬</v>
          </cell>
          <cell r="AL128" t="str">
            <v>¬</v>
          </cell>
          <cell r="AM128" t="str">
            <v>¬</v>
          </cell>
          <cell r="AN128" t="str">
            <v>¬</v>
          </cell>
          <cell r="AO128" t="str">
            <v>¬</v>
          </cell>
          <cell r="AP128" t="str">
            <v>¬</v>
          </cell>
          <cell r="AQ128" t="str">
            <v>¬</v>
          </cell>
          <cell r="AR128" t="str">
            <v>¬</v>
          </cell>
          <cell r="AS128" t="str">
            <v>SA</v>
          </cell>
          <cell r="AT128" t="str">
            <v>N</v>
          </cell>
          <cell r="AU128" t="str">
            <v>N</v>
          </cell>
          <cell r="AV128">
            <v>3</v>
          </cell>
          <cell r="AW128">
            <v>0</v>
          </cell>
          <cell r="AX128">
            <v>4</v>
          </cell>
          <cell r="AY128" t="str">
            <v xml:space="preserve">quarta das 19:00 às 21:00, quinzenal I; sexta das 21:00 às 23:00, semanal </v>
          </cell>
          <cell r="AZ128" t="str">
            <v/>
          </cell>
          <cell r="BA128">
            <v>1753382</v>
          </cell>
          <cell r="BB128" t="str">
            <v>GRACIELA DE SOUZA OLIVER</v>
          </cell>
          <cell r="BC128" t="str">
            <v/>
          </cell>
          <cell r="BD128" t="str">
            <v/>
          </cell>
        </row>
        <row r="129">
          <cell r="C129" t="str">
            <v>DB2BIR0004-15SA</v>
          </cell>
          <cell r="D129" t="str">
            <v>BIR0004-15</v>
          </cell>
          <cell r="E129" t="str">
            <v>Bases Epistemológicas da Ciência Moderna B2-diurno (Santo André)</v>
          </cell>
          <cell r="F129" t="str">
            <v>Manter</v>
          </cell>
          <cell r="G129">
            <v>0</v>
          </cell>
          <cell r="H129">
            <v>0</v>
          </cell>
          <cell r="I129" t="str">
            <v>OK</v>
          </cell>
          <cell r="J129">
            <v>30</v>
          </cell>
          <cell r="K129">
            <v>0</v>
          </cell>
          <cell r="L129">
            <v>117</v>
          </cell>
          <cell r="M129">
            <v>1</v>
          </cell>
          <cell r="N129">
            <v>118</v>
          </cell>
          <cell r="O129">
            <v>-88</v>
          </cell>
          <cell r="P129">
            <v>12</v>
          </cell>
          <cell r="Q129" t="str">
            <v>simples</v>
          </cell>
          <cell r="R129"/>
          <cell r="S129">
            <v>88</v>
          </cell>
          <cell r="T129">
            <v>0</v>
          </cell>
          <cell r="U129">
            <v>0</v>
          </cell>
          <cell r="V129" t="str">
            <v>BI</v>
          </cell>
          <cell r="W129" t="str">
            <v>CP</v>
          </cell>
          <cell r="X129" t="str">
            <v>BIR0004-15.quarta das 08:00 às 10:00, quinzenal I; sexta das 10:00 às 12:00, semanal ..SA</v>
          </cell>
          <cell r="Y129" t="str">
            <v>turma com solicitações acima do nº de vagas</v>
          </cell>
          <cell r="Z129"/>
          <cell r="AA129">
            <v>30</v>
          </cell>
          <cell r="AB129">
            <v>0</v>
          </cell>
          <cell r="AC129">
            <v>30</v>
          </cell>
          <cell r="AD129">
            <v>117</v>
          </cell>
          <cell r="AE129">
            <v>-87</v>
          </cell>
          <cell r="AF129">
            <v>3.9</v>
          </cell>
          <cell r="AG129">
            <v>21</v>
          </cell>
          <cell r="AH129" t="str">
            <v>BI</v>
          </cell>
          <cell r="AI129" t="str">
            <v>¬</v>
          </cell>
          <cell r="AJ129" t="str">
            <v>¬</v>
          </cell>
          <cell r="AK129" t="str">
            <v>¬</v>
          </cell>
          <cell r="AL129" t="str">
            <v>¬</v>
          </cell>
          <cell r="AM129" t="str">
            <v>¬</v>
          </cell>
          <cell r="AN129" t="str">
            <v>¬</v>
          </cell>
          <cell r="AO129" t="str">
            <v>¬</v>
          </cell>
          <cell r="AP129" t="str">
            <v>¬</v>
          </cell>
          <cell r="AQ129" t="str">
            <v>¬</v>
          </cell>
          <cell r="AR129" t="str">
            <v>¬</v>
          </cell>
          <cell r="AS129" t="str">
            <v>SA</v>
          </cell>
          <cell r="AT129" t="str">
            <v>D</v>
          </cell>
          <cell r="AU129" t="str">
            <v>M</v>
          </cell>
          <cell r="AV129">
            <v>3</v>
          </cell>
          <cell r="AW129">
            <v>0</v>
          </cell>
          <cell r="AX129">
            <v>4</v>
          </cell>
          <cell r="AY129" t="str">
            <v xml:space="preserve">quarta das 08:00 às 10:00, quinzenal I; sexta das 10:00 às 12:00, semanal </v>
          </cell>
          <cell r="AZ129" t="str">
            <v/>
          </cell>
          <cell r="BA129">
            <v>1765448</v>
          </cell>
          <cell r="BB129" t="str">
            <v>ANASTASIA GUIDI ITOKAZU</v>
          </cell>
          <cell r="BC129" t="str">
            <v/>
          </cell>
          <cell r="BD129" t="str">
            <v/>
          </cell>
        </row>
        <row r="130">
          <cell r="C130" t="str">
            <v>NB2BIR0004-15SA</v>
          </cell>
          <cell r="D130" t="str">
            <v>BIR0004-15</v>
          </cell>
          <cell r="E130" t="str">
            <v>Bases Epistemológicas da Ciência Moderna B2-noturno (Santo André)</v>
          </cell>
          <cell r="F130" t="str">
            <v>Manter</v>
          </cell>
          <cell r="G130">
            <v>0</v>
          </cell>
          <cell r="H130">
            <v>0</v>
          </cell>
          <cell r="I130" t="str">
            <v>OK</v>
          </cell>
          <cell r="J130">
            <v>30</v>
          </cell>
          <cell r="K130">
            <v>0</v>
          </cell>
          <cell r="L130">
            <v>109</v>
          </cell>
          <cell r="M130">
            <v>0</v>
          </cell>
          <cell r="N130">
            <v>109</v>
          </cell>
          <cell r="O130">
            <v>-79</v>
          </cell>
          <cell r="P130">
            <v>12</v>
          </cell>
          <cell r="Q130" t="str">
            <v>simples</v>
          </cell>
          <cell r="R130"/>
          <cell r="S130">
            <v>79</v>
          </cell>
          <cell r="T130">
            <v>0</v>
          </cell>
          <cell r="U130">
            <v>0</v>
          </cell>
          <cell r="V130" t="str">
            <v>BI</v>
          </cell>
          <cell r="W130" t="str">
            <v>CP</v>
          </cell>
          <cell r="X130" t="str">
            <v>BIR0004-15.quarta das 19:00 às 21:00, quinzenal I; sexta das 21:00 às 23:00, semanal ..SA</v>
          </cell>
          <cell r="Y130" t="str">
            <v>turma com solicitações acima do nº de vagas</v>
          </cell>
          <cell r="Z130"/>
          <cell r="AA130">
            <v>30</v>
          </cell>
          <cell r="AB130">
            <v>0</v>
          </cell>
          <cell r="AC130">
            <v>30</v>
          </cell>
          <cell r="AD130">
            <v>109</v>
          </cell>
          <cell r="AE130">
            <v>-79</v>
          </cell>
          <cell r="AF130">
            <v>3.6333333333333333</v>
          </cell>
          <cell r="AG130">
            <v>21</v>
          </cell>
          <cell r="AH130" t="str">
            <v>BI</v>
          </cell>
          <cell r="AI130" t="str">
            <v>¬</v>
          </cell>
          <cell r="AJ130" t="str">
            <v>¬</v>
          </cell>
          <cell r="AK130" t="str">
            <v>¬</v>
          </cell>
          <cell r="AL130" t="str">
            <v>¬</v>
          </cell>
          <cell r="AM130" t="str">
            <v>¬</v>
          </cell>
          <cell r="AN130" t="str">
            <v>¬</v>
          </cell>
          <cell r="AO130" t="str">
            <v>¬</v>
          </cell>
          <cell r="AP130" t="str">
            <v>¬</v>
          </cell>
          <cell r="AQ130" t="str">
            <v>¬</v>
          </cell>
          <cell r="AR130" t="str">
            <v>¬</v>
          </cell>
          <cell r="AS130" t="str">
            <v>SA</v>
          </cell>
          <cell r="AT130" t="str">
            <v>N</v>
          </cell>
          <cell r="AU130" t="str">
            <v>N</v>
          </cell>
          <cell r="AV130">
            <v>3</v>
          </cell>
          <cell r="AW130">
            <v>0</v>
          </cell>
          <cell r="AX130">
            <v>4</v>
          </cell>
          <cell r="AY130" t="str">
            <v xml:space="preserve">quarta das 19:00 às 21:00, quinzenal I; sexta das 21:00 às 23:00, semanal </v>
          </cell>
          <cell r="AZ130" t="str">
            <v/>
          </cell>
          <cell r="BA130">
            <v>1998470</v>
          </cell>
          <cell r="BB130" t="str">
            <v>WILLIAM JOSE STEINLE</v>
          </cell>
          <cell r="BC130" t="str">
            <v/>
          </cell>
          <cell r="BD130" t="str">
            <v/>
          </cell>
        </row>
        <row r="131">
          <cell r="C131" t="str">
            <v>DB3BIR0004-15SA</v>
          </cell>
          <cell r="D131" t="str">
            <v>BIR0004-15</v>
          </cell>
          <cell r="E131" t="str">
            <v>Bases Epistemológicas da Ciência Moderna B3-diurno (Santo André)</v>
          </cell>
          <cell r="F131" t="str">
            <v>Manter</v>
          </cell>
          <cell r="G131">
            <v>0</v>
          </cell>
          <cell r="H131">
            <v>0</v>
          </cell>
          <cell r="I131" t="str">
            <v>OK</v>
          </cell>
          <cell r="J131">
            <v>30</v>
          </cell>
          <cell r="K131">
            <v>0</v>
          </cell>
          <cell r="L131">
            <v>115</v>
          </cell>
          <cell r="M131">
            <v>0</v>
          </cell>
          <cell r="N131">
            <v>115</v>
          </cell>
          <cell r="O131">
            <v>-85</v>
          </cell>
          <cell r="P131">
            <v>12</v>
          </cell>
          <cell r="Q131" t="str">
            <v>simples</v>
          </cell>
          <cell r="R131"/>
          <cell r="S131">
            <v>85</v>
          </cell>
          <cell r="T131">
            <v>0</v>
          </cell>
          <cell r="U131">
            <v>0</v>
          </cell>
          <cell r="V131" t="str">
            <v>BI</v>
          </cell>
          <cell r="W131" t="str">
            <v>CP</v>
          </cell>
          <cell r="X131" t="str">
            <v>BIR0004-15.quarta das 08:00 às 10:00, quinzenal I; sexta das 10:00 às 12:00, semanal ..SA</v>
          </cell>
          <cell r="Y131" t="str">
            <v>turma com solicitações acima do nº de vagas</v>
          </cell>
          <cell r="Z131"/>
          <cell r="AA131">
            <v>30</v>
          </cell>
          <cell r="AB131">
            <v>0</v>
          </cell>
          <cell r="AC131">
            <v>30</v>
          </cell>
          <cell r="AD131">
            <v>115</v>
          </cell>
          <cell r="AE131">
            <v>-85</v>
          </cell>
          <cell r="AF131">
            <v>3.8333333333333335</v>
          </cell>
          <cell r="AG131">
            <v>21</v>
          </cell>
          <cell r="AH131" t="str">
            <v>BI</v>
          </cell>
          <cell r="AI131" t="str">
            <v>¬</v>
          </cell>
          <cell r="AJ131" t="str">
            <v>¬</v>
          </cell>
          <cell r="AK131" t="str">
            <v>¬</v>
          </cell>
          <cell r="AL131" t="str">
            <v>¬</v>
          </cell>
          <cell r="AM131" t="str">
            <v>¬</v>
          </cell>
          <cell r="AN131" t="str">
            <v>¬</v>
          </cell>
          <cell r="AO131" t="str">
            <v>¬</v>
          </cell>
          <cell r="AP131" t="str">
            <v>¬</v>
          </cell>
          <cell r="AQ131" t="str">
            <v>¬</v>
          </cell>
          <cell r="AR131" t="str">
            <v>¬</v>
          </cell>
          <cell r="AS131" t="str">
            <v>SA</v>
          </cell>
          <cell r="AT131" t="str">
            <v>D</v>
          </cell>
          <cell r="AU131" t="str">
            <v>M</v>
          </cell>
          <cell r="AV131">
            <v>3</v>
          </cell>
          <cell r="AW131">
            <v>0</v>
          </cell>
          <cell r="AX131">
            <v>4</v>
          </cell>
          <cell r="AY131" t="str">
            <v xml:space="preserve">quarta das 08:00 às 10:00, quinzenal I; sexta das 10:00 às 12:00, semanal </v>
          </cell>
          <cell r="AZ131" t="str">
            <v/>
          </cell>
          <cell r="BA131">
            <v>3065770</v>
          </cell>
          <cell r="BB131" t="str">
            <v>BRUNA MENDES DE VASCONCELLOS</v>
          </cell>
          <cell r="BC131" t="str">
            <v/>
          </cell>
          <cell r="BD131" t="str">
            <v/>
          </cell>
        </row>
        <row r="132">
          <cell r="C132" t="str">
            <v>NB3BIR0004-15SA</v>
          </cell>
          <cell r="D132" t="str">
            <v>BIR0004-15</v>
          </cell>
          <cell r="E132" t="str">
            <v>Bases Epistemológicas da Ciência Moderna B3-noturno (Santo André)</v>
          </cell>
          <cell r="F132" t="str">
            <v>Manter</v>
          </cell>
          <cell r="G132">
            <v>0</v>
          </cell>
          <cell r="H132">
            <v>0</v>
          </cell>
          <cell r="I132" t="str">
            <v>OK</v>
          </cell>
          <cell r="J132">
            <v>30</v>
          </cell>
          <cell r="K132">
            <v>0</v>
          </cell>
          <cell r="L132">
            <v>80</v>
          </cell>
          <cell r="M132">
            <v>0</v>
          </cell>
          <cell r="N132">
            <v>80</v>
          </cell>
          <cell r="O132">
            <v>-50</v>
          </cell>
          <cell r="P132">
            <v>12</v>
          </cell>
          <cell r="Q132" t="str">
            <v>simples</v>
          </cell>
          <cell r="R132"/>
          <cell r="S132">
            <v>50</v>
          </cell>
          <cell r="T132">
            <v>0</v>
          </cell>
          <cell r="U132">
            <v>0</v>
          </cell>
          <cell r="V132" t="str">
            <v>BI</v>
          </cell>
          <cell r="W132" t="str">
            <v>CP</v>
          </cell>
          <cell r="X132" t="str">
            <v>BIR0004-15.quarta das 19:00 às 21:00, quinzenal I; sexta das 21:00 às 23:00, semanal ..SA</v>
          </cell>
          <cell r="Y132" t="str">
            <v>turma com solicitações acima do nº de vagas</v>
          </cell>
          <cell r="Z132"/>
          <cell r="AA132">
            <v>30</v>
          </cell>
          <cell r="AB132">
            <v>0</v>
          </cell>
          <cell r="AC132">
            <v>30</v>
          </cell>
          <cell r="AD132">
            <v>80</v>
          </cell>
          <cell r="AE132">
            <v>-50</v>
          </cell>
          <cell r="AF132">
            <v>2.6666666666666665</v>
          </cell>
          <cell r="AG132">
            <v>21</v>
          </cell>
          <cell r="AH132" t="str">
            <v>BI</v>
          </cell>
          <cell r="AI132" t="str">
            <v>¬</v>
          </cell>
          <cell r="AJ132" t="str">
            <v>¬</v>
          </cell>
          <cell r="AK132" t="str">
            <v>¬</v>
          </cell>
          <cell r="AL132" t="str">
            <v>¬</v>
          </cell>
          <cell r="AM132" t="str">
            <v>¬</v>
          </cell>
          <cell r="AN132" t="str">
            <v>¬</v>
          </cell>
          <cell r="AO132" t="str">
            <v>¬</v>
          </cell>
          <cell r="AP132" t="str">
            <v>¬</v>
          </cell>
          <cell r="AQ132" t="str">
            <v>¬</v>
          </cell>
          <cell r="AR132" t="str">
            <v>¬</v>
          </cell>
          <cell r="AS132" t="str">
            <v>SA</v>
          </cell>
          <cell r="AT132" t="str">
            <v>N</v>
          </cell>
          <cell r="AU132" t="str">
            <v>N</v>
          </cell>
          <cell r="AV132">
            <v>3</v>
          </cell>
          <cell r="AW132">
            <v>0</v>
          </cell>
          <cell r="AX132">
            <v>4</v>
          </cell>
          <cell r="AY132" t="str">
            <v xml:space="preserve">quarta das 19:00 às 21:00, quinzenal I; sexta das 21:00 às 23:00, semanal </v>
          </cell>
          <cell r="AZ132" t="str">
            <v/>
          </cell>
          <cell r="BA132">
            <v>413607</v>
          </cell>
          <cell r="BB132" t="str">
            <v>LUIZ ANTONIO ALVES EVA</v>
          </cell>
          <cell r="BC132" t="str">
            <v/>
          </cell>
          <cell r="BD132" t="str">
            <v/>
          </cell>
        </row>
        <row r="133">
          <cell r="C133" t="str">
            <v>DA1BIS0003-15SA</v>
          </cell>
          <cell r="D133" t="str">
            <v>BIS0003-15</v>
          </cell>
          <cell r="E133" t="str">
            <v>Bases Matemáticas A1-diurno (Santo André)</v>
          </cell>
          <cell r="F133" t="str">
            <v>Manter</v>
          </cell>
          <cell r="G133">
            <v>0</v>
          </cell>
          <cell r="H133">
            <v>0</v>
          </cell>
          <cell r="I133" t="str">
            <v>OK</v>
          </cell>
          <cell r="J133">
            <v>45</v>
          </cell>
          <cell r="K133">
            <v>0</v>
          </cell>
          <cell r="L133">
            <v>96</v>
          </cell>
          <cell r="M133">
            <v>0</v>
          </cell>
          <cell r="N133">
            <v>96</v>
          </cell>
          <cell r="O133">
            <v>-51</v>
          </cell>
          <cell r="P133">
            <v>19</v>
          </cell>
          <cell r="Q133" t="str">
            <v>simples</v>
          </cell>
          <cell r="R133"/>
          <cell r="S133">
            <v>0</v>
          </cell>
          <cell r="T133">
            <v>51</v>
          </cell>
          <cell r="U133" t="str">
            <v>45 - A3; 6 - A4</v>
          </cell>
          <cell r="V133" t="str">
            <v>BI</v>
          </cell>
          <cell r="W133" t="str">
            <v>CP</v>
          </cell>
          <cell r="X133" t="str">
            <v>BIS0003-15.quarta das 08:00 às 10:00, semanal ; sexta das 10:00 às 12:00, semanal ..SA</v>
          </cell>
          <cell r="Y133" t="str">
            <v>turma com solicitações acima do nº de vagas</v>
          </cell>
          <cell r="Z133"/>
          <cell r="AA133">
            <v>45</v>
          </cell>
          <cell r="AB133">
            <v>0</v>
          </cell>
          <cell r="AC133">
            <v>45</v>
          </cell>
          <cell r="AD133">
            <v>96</v>
          </cell>
          <cell r="AE133">
            <v>-51</v>
          </cell>
          <cell r="AF133">
            <v>2.1333333333333333</v>
          </cell>
          <cell r="AG133">
            <v>31.499999999999996</v>
          </cell>
          <cell r="AH133" t="str">
            <v>BI</v>
          </cell>
          <cell r="AI133" t="str">
            <v>¬</v>
          </cell>
          <cell r="AJ133" t="str">
            <v>¬</v>
          </cell>
          <cell r="AK133" t="str">
            <v>¬</v>
          </cell>
          <cell r="AL133" t="str">
            <v>¬</v>
          </cell>
          <cell r="AM133" t="str">
            <v>¬</v>
          </cell>
          <cell r="AN133" t="str">
            <v>¬</v>
          </cell>
          <cell r="AO133" t="str">
            <v>¬</v>
          </cell>
          <cell r="AP133" t="str">
            <v>¬</v>
          </cell>
          <cell r="AQ133" t="str">
            <v>¬</v>
          </cell>
          <cell r="AR133" t="str">
            <v>¬</v>
          </cell>
          <cell r="AS133" t="str">
            <v>SA</v>
          </cell>
          <cell r="AT133" t="str">
            <v>D</v>
          </cell>
          <cell r="AU133" t="str">
            <v>M</v>
          </cell>
          <cell r="AV133">
            <v>4</v>
          </cell>
          <cell r="AW133">
            <v>0</v>
          </cell>
          <cell r="AX133">
            <v>5</v>
          </cell>
          <cell r="AY133" t="str">
            <v xml:space="preserve">quarta das 08:00 às 10:00, semanal ; sexta das 10:00 às 12:00, semanal </v>
          </cell>
          <cell r="AZ133" t="str">
            <v/>
          </cell>
          <cell r="BA133">
            <v>3078509</v>
          </cell>
          <cell r="BB133" t="str">
            <v>RAFAEL SANTOS DE OLIVEIRA ALVES</v>
          </cell>
          <cell r="BC133" t="str">
            <v/>
          </cell>
          <cell r="BD133" t="str">
            <v/>
          </cell>
        </row>
        <row r="134">
          <cell r="C134" t="str">
            <v>DA1BIS0003-15SB</v>
          </cell>
          <cell r="D134" t="str">
            <v>BIS0003-15</v>
          </cell>
          <cell r="E134" t="str">
            <v>Bases Matemáticas A1-diurno (São Bernardo do Campo)</v>
          </cell>
          <cell r="F134" t="str">
            <v>Redistribuir excesso alunos para outra turma em mesmo horário</v>
          </cell>
          <cell r="G134">
            <v>0</v>
          </cell>
          <cell r="H134" t="str">
            <v>Redistribuir excedente para novas turmas A3, A4 e A5 - ampliar para 45</v>
          </cell>
          <cell r="I134" t="str">
            <v>SISTEMA NÃO PERMITE TRANSFERIR PARA CAMPUS DIFERENTE - ampliada para 45</v>
          </cell>
          <cell r="J134">
            <v>45</v>
          </cell>
          <cell r="K134">
            <v>0</v>
          </cell>
          <cell r="L134">
            <v>114</v>
          </cell>
          <cell r="M134">
            <v>0</v>
          </cell>
          <cell r="N134">
            <v>114</v>
          </cell>
          <cell r="O134">
            <v>-69</v>
          </cell>
          <cell r="P134">
            <v>19</v>
          </cell>
          <cell r="Q134" t="str">
            <v>conjunto</v>
          </cell>
          <cell r="R134" t="str">
            <v>a1 e a4</v>
          </cell>
          <cell r="S134">
            <v>74</v>
          </cell>
          <cell r="T134">
            <v>0</v>
          </cell>
          <cell r="U134">
            <v>0</v>
          </cell>
          <cell r="V134" t="str">
            <v>BI</v>
          </cell>
          <cell r="W134" t="str">
            <v>CP</v>
          </cell>
          <cell r="X134" t="str">
            <v>BIS0003-15.quarta das 08:00 às 10:00, semanal ; sexta das 10:00 às 12:00, semanal ..SB</v>
          </cell>
          <cell r="Y134" t="str">
            <v>turma com solicitações acima do nº de vagas</v>
          </cell>
          <cell r="Z134"/>
          <cell r="AA134">
            <v>40</v>
          </cell>
          <cell r="AB134">
            <v>0</v>
          </cell>
          <cell r="AC134">
            <v>40</v>
          </cell>
          <cell r="AD134">
            <v>114</v>
          </cell>
          <cell r="AE134">
            <v>-74</v>
          </cell>
          <cell r="AF134">
            <v>2.85</v>
          </cell>
          <cell r="AG134">
            <v>28</v>
          </cell>
          <cell r="AH134" t="str">
            <v>BI</v>
          </cell>
          <cell r="AI134" t="str">
            <v>¬</v>
          </cell>
          <cell r="AJ134" t="str">
            <v>¬</v>
          </cell>
          <cell r="AK134" t="str">
            <v>¬</v>
          </cell>
          <cell r="AL134" t="str">
            <v>¬</v>
          </cell>
          <cell r="AM134" t="str">
            <v>¬</v>
          </cell>
          <cell r="AN134" t="str">
            <v>¬</v>
          </cell>
          <cell r="AO134" t="str">
            <v>¬</v>
          </cell>
          <cell r="AP134" t="str">
            <v>¬</v>
          </cell>
          <cell r="AQ134" t="str">
            <v>¬</v>
          </cell>
          <cell r="AR134" t="str">
            <v>¬</v>
          </cell>
          <cell r="AS134" t="str">
            <v>SB</v>
          </cell>
          <cell r="AT134" t="str">
            <v>D</v>
          </cell>
          <cell r="AU134" t="str">
            <v>M</v>
          </cell>
          <cell r="AV134">
            <v>4</v>
          </cell>
          <cell r="AW134">
            <v>0</v>
          </cell>
          <cell r="AX134">
            <v>5</v>
          </cell>
          <cell r="AY134" t="str">
            <v xml:space="preserve">quarta das 08:00 às 10:00, semanal ; sexta das 10:00 às 12:00, semanal </v>
          </cell>
          <cell r="AZ134" t="str">
            <v/>
          </cell>
          <cell r="BA134">
            <v>1762424</v>
          </cell>
          <cell r="BB134" t="str">
            <v>ANNIBAL HETEM JUNIOR</v>
          </cell>
          <cell r="BC134" t="str">
            <v/>
          </cell>
          <cell r="BD134" t="str">
            <v/>
          </cell>
        </row>
        <row r="135">
          <cell r="C135" t="str">
            <v>NA1BIS0003-15SA</v>
          </cell>
          <cell r="D135" t="str">
            <v>BIS0003-15</v>
          </cell>
          <cell r="E135" t="str">
            <v>Bases Matemáticas A1-noturno (Santo André)</v>
          </cell>
          <cell r="F135" t="str">
            <v>Redistribuir excesso alunos para outra turma em mesmo horário</v>
          </cell>
          <cell r="G135">
            <v>0</v>
          </cell>
          <cell r="H135" t="str">
            <v>Redistribuir excedente para nova turma A4</v>
          </cell>
          <cell r="I135" t="str">
            <v>REDISTRIBUIR ALUNOS</v>
          </cell>
          <cell r="J135">
            <v>45</v>
          </cell>
          <cell r="K135">
            <v>0</v>
          </cell>
          <cell r="L135">
            <v>77</v>
          </cell>
          <cell r="M135">
            <v>0</v>
          </cell>
          <cell r="N135">
            <v>77</v>
          </cell>
          <cell r="O135">
            <v>-32</v>
          </cell>
          <cell r="P135">
            <v>19</v>
          </cell>
          <cell r="Q135" t="str">
            <v>CONJUNTO</v>
          </cell>
          <cell r="R135" t="str">
            <v>CONJUNTO A1, A2 E A3</v>
          </cell>
          <cell r="S135">
            <v>71</v>
          </cell>
          <cell r="T135">
            <v>45</v>
          </cell>
          <cell r="U135" t="str">
            <v>45 - A4</v>
          </cell>
          <cell r="V135" t="str">
            <v>BI</v>
          </cell>
          <cell r="W135" t="str">
            <v>CP</v>
          </cell>
          <cell r="X135" t="str">
            <v>BIS0003-15.quarta das 19:00 às 21:00, semanal ; sexta das 21:00 às 23:00, semanal ..SA</v>
          </cell>
          <cell r="Y135" t="str">
            <v>turma com solicitações acima do nº de vagas</v>
          </cell>
          <cell r="Z135"/>
          <cell r="AA135">
            <v>45</v>
          </cell>
          <cell r="AB135">
            <v>0</v>
          </cell>
          <cell r="AC135">
            <v>45</v>
          </cell>
          <cell r="AD135">
            <v>77</v>
          </cell>
          <cell r="AE135">
            <v>-32</v>
          </cell>
          <cell r="AF135">
            <v>1.711111111111111</v>
          </cell>
          <cell r="AG135">
            <v>31.499999999999996</v>
          </cell>
          <cell r="AH135" t="str">
            <v>BI</v>
          </cell>
          <cell r="AI135" t="str">
            <v>¬</v>
          </cell>
          <cell r="AJ135" t="str">
            <v>¬</v>
          </cell>
          <cell r="AK135" t="str">
            <v>¬</v>
          </cell>
          <cell r="AL135" t="str">
            <v>¬</v>
          </cell>
          <cell r="AM135" t="str">
            <v>¬</v>
          </cell>
          <cell r="AN135" t="str">
            <v>¬</v>
          </cell>
          <cell r="AO135" t="str">
            <v>¬</v>
          </cell>
          <cell r="AP135" t="str">
            <v>¬</v>
          </cell>
          <cell r="AQ135" t="str">
            <v>¬</v>
          </cell>
          <cell r="AR135" t="str">
            <v>¬</v>
          </cell>
          <cell r="AS135" t="str">
            <v>SA</v>
          </cell>
          <cell r="AT135" t="str">
            <v>N</v>
          </cell>
          <cell r="AU135" t="str">
            <v>N</v>
          </cell>
          <cell r="AV135">
            <v>4</v>
          </cell>
          <cell r="AW135">
            <v>0</v>
          </cell>
          <cell r="AX135">
            <v>5</v>
          </cell>
          <cell r="AY135" t="str">
            <v xml:space="preserve">quarta das 19:00 às 21:00, semanal ; sexta das 21:00 às 23:00, semanal </v>
          </cell>
          <cell r="AZ135" t="str">
            <v/>
          </cell>
          <cell r="BA135">
            <v>1675735</v>
          </cell>
          <cell r="BB135" t="str">
            <v>MARIANA RODRIGUES DA SILVEIRA</v>
          </cell>
          <cell r="BC135" t="str">
            <v/>
          </cell>
          <cell r="BD135" t="str">
            <v/>
          </cell>
        </row>
        <row r="136">
          <cell r="C136" t="str">
            <v>DA2BIS0003-15SA</v>
          </cell>
          <cell r="D136" t="str">
            <v>BIS0003-15</v>
          </cell>
          <cell r="E136" t="str">
            <v>Bases Matemáticas A2-diurno (Santo André)</v>
          </cell>
          <cell r="F136" t="str">
            <v>Abrir nova turma</v>
          </cell>
          <cell r="G136">
            <v>0</v>
          </cell>
          <cell r="H136" t="str">
            <v>Abrir turmas A3, A4 e A5 - turma A4 mudar para SB</v>
          </cell>
          <cell r="I136" t="str">
            <v>TURMAS ABERTAS DA3BIS0003-15SA, DA4BIS0003-15SA E DA5BIS0003-15SA</v>
          </cell>
          <cell r="J136">
            <v>45</v>
          </cell>
          <cell r="K136">
            <v>0</v>
          </cell>
          <cell r="L136">
            <v>84</v>
          </cell>
          <cell r="M136">
            <v>0</v>
          </cell>
          <cell r="N136">
            <v>84</v>
          </cell>
          <cell r="O136">
            <v>-39</v>
          </cell>
          <cell r="P136">
            <v>19</v>
          </cell>
          <cell r="Q136" t="str">
            <v>simples</v>
          </cell>
          <cell r="R136"/>
          <cell r="S136">
            <v>0</v>
          </cell>
          <cell r="T136">
            <v>39</v>
          </cell>
          <cell r="U136" t="str">
            <v>39 - A4</v>
          </cell>
          <cell r="V136" t="str">
            <v>BI</v>
          </cell>
          <cell r="W136" t="str">
            <v>CP</v>
          </cell>
          <cell r="X136" t="str">
            <v>BIS0003-15.quarta das 08:00 às 10:00, semanal ; sexta das 10:00 às 12:00, semanal ..SA</v>
          </cell>
          <cell r="Y136" t="str">
            <v>turma com solicitações acima do nº de vagas</v>
          </cell>
          <cell r="Z136"/>
          <cell r="AA136">
            <v>45</v>
          </cell>
          <cell r="AB136">
            <v>0</v>
          </cell>
          <cell r="AC136">
            <v>45</v>
          </cell>
          <cell r="AD136">
            <v>84</v>
          </cell>
          <cell r="AE136">
            <v>-39</v>
          </cell>
          <cell r="AF136">
            <v>1.8666666666666667</v>
          </cell>
          <cell r="AG136">
            <v>31.499999999999996</v>
          </cell>
          <cell r="AH136" t="str">
            <v>BI</v>
          </cell>
          <cell r="AI136" t="str">
            <v>¬</v>
          </cell>
          <cell r="AJ136" t="str">
            <v>¬</v>
          </cell>
          <cell r="AK136" t="str">
            <v>¬</v>
          </cell>
          <cell r="AL136" t="str">
            <v>¬</v>
          </cell>
          <cell r="AM136" t="str">
            <v>¬</v>
          </cell>
          <cell r="AN136" t="str">
            <v>¬</v>
          </cell>
          <cell r="AO136" t="str">
            <v>¬</v>
          </cell>
          <cell r="AP136" t="str">
            <v>¬</v>
          </cell>
          <cell r="AQ136" t="str">
            <v>¬</v>
          </cell>
          <cell r="AR136" t="str">
            <v>¬</v>
          </cell>
          <cell r="AS136" t="str">
            <v>SA</v>
          </cell>
          <cell r="AT136" t="str">
            <v>D</v>
          </cell>
          <cell r="AU136" t="str">
            <v>M</v>
          </cell>
          <cell r="AV136">
            <v>4</v>
          </cell>
          <cell r="AW136">
            <v>0</v>
          </cell>
          <cell r="AX136">
            <v>5</v>
          </cell>
          <cell r="AY136" t="str">
            <v xml:space="preserve">quarta das 08:00 às 10:00, semanal ; sexta das 10:00 às 12:00, semanal </v>
          </cell>
          <cell r="AZ136" t="str">
            <v/>
          </cell>
          <cell r="BA136">
            <v>1793234</v>
          </cell>
          <cell r="BB136" t="str">
            <v>MARCUS ANTONIO MENDONCA MARROCOS</v>
          </cell>
          <cell r="BC136" t="str">
            <v/>
          </cell>
          <cell r="BD136" t="str">
            <v/>
          </cell>
        </row>
        <row r="137">
          <cell r="C137" t="str">
            <v>NA2BIS0003-15SA</v>
          </cell>
          <cell r="D137" t="str">
            <v>BIS0003-15</v>
          </cell>
          <cell r="E137" t="str">
            <v>Bases Matemáticas A2-noturno (Santo André)</v>
          </cell>
          <cell r="F137" t="str">
            <v>Redistribuir excesso alunos para outra turma em mesmo horário</v>
          </cell>
          <cell r="G137">
            <v>0</v>
          </cell>
          <cell r="H137" t="str">
            <v>Redistribuir excedente para nova turma A4</v>
          </cell>
          <cell r="I137" t="str">
            <v>REDISTRIBUIR ALUNOS</v>
          </cell>
          <cell r="J137">
            <v>45</v>
          </cell>
          <cell r="K137">
            <v>0</v>
          </cell>
          <cell r="L137">
            <v>89</v>
          </cell>
          <cell r="M137">
            <v>0</v>
          </cell>
          <cell r="N137">
            <v>89</v>
          </cell>
          <cell r="O137">
            <v>-44</v>
          </cell>
          <cell r="P137">
            <v>19</v>
          </cell>
          <cell r="Q137" t="str">
            <v>CONJUNTO</v>
          </cell>
          <cell r="R137" t="str">
            <v>CONJUNTO A1, A2 E A3</v>
          </cell>
          <cell r="S137">
            <v>71</v>
          </cell>
          <cell r="T137">
            <v>45</v>
          </cell>
          <cell r="U137" t="str">
            <v>45 - A4</v>
          </cell>
          <cell r="V137" t="str">
            <v>BI</v>
          </cell>
          <cell r="W137" t="str">
            <v>CP</v>
          </cell>
          <cell r="X137" t="str">
            <v>BIS0003-15.quarta das 19:00 às 21:00, semanal ; sexta das 21:00 às 23:00, semanal ..SA</v>
          </cell>
          <cell r="Y137" t="str">
            <v>turma com solicitações acima do nº de vagas</v>
          </cell>
          <cell r="Z137"/>
          <cell r="AA137">
            <v>45</v>
          </cell>
          <cell r="AB137">
            <v>0</v>
          </cell>
          <cell r="AC137">
            <v>45</v>
          </cell>
          <cell r="AD137">
            <v>89</v>
          </cell>
          <cell r="AE137">
            <v>-44</v>
          </cell>
          <cell r="AF137">
            <v>1.9777777777777779</v>
          </cell>
          <cell r="AG137">
            <v>31.499999999999996</v>
          </cell>
          <cell r="AH137" t="str">
            <v>BI</v>
          </cell>
          <cell r="AI137" t="str">
            <v>¬</v>
          </cell>
          <cell r="AJ137" t="str">
            <v>¬</v>
          </cell>
          <cell r="AK137" t="str">
            <v>¬</v>
          </cell>
          <cell r="AL137" t="str">
            <v>¬</v>
          </cell>
          <cell r="AM137" t="str">
            <v>¬</v>
          </cell>
          <cell r="AN137" t="str">
            <v>¬</v>
          </cell>
          <cell r="AO137" t="str">
            <v>¬</v>
          </cell>
          <cell r="AP137" t="str">
            <v>¬</v>
          </cell>
          <cell r="AQ137" t="str">
            <v>¬</v>
          </cell>
          <cell r="AR137" t="str">
            <v>¬</v>
          </cell>
          <cell r="AS137" t="str">
            <v>SA</v>
          </cell>
          <cell r="AT137" t="str">
            <v>N</v>
          </cell>
          <cell r="AU137" t="str">
            <v>N</v>
          </cell>
          <cell r="AV137">
            <v>4</v>
          </cell>
          <cell r="AW137">
            <v>0</v>
          </cell>
          <cell r="AX137">
            <v>5</v>
          </cell>
          <cell r="AY137" t="str">
            <v xml:space="preserve">quarta das 19:00 às 21:00, semanal ; sexta das 21:00 às 23:00, semanal </v>
          </cell>
          <cell r="AZ137" t="str">
            <v/>
          </cell>
          <cell r="BA137">
            <v>1067113</v>
          </cell>
          <cell r="BB137" t="str">
            <v>DAHISY VALADAO DE SOUZA LIMA</v>
          </cell>
          <cell r="BC137" t="str">
            <v/>
          </cell>
          <cell r="BD137" t="str">
            <v/>
          </cell>
        </row>
        <row r="138">
          <cell r="C138" t="str">
            <v>DA3BIS0003-15SA</v>
          </cell>
          <cell r="D138" t="str">
            <v>BIS0003-15</v>
          </cell>
          <cell r="E138" t="str">
            <v>Bases Matemáticas A3-diurno (Santo André)</v>
          </cell>
          <cell r="F138" t="str">
            <v>TURMA NOVA</v>
          </cell>
          <cell r="G138"/>
          <cell r="H138"/>
          <cell r="I138" t="str">
            <v>TURMA NOVA</v>
          </cell>
          <cell r="J138">
            <v>45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45</v>
          </cell>
          <cell r="P138">
            <v>19</v>
          </cell>
          <cell r="Q138" t="str">
            <v>simples</v>
          </cell>
          <cell r="R138"/>
          <cell r="S138">
            <v>0</v>
          </cell>
          <cell r="T138">
            <v>0</v>
          </cell>
          <cell r="U138">
            <v>0</v>
          </cell>
          <cell r="V138" t="str">
            <v>BI</v>
          </cell>
          <cell r="W138" t="str">
            <v>CP</v>
          </cell>
          <cell r="X138" t="str">
            <v>BIS0003-15.quarta das 08:00 às 10:00, semanal ; sexta das 10:00 às 12:00, semanal ..SA</v>
          </cell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 t="str">
            <v>SA</v>
          </cell>
          <cell r="AT138" t="str">
            <v>D</v>
          </cell>
          <cell r="AU138"/>
          <cell r="AV138"/>
          <cell r="AW138"/>
          <cell r="AX138"/>
          <cell r="AY138" t="str">
            <v xml:space="preserve">quarta das 08:00 às 10:00, semanal ; sexta das 10:00 às 12:00, semanal </v>
          </cell>
          <cell r="AZ138"/>
          <cell r="BA138">
            <v>1675735</v>
          </cell>
          <cell r="BB138" t="str">
            <v>MARIANA RODRIGUES DA SILVEIRA</v>
          </cell>
          <cell r="BC138"/>
          <cell r="BD138"/>
        </row>
        <row r="139">
          <cell r="C139" t="str">
            <v>NA3BIS0003-15SA</v>
          </cell>
          <cell r="D139" t="str">
            <v>BIS0003-15</v>
          </cell>
          <cell r="E139" t="str">
            <v>Bases Matemáticas A3-noturno (Santo André)</v>
          </cell>
          <cell r="F139" t="str">
            <v>Abrir nova turma</v>
          </cell>
          <cell r="G139">
            <v>0</v>
          </cell>
          <cell r="H139" t="str">
            <v>Abrir turma A4</v>
          </cell>
          <cell r="I139" t="str">
            <v>TURMA ABERTA NA4BIS0003-15SA</v>
          </cell>
          <cell r="J139">
            <v>45</v>
          </cell>
          <cell r="K139">
            <v>0</v>
          </cell>
          <cell r="L139">
            <v>85</v>
          </cell>
          <cell r="M139">
            <v>0</v>
          </cell>
          <cell r="N139">
            <v>85</v>
          </cell>
          <cell r="O139">
            <v>-40</v>
          </cell>
          <cell r="P139">
            <v>19</v>
          </cell>
          <cell r="Q139" t="str">
            <v>CONJUNTO</v>
          </cell>
          <cell r="R139" t="str">
            <v>CONJUNTO A1, A2 E A3</v>
          </cell>
          <cell r="S139">
            <v>71</v>
          </cell>
          <cell r="T139">
            <v>45</v>
          </cell>
          <cell r="U139" t="str">
            <v>45 - A4</v>
          </cell>
          <cell r="V139" t="str">
            <v>BI</v>
          </cell>
          <cell r="W139" t="str">
            <v>CP</v>
          </cell>
          <cell r="X139" t="str">
            <v>BIS0003-15.quarta das 19:00 às 21:00, semanal ; sexta das 21:00 às 23:00, semanal ..SA</v>
          </cell>
          <cell r="Y139" t="str">
            <v>turma com solicitações acima do nº de vagas</v>
          </cell>
          <cell r="Z139"/>
          <cell r="AA139">
            <v>45</v>
          </cell>
          <cell r="AB139">
            <v>0</v>
          </cell>
          <cell r="AC139">
            <v>45</v>
          </cell>
          <cell r="AD139">
            <v>85</v>
          </cell>
          <cell r="AE139">
            <v>-40</v>
          </cell>
          <cell r="AF139">
            <v>1.8888888888888888</v>
          </cell>
          <cell r="AG139">
            <v>31.499999999999996</v>
          </cell>
          <cell r="AH139" t="str">
            <v>BI</v>
          </cell>
          <cell r="AI139" t="str">
            <v>¬</v>
          </cell>
          <cell r="AJ139" t="str">
            <v>¬</v>
          </cell>
          <cell r="AK139" t="str">
            <v>¬</v>
          </cell>
          <cell r="AL139" t="str">
            <v>¬</v>
          </cell>
          <cell r="AM139" t="str">
            <v>¬</v>
          </cell>
          <cell r="AN139" t="str">
            <v>¬</v>
          </cell>
          <cell r="AO139" t="str">
            <v>¬</v>
          </cell>
          <cell r="AP139" t="str">
            <v>¬</v>
          </cell>
          <cell r="AQ139" t="str">
            <v>¬</v>
          </cell>
          <cell r="AR139" t="str">
            <v>¬</v>
          </cell>
          <cell r="AS139" t="str">
            <v>SA</v>
          </cell>
          <cell r="AT139" t="str">
            <v>N</v>
          </cell>
          <cell r="AU139" t="str">
            <v>N</v>
          </cell>
          <cell r="AV139">
            <v>4</v>
          </cell>
          <cell r="AW139">
            <v>0</v>
          </cell>
          <cell r="AX139">
            <v>5</v>
          </cell>
          <cell r="AY139" t="str">
            <v xml:space="preserve">quarta das 19:00 às 21:00, semanal ; sexta das 21:00 às 23:00, semanal </v>
          </cell>
          <cell r="AZ139" t="str">
            <v/>
          </cell>
          <cell r="BA139">
            <v>1574165</v>
          </cell>
          <cell r="BB139" t="str">
            <v>DANIEL MIRANDA MACHADO</v>
          </cell>
          <cell r="BC139" t="str">
            <v/>
          </cell>
          <cell r="BD139" t="str">
            <v/>
          </cell>
        </row>
        <row r="140">
          <cell r="C140" t="str">
            <v>DA2BIS0003-15SB</v>
          </cell>
          <cell r="D140" t="str">
            <v>BIS0003-15</v>
          </cell>
          <cell r="E140" t="str">
            <v>Bases Matemáticas A2-diurno (São Bernardo do Campo)</v>
          </cell>
          <cell r="F140" t="str">
            <v>TURMA NOVA</v>
          </cell>
          <cell r="G140"/>
          <cell r="H140"/>
          <cell r="I140" t="str">
            <v>TURMA NOVA - ANTERIORIMENTE ABERTA EM SA E MUDOU PARA SB</v>
          </cell>
          <cell r="J140">
            <v>45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45</v>
          </cell>
          <cell r="P140">
            <v>19</v>
          </cell>
          <cell r="Q140" t="str">
            <v>conjunto</v>
          </cell>
          <cell r="R140" t="str">
            <v>a1 e a4</v>
          </cell>
          <cell r="S140">
            <v>0</v>
          </cell>
          <cell r="T140">
            <v>0</v>
          </cell>
          <cell r="U140">
            <v>0</v>
          </cell>
          <cell r="V140" t="str">
            <v>BI</v>
          </cell>
          <cell r="W140" t="str">
            <v>CP</v>
          </cell>
          <cell r="X140" t="str">
            <v>BIS0003-15.quarta das 08:00 às 10:00, semanal ; sexta das 10:00 às 12:00, semanal ..SB</v>
          </cell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 t="str">
            <v>SB</v>
          </cell>
          <cell r="AT140" t="str">
            <v>D</v>
          </cell>
          <cell r="AU140"/>
          <cell r="AV140"/>
          <cell r="AW140"/>
          <cell r="AX140"/>
          <cell r="AY140" t="str">
            <v xml:space="preserve">quarta das 08:00 às 10:00, semanal ; sexta das 10:00 às 12:00, semanal </v>
          </cell>
          <cell r="AZ140"/>
          <cell r="BA140">
            <v>1067113</v>
          </cell>
          <cell r="BB140" t="str">
            <v>DAHISY VALADAO DE SOUZA LIMA</v>
          </cell>
          <cell r="BC140"/>
          <cell r="BD140"/>
        </row>
        <row r="141">
          <cell r="C141" t="str">
            <v>NA4BIS0003-15SA</v>
          </cell>
          <cell r="D141" t="str">
            <v>BIS0003-15</v>
          </cell>
          <cell r="E141" t="str">
            <v>Bases Matemáticas A4-noturno (Santo André)</v>
          </cell>
          <cell r="F141" t="str">
            <v>TURMA NOVA</v>
          </cell>
          <cell r="G141"/>
          <cell r="H141"/>
          <cell r="I141" t="str">
            <v>TURMA NOVA</v>
          </cell>
          <cell r="J141">
            <v>45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45</v>
          </cell>
          <cell r="P141">
            <v>19</v>
          </cell>
          <cell r="Q141" t="str">
            <v>simples</v>
          </cell>
          <cell r="R141"/>
          <cell r="S141">
            <v>0</v>
          </cell>
          <cell r="T141">
            <v>0</v>
          </cell>
          <cell r="U141">
            <v>0</v>
          </cell>
          <cell r="V141" t="str">
            <v>BI</v>
          </cell>
          <cell r="W141" t="str">
            <v>CP</v>
          </cell>
          <cell r="X141" t="str">
            <v>BIS0003-15.quarta das 19:00 às 21:00, semanal ; sexta das 21:00 às 23:00, semanal ..SA</v>
          </cell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  <cell r="AJ141"/>
          <cell r="AK141"/>
          <cell r="AL141"/>
          <cell r="AM141"/>
          <cell r="AN141"/>
          <cell r="AO141"/>
          <cell r="AP141"/>
          <cell r="AQ141"/>
          <cell r="AR141"/>
          <cell r="AS141" t="str">
            <v>SA</v>
          </cell>
          <cell r="AT141" t="str">
            <v>N</v>
          </cell>
          <cell r="AU141"/>
          <cell r="AV141"/>
          <cell r="AW141"/>
          <cell r="AX141"/>
          <cell r="AY141" t="str">
            <v xml:space="preserve">quarta das 19:00 às 21:00, semanal ; sexta das 21:00 às 23:00, semanal </v>
          </cell>
          <cell r="AZ141"/>
          <cell r="BA141">
            <v>2278859</v>
          </cell>
          <cell r="BB141" t="str">
            <v>RODRIGO ROQUE DIAS</v>
          </cell>
          <cell r="BC141"/>
          <cell r="BD141"/>
        </row>
        <row r="142">
          <cell r="C142" t="str">
            <v>DA4BIS0003-15SA</v>
          </cell>
          <cell r="D142" t="str">
            <v>BIS0003-15</v>
          </cell>
          <cell r="E142" t="str">
            <v>Bases Matemáticas A4-diurno (Santo André)</v>
          </cell>
          <cell r="F142" t="str">
            <v>TURMA NOVA</v>
          </cell>
          <cell r="G142"/>
          <cell r="H142"/>
          <cell r="I142" t="str">
            <v xml:space="preserve">TURMA NOVA </v>
          </cell>
          <cell r="J142">
            <v>45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45</v>
          </cell>
          <cell r="P142">
            <v>19</v>
          </cell>
          <cell r="Q142" t="str">
            <v>simples</v>
          </cell>
          <cell r="R142"/>
          <cell r="S142">
            <v>0</v>
          </cell>
          <cell r="T142">
            <v>0</v>
          </cell>
          <cell r="U142">
            <v>0</v>
          </cell>
          <cell r="V142" t="str">
            <v>BI</v>
          </cell>
          <cell r="W142" t="str">
            <v>CP</v>
          </cell>
          <cell r="X142" t="str">
            <v>BIS0003-15.quarta das 08:00 às 10:00, semanal ; sexta das 10:00 às 12:00, semanal ..SA</v>
          </cell>
          <cell r="Y142"/>
          <cell r="Z142"/>
          <cell r="AA142"/>
          <cell r="AB142"/>
          <cell r="AC142"/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 t="str">
            <v>SA</v>
          </cell>
          <cell r="AT142" t="str">
            <v>D</v>
          </cell>
          <cell r="AU142"/>
          <cell r="AV142"/>
          <cell r="AW142"/>
          <cell r="AX142"/>
          <cell r="AY142" t="str">
            <v xml:space="preserve">quarta das 08:00 às 10:00, semanal ; sexta das 10:00 às 12:00, semanal </v>
          </cell>
          <cell r="AZ142"/>
          <cell r="BA142">
            <v>2278859</v>
          </cell>
          <cell r="BB142" t="str">
            <v>RODRIGO ROQUE DIAS</v>
          </cell>
          <cell r="BC142"/>
          <cell r="BD142"/>
        </row>
        <row r="143">
          <cell r="C143" t="str">
            <v>DB1BIS0003-15SA</v>
          </cell>
          <cell r="D143" t="str">
            <v>BIS0003-15</v>
          </cell>
          <cell r="E143" t="str">
            <v>Bases Matemáticas B1-diurno (Santo André)</v>
          </cell>
          <cell r="F143" t="str">
            <v>Abrir nova turma</v>
          </cell>
          <cell r="G143">
            <v>0</v>
          </cell>
          <cell r="H143" t="str">
            <v>Abrir turma B2</v>
          </cell>
          <cell r="I143" t="str">
            <v>TURMA ABERTA DB2BIS0003-15SA</v>
          </cell>
          <cell r="J143">
            <v>45</v>
          </cell>
          <cell r="K143">
            <v>0</v>
          </cell>
          <cell r="L143">
            <v>89</v>
          </cell>
          <cell r="M143">
            <v>0</v>
          </cell>
          <cell r="N143">
            <v>89</v>
          </cell>
          <cell r="O143">
            <v>-44</v>
          </cell>
          <cell r="P143">
            <v>19</v>
          </cell>
          <cell r="Q143" t="str">
            <v>simples</v>
          </cell>
          <cell r="R143"/>
          <cell r="S143">
            <v>0</v>
          </cell>
          <cell r="T143">
            <v>44</v>
          </cell>
          <cell r="U143" t="str">
            <v>44 - B2</v>
          </cell>
          <cell r="V143" t="str">
            <v>BI</v>
          </cell>
          <cell r="W143" t="str">
            <v>CP</v>
          </cell>
          <cell r="X143" t="str">
            <v>BIS0003-15.quarta das 10:00 às 12:00, semanal ; sexta das 08:00 às 10:00, semanal ..SA</v>
          </cell>
          <cell r="Y143" t="str">
            <v>turma com solicitações acima do nº de vagas</v>
          </cell>
          <cell r="Z143"/>
          <cell r="AA143">
            <v>45</v>
          </cell>
          <cell r="AB143">
            <v>0</v>
          </cell>
          <cell r="AC143">
            <v>45</v>
          </cell>
          <cell r="AD143">
            <v>89</v>
          </cell>
          <cell r="AE143">
            <v>-44</v>
          </cell>
          <cell r="AF143">
            <v>1.9777777777777779</v>
          </cell>
          <cell r="AG143">
            <v>31.499999999999996</v>
          </cell>
          <cell r="AH143" t="str">
            <v>BI</v>
          </cell>
          <cell r="AI143" t="str">
            <v>¬</v>
          </cell>
          <cell r="AJ143" t="str">
            <v>¬</v>
          </cell>
          <cell r="AK143" t="str">
            <v>¬</v>
          </cell>
          <cell r="AL143" t="str">
            <v>¬</v>
          </cell>
          <cell r="AM143" t="str">
            <v>¬</v>
          </cell>
          <cell r="AN143" t="str">
            <v>¬</v>
          </cell>
          <cell r="AO143" t="str">
            <v>¬</v>
          </cell>
          <cell r="AP143" t="str">
            <v>¬</v>
          </cell>
          <cell r="AQ143" t="str">
            <v>¬</v>
          </cell>
          <cell r="AR143" t="str">
            <v>¬</v>
          </cell>
          <cell r="AS143" t="str">
            <v>SA</v>
          </cell>
          <cell r="AT143" t="str">
            <v>D</v>
          </cell>
          <cell r="AU143" t="str">
            <v>M</v>
          </cell>
          <cell r="AV143">
            <v>4</v>
          </cell>
          <cell r="AW143">
            <v>0</v>
          </cell>
          <cell r="AX143">
            <v>5</v>
          </cell>
          <cell r="AY143" t="str">
            <v xml:space="preserve">quarta das 10:00 às 12:00, semanal ; sexta das 08:00 às 10:00, semanal </v>
          </cell>
          <cell r="AZ143" t="str">
            <v/>
          </cell>
          <cell r="BA143">
            <v>3078509</v>
          </cell>
          <cell r="BB143" t="str">
            <v>RAFAEL SANTOS DE OLIVEIRA ALVES</v>
          </cell>
          <cell r="BC143" t="str">
            <v/>
          </cell>
          <cell r="BD143" t="str">
            <v/>
          </cell>
        </row>
        <row r="144">
          <cell r="C144" t="str">
            <v>NB1BIS0003-15SA</v>
          </cell>
          <cell r="D144" t="str">
            <v>BIS0003-15</v>
          </cell>
          <cell r="E144" t="str">
            <v>Bases Matemáticas B1-noturno (Santo André)</v>
          </cell>
          <cell r="F144" t="str">
            <v>Redistribuir excesso alunos para outra turma em mesmo horário</v>
          </cell>
          <cell r="G144">
            <v>0</v>
          </cell>
          <cell r="H144" t="str">
            <v>Redistribuir excedente para nova turma B3</v>
          </cell>
          <cell r="I144" t="str">
            <v>REDISTRIBUIR ALUNOS</v>
          </cell>
          <cell r="J144">
            <v>45</v>
          </cell>
          <cell r="K144">
            <v>0</v>
          </cell>
          <cell r="L144">
            <v>88</v>
          </cell>
          <cell r="M144">
            <v>0</v>
          </cell>
          <cell r="N144">
            <v>88</v>
          </cell>
          <cell r="O144">
            <v>-43</v>
          </cell>
          <cell r="P144">
            <v>19</v>
          </cell>
          <cell r="Q144" t="str">
            <v>CONJUNTO</v>
          </cell>
          <cell r="R144" t="str">
            <v>CONJUNTO B1 E B2</v>
          </cell>
          <cell r="S144">
            <v>47</v>
          </cell>
          <cell r="T144">
            <v>45</v>
          </cell>
          <cell r="U144" t="str">
            <v>45 - B3</v>
          </cell>
          <cell r="V144" t="str">
            <v>BI</v>
          </cell>
          <cell r="W144" t="str">
            <v>CP</v>
          </cell>
          <cell r="X144" t="str">
            <v>BIS0003-15.quarta das 21:00 às 23:00, semanal ; sexta das 19:00 às 21:00, semanal ..SA</v>
          </cell>
          <cell r="Y144" t="str">
            <v>turma com solicitações acima do nº de vagas</v>
          </cell>
          <cell r="Z144"/>
          <cell r="AA144">
            <v>45</v>
          </cell>
          <cell r="AB144">
            <v>0</v>
          </cell>
          <cell r="AC144">
            <v>45</v>
          </cell>
          <cell r="AD144">
            <v>88</v>
          </cell>
          <cell r="AE144">
            <v>-43</v>
          </cell>
          <cell r="AF144">
            <v>1.9555555555555555</v>
          </cell>
          <cell r="AG144">
            <v>31.499999999999996</v>
          </cell>
          <cell r="AH144" t="str">
            <v>BI</v>
          </cell>
          <cell r="AI144" t="str">
            <v>¬</v>
          </cell>
          <cell r="AJ144" t="str">
            <v>¬</v>
          </cell>
          <cell r="AK144" t="str">
            <v>¬</v>
          </cell>
          <cell r="AL144" t="str">
            <v>¬</v>
          </cell>
          <cell r="AM144" t="str">
            <v>¬</v>
          </cell>
          <cell r="AN144" t="str">
            <v>¬</v>
          </cell>
          <cell r="AO144" t="str">
            <v>¬</v>
          </cell>
          <cell r="AP144" t="str">
            <v>¬</v>
          </cell>
          <cell r="AQ144" t="str">
            <v>¬</v>
          </cell>
          <cell r="AR144" t="str">
            <v>¬</v>
          </cell>
          <cell r="AS144" t="str">
            <v>SA</v>
          </cell>
          <cell r="AT144" t="str">
            <v>N</v>
          </cell>
          <cell r="AU144" t="str">
            <v>N</v>
          </cell>
          <cell r="AV144">
            <v>4</v>
          </cell>
          <cell r="AW144">
            <v>0</v>
          </cell>
          <cell r="AX144">
            <v>5</v>
          </cell>
          <cell r="AY144" t="str">
            <v xml:space="preserve">quarta das 21:00 às 23:00, semanal ; sexta das 19:00 às 21:00, semanal </v>
          </cell>
          <cell r="AZ144" t="str">
            <v/>
          </cell>
          <cell r="BA144">
            <v>1675735</v>
          </cell>
          <cell r="BB144" t="str">
            <v>MARIANA RODRIGUES DA SILVEIRA</v>
          </cell>
          <cell r="BC144" t="str">
            <v/>
          </cell>
          <cell r="BD144" t="str">
            <v/>
          </cell>
        </row>
        <row r="145">
          <cell r="C145" t="str">
            <v>DB2BIS0003-15SA</v>
          </cell>
          <cell r="D145" t="str">
            <v>BIS0003-15</v>
          </cell>
          <cell r="E145" t="str">
            <v>Bases Matemáticas B2-diurno (Santo André)</v>
          </cell>
          <cell r="F145" t="str">
            <v>TURMA NOVA</v>
          </cell>
          <cell r="G145"/>
          <cell r="H145"/>
          <cell r="I145" t="str">
            <v>TURMA NOVA</v>
          </cell>
          <cell r="J145">
            <v>45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45</v>
          </cell>
          <cell r="P145">
            <v>19</v>
          </cell>
          <cell r="Q145" t="str">
            <v>simples</v>
          </cell>
          <cell r="R145"/>
          <cell r="S145">
            <v>0</v>
          </cell>
          <cell r="T145">
            <v>0</v>
          </cell>
          <cell r="U145">
            <v>0</v>
          </cell>
          <cell r="V145" t="str">
            <v>BI</v>
          </cell>
          <cell r="W145" t="str">
            <v>CP</v>
          </cell>
          <cell r="X145" t="str">
            <v>BIS0003-15.quarta das 10:00 às 12:00, semanal ; sexta das 08:00 às 10:00, semanal ..SA</v>
          </cell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/>
          <cell r="AN145"/>
          <cell r="AO145"/>
          <cell r="AP145"/>
          <cell r="AQ145"/>
          <cell r="AR145"/>
          <cell r="AS145" t="str">
            <v>SA</v>
          </cell>
          <cell r="AT145" t="str">
            <v>D</v>
          </cell>
          <cell r="AU145"/>
          <cell r="AV145"/>
          <cell r="AW145"/>
          <cell r="AX145"/>
          <cell r="AY145" t="str">
            <v xml:space="preserve">quarta das 10:00 às 12:00, semanal ; sexta das 08:00 às 10:00, semanal </v>
          </cell>
          <cell r="AZ145"/>
          <cell r="BA145">
            <v>2278859</v>
          </cell>
          <cell r="BB145" t="str">
            <v>RODRIGO ROQUE DIAS</v>
          </cell>
          <cell r="BC145"/>
          <cell r="BD145"/>
        </row>
        <row r="146">
          <cell r="C146" t="str">
            <v>NB2BIS0003-15SA</v>
          </cell>
          <cell r="D146" t="str">
            <v>BIS0003-15</v>
          </cell>
          <cell r="E146" t="str">
            <v>Bases Matemáticas B2-noturno (Santo André)</v>
          </cell>
          <cell r="F146" t="str">
            <v>Abrir nova turma</v>
          </cell>
          <cell r="G146">
            <v>0</v>
          </cell>
          <cell r="H146" t="str">
            <v>Abrir turma B3</v>
          </cell>
          <cell r="I146" t="str">
            <v>TURMA ABERTA NB3BIS0003-15SA</v>
          </cell>
          <cell r="J146">
            <v>45</v>
          </cell>
          <cell r="K146">
            <v>0</v>
          </cell>
          <cell r="L146">
            <v>94</v>
          </cell>
          <cell r="M146">
            <v>0</v>
          </cell>
          <cell r="N146">
            <v>94</v>
          </cell>
          <cell r="O146">
            <v>-49</v>
          </cell>
          <cell r="P146">
            <v>19</v>
          </cell>
          <cell r="Q146" t="str">
            <v>CONJUNTO</v>
          </cell>
          <cell r="R146" t="str">
            <v>CONJUNTO B1 E B2</v>
          </cell>
          <cell r="S146">
            <v>47</v>
          </cell>
          <cell r="T146">
            <v>45</v>
          </cell>
          <cell r="U146" t="str">
            <v>45 - B3</v>
          </cell>
          <cell r="V146" t="str">
            <v>BI</v>
          </cell>
          <cell r="W146" t="str">
            <v>CP</v>
          </cell>
          <cell r="X146" t="str">
            <v>BIS0003-15.quarta das 21:00 às 23:00, semanal ; sexta das 19:00 às 21:00, semanal ..SA</v>
          </cell>
          <cell r="Y146" t="str">
            <v>turma com solicitações acima do nº de vagas</v>
          </cell>
          <cell r="Z146"/>
          <cell r="AA146">
            <v>45</v>
          </cell>
          <cell r="AB146">
            <v>0</v>
          </cell>
          <cell r="AC146">
            <v>45</v>
          </cell>
          <cell r="AD146">
            <v>94</v>
          </cell>
          <cell r="AE146">
            <v>-49</v>
          </cell>
          <cell r="AF146">
            <v>2.088888888888889</v>
          </cell>
          <cell r="AG146">
            <v>31.499999999999996</v>
          </cell>
          <cell r="AH146" t="str">
            <v>BI</v>
          </cell>
          <cell r="AI146" t="str">
            <v>¬</v>
          </cell>
          <cell r="AJ146" t="str">
            <v>¬</v>
          </cell>
          <cell r="AK146" t="str">
            <v>¬</v>
          </cell>
          <cell r="AL146" t="str">
            <v>¬</v>
          </cell>
          <cell r="AM146" t="str">
            <v>¬</v>
          </cell>
          <cell r="AN146" t="str">
            <v>¬</v>
          </cell>
          <cell r="AO146" t="str">
            <v>¬</v>
          </cell>
          <cell r="AP146" t="str">
            <v>¬</v>
          </cell>
          <cell r="AQ146" t="str">
            <v>¬</v>
          </cell>
          <cell r="AR146" t="str">
            <v>¬</v>
          </cell>
          <cell r="AS146" t="str">
            <v>SA</v>
          </cell>
          <cell r="AT146" t="str">
            <v>N</v>
          </cell>
          <cell r="AU146" t="str">
            <v>N</v>
          </cell>
          <cell r="AV146">
            <v>4</v>
          </cell>
          <cell r="AW146">
            <v>0</v>
          </cell>
          <cell r="AX146">
            <v>5</v>
          </cell>
          <cell r="AY146" t="str">
            <v xml:space="preserve">quarta das 21:00 às 23:00, semanal ; sexta das 19:00 às 21:00, semanal </v>
          </cell>
          <cell r="AZ146" t="str">
            <v/>
          </cell>
          <cell r="BA146">
            <v>1067113</v>
          </cell>
          <cell r="BB146" t="str">
            <v>DAHISY VALADAO DE SOUZA LIMA</v>
          </cell>
          <cell r="BC146" t="str">
            <v/>
          </cell>
          <cell r="BD146" t="str">
            <v/>
          </cell>
        </row>
        <row r="147">
          <cell r="C147" t="str">
            <v>NB3BIS0003-15SA</v>
          </cell>
          <cell r="D147" t="str">
            <v>BIS0003-15</v>
          </cell>
          <cell r="E147" t="str">
            <v>Bases Matemáticas B3-noturno (Santo André)</v>
          </cell>
          <cell r="F147" t="str">
            <v>TURMA NOVA</v>
          </cell>
          <cell r="G147"/>
          <cell r="H147"/>
          <cell r="I147" t="str">
            <v>TURMA NOVA</v>
          </cell>
          <cell r="J147">
            <v>45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45</v>
          </cell>
          <cell r="P147">
            <v>19</v>
          </cell>
          <cell r="Q147" t="str">
            <v>simples</v>
          </cell>
          <cell r="R147"/>
          <cell r="S147">
            <v>0</v>
          </cell>
          <cell r="T147">
            <v>0</v>
          </cell>
          <cell r="U147">
            <v>0</v>
          </cell>
          <cell r="V147" t="str">
            <v>BI</v>
          </cell>
          <cell r="W147" t="str">
            <v>CP</v>
          </cell>
          <cell r="X147" t="str">
            <v>BIS0003-15.quarta das 21:00 às 23:00, semanal ; sexta das 19:00 às 21:00, semanal ..SA</v>
          </cell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/>
          <cell r="AM147"/>
          <cell r="AN147"/>
          <cell r="AO147"/>
          <cell r="AP147"/>
          <cell r="AQ147"/>
          <cell r="AR147"/>
          <cell r="AS147" t="str">
            <v>SA</v>
          </cell>
          <cell r="AT147" t="str">
            <v>N</v>
          </cell>
          <cell r="AU147"/>
          <cell r="AV147"/>
          <cell r="AW147"/>
          <cell r="AX147"/>
          <cell r="AY147" t="str">
            <v xml:space="preserve">quarta das 21:00 às 23:00, semanal ; sexta das 19:00 às 21:00, semanal </v>
          </cell>
          <cell r="AZ147"/>
          <cell r="BA147">
            <v>3078509</v>
          </cell>
          <cell r="BB147" t="str">
            <v>RAFAEL SANTOS DE OLIVEIRA ALVES</v>
          </cell>
          <cell r="BC147"/>
          <cell r="BD147"/>
        </row>
        <row r="148">
          <cell r="C148" t="str">
            <v>DA1BCL0306-15SA</v>
          </cell>
          <cell r="D148" t="str">
            <v>BCL0306-15</v>
          </cell>
          <cell r="E148" t="str">
            <v>Biodiversidade: Interações entre organismos e ambiente A1-diurno (Santo André)</v>
          </cell>
          <cell r="F148" t="str">
            <v>Ampliar vagas</v>
          </cell>
          <cell r="G148">
            <v>0</v>
          </cell>
          <cell r="H148" t="str">
            <v>Ampliar para 45 vagas.</v>
          </cell>
          <cell r="I148" t="str">
            <v>OK, AMPLIADA</v>
          </cell>
          <cell r="J148">
            <v>45</v>
          </cell>
          <cell r="K148">
            <v>0</v>
          </cell>
          <cell r="L148">
            <v>28</v>
          </cell>
          <cell r="M148">
            <v>0</v>
          </cell>
          <cell r="N148">
            <v>28</v>
          </cell>
          <cell r="O148">
            <v>17</v>
          </cell>
          <cell r="P148">
            <v>4</v>
          </cell>
          <cell r="Q148" t="str">
            <v>simples</v>
          </cell>
          <cell r="R148"/>
          <cell r="S148">
            <v>0</v>
          </cell>
          <cell r="T148">
            <v>0</v>
          </cell>
          <cell r="U148">
            <v>0</v>
          </cell>
          <cell r="V148" t="str">
            <v>BI</v>
          </cell>
          <cell r="W148" t="str">
            <v>CP</v>
          </cell>
          <cell r="X148" t="str">
            <v>BCL0306-15.quarta das 16:00 às 18:00, semanal ; sexta das 14:00 às 16:00, quinzenal II..SA</v>
          </cell>
          <cell r="Y148"/>
          <cell r="Z148"/>
          <cell r="AA148">
            <v>30</v>
          </cell>
          <cell r="AB148">
            <v>0</v>
          </cell>
          <cell r="AC148">
            <v>30</v>
          </cell>
          <cell r="AD148">
            <v>28</v>
          </cell>
          <cell r="AE148">
            <v>2</v>
          </cell>
          <cell r="AF148">
            <v>0.93333333333333335</v>
          </cell>
          <cell r="AG148">
            <v>21</v>
          </cell>
          <cell r="AH148" t="str">
            <v>O-BPT; O-BRI</v>
          </cell>
          <cell r="AI148" t="str">
            <v>¬</v>
          </cell>
          <cell r="AJ148" t="str">
            <v>¬</v>
          </cell>
          <cell r="AK148" t="str">
            <v>¬</v>
          </cell>
          <cell r="AL148" t="str">
            <v>¬</v>
          </cell>
          <cell r="AM148" t="str">
            <v>¬</v>
          </cell>
          <cell r="AN148" t="str">
            <v>¬</v>
          </cell>
          <cell r="AO148" t="str">
            <v>¬</v>
          </cell>
          <cell r="AP148" t="str">
            <v>¬</v>
          </cell>
          <cell r="AQ148" t="str">
            <v>¬</v>
          </cell>
          <cell r="AR148" t="str">
            <v>¬</v>
          </cell>
          <cell r="AS148" t="str">
            <v>SA</v>
          </cell>
          <cell r="AT148" t="str">
            <v>D</v>
          </cell>
          <cell r="AU148" t="str">
            <v>V</v>
          </cell>
          <cell r="AV148">
            <v>3</v>
          </cell>
          <cell r="AW148">
            <v>0</v>
          </cell>
          <cell r="AX148">
            <v>4</v>
          </cell>
          <cell r="AY148" t="str">
            <v>quarta das 16:00 às 18:00, semanal ; sexta das 14:00 às 16:00, quinzenal II</v>
          </cell>
          <cell r="AZ148" t="str">
            <v/>
          </cell>
          <cell r="BA148">
            <v>1662011</v>
          </cell>
          <cell r="BB148" t="str">
            <v>ANDRE ETEROVIC</v>
          </cell>
          <cell r="BC148" t="str">
            <v/>
          </cell>
          <cell r="BD148" t="str">
            <v/>
          </cell>
        </row>
        <row r="149">
          <cell r="C149" t="str">
            <v>NA1BCL0306-15SA</v>
          </cell>
          <cell r="D149" t="str">
            <v>BCL0306-15</v>
          </cell>
          <cell r="E149" t="str">
            <v>Biodiversidade: Interações entre organismos e ambiente A1-noturno (Santo André)</v>
          </cell>
          <cell r="F149" t="str">
            <v>Ampliar vagas</v>
          </cell>
          <cell r="G149">
            <v>0</v>
          </cell>
          <cell r="H149" t="str">
            <v>Ampliar para 45 vagas.</v>
          </cell>
          <cell r="I149" t="str">
            <v>OK, AMPLIADA</v>
          </cell>
          <cell r="J149">
            <v>45</v>
          </cell>
          <cell r="K149">
            <v>0</v>
          </cell>
          <cell r="L149">
            <v>28</v>
          </cell>
          <cell r="M149">
            <v>0</v>
          </cell>
          <cell r="N149">
            <v>28</v>
          </cell>
          <cell r="O149">
            <v>17</v>
          </cell>
          <cell r="P149">
            <v>4</v>
          </cell>
          <cell r="Q149" t="str">
            <v>simples</v>
          </cell>
          <cell r="R149"/>
          <cell r="S149">
            <v>0</v>
          </cell>
          <cell r="T149">
            <v>0</v>
          </cell>
          <cell r="U149">
            <v>0</v>
          </cell>
          <cell r="V149" t="str">
            <v>BI</v>
          </cell>
          <cell r="W149" t="str">
            <v>CP</v>
          </cell>
          <cell r="X149" t="str">
            <v>BCL0306-15.quarta das 21:00 às 23:00, semanal ; sexta das 19:00 às 21:00, quinzenal II..SA</v>
          </cell>
          <cell r="Y149"/>
          <cell r="Z149"/>
          <cell r="AA149">
            <v>30</v>
          </cell>
          <cell r="AB149">
            <v>0</v>
          </cell>
          <cell r="AC149">
            <v>30</v>
          </cell>
          <cell r="AD149">
            <v>28</v>
          </cell>
          <cell r="AE149">
            <v>2</v>
          </cell>
          <cell r="AF149">
            <v>0.93333333333333335</v>
          </cell>
          <cell r="AG149">
            <v>21</v>
          </cell>
          <cell r="AH149" t="str">
            <v>O-BPT; O-BRI</v>
          </cell>
          <cell r="AI149" t="str">
            <v>¬</v>
          </cell>
          <cell r="AJ149" t="str">
            <v>¬</v>
          </cell>
          <cell r="AK149" t="str">
            <v>¬</v>
          </cell>
          <cell r="AL149" t="str">
            <v>¬</v>
          </cell>
          <cell r="AM149" t="str">
            <v>¬</v>
          </cell>
          <cell r="AN149" t="str">
            <v>¬</v>
          </cell>
          <cell r="AO149" t="str">
            <v>¬</v>
          </cell>
          <cell r="AP149" t="str">
            <v>¬</v>
          </cell>
          <cell r="AQ149" t="str">
            <v>¬</v>
          </cell>
          <cell r="AR149" t="str">
            <v>¬</v>
          </cell>
          <cell r="AS149" t="str">
            <v>SA</v>
          </cell>
          <cell r="AT149" t="str">
            <v>N</v>
          </cell>
          <cell r="AU149" t="str">
            <v>N</v>
          </cell>
          <cell r="AV149">
            <v>3</v>
          </cell>
          <cell r="AW149">
            <v>0</v>
          </cell>
          <cell r="AX149">
            <v>4</v>
          </cell>
          <cell r="AY149" t="str">
            <v>quarta das 21:00 às 23:00, semanal ; sexta das 19:00 às 21:00, quinzenal II</v>
          </cell>
          <cell r="AZ149" t="str">
            <v/>
          </cell>
          <cell r="BA149">
            <v>1662011</v>
          </cell>
          <cell r="BB149" t="str">
            <v>ANDRE ETEROVIC</v>
          </cell>
          <cell r="BC149" t="str">
            <v/>
          </cell>
          <cell r="BD149" t="str">
            <v/>
          </cell>
        </row>
        <row r="150">
          <cell r="C150" t="str">
            <v>DB1BCL0306-15SA</v>
          </cell>
          <cell r="D150" t="str">
            <v>BCL0306-15</v>
          </cell>
          <cell r="E150" t="str">
            <v>Biodiversidade: Interações entre organismos e ambiente B1-diurno (Santo André)</v>
          </cell>
          <cell r="F150" t="str">
            <v>Ampliar vagas</v>
          </cell>
          <cell r="G150">
            <v>0</v>
          </cell>
          <cell r="H150" t="str">
            <v>Ampliar para 45 vagas. Redistribuir excedente.</v>
          </cell>
          <cell r="I150" t="str">
            <v>OK, AMPLIADA</v>
          </cell>
          <cell r="J150">
            <v>45</v>
          </cell>
          <cell r="K150">
            <v>0</v>
          </cell>
          <cell r="L150">
            <v>50</v>
          </cell>
          <cell r="M150">
            <v>0</v>
          </cell>
          <cell r="N150">
            <v>50</v>
          </cell>
          <cell r="O150">
            <v>-5</v>
          </cell>
          <cell r="P150">
            <v>4</v>
          </cell>
          <cell r="Q150" t="str">
            <v>simples</v>
          </cell>
          <cell r="R150"/>
          <cell r="S150">
            <v>5</v>
          </cell>
          <cell r="T150">
            <v>0</v>
          </cell>
          <cell r="U150">
            <v>0</v>
          </cell>
          <cell r="V150" t="str">
            <v>BI</v>
          </cell>
          <cell r="W150" t="str">
            <v>CP</v>
          </cell>
          <cell r="X150" t="str">
            <v>BCL0306-15.quarta das 14:00 às 16:00, semanal ; sexta das 16:00 às 18:00, quinzenal II..SA</v>
          </cell>
          <cell r="Y150" t="str">
            <v>turma com solicitações acima do nº de vagas</v>
          </cell>
          <cell r="Z150"/>
          <cell r="AA150">
            <v>30</v>
          </cell>
          <cell r="AB150">
            <v>0</v>
          </cell>
          <cell r="AC150">
            <v>30</v>
          </cell>
          <cell r="AD150">
            <v>50</v>
          </cell>
          <cell r="AE150">
            <v>-20</v>
          </cell>
          <cell r="AF150">
            <v>1.6666666666666667</v>
          </cell>
          <cell r="AG150">
            <v>21</v>
          </cell>
          <cell r="AH150" t="str">
            <v>O-BPT; O-BRI</v>
          </cell>
          <cell r="AI150" t="str">
            <v>¬</v>
          </cell>
          <cell r="AJ150" t="str">
            <v>¬</v>
          </cell>
          <cell r="AK150" t="str">
            <v>¬</v>
          </cell>
          <cell r="AL150" t="str">
            <v>¬</v>
          </cell>
          <cell r="AM150" t="str">
            <v>¬</v>
          </cell>
          <cell r="AN150" t="str">
            <v>¬</v>
          </cell>
          <cell r="AO150" t="str">
            <v>¬</v>
          </cell>
          <cell r="AP150" t="str">
            <v>¬</v>
          </cell>
          <cell r="AQ150" t="str">
            <v>¬</v>
          </cell>
          <cell r="AR150" t="str">
            <v>¬</v>
          </cell>
          <cell r="AS150" t="str">
            <v>SA</v>
          </cell>
          <cell r="AT150" t="str">
            <v>D</v>
          </cell>
          <cell r="AU150" t="str">
            <v>V</v>
          </cell>
          <cell r="AV150">
            <v>3</v>
          </cell>
          <cell r="AW150">
            <v>0</v>
          </cell>
          <cell r="AX150">
            <v>4</v>
          </cell>
          <cell r="AY150" t="str">
            <v>quarta das 14:00 às 16:00, semanal ; sexta das 16:00 às 18:00, quinzenal II</v>
          </cell>
          <cell r="AZ150" t="str">
            <v/>
          </cell>
          <cell r="BA150">
            <v>1762351</v>
          </cell>
          <cell r="BB150" t="str">
            <v>NATALIA PIRANI GHILARDI LOPES</v>
          </cell>
          <cell r="BC150" t="str">
            <v/>
          </cell>
          <cell r="BD150" t="str">
            <v/>
          </cell>
        </row>
        <row r="151">
          <cell r="C151" t="str">
            <v>NB1BCL0306-15SA</v>
          </cell>
          <cell r="D151" t="str">
            <v>BCL0306-15</v>
          </cell>
          <cell r="E151" t="str">
            <v>Biodiversidade: Interações entre organismos e ambiente B1-noturno (Santo André)</v>
          </cell>
          <cell r="F151" t="str">
            <v>Ampliar vagas</v>
          </cell>
          <cell r="G151">
            <v>0</v>
          </cell>
          <cell r="H151" t="str">
            <v>Ampliar para 45 vagas. Redistribuir excedente.</v>
          </cell>
          <cell r="I151" t="str">
            <v>OK, AMPLIADA</v>
          </cell>
          <cell r="J151">
            <v>45</v>
          </cell>
          <cell r="K151">
            <v>0</v>
          </cell>
          <cell r="L151">
            <v>62</v>
          </cell>
          <cell r="M151">
            <v>1</v>
          </cell>
          <cell r="N151">
            <v>63</v>
          </cell>
          <cell r="O151">
            <v>-18</v>
          </cell>
          <cell r="P151">
            <v>4</v>
          </cell>
          <cell r="Q151" t="str">
            <v>simples</v>
          </cell>
          <cell r="R151"/>
          <cell r="S151">
            <v>18</v>
          </cell>
          <cell r="T151">
            <v>0</v>
          </cell>
          <cell r="U151">
            <v>0</v>
          </cell>
          <cell r="V151" t="str">
            <v>BI</v>
          </cell>
          <cell r="W151" t="str">
            <v>CP</v>
          </cell>
          <cell r="X151" t="str">
            <v>BCL0306-15.quarta das 19:00 às 21:00, semanal ; sexta das 21:00 às 23:00, quinzenal II..SA</v>
          </cell>
          <cell r="Y151" t="str">
            <v>turma com solicitações acima do nº de vagas</v>
          </cell>
          <cell r="Z151"/>
          <cell r="AA151">
            <v>30</v>
          </cell>
          <cell r="AB151">
            <v>0</v>
          </cell>
          <cell r="AC151">
            <v>30</v>
          </cell>
          <cell r="AD151">
            <v>62</v>
          </cell>
          <cell r="AE151">
            <v>-32</v>
          </cell>
          <cell r="AF151">
            <v>2.0666666666666669</v>
          </cell>
          <cell r="AG151">
            <v>21</v>
          </cell>
          <cell r="AH151" t="str">
            <v>O-BPT; O-BRI</v>
          </cell>
          <cell r="AI151" t="str">
            <v>¬</v>
          </cell>
          <cell r="AJ151" t="str">
            <v>¬</v>
          </cell>
          <cell r="AK151" t="str">
            <v>¬</v>
          </cell>
          <cell r="AL151" t="str">
            <v>¬</v>
          </cell>
          <cell r="AM151" t="str">
            <v>¬</v>
          </cell>
          <cell r="AN151" t="str">
            <v>¬</v>
          </cell>
          <cell r="AO151" t="str">
            <v>¬</v>
          </cell>
          <cell r="AP151" t="str">
            <v>¬</v>
          </cell>
          <cell r="AQ151" t="str">
            <v>¬</v>
          </cell>
          <cell r="AR151" t="str">
            <v>¬</v>
          </cell>
          <cell r="AS151" t="str">
            <v>SA</v>
          </cell>
          <cell r="AT151" t="str">
            <v>N</v>
          </cell>
          <cell r="AU151" t="str">
            <v>N</v>
          </cell>
          <cell r="AV151">
            <v>3</v>
          </cell>
          <cell r="AW151">
            <v>0</v>
          </cell>
          <cell r="AX151">
            <v>4</v>
          </cell>
          <cell r="AY151" t="str">
            <v>quarta das 19:00 às 21:00, semanal ; sexta das 21:00 às 23:00, quinzenal II</v>
          </cell>
          <cell r="AZ151" t="str">
            <v/>
          </cell>
          <cell r="BA151">
            <v>1658925</v>
          </cell>
          <cell r="BB151" t="str">
            <v>SIMONE RODRIGUES DE FREITAS</v>
          </cell>
          <cell r="BC151" t="str">
            <v/>
          </cell>
          <cell r="BD151" t="str">
            <v/>
          </cell>
        </row>
        <row r="152">
          <cell r="C152" t="str">
            <v>DA1BCL0308-15SA</v>
          </cell>
          <cell r="D152" t="str">
            <v>BCL0308-15</v>
          </cell>
          <cell r="E152" t="str">
            <v>Bioquímica: Estrutura, Propriedade e Funções de Biomoléculas A1-diurno (Santo André)</v>
          </cell>
          <cell r="F152" t="str">
            <v>Ampliar vagas</v>
          </cell>
          <cell r="G152">
            <v>0</v>
          </cell>
          <cell r="H152" t="str">
            <v>Conforme email do dia 21/08/20: "Cancelar a turma A2 do diurno ( do professor Vani)  e remanejar os
alunos para A1 do diurno (profa. Giselle)  ficando com uma
superturma de 50 alunos."</v>
          </cell>
          <cell r="I152" t="str">
            <v>OK</v>
          </cell>
          <cell r="J152">
            <v>50</v>
          </cell>
          <cell r="K152">
            <v>0</v>
          </cell>
          <cell r="L152">
            <v>28</v>
          </cell>
          <cell r="M152">
            <v>0</v>
          </cell>
          <cell r="N152">
            <v>28</v>
          </cell>
          <cell r="O152">
            <v>22</v>
          </cell>
          <cell r="P152">
            <v>15</v>
          </cell>
          <cell r="Q152" t="str">
            <v>simples</v>
          </cell>
          <cell r="R152"/>
          <cell r="S152">
            <v>0</v>
          </cell>
          <cell r="T152">
            <v>0</v>
          </cell>
          <cell r="U152">
            <v>0</v>
          </cell>
          <cell r="V152" t="str">
            <v>BI</v>
          </cell>
          <cell r="W152" t="str">
            <v>CP</v>
          </cell>
          <cell r="X152" t="str">
            <v>BCL0308-15.terca das 08:00 às 10:00, semanal ; quinta das 10:00 às 12:00, semanal ; sexta das 10:00 às 12:00, quinzenal I..SA</v>
          </cell>
          <cell r="Y152"/>
          <cell r="Z152"/>
          <cell r="AA152">
            <v>30</v>
          </cell>
          <cell r="AB152">
            <v>0</v>
          </cell>
          <cell r="AC152">
            <v>30</v>
          </cell>
          <cell r="AD152">
            <v>28</v>
          </cell>
          <cell r="AE152">
            <v>2</v>
          </cell>
          <cell r="AF152">
            <v>0.93333333333333335</v>
          </cell>
          <cell r="AG152">
            <v>21</v>
          </cell>
          <cell r="AH152" t="str">
            <v>BI</v>
          </cell>
          <cell r="AI152" t="str">
            <v>¬</v>
          </cell>
          <cell r="AJ152" t="str">
            <v>¬</v>
          </cell>
          <cell r="AK152" t="str">
            <v>¬</v>
          </cell>
          <cell r="AL152" t="str">
            <v>¬</v>
          </cell>
          <cell r="AM152" t="str">
            <v>¬</v>
          </cell>
          <cell r="AN152" t="str">
            <v>¬</v>
          </cell>
          <cell r="AO152" t="str">
            <v>¬</v>
          </cell>
          <cell r="AP152" t="str">
            <v>¬</v>
          </cell>
          <cell r="AQ152" t="str">
            <v>¬</v>
          </cell>
          <cell r="AR152" t="str">
            <v>¬</v>
          </cell>
          <cell r="AS152" t="str">
            <v>SA</v>
          </cell>
          <cell r="AT152" t="str">
            <v>D</v>
          </cell>
          <cell r="AU152" t="str">
            <v>M</v>
          </cell>
          <cell r="AV152">
            <v>3</v>
          </cell>
          <cell r="AW152">
            <v>2</v>
          </cell>
          <cell r="AX152">
            <v>6</v>
          </cell>
          <cell r="AY152" t="str">
            <v>terca das 08:00 às 10:00, semanal ; quinta das 10:00 às 12:00, semanal ; sexta das 10:00 às 12:00, quinzenal I</v>
          </cell>
          <cell r="AZ152" t="str">
            <v/>
          </cell>
          <cell r="BA152">
            <v>1544365</v>
          </cell>
          <cell r="BB152" t="str">
            <v>GISELLE CERCHIARO</v>
          </cell>
          <cell r="BC152">
            <v>1763443</v>
          </cell>
          <cell r="BD152" t="str">
            <v>MARCIA APARECIDA DA SILVA SPINACE</v>
          </cell>
        </row>
        <row r="153">
          <cell r="C153" t="str">
            <v>NA1BCL0308-15SA</v>
          </cell>
          <cell r="D153" t="str">
            <v>BCL0308-15</v>
          </cell>
          <cell r="E153" t="str">
            <v>Bioquímica: Estrutura, Propriedade e Funções de Biomoléculas A1-noturno (Santo André)</v>
          </cell>
          <cell r="F153" t="str">
            <v>Redistribuir excesso alunos para outra turma em mesmo horário</v>
          </cell>
          <cell r="G153">
            <v>0</v>
          </cell>
          <cell r="H153">
            <v>0</v>
          </cell>
          <cell r="I153" t="str">
            <v>REDISTRIBUIR ALUNOS</v>
          </cell>
          <cell r="J153">
            <v>30</v>
          </cell>
          <cell r="K153">
            <v>0</v>
          </cell>
          <cell r="L153">
            <v>35</v>
          </cell>
          <cell r="M153">
            <v>0</v>
          </cell>
          <cell r="N153">
            <v>35</v>
          </cell>
          <cell r="O153">
            <v>-5</v>
          </cell>
          <cell r="P153">
            <v>15</v>
          </cell>
          <cell r="Q153" t="str">
            <v>simples</v>
          </cell>
          <cell r="R153"/>
          <cell r="S153">
            <v>0</v>
          </cell>
          <cell r="T153">
            <v>5</v>
          </cell>
          <cell r="U153" t="str">
            <v>5 - A5</v>
          </cell>
          <cell r="V153" t="str">
            <v>BI</v>
          </cell>
          <cell r="W153" t="str">
            <v>CP</v>
          </cell>
          <cell r="X153" t="str">
            <v>BCL0308-15.terca das 19:00 às 21:00, semanal ; quinta das 21:00 às 23:00, semanal ; sexta das 21:00 às 23:00, quinzenal I..SA</v>
          </cell>
          <cell r="Y153" t="str">
            <v>turma com solicitações acima do nº de vagas</v>
          </cell>
          <cell r="Z153"/>
          <cell r="AA153">
            <v>30</v>
          </cell>
          <cell r="AB153">
            <v>0</v>
          </cell>
          <cell r="AC153">
            <v>30</v>
          </cell>
          <cell r="AD153">
            <v>35</v>
          </cell>
          <cell r="AE153">
            <v>-5</v>
          </cell>
          <cell r="AF153">
            <v>1.1666666666666667</v>
          </cell>
          <cell r="AG153">
            <v>21</v>
          </cell>
          <cell r="AH153" t="str">
            <v>BI</v>
          </cell>
          <cell r="AI153" t="str">
            <v>¬</v>
          </cell>
          <cell r="AJ153" t="str">
            <v>¬</v>
          </cell>
          <cell r="AK153" t="str">
            <v>¬</v>
          </cell>
          <cell r="AL153" t="str">
            <v>¬</v>
          </cell>
          <cell r="AM153" t="str">
            <v>¬</v>
          </cell>
          <cell r="AN153" t="str">
            <v>¬</v>
          </cell>
          <cell r="AO153" t="str">
            <v>¬</v>
          </cell>
          <cell r="AP153" t="str">
            <v>¬</v>
          </cell>
          <cell r="AQ153" t="str">
            <v>¬</v>
          </cell>
          <cell r="AR153" t="str">
            <v>¬</v>
          </cell>
          <cell r="AS153" t="str">
            <v>SA</v>
          </cell>
          <cell r="AT153" t="str">
            <v>N</v>
          </cell>
          <cell r="AU153" t="str">
            <v>N</v>
          </cell>
          <cell r="AV153">
            <v>3</v>
          </cell>
          <cell r="AW153">
            <v>2</v>
          </cell>
          <cell r="AX153">
            <v>6</v>
          </cell>
          <cell r="AY153" t="str">
            <v>terca das 19:00 às 21:00, semanal ; quinta das 21:00 às 23:00, semanal ; sexta das 21:00 às 23:00, quinzenal I</v>
          </cell>
          <cell r="AZ153" t="str">
            <v/>
          </cell>
          <cell r="BA153">
            <v>2353139</v>
          </cell>
          <cell r="BB153" t="str">
            <v>ELOAH RABELLO SUAREZ</v>
          </cell>
          <cell r="BC153">
            <v>3146362</v>
          </cell>
          <cell r="BD153" t="str">
            <v>SUMBAL SABA</v>
          </cell>
        </row>
        <row r="154">
          <cell r="C154" t="str">
            <v>DA2BCL0308-15SA</v>
          </cell>
          <cell r="D154" t="str">
            <v>BCL0308-15</v>
          </cell>
          <cell r="E154" t="str">
            <v>Bioquímica: Estrutura, Propriedade e Funções de Biomoléculas A2-diurno (Santo André)</v>
          </cell>
          <cell r="F154" t="str">
            <v>Cancelar - Transferir alunos para outra turma em mesmo horário</v>
          </cell>
          <cell r="G154">
            <v>0</v>
          </cell>
          <cell r="H154" t="str">
            <v>Conforme email do dia 21/08/20: "Cancelar a turma A2 do diurno ( do professor Vani)  e remanejar os
alunos para A1 do diurno (profa. Giselle)  ficando com uma
superturma de 50 alunos."</v>
          </cell>
          <cell r="I154" t="str">
            <v>OK, turma cancelada</v>
          </cell>
          <cell r="J154">
            <v>0</v>
          </cell>
          <cell r="K154">
            <v>0</v>
          </cell>
          <cell r="L154">
            <v>22</v>
          </cell>
          <cell r="M154">
            <v>0</v>
          </cell>
          <cell r="N154">
            <v>22</v>
          </cell>
          <cell r="O154">
            <v>-22</v>
          </cell>
          <cell r="P154">
            <v>15</v>
          </cell>
          <cell r="Q154" t="str">
            <v>simples</v>
          </cell>
          <cell r="R154"/>
          <cell r="S154">
            <v>0</v>
          </cell>
          <cell r="T154">
            <v>22</v>
          </cell>
          <cell r="U154" t="str">
            <v>22 - A1</v>
          </cell>
          <cell r="V154" t="str">
            <v>BI</v>
          </cell>
          <cell r="W154" t="str">
            <v>CP</v>
          </cell>
          <cell r="X154" t="str">
            <v>BCL0308-15.terca das 08:00 às 10:00, semanal ; quinta das 10:00 às 12:00, semanal ; sexta das 10:00 às 12:00, quinzenal I..SA</v>
          </cell>
          <cell r="Y154"/>
          <cell r="Z154"/>
          <cell r="AA154">
            <v>30</v>
          </cell>
          <cell r="AB154">
            <v>0</v>
          </cell>
          <cell r="AC154">
            <v>30</v>
          </cell>
          <cell r="AD154">
            <v>22</v>
          </cell>
          <cell r="AE154">
            <v>8</v>
          </cell>
          <cell r="AF154">
            <v>0.73333333333333328</v>
          </cell>
          <cell r="AG154">
            <v>21</v>
          </cell>
          <cell r="AH154" t="str">
            <v>BI</v>
          </cell>
          <cell r="AI154" t="str">
            <v>¬</v>
          </cell>
          <cell r="AJ154" t="str">
            <v>¬</v>
          </cell>
          <cell r="AK154" t="str">
            <v>¬</v>
          </cell>
          <cell r="AL154" t="str">
            <v>¬</v>
          </cell>
          <cell r="AM154" t="str">
            <v>¬</v>
          </cell>
          <cell r="AN154" t="str">
            <v>¬</v>
          </cell>
          <cell r="AO154" t="str">
            <v>¬</v>
          </cell>
          <cell r="AP154" t="str">
            <v>¬</v>
          </cell>
          <cell r="AQ154" t="str">
            <v>¬</v>
          </cell>
          <cell r="AR154" t="str">
            <v>¬</v>
          </cell>
          <cell r="AS154" t="str">
            <v>SA</v>
          </cell>
          <cell r="AT154" t="str">
            <v>D</v>
          </cell>
          <cell r="AU154" t="str">
            <v>M</v>
          </cell>
          <cell r="AV154">
            <v>3</v>
          </cell>
          <cell r="AW154">
            <v>2</v>
          </cell>
          <cell r="AX154">
            <v>6</v>
          </cell>
          <cell r="AY154" t="str">
            <v>terca das 08:00 às 10:00, semanal ; quinta das 10:00 às 12:00, semanal ; sexta das 10:00 às 12:00, quinzenal I</v>
          </cell>
          <cell r="AZ154" t="str">
            <v/>
          </cell>
          <cell r="BA154" t="str">
            <v>cancelada</v>
          </cell>
          <cell r="BB154" t="str">
            <v>VANI XAVIER DE OLIVEIRA JUNIOR</v>
          </cell>
          <cell r="BC154">
            <v>2046361</v>
          </cell>
          <cell r="BD154" t="str">
            <v>BRUNO LEMOS BATISTA</v>
          </cell>
        </row>
        <row r="155">
          <cell r="C155" t="str">
            <v>NA2BCL0308-15SA</v>
          </cell>
          <cell r="D155" t="str">
            <v>BCL0308-15</v>
          </cell>
          <cell r="E155" t="str">
            <v>Bioquímica: Estrutura, Propriedade e Funções de Biomoléculas A2-noturno (Santo André)</v>
          </cell>
          <cell r="F155" t="str">
            <v>Redistribuir excesso alunos para outra turma em mesmo horário</v>
          </cell>
          <cell r="G155">
            <v>0</v>
          </cell>
          <cell r="H155">
            <v>0</v>
          </cell>
          <cell r="I155" t="str">
            <v>REDISTRIBUIR ALUNOS</v>
          </cell>
          <cell r="J155">
            <v>30</v>
          </cell>
          <cell r="K155">
            <v>0</v>
          </cell>
          <cell r="L155">
            <v>49</v>
          </cell>
          <cell r="M155">
            <v>0</v>
          </cell>
          <cell r="N155">
            <v>49</v>
          </cell>
          <cell r="O155">
            <v>-19</v>
          </cell>
          <cell r="P155">
            <v>15</v>
          </cell>
          <cell r="Q155" t="str">
            <v>simples</v>
          </cell>
          <cell r="R155"/>
          <cell r="S155">
            <v>0</v>
          </cell>
          <cell r="T155">
            <v>19</v>
          </cell>
          <cell r="U155" t="str">
            <v>19 - A6</v>
          </cell>
          <cell r="V155" t="str">
            <v>BI</v>
          </cell>
          <cell r="W155" t="str">
            <v>CP</v>
          </cell>
          <cell r="X155" t="str">
            <v>BCL0308-15.terca das 19:00 às 21:00, semanal ; quinta das 21:00 às 23:00, semanal ; sexta das 21:00 às 23:00, quinzenal I..SA</v>
          </cell>
          <cell r="Y155" t="str">
            <v>turma com solicitações acima do nº de vagas</v>
          </cell>
          <cell r="Z155"/>
          <cell r="AA155">
            <v>30</v>
          </cell>
          <cell r="AB155">
            <v>0</v>
          </cell>
          <cell r="AC155">
            <v>30</v>
          </cell>
          <cell r="AD155">
            <v>49</v>
          </cell>
          <cell r="AE155">
            <v>-19</v>
          </cell>
          <cell r="AF155">
            <v>1.6333333333333333</v>
          </cell>
          <cell r="AG155">
            <v>21</v>
          </cell>
          <cell r="AH155" t="str">
            <v>BI</v>
          </cell>
          <cell r="AI155" t="str">
            <v>¬</v>
          </cell>
          <cell r="AJ155" t="str">
            <v>¬</v>
          </cell>
          <cell r="AK155" t="str">
            <v>¬</v>
          </cell>
          <cell r="AL155" t="str">
            <v>¬</v>
          </cell>
          <cell r="AM155" t="str">
            <v>¬</v>
          </cell>
          <cell r="AN155" t="str">
            <v>¬</v>
          </cell>
          <cell r="AO155" t="str">
            <v>¬</v>
          </cell>
          <cell r="AP155" t="str">
            <v>¬</v>
          </cell>
          <cell r="AQ155" t="str">
            <v>¬</v>
          </cell>
          <cell r="AR155" t="str">
            <v>¬</v>
          </cell>
          <cell r="AS155" t="str">
            <v>SA</v>
          </cell>
          <cell r="AT155" t="str">
            <v>N</v>
          </cell>
          <cell r="AU155" t="str">
            <v>N</v>
          </cell>
          <cell r="AV155">
            <v>3</v>
          </cell>
          <cell r="AW155">
            <v>2</v>
          </cell>
          <cell r="AX155">
            <v>6</v>
          </cell>
          <cell r="AY155" t="str">
            <v>terca das 19:00 às 21:00, semanal ; quinta das 21:00 às 23:00, semanal ; sexta das 21:00 às 23:00, quinzenal I</v>
          </cell>
          <cell r="AZ155" t="str">
            <v/>
          </cell>
          <cell r="BA155">
            <v>1600860</v>
          </cell>
          <cell r="BB155" t="str">
            <v>ALVARO TAKEO OMORI</v>
          </cell>
          <cell r="BC155">
            <v>1600860</v>
          </cell>
          <cell r="BD155" t="str">
            <v>ALVARO TAKEO OMORI</v>
          </cell>
        </row>
        <row r="156">
          <cell r="C156" t="str">
            <v>DA3BCL0308-15SA</v>
          </cell>
          <cell r="D156" t="str">
            <v>BCL0308-15</v>
          </cell>
          <cell r="E156" t="str">
            <v>Bioquímica: Estrutura, Propriedade e Funções de Biomoléculas A3-diurno (Santo André)</v>
          </cell>
          <cell r="F156" t="str">
            <v>Redistribuir excesso alunos para outra turma em mesmo horário</v>
          </cell>
          <cell r="G156">
            <v>0</v>
          </cell>
          <cell r="H156">
            <v>0</v>
          </cell>
          <cell r="I156" t="str">
            <v>REDISTRIBUIR ALUNOS</v>
          </cell>
          <cell r="J156">
            <v>30</v>
          </cell>
          <cell r="K156">
            <v>0</v>
          </cell>
          <cell r="L156">
            <v>38</v>
          </cell>
          <cell r="M156">
            <v>0</v>
          </cell>
          <cell r="N156">
            <v>38</v>
          </cell>
          <cell r="O156">
            <v>-8</v>
          </cell>
          <cell r="P156">
            <v>15</v>
          </cell>
          <cell r="Q156" t="str">
            <v>CONJUNTO</v>
          </cell>
          <cell r="R156" t="str">
            <v>CONJUNTO A3 E A5</v>
          </cell>
          <cell r="S156">
            <v>12</v>
          </cell>
          <cell r="T156">
            <v>1</v>
          </cell>
          <cell r="U156" t="str">
            <v>1 - A4</v>
          </cell>
          <cell r="V156" t="str">
            <v>BI</v>
          </cell>
          <cell r="W156" t="str">
            <v>CP</v>
          </cell>
          <cell r="X156" t="str">
            <v>BCL0308-15.terca das 08:00 às 10:00, semanal ; quinta das 10:00 às 12:00, semanal ; sexta das 10:00 às 12:00, quinzenal I..SA</v>
          </cell>
          <cell r="Y156" t="str">
            <v>turma com solicitações acima do nº de vagas</v>
          </cell>
          <cell r="Z156"/>
          <cell r="AA156">
            <v>30</v>
          </cell>
          <cell r="AB156">
            <v>0</v>
          </cell>
          <cell r="AC156">
            <v>30</v>
          </cell>
          <cell r="AD156">
            <v>38</v>
          </cell>
          <cell r="AE156">
            <v>-8</v>
          </cell>
          <cell r="AF156">
            <v>1.2666666666666666</v>
          </cell>
          <cell r="AG156">
            <v>21</v>
          </cell>
          <cell r="AH156" t="str">
            <v>BI</v>
          </cell>
          <cell r="AI156" t="str">
            <v>¬</v>
          </cell>
          <cell r="AJ156" t="str">
            <v>¬</v>
          </cell>
          <cell r="AK156" t="str">
            <v>¬</v>
          </cell>
          <cell r="AL156" t="str">
            <v>¬</v>
          </cell>
          <cell r="AM156" t="str">
            <v>¬</v>
          </cell>
          <cell r="AN156" t="str">
            <v>¬</v>
          </cell>
          <cell r="AO156" t="str">
            <v>¬</v>
          </cell>
          <cell r="AP156" t="str">
            <v>¬</v>
          </cell>
          <cell r="AQ156" t="str">
            <v>¬</v>
          </cell>
          <cell r="AR156" t="str">
            <v>¬</v>
          </cell>
          <cell r="AS156" t="str">
            <v>SA</v>
          </cell>
          <cell r="AT156" t="str">
            <v>D</v>
          </cell>
          <cell r="AU156" t="str">
            <v>M</v>
          </cell>
          <cell r="AV156">
            <v>3</v>
          </cell>
          <cell r="AW156">
            <v>2</v>
          </cell>
          <cell r="AX156">
            <v>6</v>
          </cell>
          <cell r="AY156" t="str">
            <v>terca das 08:00 às 10:00, semanal ; quinta das 10:00 às 12:00, semanal ; sexta das 10:00 às 12:00, quinzenal I</v>
          </cell>
          <cell r="AZ156" t="str">
            <v/>
          </cell>
          <cell r="BA156">
            <v>1844792</v>
          </cell>
          <cell r="BB156" t="str">
            <v>AMEDEA BAROZZI SEABRA</v>
          </cell>
          <cell r="BC156">
            <v>1676364</v>
          </cell>
          <cell r="BD156" t="str">
            <v>JULIANA MARCHI</v>
          </cell>
        </row>
        <row r="157">
          <cell r="C157" t="str">
            <v>DA4BCL0308-15SA</v>
          </cell>
          <cell r="D157" t="str">
            <v>BCL0308-15</v>
          </cell>
          <cell r="E157" t="str">
            <v>Bioquímica: Estrutura, Propriedade e Funções de Biomoléculas A4-diurno (Santo André)</v>
          </cell>
          <cell r="F157" t="str">
            <v>Manter</v>
          </cell>
          <cell r="G157">
            <v>0</v>
          </cell>
          <cell r="H157">
            <v>0</v>
          </cell>
          <cell r="I157" t="str">
            <v>OK</v>
          </cell>
          <cell r="J157">
            <v>30</v>
          </cell>
          <cell r="K157">
            <v>0</v>
          </cell>
          <cell r="L157">
            <v>29</v>
          </cell>
          <cell r="M157">
            <v>0</v>
          </cell>
          <cell r="N157">
            <v>29</v>
          </cell>
          <cell r="O157">
            <v>1</v>
          </cell>
          <cell r="P157">
            <v>15</v>
          </cell>
          <cell r="Q157" t="str">
            <v>simples</v>
          </cell>
          <cell r="R157"/>
          <cell r="S157">
            <v>0</v>
          </cell>
          <cell r="T157">
            <v>0</v>
          </cell>
          <cell r="U157">
            <v>0</v>
          </cell>
          <cell r="V157" t="str">
            <v>BI</v>
          </cell>
          <cell r="W157" t="str">
            <v>CP</v>
          </cell>
          <cell r="X157" t="str">
            <v>BCL0308-15.terca das 08:00 às 10:00, semanal ; quinta das 10:00 às 12:00, semanal ; sexta das 10:00 às 12:00, quinzenal I..SA</v>
          </cell>
          <cell r="Y157"/>
          <cell r="Z157"/>
          <cell r="AA157">
            <v>30</v>
          </cell>
          <cell r="AB157">
            <v>0</v>
          </cell>
          <cell r="AC157">
            <v>30</v>
          </cell>
          <cell r="AD157">
            <v>29</v>
          </cell>
          <cell r="AE157">
            <v>1</v>
          </cell>
          <cell r="AF157">
            <v>0.96666666666666667</v>
          </cell>
          <cell r="AG157">
            <v>21</v>
          </cell>
          <cell r="AH157" t="str">
            <v>BI</v>
          </cell>
          <cell r="AI157" t="str">
            <v>¬</v>
          </cell>
          <cell r="AJ157" t="str">
            <v>¬</v>
          </cell>
          <cell r="AK157" t="str">
            <v>¬</v>
          </cell>
          <cell r="AL157" t="str">
            <v>¬</v>
          </cell>
          <cell r="AM157" t="str">
            <v>¬</v>
          </cell>
          <cell r="AN157" t="str">
            <v>¬</v>
          </cell>
          <cell r="AO157" t="str">
            <v>¬</v>
          </cell>
          <cell r="AP157" t="str">
            <v>¬</v>
          </cell>
          <cell r="AQ157" t="str">
            <v>¬</v>
          </cell>
          <cell r="AR157" t="str">
            <v>¬</v>
          </cell>
          <cell r="AS157" t="str">
            <v>SA</v>
          </cell>
          <cell r="AT157" t="str">
            <v>D</v>
          </cell>
          <cell r="AU157" t="str">
            <v>M</v>
          </cell>
          <cell r="AV157">
            <v>3</v>
          </cell>
          <cell r="AW157">
            <v>2</v>
          </cell>
          <cell r="AX157">
            <v>6</v>
          </cell>
          <cell r="AY157" t="str">
            <v>terca das 08:00 às 10:00, semanal ; quinta das 10:00 às 12:00, semanal ; sexta das 10:00 às 12:00, quinzenal I</v>
          </cell>
          <cell r="AZ157" t="str">
            <v/>
          </cell>
          <cell r="BA157">
            <v>1696841</v>
          </cell>
          <cell r="BB157" t="str">
            <v>LUCIANO PUZER</v>
          </cell>
          <cell r="BC157">
            <v>1933328</v>
          </cell>
          <cell r="BD157" t="str">
            <v>HELOISA FRANCA MALTEZ</v>
          </cell>
        </row>
        <row r="158">
          <cell r="C158" t="str">
            <v>DA5BCL0308-15SA</v>
          </cell>
          <cell r="D158" t="str">
            <v>BCL0308-15</v>
          </cell>
          <cell r="E158" t="str">
            <v>Bioquímica: Estrutura, Propriedade e Funções de Biomoléculas A5-diurno (Santo André)</v>
          </cell>
          <cell r="F158" t="str">
            <v>Cancelar - Transferir alunos para outra turma em mesmo horário</v>
          </cell>
          <cell r="G158">
            <v>0</v>
          </cell>
          <cell r="H158">
            <v>0</v>
          </cell>
          <cell r="I158" t="str">
            <v>OK, CANCELADA</v>
          </cell>
          <cell r="J158">
            <v>0</v>
          </cell>
          <cell r="K158">
            <v>0</v>
          </cell>
          <cell r="L158">
            <v>5</v>
          </cell>
          <cell r="M158">
            <v>0</v>
          </cell>
          <cell r="N158">
            <v>5</v>
          </cell>
          <cell r="O158">
            <v>-5</v>
          </cell>
          <cell r="P158">
            <v>15</v>
          </cell>
          <cell r="Q158" t="str">
            <v>CONJUNTO</v>
          </cell>
          <cell r="R158" t="str">
            <v>CONJUNTO A3 E A5</v>
          </cell>
          <cell r="S158">
            <v>12</v>
          </cell>
          <cell r="T158">
            <v>1</v>
          </cell>
          <cell r="U158" t="str">
            <v>1 - A4</v>
          </cell>
          <cell r="V158" t="str">
            <v>BI</v>
          </cell>
          <cell r="W158" t="str">
            <v>CP</v>
          </cell>
          <cell r="X158" t="str">
            <v>BCL0308-15.terca das 08:00 às 10:00, semanal ; quinta das 10:00 às 12:00, semanal ; sexta das 10:00 às 12:00, quinzenal I..SA</v>
          </cell>
          <cell r="Y158" t="str">
            <v>Turma com baixa demanda:- de 1 a 9 solicitações</v>
          </cell>
          <cell r="Z158"/>
          <cell r="AA158">
            <v>30</v>
          </cell>
          <cell r="AB158">
            <v>0</v>
          </cell>
          <cell r="AC158">
            <v>30</v>
          </cell>
          <cell r="AD158">
            <v>5</v>
          </cell>
          <cell r="AE158">
            <v>25</v>
          </cell>
          <cell r="AF158">
            <v>0.16666666666666666</v>
          </cell>
          <cell r="AG158">
            <v>21</v>
          </cell>
          <cell r="AH158" t="str">
            <v>BI</v>
          </cell>
          <cell r="AI158" t="str">
            <v>¬</v>
          </cell>
          <cell r="AJ158" t="str">
            <v>¬</v>
          </cell>
          <cell r="AK158" t="str">
            <v>¬</v>
          </cell>
          <cell r="AL158" t="str">
            <v>¬</v>
          </cell>
          <cell r="AM158" t="str">
            <v>¬</v>
          </cell>
          <cell r="AN158" t="str">
            <v>¬</v>
          </cell>
          <cell r="AO158" t="str">
            <v>¬</v>
          </cell>
          <cell r="AP158" t="str">
            <v>¬</v>
          </cell>
          <cell r="AQ158" t="str">
            <v>¬</v>
          </cell>
          <cell r="AR158" t="str">
            <v>¬</v>
          </cell>
          <cell r="AS158" t="str">
            <v>SA</v>
          </cell>
          <cell r="AT158" t="str">
            <v>D</v>
          </cell>
          <cell r="AU158" t="str">
            <v>M</v>
          </cell>
          <cell r="AV158">
            <v>3</v>
          </cell>
          <cell r="AW158">
            <v>2</v>
          </cell>
          <cell r="AX158">
            <v>6</v>
          </cell>
          <cell r="AY158" t="str">
            <v>terca das 08:00 às 10:00, semanal ; quinta das 10:00 às 12:00, semanal ; sexta das 10:00 às 12:00, quinzenal I</v>
          </cell>
          <cell r="AZ158" t="str">
            <v/>
          </cell>
          <cell r="BA158" t="str">
            <v>cancelada</v>
          </cell>
          <cell r="BB158" t="e">
            <v>#REF!</v>
          </cell>
          <cell r="BC158">
            <v>1675707</v>
          </cell>
          <cell r="BD158" t="str">
            <v>FULVIO RIELI MENDES</v>
          </cell>
        </row>
        <row r="159">
          <cell r="C159" t="str">
            <v>NA5BCL0308-15SA</v>
          </cell>
          <cell r="D159" t="str">
            <v>BCL0308-15</v>
          </cell>
          <cell r="E159" t="str">
            <v>Bioquímica: Estrutura, Propriedade e Funções de Biomoléculas A5-noturno (Santo André)</v>
          </cell>
          <cell r="F159" t="str">
            <v>Manter</v>
          </cell>
          <cell r="G159">
            <v>0</v>
          </cell>
          <cell r="H159">
            <v>0</v>
          </cell>
          <cell r="I159" t="str">
            <v>OK</v>
          </cell>
          <cell r="J159">
            <v>30</v>
          </cell>
          <cell r="K159">
            <v>0</v>
          </cell>
          <cell r="L159">
            <v>12</v>
          </cell>
          <cell r="M159">
            <v>0</v>
          </cell>
          <cell r="N159">
            <v>12</v>
          </cell>
          <cell r="O159">
            <v>18</v>
          </cell>
          <cell r="P159">
            <v>15</v>
          </cell>
          <cell r="Q159" t="str">
            <v>simples</v>
          </cell>
          <cell r="R159"/>
          <cell r="S159">
            <v>0</v>
          </cell>
          <cell r="T159">
            <v>0</v>
          </cell>
          <cell r="U159">
            <v>0</v>
          </cell>
          <cell r="V159" t="str">
            <v>BI</v>
          </cell>
          <cell r="W159" t="str">
            <v>CP</v>
          </cell>
          <cell r="X159" t="str">
            <v>BCL0308-15.terca das 19:00 às 21:00, semanal ; quinta das 21:00 às 23:00, semanal ; sexta das 21:00 às 23:00, quinzenal I..SA</v>
          </cell>
          <cell r="Y159"/>
          <cell r="Z159"/>
          <cell r="AA159">
            <v>30</v>
          </cell>
          <cell r="AB159">
            <v>0</v>
          </cell>
          <cell r="AC159">
            <v>30</v>
          </cell>
          <cell r="AD159">
            <v>12</v>
          </cell>
          <cell r="AE159">
            <v>18</v>
          </cell>
          <cell r="AF159">
            <v>0.4</v>
          </cell>
          <cell r="AG159">
            <v>21</v>
          </cell>
          <cell r="AH159" t="str">
            <v>BI</v>
          </cell>
          <cell r="AI159" t="str">
            <v>¬</v>
          </cell>
          <cell r="AJ159" t="str">
            <v>¬</v>
          </cell>
          <cell r="AK159" t="str">
            <v>¬</v>
          </cell>
          <cell r="AL159" t="str">
            <v>¬</v>
          </cell>
          <cell r="AM159" t="str">
            <v>¬</v>
          </cell>
          <cell r="AN159" t="str">
            <v>¬</v>
          </cell>
          <cell r="AO159" t="str">
            <v>¬</v>
          </cell>
          <cell r="AP159" t="str">
            <v>¬</v>
          </cell>
          <cell r="AQ159" t="str">
            <v>¬</v>
          </cell>
          <cell r="AR159" t="str">
            <v>¬</v>
          </cell>
          <cell r="AS159" t="str">
            <v>SA</v>
          </cell>
          <cell r="AT159" t="str">
            <v>N</v>
          </cell>
          <cell r="AU159" t="str">
            <v>N</v>
          </cell>
          <cell r="AV159">
            <v>3</v>
          </cell>
          <cell r="AW159">
            <v>2</v>
          </cell>
          <cell r="AX159">
            <v>6</v>
          </cell>
          <cell r="AY159" t="str">
            <v>terca das 19:00 às 21:00, semanal ; quinta das 21:00 às 23:00, semanal ; sexta das 21:00 às 23:00, quinzenal I</v>
          </cell>
          <cell r="AZ159" t="str">
            <v/>
          </cell>
          <cell r="BA159">
            <v>1948411</v>
          </cell>
          <cell r="BB159" t="str">
            <v>LUIZ ROBERTO NUNES</v>
          </cell>
          <cell r="BC159">
            <v>1674592</v>
          </cell>
          <cell r="BD159" t="str">
            <v>TIAGO RODRIGUES</v>
          </cell>
        </row>
        <row r="160">
          <cell r="C160" t="str">
            <v>NA6BCL0308-15SA</v>
          </cell>
          <cell r="D160" t="str">
            <v>BCL0308-15</v>
          </cell>
          <cell r="E160" t="str">
            <v>Bioquímica: Estrutura, Propriedade e Funções de Biomoléculas A6-noturno (Santo André)</v>
          </cell>
          <cell r="F160" t="str">
            <v>Manter</v>
          </cell>
          <cell r="G160">
            <v>0</v>
          </cell>
          <cell r="H160">
            <v>0</v>
          </cell>
          <cell r="I160" t="str">
            <v>OK</v>
          </cell>
          <cell r="J160">
            <v>30</v>
          </cell>
          <cell r="K160">
            <v>0</v>
          </cell>
          <cell r="L160">
            <v>4</v>
          </cell>
          <cell r="M160">
            <v>0</v>
          </cell>
          <cell r="N160">
            <v>4</v>
          </cell>
          <cell r="O160">
            <v>26</v>
          </cell>
          <cell r="P160">
            <v>15</v>
          </cell>
          <cell r="Q160" t="str">
            <v>simples</v>
          </cell>
          <cell r="R160"/>
          <cell r="S160">
            <v>0</v>
          </cell>
          <cell r="T160">
            <v>0</v>
          </cell>
          <cell r="U160">
            <v>0</v>
          </cell>
          <cell r="V160" t="str">
            <v>BI</v>
          </cell>
          <cell r="W160" t="str">
            <v>CP</v>
          </cell>
          <cell r="X160" t="str">
            <v>BCL0308-15.terca das 19:00 às 21:00, semanal ; quinta das 21:00 às 23:00, semanal ; sexta das 21:00 às 23:00, quinzenal I..SA</v>
          </cell>
          <cell r="Y160" t="str">
            <v>Turma com baixa demanda:- de 1 a 9 solicitações</v>
          </cell>
          <cell r="Z160"/>
          <cell r="AA160">
            <v>30</v>
          </cell>
          <cell r="AB160">
            <v>0</v>
          </cell>
          <cell r="AC160">
            <v>30</v>
          </cell>
          <cell r="AD160">
            <v>4</v>
          </cell>
          <cell r="AE160">
            <v>26</v>
          </cell>
          <cell r="AF160">
            <v>0.13333333333333333</v>
          </cell>
          <cell r="AG160">
            <v>21</v>
          </cell>
          <cell r="AH160" t="str">
            <v>BI</v>
          </cell>
          <cell r="AI160" t="str">
            <v>¬</v>
          </cell>
          <cell r="AJ160" t="str">
            <v>¬</v>
          </cell>
          <cell r="AK160" t="str">
            <v>¬</v>
          </cell>
          <cell r="AL160" t="str">
            <v>¬</v>
          </cell>
          <cell r="AM160" t="str">
            <v>¬</v>
          </cell>
          <cell r="AN160" t="str">
            <v>¬</v>
          </cell>
          <cell r="AO160" t="str">
            <v>¬</v>
          </cell>
          <cell r="AP160" t="str">
            <v>¬</v>
          </cell>
          <cell r="AQ160" t="str">
            <v>¬</v>
          </cell>
          <cell r="AR160" t="str">
            <v>¬</v>
          </cell>
          <cell r="AS160" t="str">
            <v>SA</v>
          </cell>
          <cell r="AT160" t="str">
            <v>N</v>
          </cell>
          <cell r="AU160" t="str">
            <v>N</v>
          </cell>
          <cell r="AV160">
            <v>3</v>
          </cell>
          <cell r="AW160">
            <v>2</v>
          </cell>
          <cell r="AX160">
            <v>6</v>
          </cell>
          <cell r="AY160" t="str">
            <v>terca das 19:00 às 21:00, semanal ; quinta das 21:00 às 23:00, semanal ; sexta das 21:00 às 23:00, quinzenal I</v>
          </cell>
          <cell r="AZ160" t="str">
            <v/>
          </cell>
          <cell r="BA160">
            <v>1707133</v>
          </cell>
          <cell r="BB160" t="str">
            <v>ISELI LOURENCO NANTES CARDOSO</v>
          </cell>
          <cell r="BC160">
            <v>3065803</v>
          </cell>
          <cell r="BD160" t="str">
            <v>WAGNER RODRIGO DE SOUZA</v>
          </cell>
        </row>
        <row r="161">
          <cell r="C161" t="str">
            <v>DB1BCL0308-15SA</v>
          </cell>
          <cell r="D161" t="str">
            <v>BCL0308-15</v>
          </cell>
          <cell r="E161" t="str">
            <v>Bioquímica: Estrutura, Propriedade e Funções de Biomoléculas B1-diurno (Santo André)</v>
          </cell>
          <cell r="F161" t="str">
            <v>Manter</v>
          </cell>
          <cell r="G161">
            <v>0</v>
          </cell>
          <cell r="H161" t="str">
            <v>Conforme email do dia 21/08/20: "Manter a turma B1 e remanejar os alunos da B2 (que será cancelada) para
B1 da profa. Giselle." -TOTAL 9 ALUNOS</v>
          </cell>
          <cell r="I161" t="str">
            <v>TURMA RECADASTRADA NO SISTEMA DB1BCL0308-15SA</v>
          </cell>
          <cell r="J161">
            <v>30</v>
          </cell>
          <cell r="K161">
            <v>0</v>
          </cell>
          <cell r="L161">
            <v>5</v>
          </cell>
          <cell r="M161">
            <v>0</v>
          </cell>
          <cell r="N161">
            <v>5</v>
          </cell>
          <cell r="O161">
            <v>25</v>
          </cell>
          <cell r="P161">
            <v>15</v>
          </cell>
          <cell r="Q161" t="str">
            <v>simples</v>
          </cell>
          <cell r="R161"/>
          <cell r="S161">
            <v>0</v>
          </cell>
          <cell r="T161">
            <v>0</v>
          </cell>
          <cell r="U161">
            <v>0</v>
          </cell>
          <cell r="V161" t="str">
            <v>BI</v>
          </cell>
          <cell r="W161" t="str">
            <v>CP</v>
          </cell>
          <cell r="X161" t="str">
            <v>BCL0308-15.terca das 10:00 às 12:00, semanal ; quinta das 08:00 às 10:00, semanal ; sexta das 08:00 às 10:00, quinzenal I..SA</v>
          </cell>
          <cell r="Y161" t="str">
            <v>Turma com baixa demanda:- de 1 a 9 solicitações</v>
          </cell>
          <cell r="Z161"/>
          <cell r="AA161">
            <v>30</v>
          </cell>
          <cell r="AB161">
            <v>0</v>
          </cell>
          <cell r="AC161">
            <v>30</v>
          </cell>
          <cell r="AD161">
            <v>5</v>
          </cell>
          <cell r="AE161">
            <v>25</v>
          </cell>
          <cell r="AF161">
            <v>0.16666666666666666</v>
          </cell>
          <cell r="AG161">
            <v>21</v>
          </cell>
          <cell r="AH161" t="str">
            <v>BI</v>
          </cell>
          <cell r="AI161" t="str">
            <v>¬</v>
          </cell>
          <cell r="AJ161" t="str">
            <v>¬</v>
          </cell>
          <cell r="AK161" t="str">
            <v>¬</v>
          </cell>
          <cell r="AL161" t="str">
            <v>¬</v>
          </cell>
          <cell r="AM161" t="str">
            <v>¬</v>
          </cell>
          <cell r="AN161" t="str">
            <v>¬</v>
          </cell>
          <cell r="AO161" t="str">
            <v>¬</v>
          </cell>
          <cell r="AP161" t="str">
            <v>¬</v>
          </cell>
          <cell r="AQ161" t="str">
            <v>¬</v>
          </cell>
          <cell r="AR161" t="str">
            <v>¬</v>
          </cell>
          <cell r="AS161" t="str">
            <v>SA</v>
          </cell>
          <cell r="AT161" t="str">
            <v>D</v>
          </cell>
          <cell r="AU161" t="str">
            <v>M</v>
          </cell>
          <cell r="AV161">
            <v>3</v>
          </cell>
          <cell r="AW161">
            <v>2</v>
          </cell>
          <cell r="AX161">
            <v>6</v>
          </cell>
          <cell r="AY161" t="str">
            <v>terca das 10:00 às 12:00, semanal ; quinta das 08:00 às 10:00, semanal ; sexta das 08:00 às 10:00, quinzenal I</v>
          </cell>
          <cell r="AZ161" t="str">
            <v/>
          </cell>
          <cell r="BA161"/>
          <cell r="BB161"/>
          <cell r="BC161">
            <v>1844792</v>
          </cell>
          <cell r="BD161" t="str">
            <v>MÁRCIA APARECIDA DA SILVA SPINACÉ</v>
          </cell>
        </row>
        <row r="162">
          <cell r="C162" t="str">
            <v>NB1BCL0308-15SA</v>
          </cell>
          <cell r="D162" t="str">
            <v>BCL0308-15</v>
          </cell>
          <cell r="E162" t="str">
            <v>Bioquímica: Estrutura, Propriedade e Funções de Biomoléculas B1-noturno (Santo André)</v>
          </cell>
          <cell r="F162" t="str">
            <v>Redistribuir excesso alunos para outra turma em mesmo horário</v>
          </cell>
          <cell r="G162">
            <v>0</v>
          </cell>
          <cell r="H162">
            <v>0</v>
          </cell>
          <cell r="I162" t="str">
            <v>REDISTRIBUIR ALUNOS</v>
          </cell>
          <cell r="J162">
            <v>30</v>
          </cell>
          <cell r="K162">
            <v>0</v>
          </cell>
          <cell r="L162">
            <v>36</v>
          </cell>
          <cell r="M162">
            <v>0</v>
          </cell>
          <cell r="N162">
            <v>36</v>
          </cell>
          <cell r="O162">
            <v>-6</v>
          </cell>
          <cell r="P162">
            <v>15</v>
          </cell>
          <cell r="Q162" t="str">
            <v>CONJUNTO</v>
          </cell>
          <cell r="R162" t="str">
            <v>CONJUNTO B1, B2 E B6</v>
          </cell>
          <cell r="S162">
            <v>5</v>
          </cell>
          <cell r="T162">
            <v>16</v>
          </cell>
          <cell r="U162" t="str">
            <v>16 - B5</v>
          </cell>
          <cell r="V162" t="str">
            <v>BI</v>
          </cell>
          <cell r="W162" t="str">
            <v>CP</v>
          </cell>
          <cell r="X162" t="str">
            <v>BCL0308-15.terca das 21:00 às 23:00, semanal ; quinta das 19:00 às 21:00, semanal ; sexta das 19:00 às 21:00, quinzenal I..SA</v>
          </cell>
          <cell r="Y162" t="str">
            <v>turma com solicitações acima do nº de vagas</v>
          </cell>
          <cell r="Z162"/>
          <cell r="AA162">
            <v>30</v>
          </cell>
          <cell r="AB162">
            <v>0</v>
          </cell>
          <cell r="AC162">
            <v>30</v>
          </cell>
          <cell r="AD162">
            <v>36</v>
          </cell>
          <cell r="AE162">
            <v>-6</v>
          </cell>
          <cell r="AF162">
            <v>1.2</v>
          </cell>
          <cell r="AG162">
            <v>21</v>
          </cell>
          <cell r="AH162" t="str">
            <v>BI</v>
          </cell>
          <cell r="AI162" t="str">
            <v>¬</v>
          </cell>
          <cell r="AJ162" t="str">
            <v>¬</v>
          </cell>
          <cell r="AK162" t="str">
            <v>¬</v>
          </cell>
          <cell r="AL162" t="str">
            <v>¬</v>
          </cell>
          <cell r="AM162" t="str">
            <v>¬</v>
          </cell>
          <cell r="AN162" t="str">
            <v>¬</v>
          </cell>
          <cell r="AO162" t="str">
            <v>¬</v>
          </cell>
          <cell r="AP162" t="str">
            <v>¬</v>
          </cell>
          <cell r="AQ162" t="str">
            <v>¬</v>
          </cell>
          <cell r="AR162" t="str">
            <v>¬</v>
          </cell>
          <cell r="AS162" t="str">
            <v>SA</v>
          </cell>
          <cell r="AT162" t="str">
            <v>N</v>
          </cell>
          <cell r="AU162" t="str">
            <v>N</v>
          </cell>
          <cell r="AV162">
            <v>3</v>
          </cell>
          <cell r="AW162">
            <v>2</v>
          </cell>
          <cell r="AX162">
            <v>6</v>
          </cell>
          <cell r="AY162" t="str">
            <v>terca das 21:00 às 23:00, semanal ; quinta das 19:00 às 21:00, semanal ; sexta das 19:00 às 21:00, quinzenal I</v>
          </cell>
          <cell r="AZ162" t="str">
            <v/>
          </cell>
          <cell r="BA162">
            <v>2353139</v>
          </cell>
          <cell r="BB162" t="str">
            <v>ELOAH RABELLO SUAREZ</v>
          </cell>
          <cell r="BC162">
            <v>3146362</v>
          </cell>
          <cell r="BD162" t="str">
            <v>SUMBAL SABA</v>
          </cell>
        </row>
        <row r="163">
          <cell r="C163" t="str">
            <v>DB2BCL0308-15SA</v>
          </cell>
          <cell r="D163" t="str">
            <v>BCL0308-15</v>
          </cell>
          <cell r="E163" t="str">
            <v>Bioquímica: Estrutura, Propriedade e Funções de Biomoléculas B2-diurno (Santo André)</v>
          </cell>
          <cell r="F163" t="str">
            <v>Cancelar - Transferir alunos para outra turma em mesmo horário</v>
          </cell>
          <cell r="G163">
            <v>0</v>
          </cell>
          <cell r="H163" t="str">
            <v>Conforme email do dia 21/08/20: "Manter a turma B1 e remanejar os alunos da B2 (que será cancelada) para
B1 da profa. Giselle." -TOTAL 9 ALUNOS</v>
          </cell>
          <cell r="I163" t="str">
            <v>OK, CANCELADA</v>
          </cell>
          <cell r="J163">
            <v>0</v>
          </cell>
          <cell r="K163">
            <v>0</v>
          </cell>
          <cell r="L163">
            <v>4</v>
          </cell>
          <cell r="M163">
            <v>0</v>
          </cell>
          <cell r="N163">
            <v>4</v>
          </cell>
          <cell r="O163">
            <v>-4</v>
          </cell>
          <cell r="P163">
            <v>15</v>
          </cell>
          <cell r="Q163" t="str">
            <v>simples</v>
          </cell>
          <cell r="R163"/>
          <cell r="S163">
            <v>0</v>
          </cell>
          <cell r="T163">
            <v>4</v>
          </cell>
          <cell r="U163" t="str">
            <v>4 - B1</v>
          </cell>
          <cell r="V163" t="str">
            <v>BI</v>
          </cell>
          <cell r="W163" t="str">
            <v>CP</v>
          </cell>
          <cell r="X163" t="str">
            <v>BCL0308-15.terca das 10:00 às 12:00, semanal ; quinta das 08:00 às 10:00, semanal ; sexta das 08:00 às 10:00, quinzenal I..SA</v>
          </cell>
          <cell r="Y163" t="str">
            <v>Turma com baixa demanda:- de 1 a 9 solicitações</v>
          </cell>
          <cell r="Z163"/>
          <cell r="AA163">
            <v>30</v>
          </cell>
          <cell r="AB163">
            <v>0</v>
          </cell>
          <cell r="AC163">
            <v>30</v>
          </cell>
          <cell r="AD163">
            <v>4</v>
          </cell>
          <cell r="AE163">
            <v>26</v>
          </cell>
          <cell r="AF163">
            <v>0.13333333333333333</v>
          </cell>
          <cell r="AG163">
            <v>21</v>
          </cell>
          <cell r="AH163" t="str">
            <v>BI</v>
          </cell>
          <cell r="AI163" t="str">
            <v>¬</v>
          </cell>
          <cell r="AJ163" t="str">
            <v>¬</v>
          </cell>
          <cell r="AK163" t="str">
            <v>¬</v>
          </cell>
          <cell r="AL163" t="str">
            <v>¬</v>
          </cell>
          <cell r="AM163" t="str">
            <v>¬</v>
          </cell>
          <cell r="AN163" t="str">
            <v>¬</v>
          </cell>
          <cell r="AO163" t="str">
            <v>¬</v>
          </cell>
          <cell r="AP163" t="str">
            <v>¬</v>
          </cell>
          <cell r="AQ163" t="str">
            <v>¬</v>
          </cell>
          <cell r="AR163" t="str">
            <v>¬</v>
          </cell>
          <cell r="AS163" t="str">
            <v>SA</v>
          </cell>
          <cell r="AT163" t="str">
            <v>D</v>
          </cell>
          <cell r="AU163" t="str">
            <v>M</v>
          </cell>
          <cell r="AV163">
            <v>3</v>
          </cell>
          <cell r="AW163">
            <v>2</v>
          </cell>
          <cell r="AX163">
            <v>6</v>
          </cell>
          <cell r="AY163" t="str">
            <v>terca das 10:00 às 12:00, semanal ; quinta das 08:00 às 10:00, semanal ; sexta das 08:00 às 10:00, quinzenal I</v>
          </cell>
          <cell r="AZ163" t="str">
            <v/>
          </cell>
          <cell r="BA163" t="str">
            <v>cancelada</v>
          </cell>
          <cell r="BB163" t="e">
            <v>#REF!</v>
          </cell>
          <cell r="BC163">
            <v>1227329</v>
          </cell>
          <cell r="BD163" t="str">
            <v>BRUNO LEMOS BATISTA</v>
          </cell>
        </row>
        <row r="164">
          <cell r="C164" t="str">
            <v>NB2BCL0308-15SA</v>
          </cell>
          <cell r="D164" t="str">
            <v>BCL0308-15</v>
          </cell>
          <cell r="E164" t="str">
            <v>Bioquímica: Estrutura, Propriedade e Funções de Biomoléculas B2-noturno (Santo André)</v>
          </cell>
          <cell r="F164" t="str">
            <v>Redistribuir excesso alunos para outra turma em mesmo horário</v>
          </cell>
          <cell r="G164">
            <v>0</v>
          </cell>
          <cell r="H164">
            <v>0</v>
          </cell>
          <cell r="I164" t="str">
            <v>REDISTRIBUIR ALUNOS</v>
          </cell>
          <cell r="J164">
            <v>30</v>
          </cell>
          <cell r="K164">
            <v>0</v>
          </cell>
          <cell r="L164">
            <v>44</v>
          </cell>
          <cell r="M164">
            <v>0</v>
          </cell>
          <cell r="N164">
            <v>44</v>
          </cell>
          <cell r="O164">
            <v>-14</v>
          </cell>
          <cell r="P164">
            <v>15</v>
          </cell>
          <cell r="Q164" t="str">
            <v>CONJUNTO</v>
          </cell>
          <cell r="R164" t="str">
            <v>CONJUNTO B1, B2 E B6</v>
          </cell>
          <cell r="S164">
            <v>5</v>
          </cell>
          <cell r="T164">
            <v>16</v>
          </cell>
          <cell r="U164" t="str">
            <v>16 - B5</v>
          </cell>
          <cell r="V164" t="str">
            <v>BI</v>
          </cell>
          <cell r="W164" t="str">
            <v>CP</v>
          </cell>
          <cell r="X164" t="str">
            <v>BCL0308-15.terca das 21:00 às 23:00, semanal ; quinta das 19:00 às 21:00, semanal ; sexta das 19:00 às 21:00, quinzenal I..SA</v>
          </cell>
          <cell r="Y164" t="str">
            <v>turma com solicitações acima do nº de vagas</v>
          </cell>
          <cell r="Z164"/>
          <cell r="AA164">
            <v>30</v>
          </cell>
          <cell r="AB164">
            <v>0</v>
          </cell>
          <cell r="AC164">
            <v>30</v>
          </cell>
          <cell r="AD164">
            <v>44</v>
          </cell>
          <cell r="AE164">
            <v>-14</v>
          </cell>
          <cell r="AF164">
            <v>1.4666666666666666</v>
          </cell>
          <cell r="AG164">
            <v>21</v>
          </cell>
          <cell r="AH164" t="str">
            <v>BI</v>
          </cell>
          <cell r="AI164" t="str">
            <v>¬</v>
          </cell>
          <cell r="AJ164" t="str">
            <v>¬</v>
          </cell>
          <cell r="AK164" t="str">
            <v>¬</v>
          </cell>
          <cell r="AL164" t="str">
            <v>¬</v>
          </cell>
          <cell r="AM164" t="str">
            <v>¬</v>
          </cell>
          <cell r="AN164" t="str">
            <v>¬</v>
          </cell>
          <cell r="AO164" t="str">
            <v>¬</v>
          </cell>
          <cell r="AP164" t="str">
            <v>¬</v>
          </cell>
          <cell r="AQ164" t="str">
            <v>¬</v>
          </cell>
          <cell r="AR164" t="str">
            <v>¬</v>
          </cell>
          <cell r="AS164" t="str">
            <v>SA</v>
          </cell>
          <cell r="AT164" t="str">
            <v>N</v>
          </cell>
          <cell r="AU164" t="str">
            <v>N</v>
          </cell>
          <cell r="AV164">
            <v>3</v>
          </cell>
          <cell r="AW164">
            <v>2</v>
          </cell>
          <cell r="AX164">
            <v>6</v>
          </cell>
          <cell r="AY164" t="str">
            <v>terca das 21:00 às 23:00, semanal ; quinta das 19:00 às 21:00, semanal ; sexta das 19:00 às 21:00, quinzenal I</v>
          </cell>
          <cell r="AZ164" t="str">
            <v/>
          </cell>
          <cell r="BA164">
            <v>1600860</v>
          </cell>
          <cell r="BB164" t="str">
            <v>ALVARO TAKEO OMORI</v>
          </cell>
          <cell r="BC164">
            <v>1600860</v>
          </cell>
          <cell r="BD164" t="str">
            <v>ALVARO TAKEO OMORI</v>
          </cell>
        </row>
        <row r="165">
          <cell r="C165" t="str">
            <v>DB3BCL0308-15SA</v>
          </cell>
          <cell r="D165" t="str">
            <v>BCL0308-15</v>
          </cell>
          <cell r="E165" t="str">
            <v>Bioquímica: Estrutura, Propriedade e Funções de Biomoléculas B3-diurno (Santo André)</v>
          </cell>
          <cell r="F165" t="str">
            <v>Redistribuir excesso alunos para outra turma em mesmo horário</v>
          </cell>
          <cell r="G165">
            <v>0</v>
          </cell>
          <cell r="H165">
            <v>0</v>
          </cell>
          <cell r="I165" t="str">
            <v>REDISTRIBUIR ALUNOS</v>
          </cell>
          <cell r="J165">
            <v>30</v>
          </cell>
          <cell r="K165">
            <v>0</v>
          </cell>
          <cell r="L165">
            <v>40</v>
          </cell>
          <cell r="M165">
            <v>0</v>
          </cell>
          <cell r="N165">
            <v>40</v>
          </cell>
          <cell r="O165">
            <v>-10</v>
          </cell>
          <cell r="P165">
            <v>15</v>
          </cell>
          <cell r="Q165" t="str">
            <v>simples</v>
          </cell>
          <cell r="R165"/>
          <cell r="S165">
            <v>0</v>
          </cell>
          <cell r="T165">
            <v>10</v>
          </cell>
          <cell r="U165" t="str">
            <v>10 - B5</v>
          </cell>
          <cell r="V165" t="str">
            <v>BI</v>
          </cell>
          <cell r="W165" t="str">
            <v>CP</v>
          </cell>
          <cell r="X165" t="str">
            <v>BCL0308-15.terca das 10:00 às 12:00, semanal ; quinta das 08:00 às 10:00, semanal ; sexta das 08:00 às 10:00, quinzenal I..SA</v>
          </cell>
          <cell r="Y165" t="str">
            <v>turma com solicitações acima do nº de vagas</v>
          </cell>
          <cell r="Z165"/>
          <cell r="AA165">
            <v>30</v>
          </cell>
          <cell r="AB165">
            <v>0</v>
          </cell>
          <cell r="AC165">
            <v>30</v>
          </cell>
          <cell r="AD165">
            <v>40</v>
          </cell>
          <cell r="AE165">
            <v>-10</v>
          </cell>
          <cell r="AF165">
            <v>1.3333333333333333</v>
          </cell>
          <cell r="AG165">
            <v>21</v>
          </cell>
          <cell r="AH165" t="str">
            <v>BI</v>
          </cell>
          <cell r="AI165" t="str">
            <v>¬</v>
          </cell>
          <cell r="AJ165" t="str">
            <v>¬</v>
          </cell>
          <cell r="AK165" t="str">
            <v>¬</v>
          </cell>
          <cell r="AL165" t="str">
            <v>¬</v>
          </cell>
          <cell r="AM165" t="str">
            <v>¬</v>
          </cell>
          <cell r="AN165" t="str">
            <v>¬</v>
          </cell>
          <cell r="AO165" t="str">
            <v>¬</v>
          </cell>
          <cell r="AP165" t="str">
            <v>¬</v>
          </cell>
          <cell r="AQ165" t="str">
            <v>¬</v>
          </cell>
          <cell r="AR165" t="str">
            <v>¬</v>
          </cell>
          <cell r="AS165" t="str">
            <v>SA</v>
          </cell>
          <cell r="AT165" t="str">
            <v>D</v>
          </cell>
          <cell r="AU165" t="str">
            <v>M</v>
          </cell>
          <cell r="AV165">
            <v>3</v>
          </cell>
          <cell r="AW165">
            <v>2</v>
          </cell>
          <cell r="AX165">
            <v>6</v>
          </cell>
          <cell r="AY165" t="str">
            <v>terca das 10:00 às 12:00, semanal ; quinta das 08:00 às 10:00, semanal ; sexta das 08:00 às 10:00, quinzenal I</v>
          </cell>
          <cell r="AZ165" t="str">
            <v/>
          </cell>
          <cell r="BA165">
            <v>1844792</v>
          </cell>
          <cell r="BB165" t="str">
            <v>AMEDEA BAROZZI SEABRA</v>
          </cell>
          <cell r="BC165">
            <v>1676364</v>
          </cell>
          <cell r="BD165" t="str">
            <v>JULIANA MARCHI</v>
          </cell>
        </row>
        <row r="166">
          <cell r="C166" t="str">
            <v>DB4BCL0308-15SA</v>
          </cell>
          <cell r="D166" t="str">
            <v>BCL0308-15</v>
          </cell>
          <cell r="E166" t="str">
            <v>Bioquímica: Estrutura, Propriedade e Funções de Biomoléculas B4-diurno (Santo André)</v>
          </cell>
          <cell r="F166" t="str">
            <v>Manter</v>
          </cell>
          <cell r="G166">
            <v>0</v>
          </cell>
          <cell r="H166">
            <v>0</v>
          </cell>
          <cell r="I166" t="str">
            <v>OK</v>
          </cell>
          <cell r="J166">
            <v>30</v>
          </cell>
          <cell r="K166">
            <v>0</v>
          </cell>
          <cell r="L166">
            <v>22</v>
          </cell>
          <cell r="M166">
            <v>0</v>
          </cell>
          <cell r="N166">
            <v>22</v>
          </cell>
          <cell r="O166">
            <v>8</v>
          </cell>
          <cell r="P166">
            <v>15</v>
          </cell>
          <cell r="Q166" t="str">
            <v>simples</v>
          </cell>
          <cell r="R166"/>
          <cell r="S166">
            <v>0</v>
          </cell>
          <cell r="T166">
            <v>0</v>
          </cell>
          <cell r="U166">
            <v>0</v>
          </cell>
          <cell r="V166" t="str">
            <v>BI</v>
          </cell>
          <cell r="W166" t="str">
            <v>CP</v>
          </cell>
          <cell r="X166" t="str">
            <v>BCL0308-15.terca das 10:00 às 12:00, semanal ; quinta das 08:00 às 10:00, semanal ; sexta das 08:00 às 10:00, quinzenal I..SA</v>
          </cell>
          <cell r="Y166"/>
          <cell r="Z166"/>
          <cell r="AA166">
            <v>30</v>
          </cell>
          <cell r="AB166">
            <v>0</v>
          </cell>
          <cell r="AC166">
            <v>30</v>
          </cell>
          <cell r="AD166">
            <v>22</v>
          </cell>
          <cell r="AE166">
            <v>8</v>
          </cell>
          <cell r="AF166">
            <v>0.73333333333333328</v>
          </cell>
          <cell r="AG166">
            <v>21</v>
          </cell>
          <cell r="AH166" t="str">
            <v>BI</v>
          </cell>
          <cell r="AI166" t="str">
            <v>¬</v>
          </cell>
          <cell r="AJ166" t="str">
            <v>¬</v>
          </cell>
          <cell r="AK166" t="str">
            <v>¬</v>
          </cell>
          <cell r="AL166" t="str">
            <v>¬</v>
          </cell>
          <cell r="AM166" t="str">
            <v>¬</v>
          </cell>
          <cell r="AN166" t="str">
            <v>¬</v>
          </cell>
          <cell r="AO166" t="str">
            <v>¬</v>
          </cell>
          <cell r="AP166" t="str">
            <v>¬</v>
          </cell>
          <cell r="AQ166" t="str">
            <v>¬</v>
          </cell>
          <cell r="AR166" t="str">
            <v>¬</v>
          </cell>
          <cell r="AS166" t="str">
            <v>SA</v>
          </cell>
          <cell r="AT166" t="str">
            <v>D</v>
          </cell>
          <cell r="AU166" t="str">
            <v>M</v>
          </cell>
          <cell r="AV166">
            <v>3</v>
          </cell>
          <cell r="AW166">
            <v>2</v>
          </cell>
          <cell r="AX166">
            <v>6</v>
          </cell>
          <cell r="AY166" t="str">
            <v>terca das 10:00 às 12:00, semanal ; quinta das 08:00 às 10:00, semanal ; sexta das 08:00 às 10:00, quinzenal I</v>
          </cell>
          <cell r="AZ166" t="str">
            <v/>
          </cell>
          <cell r="BA166">
            <v>1696841</v>
          </cell>
          <cell r="BB166" t="str">
            <v>LUCIANO PUZER</v>
          </cell>
          <cell r="BC166">
            <v>1933328</v>
          </cell>
          <cell r="BD166" t="str">
            <v>HELOISA FRANCA MALTEZ</v>
          </cell>
        </row>
        <row r="167">
          <cell r="C167" t="str">
            <v>DB5BCL0308-15SA</v>
          </cell>
          <cell r="D167" t="str">
            <v>BCL0308-15</v>
          </cell>
          <cell r="E167" t="str">
            <v>Bioquímica: Estrutura, Propriedade e Funções de Biomoléculas B5-diurno (Santo André)</v>
          </cell>
          <cell r="F167" t="str">
            <v>Manter</v>
          </cell>
          <cell r="G167">
            <v>0</v>
          </cell>
          <cell r="H167">
            <v>0</v>
          </cell>
          <cell r="I167" t="str">
            <v>OK</v>
          </cell>
          <cell r="J167">
            <v>30</v>
          </cell>
          <cell r="K167">
            <v>0</v>
          </cell>
          <cell r="L167">
            <v>8</v>
          </cell>
          <cell r="M167">
            <v>0</v>
          </cell>
          <cell r="N167">
            <v>8</v>
          </cell>
          <cell r="O167">
            <v>22</v>
          </cell>
          <cell r="P167">
            <v>15</v>
          </cell>
          <cell r="Q167" t="str">
            <v>simples</v>
          </cell>
          <cell r="R167"/>
          <cell r="S167">
            <v>0</v>
          </cell>
          <cell r="T167">
            <v>0</v>
          </cell>
          <cell r="U167">
            <v>0</v>
          </cell>
          <cell r="V167" t="str">
            <v>BI</v>
          </cell>
          <cell r="W167" t="str">
            <v>CP</v>
          </cell>
          <cell r="X167" t="str">
            <v>BCL0308-15.terca das 10:00 às 12:00, semanal ; quinta das 08:00 às 10:00, semanal ; sexta das 08:00 às 10:00, quinzenal I..SA</v>
          </cell>
          <cell r="Y167" t="str">
            <v>Turma com baixa demanda:- de 1 a 9 solicitações</v>
          </cell>
          <cell r="Z167"/>
          <cell r="AA167">
            <v>30</v>
          </cell>
          <cell r="AB167">
            <v>0</v>
          </cell>
          <cell r="AC167">
            <v>30</v>
          </cell>
          <cell r="AD167">
            <v>8</v>
          </cell>
          <cell r="AE167">
            <v>22</v>
          </cell>
          <cell r="AF167">
            <v>0.26666666666666666</v>
          </cell>
          <cell r="AG167">
            <v>21</v>
          </cell>
          <cell r="AH167" t="str">
            <v>BI</v>
          </cell>
          <cell r="AI167" t="str">
            <v>¬</v>
          </cell>
          <cell r="AJ167" t="str">
            <v>¬</v>
          </cell>
          <cell r="AK167" t="str">
            <v>¬</v>
          </cell>
          <cell r="AL167" t="str">
            <v>¬</v>
          </cell>
          <cell r="AM167" t="str">
            <v>¬</v>
          </cell>
          <cell r="AN167" t="str">
            <v>¬</v>
          </cell>
          <cell r="AO167" t="str">
            <v>¬</v>
          </cell>
          <cell r="AP167" t="str">
            <v>¬</v>
          </cell>
          <cell r="AQ167" t="str">
            <v>¬</v>
          </cell>
          <cell r="AR167" t="str">
            <v>¬</v>
          </cell>
          <cell r="AS167" t="str">
            <v>SA</v>
          </cell>
          <cell r="AT167" t="str">
            <v>D</v>
          </cell>
          <cell r="AU167" t="str">
            <v>M</v>
          </cell>
          <cell r="AV167">
            <v>3</v>
          </cell>
          <cell r="AW167">
            <v>2</v>
          </cell>
          <cell r="AX167">
            <v>6</v>
          </cell>
          <cell r="AY167" t="str">
            <v>terca das 10:00 às 12:00, semanal ; quinta das 08:00 às 10:00, semanal ; sexta das 08:00 às 10:00, quinzenal I</v>
          </cell>
          <cell r="AZ167" t="str">
            <v/>
          </cell>
          <cell r="BA167">
            <v>1227329</v>
          </cell>
          <cell r="BB167" t="str">
            <v>CESAR AUGUSTO JOAO RIBEIRO</v>
          </cell>
          <cell r="BC167">
            <v>1672728</v>
          </cell>
          <cell r="BD167" t="str">
            <v>ANA CAROLINA SANTOS DE SOUZA GALVAO</v>
          </cell>
        </row>
        <row r="168">
          <cell r="C168" t="str">
            <v>NB5BCL0308-15SA</v>
          </cell>
          <cell r="D168" t="str">
            <v>BCL0308-15</v>
          </cell>
          <cell r="E168" t="str">
            <v>Bioquímica: Estrutura, Propriedade e Funções de Biomoléculas B5-noturno (Santo André)</v>
          </cell>
          <cell r="F168" t="str">
            <v>Manter</v>
          </cell>
          <cell r="G168">
            <v>0</v>
          </cell>
          <cell r="H168">
            <v>0</v>
          </cell>
          <cell r="I168" t="str">
            <v>OK</v>
          </cell>
          <cell r="J168">
            <v>30</v>
          </cell>
          <cell r="K168">
            <v>0</v>
          </cell>
          <cell r="L168">
            <v>14</v>
          </cell>
          <cell r="M168">
            <v>0</v>
          </cell>
          <cell r="N168">
            <v>14</v>
          </cell>
          <cell r="O168">
            <v>16</v>
          </cell>
          <cell r="P168">
            <v>15</v>
          </cell>
          <cell r="Q168" t="str">
            <v>simples</v>
          </cell>
          <cell r="R168"/>
          <cell r="S168">
            <v>0</v>
          </cell>
          <cell r="T168">
            <v>0</v>
          </cell>
          <cell r="U168">
            <v>0</v>
          </cell>
          <cell r="V168" t="str">
            <v>BI</v>
          </cell>
          <cell r="W168" t="str">
            <v>CP</v>
          </cell>
          <cell r="X168" t="str">
            <v>BCL0308-15.terca das 21:00 às 23:00, semanal ; quinta das 19:00 às 21:00, semanal ; sexta das 19:00 às 21:00, quinzenal I..SA</v>
          </cell>
          <cell r="Y168"/>
          <cell r="Z168"/>
          <cell r="AA168">
            <v>30</v>
          </cell>
          <cell r="AB168">
            <v>0</v>
          </cell>
          <cell r="AC168">
            <v>30</v>
          </cell>
          <cell r="AD168">
            <v>14</v>
          </cell>
          <cell r="AE168">
            <v>16</v>
          </cell>
          <cell r="AF168">
            <v>0.46666666666666667</v>
          </cell>
          <cell r="AG168">
            <v>21</v>
          </cell>
          <cell r="AH168" t="str">
            <v>BI</v>
          </cell>
          <cell r="AI168" t="str">
            <v>¬</v>
          </cell>
          <cell r="AJ168" t="str">
            <v>¬</v>
          </cell>
          <cell r="AK168" t="str">
            <v>¬</v>
          </cell>
          <cell r="AL168" t="str">
            <v>¬</v>
          </cell>
          <cell r="AM168" t="str">
            <v>¬</v>
          </cell>
          <cell r="AN168" t="str">
            <v>¬</v>
          </cell>
          <cell r="AO168" t="str">
            <v>¬</v>
          </cell>
          <cell r="AP168" t="str">
            <v>¬</v>
          </cell>
          <cell r="AQ168" t="str">
            <v>¬</v>
          </cell>
          <cell r="AR168" t="str">
            <v>¬</v>
          </cell>
          <cell r="AS168" t="str">
            <v>SA</v>
          </cell>
          <cell r="AT168" t="str">
            <v>N</v>
          </cell>
          <cell r="AU168" t="str">
            <v>N</v>
          </cell>
          <cell r="AV168">
            <v>3</v>
          </cell>
          <cell r="AW168">
            <v>2</v>
          </cell>
          <cell r="AX168">
            <v>6</v>
          </cell>
          <cell r="AY168" t="str">
            <v>terca das 21:00 às 23:00, semanal ; quinta das 19:00 às 21:00, semanal ; sexta das 19:00 às 21:00, quinzenal I</v>
          </cell>
          <cell r="AZ168" t="str">
            <v/>
          </cell>
          <cell r="BA168">
            <v>1948411</v>
          </cell>
          <cell r="BB168" t="str">
            <v>LUIZ ROBERTO NUNES</v>
          </cell>
          <cell r="BC168">
            <v>1674592</v>
          </cell>
          <cell r="BD168" t="str">
            <v>TIAGO RODRIGUES</v>
          </cell>
        </row>
        <row r="169">
          <cell r="C169" t="str">
            <v>NB6BCL0308-15SA</v>
          </cell>
          <cell r="D169" t="str">
            <v>BCL0308-15</v>
          </cell>
          <cell r="E169" t="str">
            <v>Bioquímica: Estrutura, Propriedade e Funções de Biomoléculas B6-noturno (Santo André)</v>
          </cell>
          <cell r="F169" t="str">
            <v>Cancelar - Transferir alunos para outra turma em mesmo horário</v>
          </cell>
          <cell r="G169">
            <v>0</v>
          </cell>
          <cell r="H169">
            <v>0</v>
          </cell>
          <cell r="I169" t="str">
            <v>OK, CANCELADA</v>
          </cell>
          <cell r="J169">
            <v>0</v>
          </cell>
          <cell r="K169">
            <v>0</v>
          </cell>
          <cell r="L169">
            <v>1</v>
          </cell>
          <cell r="M169">
            <v>0</v>
          </cell>
          <cell r="N169">
            <v>1</v>
          </cell>
          <cell r="O169">
            <v>-1</v>
          </cell>
          <cell r="P169">
            <v>15</v>
          </cell>
          <cell r="Q169" t="str">
            <v>CONJUNTO</v>
          </cell>
          <cell r="R169" t="str">
            <v>CONJUNTO B1, B2 E B6</v>
          </cell>
          <cell r="S169">
            <v>5</v>
          </cell>
          <cell r="T169">
            <v>16</v>
          </cell>
          <cell r="U169" t="str">
            <v>16 - B5</v>
          </cell>
          <cell r="V169" t="str">
            <v>BI</v>
          </cell>
          <cell r="W169" t="str">
            <v>CP</v>
          </cell>
          <cell r="X169" t="str">
            <v>BCL0308-15.terca das 21:00 às 23:00, semanal ; quinta das 19:00 às 21:00, semanal ; sexta das 19:00 às 21:00, quinzenal I..SA</v>
          </cell>
          <cell r="Y169" t="str">
            <v>Turma com baixa demanda:- de 1 a 9 solicitações</v>
          </cell>
          <cell r="Z169"/>
          <cell r="AA169">
            <v>30</v>
          </cell>
          <cell r="AB169">
            <v>0</v>
          </cell>
          <cell r="AC169">
            <v>30</v>
          </cell>
          <cell r="AD169">
            <v>1</v>
          </cell>
          <cell r="AE169">
            <v>29</v>
          </cell>
          <cell r="AF169">
            <v>3.3333333333333333E-2</v>
          </cell>
          <cell r="AG169">
            <v>21</v>
          </cell>
          <cell r="AH169" t="str">
            <v>BI</v>
          </cell>
          <cell r="AI169" t="str">
            <v>¬</v>
          </cell>
          <cell r="AJ169" t="str">
            <v>¬</v>
          </cell>
          <cell r="AK169" t="str">
            <v>¬</v>
          </cell>
          <cell r="AL169" t="str">
            <v>¬</v>
          </cell>
          <cell r="AM169" t="str">
            <v>¬</v>
          </cell>
          <cell r="AN169" t="str">
            <v>¬</v>
          </cell>
          <cell r="AO169" t="str">
            <v>¬</v>
          </cell>
          <cell r="AP169" t="str">
            <v>¬</v>
          </cell>
          <cell r="AQ169" t="str">
            <v>¬</v>
          </cell>
          <cell r="AR169" t="str">
            <v>¬</v>
          </cell>
          <cell r="AS169" t="str">
            <v>SA</v>
          </cell>
          <cell r="AT169" t="str">
            <v>N</v>
          </cell>
          <cell r="AU169" t="str">
            <v>N</v>
          </cell>
          <cell r="AV169">
            <v>3</v>
          </cell>
          <cell r="AW169">
            <v>2</v>
          </cell>
          <cell r="AX169">
            <v>6</v>
          </cell>
          <cell r="AY169" t="str">
            <v>terca das 21:00 às 23:00, semanal ; quinta das 19:00 às 21:00, semanal ; sexta das 19:00 às 21:00, quinzenal I</v>
          </cell>
          <cell r="AZ169" t="str">
            <v/>
          </cell>
          <cell r="BA169" t="str">
            <v>cancelada</v>
          </cell>
          <cell r="BB169" t="e">
            <v>#REF!</v>
          </cell>
          <cell r="BC169">
            <v>2133215</v>
          </cell>
          <cell r="BD169" t="str">
            <v>WAGNER RODRIGO DE SOUZA</v>
          </cell>
        </row>
        <row r="170">
          <cell r="C170" t="str">
            <v>NCBCL0308-15SA</v>
          </cell>
          <cell r="D170" t="str">
            <v>BCL0308-15</v>
          </cell>
          <cell r="E170" t="str">
            <v>Bioquímica: Estrutura, Propriedade e Funções de Biomoléculas C-noturno (Santo André)</v>
          </cell>
          <cell r="F170" t="str">
            <v>Manter</v>
          </cell>
          <cell r="G170">
            <v>0</v>
          </cell>
          <cell r="H170">
            <v>0</v>
          </cell>
          <cell r="I170" t="str">
            <v>OK</v>
          </cell>
          <cell r="J170">
            <v>30</v>
          </cell>
          <cell r="K170">
            <v>0</v>
          </cell>
          <cell r="L170">
            <v>17</v>
          </cell>
          <cell r="M170">
            <v>0</v>
          </cell>
          <cell r="N170">
            <v>17</v>
          </cell>
          <cell r="O170">
            <v>13</v>
          </cell>
          <cell r="P170">
            <v>15</v>
          </cell>
          <cell r="Q170" t="str">
            <v>simples</v>
          </cell>
          <cell r="R170"/>
          <cell r="S170">
            <v>0</v>
          </cell>
          <cell r="T170">
            <v>0</v>
          </cell>
          <cell r="U170">
            <v>0</v>
          </cell>
          <cell r="V170" t="str">
            <v>BI</v>
          </cell>
          <cell r="W170" t="str">
            <v>CP</v>
          </cell>
          <cell r="X170" t="str">
            <v>BCL0308-15.terca das 19:00 às 21:00, semanal ; quinta das 21:00 às 23:00, semanal ; sexta das 21:00 às 23:00, quinzenal I..SA</v>
          </cell>
          <cell r="Y170"/>
          <cell r="Z170"/>
          <cell r="AA170">
            <v>30</v>
          </cell>
          <cell r="AB170">
            <v>0</v>
          </cell>
          <cell r="AC170">
            <v>30</v>
          </cell>
          <cell r="AD170">
            <v>17</v>
          </cell>
          <cell r="AE170">
            <v>13</v>
          </cell>
          <cell r="AF170">
            <v>0.56666666666666665</v>
          </cell>
          <cell r="AG170">
            <v>21</v>
          </cell>
          <cell r="AH170" t="str">
            <v>BI</v>
          </cell>
          <cell r="AI170" t="str">
            <v>¬</v>
          </cell>
          <cell r="AJ170" t="str">
            <v>¬</v>
          </cell>
          <cell r="AK170" t="str">
            <v>¬</v>
          </cell>
          <cell r="AL170" t="str">
            <v>¬</v>
          </cell>
          <cell r="AM170" t="str">
            <v>¬</v>
          </cell>
          <cell r="AN170" t="str">
            <v>¬</v>
          </cell>
          <cell r="AO170" t="str">
            <v>¬</v>
          </cell>
          <cell r="AP170" t="str">
            <v>¬</v>
          </cell>
          <cell r="AQ170" t="str">
            <v>¬</v>
          </cell>
          <cell r="AR170" t="str">
            <v>¬</v>
          </cell>
          <cell r="AS170" t="str">
            <v>SA</v>
          </cell>
          <cell r="AT170" t="str">
            <v>N</v>
          </cell>
          <cell r="AU170" t="str">
            <v>N</v>
          </cell>
          <cell r="AV170">
            <v>3</v>
          </cell>
          <cell r="AW170">
            <v>2</v>
          </cell>
          <cell r="AX170">
            <v>6</v>
          </cell>
          <cell r="AY170" t="str">
            <v>terca das 19:00 às 21:00, semanal ; quinta das 21:00 às 23:00, semanal ; sexta das 21:00 às 23:00, quinzenal I</v>
          </cell>
          <cell r="AZ170" t="str">
            <v/>
          </cell>
          <cell r="BA170">
            <v>1805246</v>
          </cell>
          <cell r="BB170" t="str">
            <v>PAULO DE AVILA JUNIOR</v>
          </cell>
          <cell r="BC170">
            <v>1805246</v>
          </cell>
          <cell r="BD170" t="str">
            <v>PAULO DE AVILA JUNIOR</v>
          </cell>
        </row>
        <row r="171">
          <cell r="C171" t="str">
            <v>DA1BIR0603-15SA</v>
          </cell>
          <cell r="D171" t="str">
            <v>BIR0603-15</v>
          </cell>
          <cell r="E171" t="str">
            <v>Ciência, Tecnologia e Sociedade A1-diurno (Santo André)</v>
          </cell>
          <cell r="F171" t="str">
            <v>Manter</v>
          </cell>
          <cell r="G171">
            <v>0</v>
          </cell>
          <cell r="H171">
            <v>0</v>
          </cell>
          <cell r="I171" t="str">
            <v>OK</v>
          </cell>
          <cell r="J171">
            <v>45</v>
          </cell>
          <cell r="K171">
            <v>0</v>
          </cell>
          <cell r="L171">
            <v>67</v>
          </cell>
          <cell r="M171">
            <v>0</v>
          </cell>
          <cell r="N171">
            <v>67</v>
          </cell>
          <cell r="O171">
            <v>-22</v>
          </cell>
          <cell r="P171">
            <v>8</v>
          </cell>
          <cell r="Q171" t="str">
            <v>simples</v>
          </cell>
          <cell r="R171"/>
          <cell r="S171">
            <v>22</v>
          </cell>
          <cell r="T171">
            <v>0</v>
          </cell>
          <cell r="U171">
            <v>0</v>
          </cell>
          <cell r="V171" t="str">
            <v>BI</v>
          </cell>
          <cell r="W171" t="str">
            <v>CP</v>
          </cell>
          <cell r="X171" t="str">
            <v>BIR0603-15.quarta das 08:00 às 10:00, quinzenal I; sexta das 10:00 às 12:00, semanal ..SA</v>
          </cell>
          <cell r="Y171" t="str">
            <v>turma com solicitações acima do nº de vagas</v>
          </cell>
          <cell r="Z171"/>
          <cell r="AA171">
            <v>45</v>
          </cell>
          <cell r="AB171">
            <v>0</v>
          </cell>
          <cell r="AC171">
            <v>45</v>
          </cell>
          <cell r="AD171">
            <v>67</v>
          </cell>
          <cell r="AE171">
            <v>-22</v>
          </cell>
          <cell r="AF171">
            <v>1.4888888888888889</v>
          </cell>
          <cell r="AG171">
            <v>31.499999999999996</v>
          </cell>
          <cell r="AH171" t="str">
            <v>BI</v>
          </cell>
          <cell r="AI171" t="str">
            <v>¬</v>
          </cell>
          <cell r="AJ171" t="str">
            <v>¬</v>
          </cell>
          <cell r="AK171" t="str">
            <v>¬</v>
          </cell>
          <cell r="AL171" t="str">
            <v>¬</v>
          </cell>
          <cell r="AM171" t="str">
            <v>¬</v>
          </cell>
          <cell r="AN171" t="str">
            <v>¬</v>
          </cell>
          <cell r="AO171" t="str">
            <v>¬</v>
          </cell>
          <cell r="AP171" t="str">
            <v>¬</v>
          </cell>
          <cell r="AQ171" t="str">
            <v>¬</v>
          </cell>
          <cell r="AR171" t="str">
            <v>¬</v>
          </cell>
          <cell r="AS171" t="str">
            <v>SA</v>
          </cell>
          <cell r="AT171" t="str">
            <v>D</v>
          </cell>
          <cell r="AU171" t="str">
            <v>M</v>
          </cell>
          <cell r="AV171">
            <v>3</v>
          </cell>
          <cell r="AW171">
            <v>0</v>
          </cell>
          <cell r="AX171">
            <v>4</v>
          </cell>
          <cell r="AY171" t="str">
            <v xml:space="preserve">quarta das 08:00 às 10:00, quinzenal I; sexta das 10:00 às 12:00, semanal </v>
          </cell>
          <cell r="AZ171" t="str">
            <v/>
          </cell>
          <cell r="BA171">
            <v>1763439</v>
          </cell>
          <cell r="BB171" t="str">
            <v>LUCIANA PEREIRA</v>
          </cell>
          <cell r="BC171" t="str">
            <v/>
          </cell>
          <cell r="BD171" t="str">
            <v/>
          </cell>
        </row>
        <row r="172">
          <cell r="C172" t="str">
            <v>NA1BIR0603-15SA</v>
          </cell>
          <cell r="D172" t="str">
            <v>BIR0603-15</v>
          </cell>
          <cell r="E172" t="str">
            <v>Ciência, Tecnologia e Sociedade A1-noturno (Santo André)</v>
          </cell>
          <cell r="F172" t="str">
            <v>Manter</v>
          </cell>
          <cell r="G172">
            <v>0</v>
          </cell>
          <cell r="H172">
            <v>0</v>
          </cell>
          <cell r="I172" t="str">
            <v>OK</v>
          </cell>
          <cell r="J172">
            <v>45</v>
          </cell>
          <cell r="K172">
            <v>0</v>
          </cell>
          <cell r="L172">
            <v>88</v>
          </cell>
          <cell r="M172">
            <v>0</v>
          </cell>
          <cell r="N172">
            <v>88</v>
          </cell>
          <cell r="O172">
            <v>-43</v>
          </cell>
          <cell r="P172">
            <v>8</v>
          </cell>
          <cell r="Q172" t="str">
            <v>simples</v>
          </cell>
          <cell r="R172"/>
          <cell r="S172">
            <v>43</v>
          </cell>
          <cell r="T172">
            <v>0</v>
          </cell>
          <cell r="U172">
            <v>0</v>
          </cell>
          <cell r="V172" t="str">
            <v>BI</v>
          </cell>
          <cell r="W172" t="str">
            <v>CP</v>
          </cell>
          <cell r="X172" t="str">
            <v>BIR0603-15.quarta das 19:00 às 21:00, quinzenal I; sexta das 21:00 às 23:00, semanal ..SA</v>
          </cell>
          <cell r="Y172" t="str">
            <v>turma com solicitações acima do nº de vagas</v>
          </cell>
          <cell r="Z172"/>
          <cell r="AA172">
            <v>45</v>
          </cell>
          <cell r="AB172">
            <v>0</v>
          </cell>
          <cell r="AC172">
            <v>45</v>
          </cell>
          <cell r="AD172">
            <v>88</v>
          </cell>
          <cell r="AE172">
            <v>-43</v>
          </cell>
          <cell r="AF172">
            <v>1.9555555555555555</v>
          </cell>
          <cell r="AG172">
            <v>31.499999999999996</v>
          </cell>
          <cell r="AH172" t="str">
            <v>BI</v>
          </cell>
          <cell r="AI172" t="str">
            <v>¬</v>
          </cell>
          <cell r="AJ172" t="str">
            <v>¬</v>
          </cell>
          <cell r="AK172" t="str">
            <v>¬</v>
          </cell>
          <cell r="AL172" t="str">
            <v>¬</v>
          </cell>
          <cell r="AM172" t="str">
            <v>¬</v>
          </cell>
          <cell r="AN172" t="str">
            <v>¬</v>
          </cell>
          <cell r="AO172" t="str">
            <v>¬</v>
          </cell>
          <cell r="AP172" t="str">
            <v>¬</v>
          </cell>
          <cell r="AQ172" t="str">
            <v>¬</v>
          </cell>
          <cell r="AR172" t="str">
            <v>¬</v>
          </cell>
          <cell r="AS172" t="str">
            <v>SA</v>
          </cell>
          <cell r="AT172" t="str">
            <v>N</v>
          </cell>
          <cell r="AU172" t="str">
            <v>N</v>
          </cell>
          <cell r="AV172">
            <v>3</v>
          </cell>
          <cell r="AW172">
            <v>0</v>
          </cell>
          <cell r="AX172">
            <v>4</v>
          </cell>
          <cell r="AY172" t="str">
            <v xml:space="preserve">quarta das 19:00 às 21:00, quinzenal I; sexta das 21:00 às 23:00, semanal </v>
          </cell>
          <cell r="AZ172" t="str">
            <v/>
          </cell>
          <cell r="BA172">
            <v>1144005</v>
          </cell>
          <cell r="BB172" t="str">
            <v>MARCOS BARCELLOS DE SOUZA</v>
          </cell>
          <cell r="BC172" t="str">
            <v/>
          </cell>
          <cell r="BD172" t="str">
            <v/>
          </cell>
        </row>
        <row r="173">
          <cell r="C173" t="str">
            <v>DA2BIR0603-15SA</v>
          </cell>
          <cell r="D173" t="str">
            <v>BIR0603-15</v>
          </cell>
          <cell r="E173" t="str">
            <v>Ciência, Tecnologia e Sociedade A2-diurno (Santo André)</v>
          </cell>
          <cell r="F173" t="str">
            <v>Manter</v>
          </cell>
          <cell r="G173">
            <v>0</v>
          </cell>
          <cell r="H173">
            <v>0</v>
          </cell>
          <cell r="I173" t="str">
            <v>OK</v>
          </cell>
          <cell r="J173">
            <v>45</v>
          </cell>
          <cell r="K173">
            <v>0</v>
          </cell>
          <cell r="L173">
            <v>58</v>
          </cell>
          <cell r="M173">
            <v>0</v>
          </cell>
          <cell r="N173">
            <v>58</v>
          </cell>
          <cell r="O173">
            <v>-13</v>
          </cell>
          <cell r="P173">
            <v>8</v>
          </cell>
          <cell r="Q173" t="str">
            <v>simples</v>
          </cell>
          <cell r="R173"/>
          <cell r="S173">
            <v>13</v>
          </cell>
          <cell r="T173">
            <v>0</v>
          </cell>
          <cell r="U173">
            <v>0</v>
          </cell>
          <cell r="V173" t="str">
            <v>BI</v>
          </cell>
          <cell r="W173" t="str">
            <v>CP</v>
          </cell>
          <cell r="X173" t="str">
            <v>BIR0603-15.quarta das 08:00 às 10:00, quinzenal I; sexta das 10:00 às 12:00, semanal ..SA</v>
          </cell>
          <cell r="Y173" t="str">
            <v>turma com solicitações acima do nº de vagas</v>
          </cell>
          <cell r="Z173"/>
          <cell r="AA173">
            <v>45</v>
          </cell>
          <cell r="AB173">
            <v>0</v>
          </cell>
          <cell r="AC173">
            <v>45</v>
          </cell>
          <cell r="AD173">
            <v>58</v>
          </cell>
          <cell r="AE173">
            <v>-13</v>
          </cell>
          <cell r="AF173">
            <v>1.288888888888889</v>
          </cell>
          <cell r="AG173">
            <v>31.499999999999996</v>
          </cell>
          <cell r="AH173" t="str">
            <v>BI</v>
          </cell>
          <cell r="AI173" t="str">
            <v>¬</v>
          </cell>
          <cell r="AJ173" t="str">
            <v>¬</v>
          </cell>
          <cell r="AK173" t="str">
            <v>¬</v>
          </cell>
          <cell r="AL173" t="str">
            <v>¬</v>
          </cell>
          <cell r="AM173" t="str">
            <v>¬</v>
          </cell>
          <cell r="AN173" t="str">
            <v>¬</v>
          </cell>
          <cell r="AO173" t="str">
            <v>¬</v>
          </cell>
          <cell r="AP173" t="str">
            <v>¬</v>
          </cell>
          <cell r="AQ173" t="str">
            <v>¬</v>
          </cell>
          <cell r="AR173" t="str">
            <v>¬</v>
          </cell>
          <cell r="AS173" t="str">
            <v>SA</v>
          </cell>
          <cell r="AT173" t="str">
            <v>D</v>
          </cell>
          <cell r="AU173" t="str">
            <v>M</v>
          </cell>
          <cell r="AV173">
            <v>3</v>
          </cell>
          <cell r="AW173">
            <v>0</v>
          </cell>
          <cell r="AX173">
            <v>4</v>
          </cell>
          <cell r="AY173" t="str">
            <v xml:space="preserve">quarta das 08:00 às 10:00, quinzenal I; sexta das 10:00 às 12:00, semanal </v>
          </cell>
          <cell r="AZ173" t="str">
            <v/>
          </cell>
          <cell r="BA173">
            <v>1369256</v>
          </cell>
          <cell r="BB173" t="str">
            <v>SERGIO AMADEU DA SILVEIRA</v>
          </cell>
          <cell r="BC173" t="str">
            <v/>
          </cell>
          <cell r="BD173" t="str">
            <v/>
          </cell>
        </row>
        <row r="174">
          <cell r="C174" t="str">
            <v>NA2BIR0603-15SA</v>
          </cell>
          <cell r="D174" t="str">
            <v>BIR0603-15</v>
          </cell>
          <cell r="E174" t="str">
            <v>Ciência, Tecnologia e Sociedade A2-noturno (Santo André)</v>
          </cell>
          <cell r="F174" t="str">
            <v>Manter</v>
          </cell>
          <cell r="G174">
            <v>0</v>
          </cell>
          <cell r="H174">
            <v>0</v>
          </cell>
          <cell r="I174" t="str">
            <v>OK</v>
          </cell>
          <cell r="J174">
            <v>45</v>
          </cell>
          <cell r="K174">
            <v>0</v>
          </cell>
          <cell r="L174">
            <v>94</v>
          </cell>
          <cell r="M174">
            <v>0</v>
          </cell>
          <cell r="N174">
            <v>94</v>
          </cell>
          <cell r="O174">
            <v>-49</v>
          </cell>
          <cell r="P174">
            <v>8</v>
          </cell>
          <cell r="Q174" t="str">
            <v>simples</v>
          </cell>
          <cell r="R174"/>
          <cell r="S174">
            <v>49</v>
          </cell>
          <cell r="T174">
            <v>0</v>
          </cell>
          <cell r="U174">
            <v>0</v>
          </cell>
          <cell r="V174" t="str">
            <v>BI</v>
          </cell>
          <cell r="W174" t="str">
            <v>CP</v>
          </cell>
          <cell r="X174" t="str">
            <v>BIR0603-15.quarta das 19:00 às 21:00, quinzenal I; sexta das 21:00 às 23:00, semanal ..SA</v>
          </cell>
          <cell r="Y174" t="str">
            <v>turma com solicitações acima do nº de vagas</v>
          </cell>
          <cell r="Z174"/>
          <cell r="AA174">
            <v>45</v>
          </cell>
          <cell r="AB174">
            <v>0</v>
          </cell>
          <cell r="AC174">
            <v>45</v>
          </cell>
          <cell r="AD174">
            <v>94</v>
          </cell>
          <cell r="AE174">
            <v>-49</v>
          </cell>
          <cell r="AF174">
            <v>2.088888888888889</v>
          </cell>
          <cell r="AG174">
            <v>31.499999999999996</v>
          </cell>
          <cell r="AH174" t="str">
            <v>BI</v>
          </cell>
          <cell r="AI174" t="str">
            <v>¬</v>
          </cell>
          <cell r="AJ174" t="str">
            <v>¬</v>
          </cell>
          <cell r="AK174" t="str">
            <v>¬</v>
          </cell>
          <cell r="AL174" t="str">
            <v>¬</v>
          </cell>
          <cell r="AM174" t="str">
            <v>¬</v>
          </cell>
          <cell r="AN174" t="str">
            <v>¬</v>
          </cell>
          <cell r="AO174" t="str">
            <v>¬</v>
          </cell>
          <cell r="AP174" t="str">
            <v>¬</v>
          </cell>
          <cell r="AQ174" t="str">
            <v>¬</v>
          </cell>
          <cell r="AR174" t="str">
            <v>¬</v>
          </cell>
          <cell r="AS174" t="str">
            <v>SA</v>
          </cell>
          <cell r="AT174" t="str">
            <v>N</v>
          </cell>
          <cell r="AU174" t="str">
            <v>N</v>
          </cell>
          <cell r="AV174">
            <v>3</v>
          </cell>
          <cell r="AW174">
            <v>0</v>
          </cell>
          <cell r="AX174">
            <v>4</v>
          </cell>
          <cell r="AY174" t="str">
            <v xml:space="preserve">quarta das 19:00 às 21:00, quinzenal I; sexta das 21:00 às 23:00, semanal </v>
          </cell>
          <cell r="AZ174" t="str">
            <v/>
          </cell>
          <cell r="BA174">
            <v>3202576</v>
          </cell>
          <cell r="BB174" t="str">
            <v>ANDRE BUONANI PASTI</v>
          </cell>
          <cell r="BC174" t="str">
            <v/>
          </cell>
          <cell r="BD174" t="str">
            <v/>
          </cell>
        </row>
        <row r="175">
          <cell r="C175" t="str">
            <v>DB1BIR0603-15SA</v>
          </cell>
          <cell r="D175" t="str">
            <v>BIR0603-15</v>
          </cell>
          <cell r="E175" t="str">
            <v>Ciência, Tecnologia e Sociedade B1-diurno (Santo André)</v>
          </cell>
          <cell r="F175" t="str">
            <v>Manter</v>
          </cell>
          <cell r="G175">
            <v>0</v>
          </cell>
          <cell r="H175">
            <v>0</v>
          </cell>
          <cell r="I175" t="str">
            <v>OK</v>
          </cell>
          <cell r="J175">
            <v>45</v>
          </cell>
          <cell r="K175">
            <v>0</v>
          </cell>
          <cell r="L175">
            <v>59</v>
          </cell>
          <cell r="M175">
            <v>0</v>
          </cell>
          <cell r="N175">
            <v>59</v>
          </cell>
          <cell r="O175">
            <v>-14</v>
          </cell>
          <cell r="P175">
            <v>8</v>
          </cell>
          <cell r="Q175" t="str">
            <v>simples</v>
          </cell>
          <cell r="R175"/>
          <cell r="S175">
            <v>14</v>
          </cell>
          <cell r="T175">
            <v>0</v>
          </cell>
          <cell r="U175">
            <v>0</v>
          </cell>
          <cell r="V175" t="str">
            <v>BI</v>
          </cell>
          <cell r="W175" t="str">
            <v>CP</v>
          </cell>
          <cell r="X175" t="str">
            <v>BIR0603-15.quarta das 10:00 às 12:00, quinzenal I; sexta das 08:00 às 10:00, semanal ..SA</v>
          </cell>
          <cell r="Y175" t="str">
            <v>turma com solicitações acima do nº de vagas</v>
          </cell>
          <cell r="Z175"/>
          <cell r="AA175">
            <v>45</v>
          </cell>
          <cell r="AB175">
            <v>0</v>
          </cell>
          <cell r="AC175">
            <v>45</v>
          </cell>
          <cell r="AD175">
            <v>59</v>
          </cell>
          <cell r="AE175">
            <v>-14</v>
          </cell>
          <cell r="AF175">
            <v>1.3111111111111111</v>
          </cell>
          <cell r="AG175">
            <v>31.499999999999996</v>
          </cell>
          <cell r="AH175" t="str">
            <v>BI</v>
          </cell>
          <cell r="AI175" t="str">
            <v>¬</v>
          </cell>
          <cell r="AJ175" t="str">
            <v>¬</v>
          </cell>
          <cell r="AK175" t="str">
            <v>¬</v>
          </cell>
          <cell r="AL175" t="str">
            <v>¬</v>
          </cell>
          <cell r="AM175" t="str">
            <v>¬</v>
          </cell>
          <cell r="AN175" t="str">
            <v>¬</v>
          </cell>
          <cell r="AO175" t="str">
            <v>¬</v>
          </cell>
          <cell r="AP175" t="str">
            <v>¬</v>
          </cell>
          <cell r="AQ175" t="str">
            <v>¬</v>
          </cell>
          <cell r="AR175" t="str">
            <v>¬</v>
          </cell>
          <cell r="AS175" t="str">
            <v>SA</v>
          </cell>
          <cell r="AT175" t="str">
            <v>D</v>
          </cell>
          <cell r="AU175" t="str">
            <v>M</v>
          </cell>
          <cell r="AV175">
            <v>3</v>
          </cell>
          <cell r="AW175">
            <v>0</v>
          </cell>
          <cell r="AX175">
            <v>4</v>
          </cell>
          <cell r="AY175" t="str">
            <v xml:space="preserve">quarta das 10:00 às 12:00, quinzenal I; sexta das 08:00 às 10:00, semanal </v>
          </cell>
          <cell r="AZ175" t="str">
            <v/>
          </cell>
          <cell r="BA175">
            <v>1763439</v>
          </cell>
          <cell r="BB175" t="str">
            <v>LUCIANA PEREIRA</v>
          </cell>
          <cell r="BC175" t="str">
            <v/>
          </cell>
          <cell r="BD175" t="str">
            <v/>
          </cell>
        </row>
        <row r="176">
          <cell r="C176" t="str">
            <v>NB1BIR0603-15SA</v>
          </cell>
          <cell r="D176" t="str">
            <v>BIR0603-15</v>
          </cell>
          <cell r="E176" t="str">
            <v>Ciência, Tecnologia e Sociedade B1-noturno (Santo André)</v>
          </cell>
          <cell r="F176" t="str">
            <v>Manter</v>
          </cell>
          <cell r="G176">
            <v>0</v>
          </cell>
          <cell r="H176">
            <v>0</v>
          </cell>
          <cell r="I176" t="str">
            <v>OK</v>
          </cell>
          <cell r="J176">
            <v>45</v>
          </cell>
          <cell r="K176">
            <v>0</v>
          </cell>
          <cell r="L176">
            <v>114</v>
          </cell>
          <cell r="M176">
            <v>1</v>
          </cell>
          <cell r="N176">
            <v>115</v>
          </cell>
          <cell r="O176">
            <v>-70</v>
          </cell>
          <cell r="P176">
            <v>8</v>
          </cell>
          <cell r="Q176" t="str">
            <v>simples</v>
          </cell>
          <cell r="R176"/>
          <cell r="S176">
            <v>70</v>
          </cell>
          <cell r="T176">
            <v>0</v>
          </cell>
          <cell r="U176">
            <v>0</v>
          </cell>
          <cell r="V176" t="str">
            <v>BI</v>
          </cell>
          <cell r="W176" t="str">
            <v>CP</v>
          </cell>
          <cell r="X176" t="str">
            <v>BIR0603-15.quarta das 21:00 às 23:00, quinzenal I; sexta das 19:00 às 21:00, semanal ..SA</v>
          </cell>
          <cell r="Y176" t="str">
            <v>turma com solicitações acima do nº de vagas</v>
          </cell>
          <cell r="Z176"/>
          <cell r="AA176">
            <v>45</v>
          </cell>
          <cell r="AB176">
            <v>0</v>
          </cell>
          <cell r="AC176">
            <v>45</v>
          </cell>
          <cell r="AD176">
            <v>114</v>
          </cell>
          <cell r="AE176">
            <v>-69</v>
          </cell>
          <cell r="AF176">
            <v>2.5333333333333332</v>
          </cell>
          <cell r="AG176">
            <v>31.499999999999996</v>
          </cell>
          <cell r="AH176" t="str">
            <v>BI</v>
          </cell>
          <cell r="AI176" t="str">
            <v>¬</v>
          </cell>
          <cell r="AJ176" t="str">
            <v>¬</v>
          </cell>
          <cell r="AK176" t="str">
            <v>¬</v>
          </cell>
          <cell r="AL176" t="str">
            <v>¬</v>
          </cell>
          <cell r="AM176" t="str">
            <v>¬</v>
          </cell>
          <cell r="AN176" t="str">
            <v>¬</v>
          </cell>
          <cell r="AO176" t="str">
            <v>¬</v>
          </cell>
          <cell r="AP176" t="str">
            <v>¬</v>
          </cell>
          <cell r="AQ176" t="str">
            <v>¬</v>
          </cell>
          <cell r="AR176" t="str">
            <v>¬</v>
          </cell>
          <cell r="AS176" t="str">
            <v>SA</v>
          </cell>
          <cell r="AT176" t="str">
            <v>N</v>
          </cell>
          <cell r="AU176" t="str">
            <v>N</v>
          </cell>
          <cell r="AV176">
            <v>3</v>
          </cell>
          <cell r="AW176">
            <v>0</v>
          </cell>
          <cell r="AX176">
            <v>4</v>
          </cell>
          <cell r="AY176" t="str">
            <v xml:space="preserve">quarta das 21:00 às 23:00, quinzenal I; sexta das 19:00 às 21:00, semanal </v>
          </cell>
          <cell r="AZ176" t="str">
            <v/>
          </cell>
          <cell r="BA176">
            <v>1753382</v>
          </cell>
          <cell r="BB176" t="str">
            <v>GRACIELA DE SOUZA OLIVER</v>
          </cell>
          <cell r="BC176" t="str">
            <v/>
          </cell>
          <cell r="BD176" t="str">
            <v/>
          </cell>
        </row>
        <row r="177">
          <cell r="C177" t="str">
            <v>DB2BIR0603-15SA</v>
          </cell>
          <cell r="D177" t="str">
            <v>BIR0603-15</v>
          </cell>
          <cell r="E177" t="str">
            <v>Ciência, Tecnologia e Sociedade B2-diurno (Santo André)</v>
          </cell>
          <cell r="F177" t="str">
            <v>Manter</v>
          </cell>
          <cell r="G177">
            <v>0</v>
          </cell>
          <cell r="H177">
            <v>0</v>
          </cell>
          <cell r="I177" t="str">
            <v>OK</v>
          </cell>
          <cell r="J177">
            <v>45</v>
          </cell>
          <cell r="K177">
            <v>0</v>
          </cell>
          <cell r="L177">
            <v>99</v>
          </cell>
          <cell r="M177">
            <v>0</v>
          </cell>
          <cell r="N177">
            <v>99</v>
          </cell>
          <cell r="O177">
            <v>-54</v>
          </cell>
          <cell r="P177">
            <v>8</v>
          </cell>
          <cell r="Q177" t="str">
            <v>simples</v>
          </cell>
          <cell r="R177"/>
          <cell r="S177">
            <v>54</v>
          </cell>
          <cell r="T177">
            <v>0</v>
          </cell>
          <cell r="U177">
            <v>0</v>
          </cell>
          <cell r="V177" t="str">
            <v>BI</v>
          </cell>
          <cell r="W177" t="str">
            <v>CP</v>
          </cell>
          <cell r="X177" t="str">
            <v>BIR0603-15.quarta das 10:00 às 12:00, quinzenal I; sexta das 08:00 às 10:00, semanal ..SA</v>
          </cell>
          <cell r="Y177" t="str">
            <v>turma com solicitações acima do nº de vagas</v>
          </cell>
          <cell r="Z177"/>
          <cell r="AA177">
            <v>45</v>
          </cell>
          <cell r="AB177">
            <v>0</v>
          </cell>
          <cell r="AC177">
            <v>45</v>
          </cell>
          <cell r="AD177">
            <v>99</v>
          </cell>
          <cell r="AE177">
            <v>-54</v>
          </cell>
          <cell r="AF177">
            <v>2.2000000000000002</v>
          </cell>
          <cell r="AG177">
            <v>31.499999999999996</v>
          </cell>
          <cell r="AH177" t="str">
            <v>BI</v>
          </cell>
          <cell r="AI177" t="str">
            <v>¬</v>
          </cell>
          <cell r="AJ177" t="str">
            <v>¬</v>
          </cell>
          <cell r="AK177" t="str">
            <v>¬</v>
          </cell>
          <cell r="AL177" t="str">
            <v>¬</v>
          </cell>
          <cell r="AM177" t="str">
            <v>¬</v>
          </cell>
          <cell r="AN177" t="str">
            <v>¬</v>
          </cell>
          <cell r="AO177" t="str">
            <v>¬</v>
          </cell>
          <cell r="AP177" t="str">
            <v>¬</v>
          </cell>
          <cell r="AQ177" t="str">
            <v>¬</v>
          </cell>
          <cell r="AR177" t="str">
            <v>¬</v>
          </cell>
          <cell r="AS177" t="str">
            <v>SA</v>
          </cell>
          <cell r="AT177" t="str">
            <v>D</v>
          </cell>
          <cell r="AU177" t="str">
            <v>M</v>
          </cell>
          <cell r="AV177">
            <v>3</v>
          </cell>
          <cell r="AW177">
            <v>0</v>
          </cell>
          <cell r="AX177">
            <v>4</v>
          </cell>
          <cell r="AY177" t="str">
            <v xml:space="preserve">quarta das 10:00 às 12:00, quinzenal I; sexta das 08:00 às 10:00, semanal </v>
          </cell>
          <cell r="AZ177" t="str">
            <v/>
          </cell>
          <cell r="BA177">
            <v>3202664</v>
          </cell>
          <cell r="BB177" t="str">
            <v>THAIS TARTALHA DO NASCIMENTO LOMBARDI</v>
          </cell>
          <cell r="BC177" t="str">
            <v/>
          </cell>
          <cell r="BD177" t="str">
            <v/>
          </cell>
        </row>
        <row r="178">
          <cell r="C178" t="str">
            <v>NB2BIR0603-15SA</v>
          </cell>
          <cell r="D178" t="str">
            <v>BIR0603-15</v>
          </cell>
          <cell r="E178" t="str">
            <v>Ciência, Tecnologia e Sociedade B2-noturno (Santo André)</v>
          </cell>
          <cell r="F178" t="str">
            <v>Manter</v>
          </cell>
          <cell r="G178">
            <v>0</v>
          </cell>
          <cell r="H178">
            <v>0</v>
          </cell>
          <cell r="I178" t="str">
            <v>OK</v>
          </cell>
          <cell r="J178">
            <v>45</v>
          </cell>
          <cell r="K178">
            <v>0</v>
          </cell>
          <cell r="L178">
            <v>93</v>
          </cell>
          <cell r="M178">
            <v>0</v>
          </cell>
          <cell r="N178">
            <v>93</v>
          </cell>
          <cell r="O178">
            <v>-48</v>
          </cell>
          <cell r="P178">
            <v>8</v>
          </cell>
          <cell r="Q178" t="str">
            <v>simples</v>
          </cell>
          <cell r="R178"/>
          <cell r="S178">
            <v>48</v>
          </cell>
          <cell r="T178">
            <v>0</v>
          </cell>
          <cell r="U178">
            <v>0</v>
          </cell>
          <cell r="V178" t="str">
            <v>BI</v>
          </cell>
          <cell r="W178" t="str">
            <v>CP</v>
          </cell>
          <cell r="X178" t="str">
            <v>BIR0603-15.quarta das 21:00 às 23:00, quinzenal I; sexta das 19:00 às 21:00, semanal ..SA</v>
          </cell>
          <cell r="Y178" t="str">
            <v>turma com solicitações acima do nº de vagas</v>
          </cell>
          <cell r="Z178"/>
          <cell r="AA178">
            <v>45</v>
          </cell>
          <cell r="AB178">
            <v>0</v>
          </cell>
          <cell r="AC178">
            <v>45</v>
          </cell>
          <cell r="AD178">
            <v>93</v>
          </cell>
          <cell r="AE178">
            <v>-48</v>
          </cell>
          <cell r="AF178">
            <v>2.0666666666666669</v>
          </cell>
          <cell r="AG178">
            <v>31.499999999999996</v>
          </cell>
          <cell r="AH178" t="str">
            <v>BI</v>
          </cell>
          <cell r="AI178" t="str">
            <v>¬</v>
          </cell>
          <cell r="AJ178" t="str">
            <v>¬</v>
          </cell>
          <cell r="AK178" t="str">
            <v>¬</v>
          </cell>
          <cell r="AL178" t="str">
            <v>¬</v>
          </cell>
          <cell r="AM178" t="str">
            <v>¬</v>
          </cell>
          <cell r="AN178" t="str">
            <v>¬</v>
          </cell>
          <cell r="AO178" t="str">
            <v>¬</v>
          </cell>
          <cell r="AP178" t="str">
            <v>¬</v>
          </cell>
          <cell r="AQ178" t="str">
            <v>¬</v>
          </cell>
          <cell r="AR178" t="str">
            <v>¬</v>
          </cell>
          <cell r="AS178" t="str">
            <v>SA</v>
          </cell>
          <cell r="AT178" t="str">
            <v>N</v>
          </cell>
          <cell r="AU178" t="str">
            <v>N</v>
          </cell>
          <cell r="AV178">
            <v>3</v>
          </cell>
          <cell r="AW178">
            <v>0</v>
          </cell>
          <cell r="AX178">
            <v>4</v>
          </cell>
          <cell r="AY178" t="str">
            <v xml:space="preserve">quarta das 21:00 às 23:00, quinzenal I; sexta das 19:00 às 21:00, semanal </v>
          </cell>
          <cell r="AZ178" t="str">
            <v/>
          </cell>
          <cell r="BA178">
            <v>1144005</v>
          </cell>
          <cell r="BB178" t="str">
            <v>MARCOS BARCELLOS DE SOUZA</v>
          </cell>
          <cell r="BC178" t="str">
            <v/>
          </cell>
          <cell r="BD178" t="str">
            <v/>
          </cell>
        </row>
        <row r="179">
          <cell r="C179" t="str">
            <v>DA1BCM0506-15SA</v>
          </cell>
          <cell r="D179" t="str">
            <v>BCM0506-15</v>
          </cell>
          <cell r="E179" t="str">
            <v>Comunicação e Redes A1-diurno (Santo André)</v>
          </cell>
          <cell r="F179" t="str">
            <v>Manter</v>
          </cell>
          <cell r="G179">
            <v>0</v>
          </cell>
          <cell r="H179" t="str">
            <v>Mudar docente para VALERIO RAMOS BATISTA</v>
          </cell>
          <cell r="I179" t="str">
            <v>OK, DOCENTE ALTERADO NO SISTEMA</v>
          </cell>
          <cell r="J179">
            <v>45</v>
          </cell>
          <cell r="K179">
            <v>0</v>
          </cell>
          <cell r="L179">
            <v>86</v>
          </cell>
          <cell r="M179">
            <v>0</v>
          </cell>
          <cell r="N179">
            <v>86</v>
          </cell>
          <cell r="O179">
            <v>-41</v>
          </cell>
          <cell r="P179">
            <v>15</v>
          </cell>
          <cell r="Q179" t="str">
            <v>simples</v>
          </cell>
          <cell r="R179"/>
          <cell r="S179">
            <v>41</v>
          </cell>
          <cell r="T179">
            <v>0</v>
          </cell>
          <cell r="U179">
            <v>0</v>
          </cell>
          <cell r="V179" t="str">
            <v>BI</v>
          </cell>
          <cell r="W179" t="str">
            <v>CP</v>
          </cell>
          <cell r="X179" t="str">
            <v>BCM0506-15.segunda das 08:00 às 10:00, quinzenal I; quinta das 08:00 às 10:00, semanal ..SA</v>
          </cell>
          <cell r="Y179" t="str">
            <v>turma com solicitações acima do nº de vagas</v>
          </cell>
          <cell r="Z179"/>
          <cell r="AA179">
            <v>45</v>
          </cell>
          <cell r="AB179">
            <v>0</v>
          </cell>
          <cell r="AC179">
            <v>45</v>
          </cell>
          <cell r="AD179">
            <v>86</v>
          </cell>
          <cell r="AE179">
            <v>-41</v>
          </cell>
          <cell r="AF179">
            <v>1.9111111111111112</v>
          </cell>
          <cell r="AG179">
            <v>31.499999999999996</v>
          </cell>
          <cell r="AH179" t="str">
            <v>BI</v>
          </cell>
          <cell r="AI179" t="str">
            <v>¬</v>
          </cell>
          <cell r="AJ179" t="str">
            <v>¬</v>
          </cell>
          <cell r="AK179" t="str">
            <v>¬</v>
          </cell>
          <cell r="AL179" t="str">
            <v>¬</v>
          </cell>
          <cell r="AM179" t="str">
            <v>¬</v>
          </cell>
          <cell r="AN179" t="str">
            <v>¬</v>
          </cell>
          <cell r="AO179" t="str">
            <v>¬</v>
          </cell>
          <cell r="AP179" t="str">
            <v>¬</v>
          </cell>
          <cell r="AQ179" t="str">
            <v>¬</v>
          </cell>
          <cell r="AR179" t="str">
            <v>¬</v>
          </cell>
          <cell r="AS179" t="str">
            <v>SA</v>
          </cell>
          <cell r="AT179" t="str">
            <v>D</v>
          </cell>
          <cell r="AU179" t="str">
            <v>M</v>
          </cell>
          <cell r="AV179">
            <v>3</v>
          </cell>
          <cell r="AW179">
            <v>0</v>
          </cell>
          <cell r="AX179">
            <v>4</v>
          </cell>
          <cell r="AY179" t="str">
            <v xml:space="preserve">segunda das 08:00 às 10:00, quinzenal I; quinta das 08:00 às 10:00, semanal </v>
          </cell>
          <cell r="AZ179" t="str">
            <v/>
          </cell>
          <cell r="BA179">
            <v>1574074</v>
          </cell>
          <cell r="BB179" t="str">
            <v>VALERIO RAMOS BATISTA</v>
          </cell>
          <cell r="BC179" t="str">
            <v/>
          </cell>
          <cell r="BD179" t="str">
            <v/>
          </cell>
        </row>
        <row r="180">
          <cell r="C180" t="str">
            <v>NA1BCM0506-15SA</v>
          </cell>
          <cell r="D180" t="str">
            <v>BCM0506-15</v>
          </cell>
          <cell r="E180" t="str">
            <v>Comunicação e Redes A1-noturno (Santo André)</v>
          </cell>
          <cell r="F180" t="str">
            <v>Manter</v>
          </cell>
          <cell r="G180">
            <v>0</v>
          </cell>
          <cell r="H180">
            <v>0</v>
          </cell>
          <cell r="I180" t="str">
            <v>OK</v>
          </cell>
          <cell r="J180">
            <v>45</v>
          </cell>
          <cell r="K180">
            <v>0</v>
          </cell>
          <cell r="L180">
            <v>92</v>
          </cell>
          <cell r="M180">
            <v>0</v>
          </cell>
          <cell r="N180">
            <v>92</v>
          </cell>
          <cell r="O180">
            <v>-47</v>
          </cell>
          <cell r="P180">
            <v>15</v>
          </cell>
          <cell r="Q180" t="str">
            <v>simples</v>
          </cell>
          <cell r="R180"/>
          <cell r="S180">
            <v>47</v>
          </cell>
          <cell r="T180">
            <v>0</v>
          </cell>
          <cell r="U180">
            <v>0</v>
          </cell>
          <cell r="V180" t="str">
            <v>BI</v>
          </cell>
          <cell r="W180" t="str">
            <v>CP</v>
          </cell>
          <cell r="X180" t="str">
            <v>BCM0506-15.segunda das 19:00 às 21:00, quinzenal I; quinta das 19:00 às 21:00, semanal ..SA</v>
          </cell>
          <cell r="Y180" t="str">
            <v>turma com solicitações acima do nº de vagas</v>
          </cell>
          <cell r="Z180"/>
          <cell r="AA180">
            <v>45</v>
          </cell>
          <cell r="AB180">
            <v>0</v>
          </cell>
          <cell r="AC180">
            <v>45</v>
          </cell>
          <cell r="AD180">
            <v>92</v>
          </cell>
          <cell r="AE180">
            <v>-47</v>
          </cell>
          <cell r="AF180">
            <v>2.0444444444444443</v>
          </cell>
          <cell r="AG180">
            <v>31.499999999999996</v>
          </cell>
          <cell r="AH180" t="str">
            <v>BI</v>
          </cell>
          <cell r="AI180" t="str">
            <v>¬</v>
          </cell>
          <cell r="AJ180" t="str">
            <v>¬</v>
          </cell>
          <cell r="AK180" t="str">
            <v>¬</v>
          </cell>
          <cell r="AL180" t="str">
            <v>¬</v>
          </cell>
          <cell r="AM180" t="str">
            <v>¬</v>
          </cell>
          <cell r="AN180" t="str">
            <v>¬</v>
          </cell>
          <cell r="AO180" t="str">
            <v>¬</v>
          </cell>
          <cell r="AP180" t="str">
            <v>¬</v>
          </cell>
          <cell r="AQ180" t="str">
            <v>¬</v>
          </cell>
          <cell r="AR180" t="str">
            <v>¬</v>
          </cell>
          <cell r="AS180" t="str">
            <v>SA</v>
          </cell>
          <cell r="AT180" t="str">
            <v>N</v>
          </cell>
          <cell r="AU180" t="str">
            <v>N</v>
          </cell>
          <cell r="AV180">
            <v>3</v>
          </cell>
          <cell r="AW180">
            <v>0</v>
          </cell>
          <cell r="AX180">
            <v>4</v>
          </cell>
          <cell r="AY180" t="str">
            <v xml:space="preserve">segunda das 19:00 às 21:00, quinzenal I; quinta das 19:00 às 21:00, semanal </v>
          </cell>
          <cell r="AZ180" t="str">
            <v/>
          </cell>
          <cell r="BA180">
            <v>1544419</v>
          </cell>
          <cell r="BB180" t="str">
            <v>MARGARETHE STEINBERGER ELIAS</v>
          </cell>
          <cell r="BC180" t="str">
            <v/>
          </cell>
          <cell r="BD180" t="str">
            <v/>
          </cell>
        </row>
        <row r="181">
          <cell r="C181" t="str">
            <v>DA2BCM0506-15SA</v>
          </cell>
          <cell r="D181" t="str">
            <v>BCM0506-15</v>
          </cell>
          <cell r="E181" t="str">
            <v>Comunicação e Redes A2-diurno (Santo André)</v>
          </cell>
          <cell r="F181" t="str">
            <v>Manter</v>
          </cell>
          <cell r="G181">
            <v>0</v>
          </cell>
          <cell r="H181">
            <v>0</v>
          </cell>
          <cell r="I181" t="str">
            <v>OK</v>
          </cell>
          <cell r="J181">
            <v>45</v>
          </cell>
          <cell r="K181">
            <v>0</v>
          </cell>
          <cell r="L181">
            <v>81</v>
          </cell>
          <cell r="M181">
            <v>0</v>
          </cell>
          <cell r="N181">
            <v>81</v>
          </cell>
          <cell r="O181">
            <v>-36</v>
          </cell>
          <cell r="P181">
            <v>15</v>
          </cell>
          <cell r="Q181" t="str">
            <v>simples</v>
          </cell>
          <cell r="R181"/>
          <cell r="S181">
            <v>36</v>
          </cell>
          <cell r="T181">
            <v>0</v>
          </cell>
          <cell r="U181">
            <v>0</v>
          </cell>
          <cell r="V181" t="str">
            <v>BI</v>
          </cell>
          <cell r="W181" t="str">
            <v>CP</v>
          </cell>
          <cell r="X181" t="str">
            <v>BCM0506-15.segunda das 08:00 às 10:00, quinzenal I; quinta das 08:00 às 10:00, semanal ..SA</v>
          </cell>
          <cell r="Y181" t="str">
            <v>turma com solicitações acima do nº de vagas</v>
          </cell>
          <cell r="Z181"/>
          <cell r="AA181">
            <v>45</v>
          </cell>
          <cell r="AB181">
            <v>0</v>
          </cell>
          <cell r="AC181">
            <v>45</v>
          </cell>
          <cell r="AD181">
            <v>81</v>
          </cell>
          <cell r="AE181">
            <v>-36</v>
          </cell>
          <cell r="AF181">
            <v>1.8</v>
          </cell>
          <cell r="AG181">
            <v>31.499999999999996</v>
          </cell>
          <cell r="AH181" t="str">
            <v>BI</v>
          </cell>
          <cell r="AI181" t="str">
            <v>¬</v>
          </cell>
          <cell r="AJ181" t="str">
            <v>¬</v>
          </cell>
          <cell r="AK181" t="str">
            <v>¬</v>
          </cell>
          <cell r="AL181" t="str">
            <v>¬</v>
          </cell>
          <cell r="AM181" t="str">
            <v>¬</v>
          </cell>
          <cell r="AN181" t="str">
            <v>¬</v>
          </cell>
          <cell r="AO181" t="str">
            <v>¬</v>
          </cell>
          <cell r="AP181" t="str">
            <v>¬</v>
          </cell>
          <cell r="AQ181" t="str">
            <v>¬</v>
          </cell>
          <cell r="AR181" t="str">
            <v>¬</v>
          </cell>
          <cell r="AS181" t="str">
            <v>SA</v>
          </cell>
          <cell r="AT181" t="str">
            <v>D</v>
          </cell>
          <cell r="AU181" t="str">
            <v>M</v>
          </cell>
          <cell r="AV181">
            <v>3</v>
          </cell>
          <cell r="AW181">
            <v>0</v>
          </cell>
          <cell r="AX181">
            <v>4</v>
          </cell>
          <cell r="AY181" t="str">
            <v xml:space="preserve">segunda das 08:00 às 10:00, quinzenal I; quinta das 08:00 às 10:00, semanal </v>
          </cell>
          <cell r="AZ181" t="str">
            <v/>
          </cell>
          <cell r="BA181">
            <v>1603840</v>
          </cell>
          <cell r="BB181" t="str">
            <v>JOAO HENRIQUE KLEINSCHIMIDT</v>
          </cell>
          <cell r="BC181" t="str">
            <v/>
          </cell>
          <cell r="BD181" t="str">
            <v/>
          </cell>
        </row>
        <row r="182">
          <cell r="C182" t="str">
            <v>NA2BCM0506-15SA</v>
          </cell>
          <cell r="D182" t="str">
            <v>BCM0506-15</v>
          </cell>
          <cell r="E182" t="str">
            <v>Comunicação e Redes A2-noturno (Santo André)</v>
          </cell>
          <cell r="F182" t="str">
            <v>Manter</v>
          </cell>
          <cell r="G182">
            <v>0</v>
          </cell>
          <cell r="H182">
            <v>0</v>
          </cell>
          <cell r="I182" t="str">
            <v>OK</v>
          </cell>
          <cell r="J182">
            <v>45</v>
          </cell>
          <cell r="K182">
            <v>0</v>
          </cell>
          <cell r="L182">
            <v>64</v>
          </cell>
          <cell r="M182">
            <v>0</v>
          </cell>
          <cell r="N182">
            <v>64</v>
          </cell>
          <cell r="O182">
            <v>-19</v>
          </cell>
          <cell r="P182">
            <v>15</v>
          </cell>
          <cell r="Q182" t="str">
            <v>simples</v>
          </cell>
          <cell r="R182"/>
          <cell r="S182">
            <v>19</v>
          </cell>
          <cell r="T182">
            <v>0</v>
          </cell>
          <cell r="U182">
            <v>0</v>
          </cell>
          <cell r="V182" t="str">
            <v>BI</v>
          </cell>
          <cell r="W182" t="str">
            <v>CP</v>
          </cell>
          <cell r="X182" t="str">
            <v>BCM0506-15.segunda das 19:00 às 21:00, quinzenal I; quinta das 19:00 às 21:00, semanal ..SA</v>
          </cell>
          <cell r="Y182" t="str">
            <v>turma com solicitações acima do nº de vagas</v>
          </cell>
          <cell r="Z182"/>
          <cell r="AA182">
            <v>45</v>
          </cell>
          <cell r="AB182">
            <v>0</v>
          </cell>
          <cell r="AC182">
            <v>45</v>
          </cell>
          <cell r="AD182">
            <v>64</v>
          </cell>
          <cell r="AE182">
            <v>-19</v>
          </cell>
          <cell r="AF182">
            <v>1.4222222222222223</v>
          </cell>
          <cell r="AG182">
            <v>31.499999999999996</v>
          </cell>
          <cell r="AH182" t="str">
            <v>BI</v>
          </cell>
          <cell r="AI182" t="str">
            <v>¬</v>
          </cell>
          <cell r="AJ182" t="str">
            <v>¬</v>
          </cell>
          <cell r="AK182" t="str">
            <v>¬</v>
          </cell>
          <cell r="AL182" t="str">
            <v>¬</v>
          </cell>
          <cell r="AM182" t="str">
            <v>¬</v>
          </cell>
          <cell r="AN182" t="str">
            <v>¬</v>
          </cell>
          <cell r="AO182" t="str">
            <v>¬</v>
          </cell>
          <cell r="AP182" t="str">
            <v>¬</v>
          </cell>
          <cell r="AQ182" t="str">
            <v>¬</v>
          </cell>
          <cell r="AR182" t="str">
            <v>¬</v>
          </cell>
          <cell r="AS182" t="str">
            <v>SA</v>
          </cell>
          <cell r="AT182" t="str">
            <v>N</v>
          </cell>
          <cell r="AU182" t="str">
            <v>N</v>
          </cell>
          <cell r="AV182">
            <v>3</v>
          </cell>
          <cell r="AW182">
            <v>0</v>
          </cell>
          <cell r="AX182">
            <v>4</v>
          </cell>
          <cell r="AY182" t="str">
            <v xml:space="preserve">segunda das 19:00 às 21:00, quinzenal I; quinta das 19:00 às 21:00, semanal </v>
          </cell>
          <cell r="AZ182" t="str">
            <v/>
          </cell>
          <cell r="BA182">
            <v>1932365</v>
          </cell>
          <cell r="BB182" t="str">
            <v>FABRICIO OLIVETTI DE FRANÇA</v>
          </cell>
          <cell r="BC182" t="str">
            <v/>
          </cell>
          <cell r="BD182" t="str">
            <v/>
          </cell>
        </row>
        <row r="183">
          <cell r="C183" t="str">
            <v>DA3BCM0506-15SA</v>
          </cell>
          <cell r="D183" t="str">
            <v>BCM0506-15</v>
          </cell>
          <cell r="E183" t="str">
            <v>Comunicação e Redes A3-diurno (Santo André)</v>
          </cell>
          <cell r="F183" t="str">
            <v>Manter</v>
          </cell>
          <cell r="G183">
            <v>0</v>
          </cell>
          <cell r="H183" t="str">
            <v>Mudar docente para ALEXANDRE HIROAKI KIHARA</v>
          </cell>
          <cell r="I183" t="str">
            <v>OK, DOCENTE ALTERADO NO SISTEMA</v>
          </cell>
          <cell r="J183">
            <v>45</v>
          </cell>
          <cell r="K183">
            <v>0</v>
          </cell>
          <cell r="L183">
            <v>88</v>
          </cell>
          <cell r="M183">
            <v>0</v>
          </cell>
          <cell r="N183">
            <v>88</v>
          </cell>
          <cell r="O183">
            <v>-43</v>
          </cell>
          <cell r="P183">
            <v>15</v>
          </cell>
          <cell r="Q183" t="str">
            <v>simples</v>
          </cell>
          <cell r="R183"/>
          <cell r="S183">
            <v>43</v>
          </cell>
          <cell r="T183">
            <v>0</v>
          </cell>
          <cell r="U183">
            <v>0</v>
          </cell>
          <cell r="V183" t="str">
            <v>BI</v>
          </cell>
          <cell r="W183" t="str">
            <v>CP</v>
          </cell>
          <cell r="X183" t="str">
            <v>BCM0506-15.segunda das 08:00 às 10:00, quinzenal I; quinta das 08:00 às 10:00, semanal ..SA</v>
          </cell>
          <cell r="Y183" t="str">
            <v>turma com solicitações acima do nº de vagas</v>
          </cell>
          <cell r="Z183"/>
          <cell r="AA183">
            <v>45</v>
          </cell>
          <cell r="AB183">
            <v>0</v>
          </cell>
          <cell r="AC183">
            <v>45</v>
          </cell>
          <cell r="AD183">
            <v>88</v>
          </cell>
          <cell r="AE183">
            <v>-43</v>
          </cell>
          <cell r="AF183">
            <v>1.9555555555555555</v>
          </cell>
          <cell r="AG183">
            <v>31.499999999999996</v>
          </cell>
          <cell r="AH183" t="str">
            <v>BI</v>
          </cell>
          <cell r="AI183" t="str">
            <v>¬</v>
          </cell>
          <cell r="AJ183" t="str">
            <v>¬</v>
          </cell>
          <cell r="AK183" t="str">
            <v>¬</v>
          </cell>
          <cell r="AL183" t="str">
            <v>¬</v>
          </cell>
          <cell r="AM183" t="str">
            <v>¬</v>
          </cell>
          <cell r="AN183" t="str">
            <v>¬</v>
          </cell>
          <cell r="AO183" t="str">
            <v>¬</v>
          </cell>
          <cell r="AP183" t="str">
            <v>¬</v>
          </cell>
          <cell r="AQ183" t="str">
            <v>¬</v>
          </cell>
          <cell r="AR183" t="str">
            <v>¬</v>
          </cell>
          <cell r="AS183" t="str">
            <v>SA</v>
          </cell>
          <cell r="AT183" t="str">
            <v>D</v>
          </cell>
          <cell r="AU183" t="str">
            <v>M</v>
          </cell>
          <cell r="AV183">
            <v>3</v>
          </cell>
          <cell r="AW183">
            <v>0</v>
          </cell>
          <cell r="AX183">
            <v>4</v>
          </cell>
          <cell r="AY183" t="str">
            <v xml:space="preserve">segunda das 08:00 às 10:00, quinzenal I; quinta das 08:00 às 10:00, semanal </v>
          </cell>
          <cell r="AZ183" t="str">
            <v/>
          </cell>
          <cell r="BA183">
            <v>1676367</v>
          </cell>
          <cell r="BB183" t="str">
            <v>ALEXANDRE HIROAKI KIHARA</v>
          </cell>
          <cell r="BC183" t="str">
            <v/>
          </cell>
          <cell r="BD183" t="str">
            <v/>
          </cell>
        </row>
        <row r="184">
          <cell r="C184" t="str">
            <v>NA3BCM0506-15SA</v>
          </cell>
          <cell r="D184" t="str">
            <v>BCM0506-15</v>
          </cell>
          <cell r="E184" t="str">
            <v>Comunicação e Redes A3-noturno (Santo André)</v>
          </cell>
          <cell r="F184" t="str">
            <v>Manter</v>
          </cell>
          <cell r="G184">
            <v>0</v>
          </cell>
          <cell r="H184">
            <v>0</v>
          </cell>
          <cell r="I184" t="str">
            <v>OK</v>
          </cell>
          <cell r="J184">
            <v>45</v>
          </cell>
          <cell r="K184">
            <v>0</v>
          </cell>
          <cell r="L184">
            <v>73</v>
          </cell>
          <cell r="M184">
            <v>0</v>
          </cell>
          <cell r="N184">
            <v>73</v>
          </cell>
          <cell r="O184">
            <v>-28</v>
          </cell>
          <cell r="P184">
            <v>15</v>
          </cell>
          <cell r="Q184" t="str">
            <v>simples</v>
          </cell>
          <cell r="R184"/>
          <cell r="S184">
            <v>28</v>
          </cell>
          <cell r="T184">
            <v>0</v>
          </cell>
          <cell r="U184">
            <v>0</v>
          </cell>
          <cell r="V184" t="str">
            <v>BI</v>
          </cell>
          <cell r="W184" t="str">
            <v>CP</v>
          </cell>
          <cell r="X184" t="str">
            <v>BCM0506-15.segunda das 19:00 às 21:00, quinzenal I; quinta das 19:00 às 21:00, semanal ..SA</v>
          </cell>
          <cell r="Y184" t="str">
            <v>turma com solicitações acima do nº de vagas</v>
          </cell>
          <cell r="Z184"/>
          <cell r="AA184">
            <v>45</v>
          </cell>
          <cell r="AB184">
            <v>0</v>
          </cell>
          <cell r="AC184">
            <v>45</v>
          </cell>
          <cell r="AD184">
            <v>73</v>
          </cell>
          <cell r="AE184">
            <v>-28</v>
          </cell>
          <cell r="AF184">
            <v>1.6222222222222222</v>
          </cell>
          <cell r="AG184">
            <v>31.499999999999996</v>
          </cell>
          <cell r="AH184" t="str">
            <v>BI</v>
          </cell>
          <cell r="AI184" t="str">
            <v>¬</v>
          </cell>
          <cell r="AJ184" t="str">
            <v>¬</v>
          </cell>
          <cell r="AK184" t="str">
            <v>¬</v>
          </cell>
          <cell r="AL184" t="str">
            <v>¬</v>
          </cell>
          <cell r="AM184" t="str">
            <v>¬</v>
          </cell>
          <cell r="AN184" t="str">
            <v>¬</v>
          </cell>
          <cell r="AO184" t="str">
            <v>¬</v>
          </cell>
          <cell r="AP184" t="str">
            <v>¬</v>
          </cell>
          <cell r="AQ184" t="str">
            <v>¬</v>
          </cell>
          <cell r="AR184" t="str">
            <v>¬</v>
          </cell>
          <cell r="AS184" t="str">
            <v>SA</v>
          </cell>
          <cell r="AT184" t="str">
            <v>N</v>
          </cell>
          <cell r="AU184" t="str">
            <v>N</v>
          </cell>
          <cell r="AV184">
            <v>3</v>
          </cell>
          <cell r="AW184">
            <v>0</v>
          </cell>
          <cell r="AX184">
            <v>4</v>
          </cell>
          <cell r="AY184" t="str">
            <v xml:space="preserve">segunda das 19:00 às 21:00, quinzenal I; quinta das 19:00 às 21:00, semanal </v>
          </cell>
          <cell r="AZ184" t="str">
            <v/>
          </cell>
          <cell r="BA184">
            <v>3009301</v>
          </cell>
          <cell r="BB184" t="str">
            <v>VLADIMIR EMILIANO MOREIRA ROCHA</v>
          </cell>
          <cell r="BC184" t="str">
            <v/>
          </cell>
          <cell r="BD184" t="str">
            <v/>
          </cell>
        </row>
        <row r="185">
          <cell r="C185" t="str">
            <v>DA4BCM0506-15SA</v>
          </cell>
          <cell r="D185" t="str">
            <v>BCM0506-15</v>
          </cell>
          <cell r="E185" t="str">
            <v>Comunicação e Redes A4-diurno (Santo André)</v>
          </cell>
          <cell r="F185" t="str">
            <v>Manter</v>
          </cell>
          <cell r="G185">
            <v>0</v>
          </cell>
          <cell r="H185">
            <v>0</v>
          </cell>
          <cell r="I185" t="str">
            <v>OK</v>
          </cell>
          <cell r="J185">
            <v>45</v>
          </cell>
          <cell r="K185">
            <v>0</v>
          </cell>
          <cell r="L185">
            <v>93</v>
          </cell>
          <cell r="M185">
            <v>0</v>
          </cell>
          <cell r="N185">
            <v>93</v>
          </cell>
          <cell r="O185">
            <v>-48</v>
          </cell>
          <cell r="P185">
            <v>15</v>
          </cell>
          <cell r="Q185" t="str">
            <v>simples</v>
          </cell>
          <cell r="R185"/>
          <cell r="S185">
            <v>48</v>
          </cell>
          <cell r="T185">
            <v>0</v>
          </cell>
          <cell r="U185">
            <v>0</v>
          </cell>
          <cell r="V185" t="str">
            <v>BI</v>
          </cell>
          <cell r="W185" t="str">
            <v>CP</v>
          </cell>
          <cell r="X185" t="str">
            <v>BCM0506-15.segunda das 08:00 às 10:00, quinzenal I; quinta das 08:00 às 10:00, semanal ..SA</v>
          </cell>
          <cell r="Y185" t="str">
            <v>turma com solicitações acima do nº de vagas</v>
          </cell>
          <cell r="Z185"/>
          <cell r="AA185">
            <v>45</v>
          </cell>
          <cell r="AB185">
            <v>0</v>
          </cell>
          <cell r="AC185">
            <v>45</v>
          </cell>
          <cell r="AD185">
            <v>93</v>
          </cell>
          <cell r="AE185">
            <v>-48</v>
          </cell>
          <cell r="AF185">
            <v>2.0666666666666669</v>
          </cell>
          <cell r="AG185">
            <v>31.499999999999996</v>
          </cell>
          <cell r="AH185" t="str">
            <v>BI</v>
          </cell>
          <cell r="AI185" t="str">
            <v>¬</v>
          </cell>
          <cell r="AJ185" t="str">
            <v>¬</v>
          </cell>
          <cell r="AK185" t="str">
            <v>¬</v>
          </cell>
          <cell r="AL185" t="str">
            <v>¬</v>
          </cell>
          <cell r="AM185" t="str">
            <v>¬</v>
          </cell>
          <cell r="AN185" t="str">
            <v>¬</v>
          </cell>
          <cell r="AO185" t="str">
            <v>¬</v>
          </cell>
          <cell r="AP185" t="str">
            <v>¬</v>
          </cell>
          <cell r="AQ185" t="str">
            <v>¬</v>
          </cell>
          <cell r="AR185" t="str">
            <v>¬</v>
          </cell>
          <cell r="AS185" t="str">
            <v>SA</v>
          </cell>
          <cell r="AT185" t="str">
            <v>D</v>
          </cell>
          <cell r="AU185" t="str">
            <v>M</v>
          </cell>
          <cell r="AV185">
            <v>3</v>
          </cell>
          <cell r="AW185">
            <v>0</v>
          </cell>
          <cell r="AX185">
            <v>4</v>
          </cell>
          <cell r="AY185" t="str">
            <v xml:space="preserve">segunda das 08:00 às 10:00, quinzenal I; quinta das 08:00 às 10:00, semanal </v>
          </cell>
          <cell r="AZ185" t="str">
            <v/>
          </cell>
          <cell r="BA185">
            <v>2196309</v>
          </cell>
          <cell r="BB185" t="str">
            <v>CARLOS ALBERTO KAMIENSKI</v>
          </cell>
          <cell r="BC185" t="str">
            <v/>
          </cell>
          <cell r="BD185" t="str">
            <v/>
          </cell>
        </row>
        <row r="186">
          <cell r="C186" t="str">
            <v>NA4BCM0506-15SA</v>
          </cell>
          <cell r="D186" t="str">
            <v>BCM0506-15</v>
          </cell>
          <cell r="E186" t="str">
            <v>Comunicação e Redes A4-noturno (Santo André)</v>
          </cell>
          <cell r="F186" t="str">
            <v>Manter</v>
          </cell>
          <cell r="G186">
            <v>0</v>
          </cell>
          <cell r="H186">
            <v>0</v>
          </cell>
          <cell r="I186" t="str">
            <v>OK</v>
          </cell>
          <cell r="J186">
            <v>45</v>
          </cell>
          <cell r="K186">
            <v>0</v>
          </cell>
          <cell r="L186">
            <v>67</v>
          </cell>
          <cell r="M186">
            <v>0</v>
          </cell>
          <cell r="N186">
            <v>67</v>
          </cell>
          <cell r="O186">
            <v>-22</v>
          </cell>
          <cell r="P186">
            <v>15</v>
          </cell>
          <cell r="Q186" t="str">
            <v>simples</v>
          </cell>
          <cell r="R186"/>
          <cell r="S186">
            <v>22</v>
          </cell>
          <cell r="T186">
            <v>0</v>
          </cell>
          <cell r="U186">
            <v>0</v>
          </cell>
          <cell r="V186" t="str">
            <v>BI</v>
          </cell>
          <cell r="W186" t="str">
            <v>CP</v>
          </cell>
          <cell r="X186" t="str">
            <v>BCM0506-15.segunda das 19:00 às 21:00, quinzenal I; quinta das 19:00 às 21:00, semanal ..SA</v>
          </cell>
          <cell r="Y186" t="str">
            <v>turma com solicitações acima do nº de vagas</v>
          </cell>
          <cell r="Z186"/>
          <cell r="AA186">
            <v>45</v>
          </cell>
          <cell r="AB186">
            <v>0</v>
          </cell>
          <cell r="AC186">
            <v>45</v>
          </cell>
          <cell r="AD186">
            <v>67</v>
          </cell>
          <cell r="AE186">
            <v>-22</v>
          </cell>
          <cell r="AF186">
            <v>1.4888888888888889</v>
          </cell>
          <cell r="AG186">
            <v>31.499999999999996</v>
          </cell>
          <cell r="AH186" t="str">
            <v>BI</v>
          </cell>
          <cell r="AI186" t="str">
            <v>¬</v>
          </cell>
          <cell r="AJ186" t="str">
            <v>¬</v>
          </cell>
          <cell r="AK186" t="str">
            <v>¬</v>
          </cell>
          <cell r="AL186" t="str">
            <v>¬</v>
          </cell>
          <cell r="AM186" t="str">
            <v>¬</v>
          </cell>
          <cell r="AN186" t="str">
            <v>¬</v>
          </cell>
          <cell r="AO186" t="str">
            <v>¬</v>
          </cell>
          <cell r="AP186" t="str">
            <v>¬</v>
          </cell>
          <cell r="AQ186" t="str">
            <v>¬</v>
          </cell>
          <cell r="AR186" t="str">
            <v>¬</v>
          </cell>
          <cell r="AS186" t="str">
            <v>SA</v>
          </cell>
          <cell r="AT186" t="str">
            <v>N</v>
          </cell>
          <cell r="AU186" t="str">
            <v>N</v>
          </cell>
          <cell r="AV186">
            <v>3</v>
          </cell>
          <cell r="AW186">
            <v>0</v>
          </cell>
          <cell r="AX186">
            <v>4</v>
          </cell>
          <cell r="AY186" t="str">
            <v xml:space="preserve">segunda das 19:00 às 21:00, quinzenal I; quinta das 19:00 às 21:00, semanal </v>
          </cell>
          <cell r="AZ186" t="str">
            <v/>
          </cell>
          <cell r="BA186">
            <v>1574074</v>
          </cell>
          <cell r="BB186" t="str">
            <v>VALERIO RAMOS BATISTA</v>
          </cell>
          <cell r="BC186" t="str">
            <v/>
          </cell>
          <cell r="BD186" t="str">
            <v/>
          </cell>
        </row>
        <row r="187">
          <cell r="C187" t="str">
            <v>NA5BCM0506-15SA</v>
          </cell>
          <cell r="D187" t="str">
            <v>BCM0506-15</v>
          </cell>
          <cell r="E187" t="str">
            <v>Comunicação e Redes A5-noturno (Santo André)</v>
          </cell>
          <cell r="F187" t="str">
            <v>Manter</v>
          </cell>
          <cell r="G187">
            <v>0</v>
          </cell>
          <cell r="H187">
            <v>0</v>
          </cell>
          <cell r="I187" t="str">
            <v>OK</v>
          </cell>
          <cell r="J187">
            <v>45</v>
          </cell>
          <cell r="K187">
            <v>0</v>
          </cell>
          <cell r="L187">
            <v>70</v>
          </cell>
          <cell r="M187">
            <v>0</v>
          </cell>
          <cell r="N187">
            <v>70</v>
          </cell>
          <cell r="O187">
            <v>-25</v>
          </cell>
          <cell r="P187">
            <v>15</v>
          </cell>
          <cell r="Q187" t="str">
            <v>simples</v>
          </cell>
          <cell r="R187"/>
          <cell r="S187">
            <v>25</v>
          </cell>
          <cell r="T187">
            <v>0</v>
          </cell>
          <cell r="U187">
            <v>0</v>
          </cell>
          <cell r="V187" t="str">
            <v>BI</v>
          </cell>
          <cell r="W187" t="str">
            <v>CP</v>
          </cell>
          <cell r="X187" t="str">
            <v>BCM0506-15.segunda das 19:00 às 21:00, quinzenal I; quinta das 19:00 às 21:00, semanal ..SA</v>
          </cell>
          <cell r="Y187" t="str">
            <v>turma com solicitações acima do nº de vagas</v>
          </cell>
          <cell r="Z187"/>
          <cell r="AA187">
            <v>45</v>
          </cell>
          <cell r="AB187">
            <v>0</v>
          </cell>
          <cell r="AC187">
            <v>45</v>
          </cell>
          <cell r="AD187">
            <v>70</v>
          </cell>
          <cell r="AE187">
            <v>-25</v>
          </cell>
          <cell r="AF187">
            <v>1.5555555555555556</v>
          </cell>
          <cell r="AG187">
            <v>31.499999999999996</v>
          </cell>
          <cell r="AH187" t="str">
            <v>BI</v>
          </cell>
          <cell r="AI187" t="str">
            <v>¬</v>
          </cell>
          <cell r="AJ187" t="str">
            <v>¬</v>
          </cell>
          <cell r="AK187" t="str">
            <v>¬</v>
          </cell>
          <cell r="AL187" t="str">
            <v>¬</v>
          </cell>
          <cell r="AM187" t="str">
            <v>¬</v>
          </cell>
          <cell r="AN187" t="str">
            <v>¬</v>
          </cell>
          <cell r="AO187" t="str">
            <v>¬</v>
          </cell>
          <cell r="AP187" t="str">
            <v>¬</v>
          </cell>
          <cell r="AQ187" t="str">
            <v>¬</v>
          </cell>
          <cell r="AR187" t="str">
            <v>¬</v>
          </cell>
          <cell r="AS187" t="str">
            <v>SA</v>
          </cell>
          <cell r="AT187" t="str">
            <v>N</v>
          </cell>
          <cell r="AU187" t="str">
            <v>N</v>
          </cell>
          <cell r="AV187">
            <v>3</v>
          </cell>
          <cell r="AW187">
            <v>0</v>
          </cell>
          <cell r="AX187">
            <v>4</v>
          </cell>
          <cell r="AY187" t="str">
            <v xml:space="preserve">segunda das 19:00 às 21:00, quinzenal I; quinta das 19:00 às 21:00, semanal </v>
          </cell>
          <cell r="AZ187" t="str">
            <v/>
          </cell>
          <cell r="BA187">
            <v>1676367</v>
          </cell>
          <cell r="BB187" t="str">
            <v>ALEXANDRE HIROAKI KIHARA</v>
          </cell>
          <cell r="BC187" t="str">
            <v/>
          </cell>
          <cell r="BD187" t="str">
            <v/>
          </cell>
        </row>
        <row r="188">
          <cell r="C188" t="str">
            <v>DB1BCM0506-15SA</v>
          </cell>
          <cell r="D188" t="str">
            <v>BCM0506-15</v>
          </cell>
          <cell r="E188" t="str">
            <v>Comunicação e Redes B1-diurno (Santo André)</v>
          </cell>
          <cell r="F188" t="str">
            <v>Manter</v>
          </cell>
          <cell r="G188">
            <v>0</v>
          </cell>
          <cell r="H188">
            <v>0</v>
          </cell>
          <cell r="I188" t="str">
            <v>OK</v>
          </cell>
          <cell r="J188">
            <v>45</v>
          </cell>
          <cell r="K188">
            <v>0</v>
          </cell>
          <cell r="L188">
            <v>52</v>
          </cell>
          <cell r="M188">
            <v>0</v>
          </cell>
          <cell r="N188">
            <v>52</v>
          </cell>
          <cell r="O188">
            <v>-7</v>
          </cell>
          <cell r="P188">
            <v>15</v>
          </cell>
          <cell r="Q188" t="str">
            <v>simples</v>
          </cell>
          <cell r="R188"/>
          <cell r="S188">
            <v>7</v>
          </cell>
          <cell r="T188">
            <v>0</v>
          </cell>
          <cell r="U188">
            <v>0</v>
          </cell>
          <cell r="V188" t="str">
            <v>BI</v>
          </cell>
          <cell r="W188" t="str">
            <v>CP</v>
          </cell>
          <cell r="X188" t="str">
            <v>BCM0506-15.segunda das 10:00 às 12:00, quinzenal I; quinta das 10:00 às 12:00, semanal ..SA</v>
          </cell>
          <cell r="Y188" t="str">
            <v>turma com solicitações acima do nº de vagas</v>
          </cell>
          <cell r="Z188"/>
          <cell r="AA188">
            <v>45</v>
          </cell>
          <cell r="AB188">
            <v>0</v>
          </cell>
          <cell r="AC188">
            <v>45</v>
          </cell>
          <cell r="AD188">
            <v>52</v>
          </cell>
          <cell r="AE188">
            <v>-7</v>
          </cell>
          <cell r="AF188">
            <v>1.1555555555555554</v>
          </cell>
          <cell r="AG188">
            <v>31.499999999999996</v>
          </cell>
          <cell r="AH188" t="str">
            <v>BI</v>
          </cell>
          <cell r="AI188" t="str">
            <v>¬</v>
          </cell>
          <cell r="AJ188" t="str">
            <v>¬</v>
          </cell>
          <cell r="AK188" t="str">
            <v>¬</v>
          </cell>
          <cell r="AL188" t="str">
            <v>¬</v>
          </cell>
          <cell r="AM188" t="str">
            <v>¬</v>
          </cell>
          <cell r="AN188" t="str">
            <v>¬</v>
          </cell>
          <cell r="AO188" t="str">
            <v>¬</v>
          </cell>
          <cell r="AP188" t="str">
            <v>¬</v>
          </cell>
          <cell r="AQ188" t="str">
            <v>¬</v>
          </cell>
          <cell r="AR188" t="str">
            <v>¬</v>
          </cell>
          <cell r="AS188" t="str">
            <v>SA</v>
          </cell>
          <cell r="AT188" t="str">
            <v>D</v>
          </cell>
          <cell r="AU188" t="str">
            <v>M</v>
          </cell>
          <cell r="AV188">
            <v>3</v>
          </cell>
          <cell r="AW188">
            <v>0</v>
          </cell>
          <cell r="AX188">
            <v>4</v>
          </cell>
          <cell r="AY188" t="str">
            <v xml:space="preserve">segunda das 10:00 às 12:00, quinzenal I; quinta das 10:00 às 12:00, semanal </v>
          </cell>
          <cell r="AZ188" t="str">
            <v/>
          </cell>
          <cell r="BA188">
            <v>2384828</v>
          </cell>
          <cell r="BB188" t="str">
            <v>ARITANAN BORGES GARCIA GRUBER</v>
          </cell>
          <cell r="BC188" t="str">
            <v/>
          </cell>
          <cell r="BD188" t="str">
            <v/>
          </cell>
        </row>
        <row r="189">
          <cell r="C189" t="str">
            <v>NB1BCM0506-15SA</v>
          </cell>
          <cell r="D189" t="str">
            <v>BCM0506-15</v>
          </cell>
          <cell r="E189" t="str">
            <v>Comunicação e Redes B1-noturno (Santo André)</v>
          </cell>
          <cell r="F189" t="str">
            <v>Manter</v>
          </cell>
          <cell r="G189">
            <v>0</v>
          </cell>
          <cell r="H189">
            <v>0</v>
          </cell>
          <cell r="I189" t="str">
            <v>OK</v>
          </cell>
          <cell r="J189">
            <v>45</v>
          </cell>
          <cell r="K189">
            <v>0</v>
          </cell>
          <cell r="L189">
            <v>72</v>
          </cell>
          <cell r="M189">
            <v>0</v>
          </cell>
          <cell r="N189">
            <v>72</v>
          </cell>
          <cell r="O189">
            <v>-27</v>
          </cell>
          <cell r="P189">
            <v>15</v>
          </cell>
          <cell r="Q189" t="str">
            <v>simples</v>
          </cell>
          <cell r="R189"/>
          <cell r="S189">
            <v>27</v>
          </cell>
          <cell r="T189">
            <v>0</v>
          </cell>
          <cell r="U189">
            <v>0</v>
          </cell>
          <cell r="V189" t="str">
            <v>BI</v>
          </cell>
          <cell r="W189" t="str">
            <v>CP</v>
          </cell>
          <cell r="X189" t="str">
            <v>BCM0506-15.segunda das 21:00 às 23:00, quinzenal I; quinta das 21:00 às 23:00, semanal ..SA</v>
          </cell>
          <cell r="Y189" t="str">
            <v>turma com solicitações acima do nº de vagas</v>
          </cell>
          <cell r="Z189"/>
          <cell r="AA189">
            <v>45</v>
          </cell>
          <cell r="AB189">
            <v>0</v>
          </cell>
          <cell r="AC189">
            <v>45</v>
          </cell>
          <cell r="AD189">
            <v>72</v>
          </cell>
          <cell r="AE189">
            <v>-27</v>
          </cell>
          <cell r="AF189">
            <v>1.6</v>
          </cell>
          <cell r="AG189">
            <v>31.499999999999996</v>
          </cell>
          <cell r="AH189" t="str">
            <v>BI</v>
          </cell>
          <cell r="AI189" t="str">
            <v>¬</v>
          </cell>
          <cell r="AJ189" t="str">
            <v>¬</v>
          </cell>
          <cell r="AK189" t="str">
            <v>¬</v>
          </cell>
          <cell r="AL189" t="str">
            <v>¬</v>
          </cell>
          <cell r="AM189" t="str">
            <v>¬</v>
          </cell>
          <cell r="AN189" t="str">
            <v>¬</v>
          </cell>
          <cell r="AO189" t="str">
            <v>¬</v>
          </cell>
          <cell r="AP189" t="str">
            <v>¬</v>
          </cell>
          <cell r="AQ189" t="str">
            <v>¬</v>
          </cell>
          <cell r="AR189" t="str">
            <v>¬</v>
          </cell>
          <cell r="AS189" t="str">
            <v>SA</v>
          </cell>
          <cell r="AT189" t="str">
            <v>N</v>
          </cell>
          <cell r="AU189" t="str">
            <v>N</v>
          </cell>
          <cell r="AV189">
            <v>3</v>
          </cell>
          <cell r="AW189">
            <v>0</v>
          </cell>
          <cell r="AX189">
            <v>4</v>
          </cell>
          <cell r="AY189" t="str">
            <v xml:space="preserve">segunda das 21:00 às 23:00, quinzenal I; quinta das 21:00 às 23:00, semanal </v>
          </cell>
          <cell r="AZ189" t="str">
            <v/>
          </cell>
          <cell r="BA189">
            <v>3009301</v>
          </cell>
          <cell r="BB189" t="str">
            <v>VLADIMIR EMILIANO MOREIRA ROCHA</v>
          </cell>
          <cell r="BC189" t="str">
            <v/>
          </cell>
          <cell r="BD189" t="str">
            <v/>
          </cell>
        </row>
        <row r="190">
          <cell r="C190" t="str">
            <v>NB2BCM0506-15SA</v>
          </cell>
          <cell r="D190" t="str">
            <v>BCM0506-15</v>
          </cell>
          <cell r="E190" t="str">
            <v>Comunicação e Redes B2-noturno (Santo André)</v>
          </cell>
          <cell r="F190" t="str">
            <v>Manter</v>
          </cell>
          <cell r="G190">
            <v>0</v>
          </cell>
          <cell r="H190" t="str">
            <v>Mudar docente para MARGARETHE STEINBERGER ELIAS</v>
          </cell>
          <cell r="I190" t="str">
            <v>OK, DOCENTE ALTERADO NO SISTEMA</v>
          </cell>
          <cell r="J190">
            <v>45</v>
          </cell>
          <cell r="K190">
            <v>0</v>
          </cell>
          <cell r="L190">
            <v>69</v>
          </cell>
          <cell r="M190">
            <v>0</v>
          </cell>
          <cell r="N190">
            <v>69</v>
          </cell>
          <cell r="O190">
            <v>-24</v>
          </cell>
          <cell r="P190">
            <v>15</v>
          </cell>
          <cell r="Q190" t="str">
            <v>simples</v>
          </cell>
          <cell r="R190"/>
          <cell r="S190">
            <v>24</v>
          </cell>
          <cell r="T190">
            <v>0</v>
          </cell>
          <cell r="U190">
            <v>0</v>
          </cell>
          <cell r="V190" t="str">
            <v>BI</v>
          </cell>
          <cell r="W190" t="str">
            <v>CP</v>
          </cell>
          <cell r="X190" t="str">
            <v>BCM0506-15.segunda das 21:00 às 23:00, quinzenal I; quinta das 21:00 às 23:00, semanal ..SA</v>
          </cell>
          <cell r="Y190" t="str">
            <v>turma com solicitações acima do nº de vagas</v>
          </cell>
          <cell r="Z190"/>
          <cell r="AA190">
            <v>45</v>
          </cell>
          <cell r="AB190">
            <v>0</v>
          </cell>
          <cell r="AC190">
            <v>45</v>
          </cell>
          <cell r="AD190">
            <v>69</v>
          </cell>
          <cell r="AE190">
            <v>-24</v>
          </cell>
          <cell r="AF190">
            <v>1.5333333333333334</v>
          </cell>
          <cell r="AG190">
            <v>31.499999999999996</v>
          </cell>
          <cell r="AH190" t="str">
            <v>BI</v>
          </cell>
          <cell r="AI190" t="str">
            <v>¬</v>
          </cell>
          <cell r="AJ190" t="str">
            <v>¬</v>
          </cell>
          <cell r="AK190" t="str">
            <v>¬</v>
          </cell>
          <cell r="AL190" t="str">
            <v>¬</v>
          </cell>
          <cell r="AM190" t="str">
            <v>¬</v>
          </cell>
          <cell r="AN190" t="str">
            <v>¬</v>
          </cell>
          <cell r="AO190" t="str">
            <v>¬</v>
          </cell>
          <cell r="AP190" t="str">
            <v>¬</v>
          </cell>
          <cell r="AQ190" t="str">
            <v>¬</v>
          </cell>
          <cell r="AR190" t="str">
            <v>¬</v>
          </cell>
          <cell r="AS190" t="str">
            <v>SA</v>
          </cell>
          <cell r="AT190" t="str">
            <v>N</v>
          </cell>
          <cell r="AU190" t="str">
            <v>N</v>
          </cell>
          <cell r="AV190">
            <v>3</v>
          </cell>
          <cell r="AW190">
            <v>0</v>
          </cell>
          <cell r="AX190">
            <v>4</v>
          </cell>
          <cell r="AY190" t="str">
            <v xml:space="preserve">segunda das 21:00 às 23:00, quinzenal I; quinta das 21:00 às 23:00, semanal </v>
          </cell>
          <cell r="AZ190" t="str">
            <v/>
          </cell>
          <cell r="BA190">
            <v>1544419</v>
          </cell>
          <cell r="BB190" t="str">
            <v>MARGARETHE STEINBERGER ELIAS</v>
          </cell>
          <cell r="BC190" t="str">
            <v/>
          </cell>
          <cell r="BD190" t="str">
            <v/>
          </cell>
        </row>
        <row r="191">
          <cell r="C191" t="str">
            <v>DB3BCM0506-15SA</v>
          </cell>
          <cell r="D191" t="str">
            <v>BCM0506-15</v>
          </cell>
          <cell r="E191" t="str">
            <v>Comunicação e Redes B3-diurno (Santo André)</v>
          </cell>
          <cell r="F191" t="str">
            <v>Manter</v>
          </cell>
          <cell r="G191">
            <v>0</v>
          </cell>
          <cell r="H191">
            <v>0</v>
          </cell>
          <cell r="I191" t="str">
            <v>OK</v>
          </cell>
          <cell r="J191">
            <v>45</v>
          </cell>
          <cell r="K191">
            <v>0</v>
          </cell>
          <cell r="L191">
            <v>87</v>
          </cell>
          <cell r="M191">
            <v>0</v>
          </cell>
          <cell r="N191">
            <v>87</v>
          </cell>
          <cell r="O191">
            <v>-42</v>
          </cell>
          <cell r="P191">
            <v>15</v>
          </cell>
          <cell r="Q191" t="str">
            <v>simples</v>
          </cell>
          <cell r="R191"/>
          <cell r="S191">
            <v>42</v>
          </cell>
          <cell r="T191">
            <v>0</v>
          </cell>
          <cell r="U191">
            <v>0</v>
          </cell>
          <cell r="V191" t="str">
            <v>BI</v>
          </cell>
          <cell r="W191" t="str">
            <v>CP</v>
          </cell>
          <cell r="X191" t="str">
            <v>BCM0506-15.segunda das 10:00 às 12:00, quinzenal I; quinta das 10:00 às 12:00, semanal ..SA</v>
          </cell>
          <cell r="Y191" t="str">
            <v>turma com solicitações acima do nº de vagas</v>
          </cell>
          <cell r="Z191"/>
          <cell r="AA191">
            <v>45</v>
          </cell>
          <cell r="AB191">
            <v>0</v>
          </cell>
          <cell r="AC191">
            <v>45</v>
          </cell>
          <cell r="AD191">
            <v>87</v>
          </cell>
          <cell r="AE191">
            <v>-42</v>
          </cell>
          <cell r="AF191">
            <v>1.9333333333333333</v>
          </cell>
          <cell r="AG191">
            <v>31.499999999999996</v>
          </cell>
          <cell r="AH191" t="str">
            <v>BI</v>
          </cell>
          <cell r="AI191" t="str">
            <v>¬</v>
          </cell>
          <cell r="AJ191" t="str">
            <v>¬</v>
          </cell>
          <cell r="AK191" t="str">
            <v>¬</v>
          </cell>
          <cell r="AL191" t="str">
            <v>¬</v>
          </cell>
          <cell r="AM191" t="str">
            <v>¬</v>
          </cell>
          <cell r="AN191" t="str">
            <v>¬</v>
          </cell>
          <cell r="AO191" t="str">
            <v>¬</v>
          </cell>
          <cell r="AP191" t="str">
            <v>¬</v>
          </cell>
          <cell r="AQ191" t="str">
            <v>¬</v>
          </cell>
          <cell r="AR191" t="str">
            <v>¬</v>
          </cell>
          <cell r="AS191" t="str">
            <v>SA</v>
          </cell>
          <cell r="AT191" t="str">
            <v>D</v>
          </cell>
          <cell r="AU191" t="str">
            <v>M</v>
          </cell>
          <cell r="AV191">
            <v>3</v>
          </cell>
          <cell r="AW191">
            <v>0</v>
          </cell>
          <cell r="AX191">
            <v>4</v>
          </cell>
          <cell r="AY191" t="str">
            <v xml:space="preserve">segunda das 10:00 às 12:00, quinzenal I; quinta das 10:00 às 12:00, semanal </v>
          </cell>
          <cell r="AZ191" t="str">
            <v/>
          </cell>
          <cell r="BA191">
            <v>1676367</v>
          </cell>
          <cell r="BB191" t="str">
            <v>ALEXANDRE HIROAKI KIHARA</v>
          </cell>
          <cell r="BC191" t="str">
            <v/>
          </cell>
          <cell r="BD191" t="str">
            <v/>
          </cell>
        </row>
        <row r="192">
          <cell r="C192" t="str">
            <v>NB3BCM0506-15SA</v>
          </cell>
          <cell r="D192" t="str">
            <v>BCM0506-15</v>
          </cell>
          <cell r="E192" t="str">
            <v>Comunicação e Redes B3-noturno (Santo André)</v>
          </cell>
          <cell r="F192" t="str">
            <v>Manter</v>
          </cell>
          <cell r="G192">
            <v>0</v>
          </cell>
          <cell r="H192">
            <v>0</v>
          </cell>
          <cell r="I192" t="str">
            <v>OK</v>
          </cell>
          <cell r="J192">
            <v>45</v>
          </cell>
          <cell r="K192">
            <v>0</v>
          </cell>
          <cell r="L192">
            <v>79</v>
          </cell>
          <cell r="M192">
            <v>0</v>
          </cell>
          <cell r="N192">
            <v>79</v>
          </cell>
          <cell r="O192">
            <v>-34</v>
          </cell>
          <cell r="P192">
            <v>15</v>
          </cell>
          <cell r="Q192" t="str">
            <v>simples</v>
          </cell>
          <cell r="R192"/>
          <cell r="S192">
            <v>34</v>
          </cell>
          <cell r="T192">
            <v>0</v>
          </cell>
          <cell r="U192">
            <v>0</v>
          </cell>
          <cell r="V192" t="str">
            <v>BI</v>
          </cell>
          <cell r="W192" t="str">
            <v>CP</v>
          </cell>
          <cell r="X192" t="str">
            <v>BCM0506-15.segunda das 21:00 às 23:00, quinzenal I; quinta das 21:00 às 23:00, semanal ..SA</v>
          </cell>
          <cell r="Y192" t="str">
            <v>turma com solicitações acima do nº de vagas</v>
          </cell>
          <cell r="Z192"/>
          <cell r="AA192">
            <v>45</v>
          </cell>
          <cell r="AB192">
            <v>0</v>
          </cell>
          <cell r="AC192">
            <v>45</v>
          </cell>
          <cell r="AD192">
            <v>79</v>
          </cell>
          <cell r="AE192">
            <v>-34</v>
          </cell>
          <cell r="AF192">
            <v>1.7555555555555555</v>
          </cell>
          <cell r="AG192">
            <v>31.499999999999996</v>
          </cell>
          <cell r="AH192" t="str">
            <v>BI</v>
          </cell>
          <cell r="AI192" t="str">
            <v>¬</v>
          </cell>
          <cell r="AJ192" t="str">
            <v>¬</v>
          </cell>
          <cell r="AK192" t="str">
            <v>¬</v>
          </cell>
          <cell r="AL192" t="str">
            <v>¬</v>
          </cell>
          <cell r="AM192" t="str">
            <v>¬</v>
          </cell>
          <cell r="AN192" t="str">
            <v>¬</v>
          </cell>
          <cell r="AO192" t="str">
            <v>¬</v>
          </cell>
          <cell r="AP192" t="str">
            <v>¬</v>
          </cell>
          <cell r="AQ192" t="str">
            <v>¬</v>
          </cell>
          <cell r="AR192" t="str">
            <v>¬</v>
          </cell>
          <cell r="AS192" t="str">
            <v>SA</v>
          </cell>
          <cell r="AT192" t="str">
            <v>N</v>
          </cell>
          <cell r="AU192" t="str">
            <v>N</v>
          </cell>
          <cell r="AV192">
            <v>3</v>
          </cell>
          <cell r="AW192">
            <v>0</v>
          </cell>
          <cell r="AX192">
            <v>4</v>
          </cell>
          <cell r="AY192" t="str">
            <v xml:space="preserve">segunda das 21:00 às 23:00, quinzenal I; quinta das 21:00 às 23:00, semanal </v>
          </cell>
          <cell r="AZ192" t="str">
            <v/>
          </cell>
          <cell r="BA192">
            <v>1676367</v>
          </cell>
          <cell r="BB192" t="str">
            <v>ALEXANDRE HIROAKI KIHARA</v>
          </cell>
          <cell r="BC192" t="str">
            <v/>
          </cell>
          <cell r="BD192" t="str">
            <v/>
          </cell>
        </row>
        <row r="193">
          <cell r="C193" t="str">
            <v>DB4BCM0506-15SA</v>
          </cell>
          <cell r="D193" t="str">
            <v>BCM0506-15</v>
          </cell>
          <cell r="E193" t="str">
            <v>Comunicação e Redes B4-diurno (Santo André)</v>
          </cell>
          <cell r="F193" t="str">
            <v>Manter</v>
          </cell>
          <cell r="G193">
            <v>0</v>
          </cell>
          <cell r="H193">
            <v>0</v>
          </cell>
          <cell r="I193" t="str">
            <v>OK</v>
          </cell>
          <cell r="J193">
            <v>45</v>
          </cell>
          <cell r="K193">
            <v>0</v>
          </cell>
          <cell r="L193">
            <v>86</v>
          </cell>
          <cell r="M193">
            <v>0</v>
          </cell>
          <cell r="N193">
            <v>86</v>
          </cell>
          <cell r="O193">
            <v>-41</v>
          </cell>
          <cell r="P193">
            <v>15</v>
          </cell>
          <cell r="Q193" t="str">
            <v>simples</v>
          </cell>
          <cell r="R193"/>
          <cell r="S193">
            <v>41</v>
          </cell>
          <cell r="T193">
            <v>0</v>
          </cell>
          <cell r="U193">
            <v>0</v>
          </cell>
          <cell r="V193" t="str">
            <v>BI</v>
          </cell>
          <cell r="W193" t="str">
            <v>CP</v>
          </cell>
          <cell r="X193" t="str">
            <v>BCM0506-15.segunda das 10:00 às 12:00, quinzenal I; quinta das 10:00 às 12:00, semanal ..SA</v>
          </cell>
          <cell r="Y193" t="str">
            <v>turma com solicitações acima do nº de vagas</v>
          </cell>
          <cell r="Z193"/>
          <cell r="AA193">
            <v>45</v>
          </cell>
          <cell r="AB193">
            <v>0</v>
          </cell>
          <cell r="AC193">
            <v>45</v>
          </cell>
          <cell r="AD193">
            <v>86</v>
          </cell>
          <cell r="AE193">
            <v>-41</v>
          </cell>
          <cell r="AF193">
            <v>1.9111111111111112</v>
          </cell>
          <cell r="AG193">
            <v>31.499999999999996</v>
          </cell>
          <cell r="AH193" t="str">
            <v>BI</v>
          </cell>
          <cell r="AI193" t="str">
            <v>¬</v>
          </cell>
          <cell r="AJ193" t="str">
            <v>¬</v>
          </cell>
          <cell r="AK193" t="str">
            <v>¬</v>
          </cell>
          <cell r="AL193" t="str">
            <v>¬</v>
          </cell>
          <cell r="AM193" t="str">
            <v>¬</v>
          </cell>
          <cell r="AN193" t="str">
            <v>¬</v>
          </cell>
          <cell r="AO193" t="str">
            <v>¬</v>
          </cell>
          <cell r="AP193" t="str">
            <v>¬</v>
          </cell>
          <cell r="AQ193" t="str">
            <v>¬</v>
          </cell>
          <cell r="AR193" t="str">
            <v>¬</v>
          </cell>
          <cell r="AS193" t="str">
            <v>SA</v>
          </cell>
          <cell r="AT193" t="str">
            <v>D</v>
          </cell>
          <cell r="AU193" t="str">
            <v>M</v>
          </cell>
          <cell r="AV193">
            <v>3</v>
          </cell>
          <cell r="AW193">
            <v>0</v>
          </cell>
          <cell r="AX193">
            <v>4</v>
          </cell>
          <cell r="AY193" t="str">
            <v xml:space="preserve">segunda das 10:00 às 12:00, quinzenal I; quinta das 10:00 às 12:00, semanal </v>
          </cell>
          <cell r="AZ193" t="str">
            <v/>
          </cell>
          <cell r="BA193">
            <v>1196309</v>
          </cell>
          <cell r="BB193" t="str">
            <v>CARLOS ALBERTO KAMIENSKI</v>
          </cell>
          <cell r="BC193" t="str">
            <v/>
          </cell>
          <cell r="BD193" t="str">
            <v/>
          </cell>
        </row>
        <row r="194">
          <cell r="C194" t="str">
            <v>DA10BIK0102-15SA</v>
          </cell>
          <cell r="D194" t="str">
            <v>BIK0102-15</v>
          </cell>
          <cell r="E194" t="str">
            <v>Estrutura da Matéria A10-diurno (Santo André)</v>
          </cell>
          <cell r="F194" t="str">
            <v>Manter</v>
          </cell>
          <cell r="G194">
            <v>0</v>
          </cell>
          <cell r="H194">
            <v>0</v>
          </cell>
          <cell r="I194" t="str">
            <v>OK</v>
          </cell>
          <cell r="J194">
            <v>35</v>
          </cell>
          <cell r="K194">
            <v>35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43</v>
          </cell>
          <cell r="Q194" t="str">
            <v>simples</v>
          </cell>
          <cell r="R194"/>
          <cell r="S194">
            <v>0</v>
          </cell>
          <cell r="T194">
            <v>0</v>
          </cell>
          <cell r="U194">
            <v>0</v>
          </cell>
          <cell r="V194" t="str">
            <v>BI</v>
          </cell>
          <cell r="W194" t="str">
            <v>CP</v>
          </cell>
          <cell r="X194" t="str">
            <v>BIK0102-15.quarta das 10:00 às 12:00, quinzenal II; sexta das 08:00 às 10:00, semanal ..SA</v>
          </cell>
          <cell r="Y194"/>
          <cell r="Z194" t="str">
            <v>turma com reserva de vagas para ingressantes</v>
          </cell>
          <cell r="AA194">
            <v>35</v>
          </cell>
          <cell r="AB194">
            <v>35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 t="str">
            <v>BI</v>
          </cell>
          <cell r="AI194" t="str">
            <v>¬</v>
          </cell>
          <cell r="AJ194" t="str">
            <v>¬</v>
          </cell>
          <cell r="AK194" t="str">
            <v>¬</v>
          </cell>
          <cell r="AL194" t="str">
            <v>¬</v>
          </cell>
          <cell r="AM194" t="str">
            <v>¬</v>
          </cell>
          <cell r="AN194" t="str">
            <v>¬</v>
          </cell>
          <cell r="AO194" t="str">
            <v>¬</v>
          </cell>
          <cell r="AP194" t="str">
            <v>¬</v>
          </cell>
          <cell r="AQ194" t="str">
            <v>¬</v>
          </cell>
          <cell r="AR194" t="str">
            <v>¬</v>
          </cell>
          <cell r="AS194" t="str">
            <v>SA</v>
          </cell>
          <cell r="AT194" t="str">
            <v>D</v>
          </cell>
          <cell r="AU194" t="str">
            <v>M</v>
          </cell>
          <cell r="AV194">
            <v>3</v>
          </cell>
          <cell r="AW194">
            <v>0</v>
          </cell>
          <cell r="AX194">
            <v>4</v>
          </cell>
          <cell r="AY194" t="str">
            <v xml:space="preserve">quarta das 10:00 às 12:00, quinzenal II; sexta das 08:00 às 10:00, semanal </v>
          </cell>
          <cell r="AZ194" t="str">
            <v/>
          </cell>
          <cell r="BA194">
            <v>1544394</v>
          </cell>
          <cell r="BB194" t="str">
            <v>PAULA HOMEM DE MELLO</v>
          </cell>
          <cell r="BC194" t="str">
            <v/>
          </cell>
          <cell r="BD194" t="str">
            <v/>
          </cell>
        </row>
        <row r="195">
          <cell r="C195" t="str">
            <v>NA10BIK0102-15SA</v>
          </cell>
          <cell r="D195" t="str">
            <v>BIK0102-15</v>
          </cell>
          <cell r="E195" t="str">
            <v>Estrutura da Matéria A10-noturno (Santo André)</v>
          </cell>
          <cell r="F195" t="str">
            <v>Manter</v>
          </cell>
          <cell r="G195">
            <v>0</v>
          </cell>
          <cell r="H195">
            <v>0</v>
          </cell>
          <cell r="I195" t="str">
            <v>OK</v>
          </cell>
          <cell r="J195">
            <v>35</v>
          </cell>
          <cell r="K195">
            <v>35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43</v>
          </cell>
          <cell r="Q195" t="str">
            <v>simples</v>
          </cell>
          <cell r="R195"/>
          <cell r="S195">
            <v>0</v>
          </cell>
          <cell r="T195">
            <v>0</v>
          </cell>
          <cell r="U195">
            <v>0</v>
          </cell>
          <cell r="V195" t="str">
            <v>BI</v>
          </cell>
          <cell r="W195" t="str">
            <v>CP</v>
          </cell>
          <cell r="X195" t="str">
            <v>BIK0102-15.quarta das 19:00 às 21:00, quinzenal II; sexta das 21:00 às 23:00, semanal ..SA</v>
          </cell>
          <cell r="Y195"/>
          <cell r="Z195" t="str">
            <v>turma com reserva de vagas para ingressantes</v>
          </cell>
          <cell r="AA195">
            <v>35</v>
          </cell>
          <cell r="AB195">
            <v>35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 t="str">
            <v>BI</v>
          </cell>
          <cell r="AI195" t="str">
            <v>¬</v>
          </cell>
          <cell r="AJ195" t="str">
            <v>¬</v>
          </cell>
          <cell r="AK195" t="str">
            <v>¬</v>
          </cell>
          <cell r="AL195" t="str">
            <v>¬</v>
          </cell>
          <cell r="AM195" t="str">
            <v>¬</v>
          </cell>
          <cell r="AN195" t="str">
            <v>¬</v>
          </cell>
          <cell r="AO195" t="str">
            <v>¬</v>
          </cell>
          <cell r="AP195" t="str">
            <v>¬</v>
          </cell>
          <cell r="AQ195" t="str">
            <v>¬</v>
          </cell>
          <cell r="AR195" t="str">
            <v>¬</v>
          </cell>
          <cell r="AS195" t="str">
            <v>SA</v>
          </cell>
          <cell r="AT195" t="str">
            <v>N</v>
          </cell>
          <cell r="AU195" t="str">
            <v>N</v>
          </cell>
          <cell r="AV195">
            <v>3</v>
          </cell>
          <cell r="AW195">
            <v>0</v>
          </cell>
          <cell r="AX195">
            <v>4</v>
          </cell>
          <cell r="AY195" t="str">
            <v xml:space="preserve">quarta das 19:00 às 21:00, quinzenal II; sexta das 21:00 às 23:00, semanal </v>
          </cell>
          <cell r="AZ195" t="str">
            <v/>
          </cell>
          <cell r="BA195">
            <v>3047441</v>
          </cell>
          <cell r="BB195" t="str">
            <v>MONICA BENICIA MAMIAN LOPEZ</v>
          </cell>
          <cell r="BC195" t="str">
            <v/>
          </cell>
          <cell r="BD195" t="str">
            <v/>
          </cell>
        </row>
        <row r="196">
          <cell r="C196" t="str">
            <v>DA11BIK0102-15SA</v>
          </cell>
          <cell r="D196" t="str">
            <v>BIK0102-15</v>
          </cell>
          <cell r="E196" t="str">
            <v>Estrutura da Matéria A11-diurno (Santo André)</v>
          </cell>
          <cell r="F196" t="str">
            <v>Manter</v>
          </cell>
          <cell r="G196">
            <v>0</v>
          </cell>
          <cell r="H196">
            <v>0</v>
          </cell>
          <cell r="I196" t="str">
            <v>OK</v>
          </cell>
          <cell r="J196">
            <v>35</v>
          </cell>
          <cell r="K196">
            <v>35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43</v>
          </cell>
          <cell r="Q196" t="str">
            <v>simples</v>
          </cell>
          <cell r="R196"/>
          <cell r="S196">
            <v>0</v>
          </cell>
          <cell r="T196">
            <v>0</v>
          </cell>
          <cell r="U196">
            <v>0</v>
          </cell>
          <cell r="V196" t="str">
            <v>BI</v>
          </cell>
          <cell r="W196" t="str">
            <v>CP</v>
          </cell>
          <cell r="X196" t="str">
            <v>BIK0102-15.quarta das 10:00 às 12:00, quinzenal II; sexta das 08:00 às 10:00, semanal ..SA</v>
          </cell>
          <cell r="Y196"/>
          <cell r="Z196" t="str">
            <v>turma com reserva de vagas para ingressantes</v>
          </cell>
          <cell r="AA196">
            <v>35</v>
          </cell>
          <cell r="AB196">
            <v>35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 t="str">
            <v>BI</v>
          </cell>
          <cell r="AI196" t="str">
            <v>¬</v>
          </cell>
          <cell r="AJ196" t="str">
            <v>¬</v>
          </cell>
          <cell r="AK196" t="str">
            <v>¬</v>
          </cell>
          <cell r="AL196" t="str">
            <v>¬</v>
          </cell>
          <cell r="AM196" t="str">
            <v>¬</v>
          </cell>
          <cell r="AN196" t="str">
            <v>¬</v>
          </cell>
          <cell r="AO196" t="str">
            <v>¬</v>
          </cell>
          <cell r="AP196" t="str">
            <v>¬</v>
          </cell>
          <cell r="AQ196" t="str">
            <v>¬</v>
          </cell>
          <cell r="AR196" t="str">
            <v>¬</v>
          </cell>
          <cell r="AS196" t="str">
            <v>SA</v>
          </cell>
          <cell r="AT196" t="str">
            <v>D</v>
          </cell>
          <cell r="AU196" t="str">
            <v>M</v>
          </cell>
          <cell r="AV196">
            <v>3</v>
          </cell>
          <cell r="AW196">
            <v>0</v>
          </cell>
          <cell r="AX196">
            <v>4</v>
          </cell>
          <cell r="AY196" t="str">
            <v xml:space="preserve">quarta das 10:00 às 12:00, quinzenal II; sexta das 08:00 às 10:00, semanal </v>
          </cell>
          <cell r="AZ196" t="str">
            <v/>
          </cell>
          <cell r="BA196">
            <v>1548095</v>
          </cell>
          <cell r="BB196" t="str">
            <v>PATRICIA DANTONI</v>
          </cell>
          <cell r="BC196" t="str">
            <v/>
          </cell>
          <cell r="BD196" t="str">
            <v/>
          </cell>
        </row>
        <row r="197">
          <cell r="C197" t="str">
            <v>NA11BIK0102-15SA</v>
          </cell>
          <cell r="D197" t="str">
            <v>BIK0102-15</v>
          </cell>
          <cell r="E197" t="str">
            <v>Estrutura da Matéria A11-noturno (Santo André)</v>
          </cell>
          <cell r="F197" t="str">
            <v>Manter</v>
          </cell>
          <cell r="G197">
            <v>0</v>
          </cell>
          <cell r="H197">
            <v>0</v>
          </cell>
          <cell r="I197" t="str">
            <v>OK</v>
          </cell>
          <cell r="J197">
            <v>35</v>
          </cell>
          <cell r="K197">
            <v>35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43</v>
          </cell>
          <cell r="Q197" t="str">
            <v>simples</v>
          </cell>
          <cell r="R197"/>
          <cell r="S197">
            <v>0</v>
          </cell>
          <cell r="T197">
            <v>0</v>
          </cell>
          <cell r="U197">
            <v>0</v>
          </cell>
          <cell r="V197" t="str">
            <v>BI</v>
          </cell>
          <cell r="W197" t="str">
            <v>CP</v>
          </cell>
          <cell r="X197" t="str">
            <v>BIK0102-15.quarta das 19:00 às 21:00, quinzenal II; sexta das 21:00 às 23:00, semanal ..SA</v>
          </cell>
          <cell r="Y197"/>
          <cell r="Z197" t="str">
            <v>turma com reserva de vagas para ingressantes</v>
          </cell>
          <cell r="AA197">
            <v>35</v>
          </cell>
          <cell r="AB197">
            <v>35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 t="str">
            <v>BI</v>
          </cell>
          <cell r="AI197" t="str">
            <v>¬</v>
          </cell>
          <cell r="AJ197" t="str">
            <v>¬</v>
          </cell>
          <cell r="AK197" t="str">
            <v>¬</v>
          </cell>
          <cell r="AL197" t="str">
            <v>¬</v>
          </cell>
          <cell r="AM197" t="str">
            <v>¬</v>
          </cell>
          <cell r="AN197" t="str">
            <v>¬</v>
          </cell>
          <cell r="AO197" t="str">
            <v>¬</v>
          </cell>
          <cell r="AP197" t="str">
            <v>¬</v>
          </cell>
          <cell r="AQ197" t="str">
            <v>¬</v>
          </cell>
          <cell r="AR197" t="str">
            <v>¬</v>
          </cell>
          <cell r="AS197" t="str">
            <v>SA</v>
          </cell>
          <cell r="AT197" t="str">
            <v>N</v>
          </cell>
          <cell r="AU197" t="str">
            <v>N</v>
          </cell>
          <cell r="AV197">
            <v>3</v>
          </cell>
          <cell r="AW197">
            <v>0</v>
          </cell>
          <cell r="AX197">
            <v>4</v>
          </cell>
          <cell r="AY197" t="str">
            <v xml:space="preserve">quarta das 19:00 às 21:00, quinzenal II; sexta das 21:00 às 23:00, semanal </v>
          </cell>
          <cell r="AZ197" t="str">
            <v/>
          </cell>
          <cell r="BA197">
            <v>1764199</v>
          </cell>
          <cell r="BB197" t="str">
            <v>RODRIGO MAGHDISSIAN CORDEIRO</v>
          </cell>
          <cell r="BC197" t="str">
            <v/>
          </cell>
          <cell r="BD197" t="str">
            <v/>
          </cell>
        </row>
        <row r="198">
          <cell r="C198" t="str">
            <v>DA1BIK0102-15SA</v>
          </cell>
          <cell r="D198" t="str">
            <v>BIK0102-15</v>
          </cell>
          <cell r="E198" t="str">
            <v>Estrutura da Matéria A1-diurno (Santo André)</v>
          </cell>
          <cell r="F198" t="str">
            <v>Manter</v>
          </cell>
          <cell r="G198">
            <v>0</v>
          </cell>
          <cell r="H198">
            <v>0</v>
          </cell>
          <cell r="I198" t="str">
            <v>OK</v>
          </cell>
          <cell r="J198">
            <v>35</v>
          </cell>
          <cell r="K198">
            <v>35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43</v>
          </cell>
          <cell r="Q198" t="str">
            <v>simples</v>
          </cell>
          <cell r="R198"/>
          <cell r="S198">
            <v>0</v>
          </cell>
          <cell r="T198">
            <v>0</v>
          </cell>
          <cell r="U198">
            <v>0</v>
          </cell>
          <cell r="V198" t="str">
            <v>BI</v>
          </cell>
          <cell r="W198" t="str">
            <v>CP</v>
          </cell>
          <cell r="X198" t="str">
            <v>BIK0102-15.quarta das 10:00 às 12:00, quinzenal II; sexta das 08:00 às 10:00, semanal ..SA</v>
          </cell>
          <cell r="Y198"/>
          <cell r="Z198" t="str">
            <v>turma com reserva de vagas para ingressantes</v>
          </cell>
          <cell r="AA198">
            <v>35</v>
          </cell>
          <cell r="AB198">
            <v>35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 t="str">
            <v>BI</v>
          </cell>
          <cell r="AI198" t="str">
            <v>¬</v>
          </cell>
          <cell r="AJ198" t="str">
            <v>¬</v>
          </cell>
          <cell r="AK198" t="str">
            <v>¬</v>
          </cell>
          <cell r="AL198" t="str">
            <v>¬</v>
          </cell>
          <cell r="AM198" t="str">
            <v>¬</v>
          </cell>
          <cell r="AN198" t="str">
            <v>¬</v>
          </cell>
          <cell r="AO198" t="str">
            <v>¬</v>
          </cell>
          <cell r="AP198" t="str">
            <v>¬</v>
          </cell>
          <cell r="AQ198" t="str">
            <v>¬</v>
          </cell>
          <cell r="AR198" t="str">
            <v>¬</v>
          </cell>
          <cell r="AS198" t="str">
            <v>SA</v>
          </cell>
          <cell r="AT198" t="str">
            <v>D</v>
          </cell>
          <cell r="AU198" t="str">
            <v>M</v>
          </cell>
          <cell r="AV198">
            <v>3</v>
          </cell>
          <cell r="AW198">
            <v>0</v>
          </cell>
          <cell r="AX198">
            <v>4</v>
          </cell>
          <cell r="AY198" t="str">
            <v xml:space="preserve">quarta das 10:00 às 12:00, quinzenal II; sexta das 08:00 às 10:00, semanal </v>
          </cell>
          <cell r="AZ198" t="str">
            <v/>
          </cell>
          <cell r="BA198">
            <v>1544408</v>
          </cell>
          <cell r="BB198" t="str">
            <v>GUSTAVO MARTINI DALPIAN</v>
          </cell>
          <cell r="BC198" t="str">
            <v/>
          </cell>
          <cell r="BD198" t="str">
            <v/>
          </cell>
        </row>
        <row r="199">
          <cell r="C199" t="str">
            <v>NA1BIK0102-15SA</v>
          </cell>
          <cell r="D199" t="str">
            <v>BIK0102-15</v>
          </cell>
          <cell r="E199" t="str">
            <v>Estrutura da Matéria A1-noturno (Santo André)</v>
          </cell>
          <cell r="F199" t="str">
            <v>Ampliar vagas - absorver excedente</v>
          </cell>
          <cell r="G199">
            <v>0</v>
          </cell>
          <cell r="H199" t="str">
            <v>Ampliar para 40 vagas. Absorver excedente de outras turmas no mesmo horário.</v>
          </cell>
          <cell r="I199" t="str">
            <v>OK, AMPLIADA</v>
          </cell>
          <cell r="J199">
            <v>40</v>
          </cell>
          <cell r="K199">
            <v>35</v>
          </cell>
          <cell r="L199">
            <v>0</v>
          </cell>
          <cell r="M199">
            <v>0</v>
          </cell>
          <cell r="N199">
            <v>0</v>
          </cell>
          <cell r="O199">
            <v>5</v>
          </cell>
          <cell r="P199">
            <v>43</v>
          </cell>
          <cell r="Q199" t="str">
            <v>simples</v>
          </cell>
          <cell r="R199"/>
          <cell r="S199">
            <v>0</v>
          </cell>
          <cell r="T199">
            <v>0</v>
          </cell>
          <cell r="U199">
            <v>0</v>
          </cell>
          <cell r="V199" t="str">
            <v>BI</v>
          </cell>
          <cell r="W199" t="str">
            <v>CP</v>
          </cell>
          <cell r="X199" t="str">
            <v>BIK0102-15.quarta das 19:00 às 21:00, quinzenal II; sexta das 21:00 às 23:00, semanal ..SA</v>
          </cell>
          <cell r="Y199"/>
          <cell r="Z199" t="str">
            <v>turma com reserva de vagas para ingressantes</v>
          </cell>
          <cell r="AA199">
            <v>35</v>
          </cell>
          <cell r="AB199">
            <v>35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 t="str">
            <v>BI</v>
          </cell>
          <cell r="AI199" t="str">
            <v>¬</v>
          </cell>
          <cell r="AJ199" t="str">
            <v>¬</v>
          </cell>
          <cell r="AK199" t="str">
            <v>¬</v>
          </cell>
          <cell r="AL199" t="str">
            <v>¬</v>
          </cell>
          <cell r="AM199" t="str">
            <v>¬</v>
          </cell>
          <cell r="AN199" t="str">
            <v>¬</v>
          </cell>
          <cell r="AO199" t="str">
            <v>¬</v>
          </cell>
          <cell r="AP199" t="str">
            <v>¬</v>
          </cell>
          <cell r="AQ199" t="str">
            <v>¬</v>
          </cell>
          <cell r="AR199" t="str">
            <v>¬</v>
          </cell>
          <cell r="AS199" t="str">
            <v>SA</v>
          </cell>
          <cell r="AT199" t="str">
            <v>N</v>
          </cell>
          <cell r="AU199" t="str">
            <v>N</v>
          </cell>
          <cell r="AV199">
            <v>3</v>
          </cell>
          <cell r="AW199">
            <v>0</v>
          </cell>
          <cell r="AX199">
            <v>4</v>
          </cell>
          <cell r="AY199" t="str">
            <v xml:space="preserve">quarta das 19:00 às 21:00, quinzenal II; sexta das 21:00 às 23:00, semanal </v>
          </cell>
          <cell r="AZ199" t="str">
            <v/>
          </cell>
          <cell r="BA199">
            <v>1545176</v>
          </cell>
          <cell r="BB199" t="str">
            <v>MARCELO AUGUSTO LEIGUI DE OLIVEIRA</v>
          </cell>
          <cell r="BC199" t="str">
            <v/>
          </cell>
          <cell r="BD199" t="str">
            <v/>
          </cell>
        </row>
        <row r="200">
          <cell r="C200" t="str">
            <v>DA2BIK0102-15SA</v>
          </cell>
          <cell r="D200" t="str">
            <v>BIK0102-15</v>
          </cell>
          <cell r="E200" t="str">
            <v>Estrutura da Matéria A2-diurno (Santo André)</v>
          </cell>
          <cell r="F200" t="str">
            <v>Manter</v>
          </cell>
          <cell r="G200">
            <v>0</v>
          </cell>
          <cell r="H200">
            <v>0</v>
          </cell>
          <cell r="I200" t="str">
            <v>OK</v>
          </cell>
          <cell r="J200">
            <v>35</v>
          </cell>
          <cell r="K200">
            <v>35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43</v>
          </cell>
          <cell r="Q200" t="str">
            <v>simples</v>
          </cell>
          <cell r="R200"/>
          <cell r="S200">
            <v>0</v>
          </cell>
          <cell r="T200">
            <v>0</v>
          </cell>
          <cell r="U200">
            <v>0</v>
          </cell>
          <cell r="V200" t="str">
            <v>BI</v>
          </cell>
          <cell r="W200" t="str">
            <v>CP</v>
          </cell>
          <cell r="X200" t="str">
            <v>BIK0102-15.quarta das 10:00 às 12:00, quinzenal II; sexta das 08:00 às 10:00, semanal ..SA</v>
          </cell>
          <cell r="Y200"/>
          <cell r="Z200" t="str">
            <v>turma com reserva de vagas para ingressantes</v>
          </cell>
          <cell r="AA200">
            <v>35</v>
          </cell>
          <cell r="AB200">
            <v>35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 t="str">
            <v>BI</v>
          </cell>
          <cell r="AI200" t="str">
            <v>¬</v>
          </cell>
          <cell r="AJ200" t="str">
            <v>¬</v>
          </cell>
          <cell r="AK200" t="str">
            <v>¬</v>
          </cell>
          <cell r="AL200" t="str">
            <v>¬</v>
          </cell>
          <cell r="AM200" t="str">
            <v>¬</v>
          </cell>
          <cell r="AN200" t="str">
            <v>¬</v>
          </cell>
          <cell r="AO200" t="str">
            <v>¬</v>
          </cell>
          <cell r="AP200" t="str">
            <v>¬</v>
          </cell>
          <cell r="AQ200" t="str">
            <v>¬</v>
          </cell>
          <cell r="AR200" t="str">
            <v>¬</v>
          </cell>
          <cell r="AS200" t="str">
            <v>SA</v>
          </cell>
          <cell r="AT200" t="str">
            <v>D</v>
          </cell>
          <cell r="AU200" t="str">
            <v>M</v>
          </cell>
          <cell r="AV200">
            <v>3</v>
          </cell>
          <cell r="AW200">
            <v>0</v>
          </cell>
          <cell r="AX200">
            <v>4</v>
          </cell>
          <cell r="AY200" t="str">
            <v xml:space="preserve">quarta das 10:00 às 12:00, quinzenal II; sexta das 08:00 às 10:00, semanal </v>
          </cell>
          <cell r="AZ200" t="str">
            <v/>
          </cell>
          <cell r="BA200">
            <v>3944999</v>
          </cell>
          <cell r="BB200" t="str">
            <v>ROMARLY FERNANDES DA COSTA</v>
          </cell>
          <cell r="BC200" t="str">
            <v/>
          </cell>
          <cell r="BD200" t="str">
            <v/>
          </cell>
        </row>
        <row r="201">
          <cell r="C201" t="str">
            <v>NA2BIK0102-15SA</v>
          </cell>
          <cell r="D201" t="str">
            <v>BIK0102-15</v>
          </cell>
          <cell r="E201" t="str">
            <v>Estrutura da Matéria A2-noturno (Santo André)</v>
          </cell>
          <cell r="F201" t="str">
            <v>Ampliar vagas - absorver excedente</v>
          </cell>
          <cell r="G201">
            <v>0</v>
          </cell>
          <cell r="H201" t="str">
            <v>Ampliar para 40 vagas. Absorver excedente de outras turmas no mesmo horário.</v>
          </cell>
          <cell r="I201" t="str">
            <v>OK, AMPLIADA</v>
          </cell>
          <cell r="J201">
            <v>40</v>
          </cell>
          <cell r="K201">
            <v>35</v>
          </cell>
          <cell r="L201">
            <v>0</v>
          </cell>
          <cell r="M201">
            <v>0</v>
          </cell>
          <cell r="N201">
            <v>0</v>
          </cell>
          <cell r="O201">
            <v>5</v>
          </cell>
          <cell r="P201">
            <v>43</v>
          </cell>
          <cell r="Q201" t="str">
            <v>simples</v>
          </cell>
          <cell r="R201"/>
          <cell r="S201">
            <v>0</v>
          </cell>
          <cell r="T201">
            <v>0</v>
          </cell>
          <cell r="U201">
            <v>0</v>
          </cell>
          <cell r="V201" t="str">
            <v>BI</v>
          </cell>
          <cell r="W201" t="str">
            <v>CP</v>
          </cell>
          <cell r="X201" t="str">
            <v>BIK0102-15.quarta das 19:00 às 21:00, quinzenal II; sexta das 21:00 às 23:00, semanal ..SA</v>
          </cell>
          <cell r="Y201"/>
          <cell r="Z201" t="str">
            <v>turma com reserva de vagas para ingressantes</v>
          </cell>
          <cell r="AA201">
            <v>35</v>
          </cell>
          <cell r="AB201">
            <v>35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 t="str">
            <v>BI</v>
          </cell>
          <cell r="AI201" t="str">
            <v>¬</v>
          </cell>
          <cell r="AJ201" t="str">
            <v>¬</v>
          </cell>
          <cell r="AK201" t="str">
            <v>¬</v>
          </cell>
          <cell r="AL201" t="str">
            <v>¬</v>
          </cell>
          <cell r="AM201" t="str">
            <v>¬</v>
          </cell>
          <cell r="AN201" t="str">
            <v>¬</v>
          </cell>
          <cell r="AO201" t="str">
            <v>¬</v>
          </cell>
          <cell r="AP201" t="str">
            <v>¬</v>
          </cell>
          <cell r="AQ201" t="str">
            <v>¬</v>
          </cell>
          <cell r="AR201" t="str">
            <v>¬</v>
          </cell>
          <cell r="AS201" t="str">
            <v>SA</v>
          </cell>
          <cell r="AT201" t="str">
            <v>N</v>
          </cell>
          <cell r="AU201" t="str">
            <v>N</v>
          </cell>
          <cell r="AV201">
            <v>3</v>
          </cell>
          <cell r="AW201">
            <v>0</v>
          </cell>
          <cell r="AX201">
            <v>4</v>
          </cell>
          <cell r="AY201" t="str">
            <v xml:space="preserve">quarta das 19:00 às 21:00, quinzenal II; sexta das 21:00 às 23:00, semanal </v>
          </cell>
          <cell r="AZ201" t="str">
            <v/>
          </cell>
          <cell r="BA201">
            <v>1545741</v>
          </cell>
          <cell r="BB201" t="str">
            <v>MARCELO OLIVEIRA DA COSTA PIRES</v>
          </cell>
          <cell r="BC201" t="str">
            <v/>
          </cell>
          <cell r="BD201" t="str">
            <v/>
          </cell>
        </row>
        <row r="202">
          <cell r="C202" t="str">
            <v>DA3BIK0102-15SA</v>
          </cell>
          <cell r="D202" t="str">
            <v>BIK0102-15</v>
          </cell>
          <cell r="E202" t="str">
            <v>Estrutura da Matéria A3-diurno (Santo André)</v>
          </cell>
          <cell r="F202" t="str">
            <v>Manter</v>
          </cell>
          <cell r="G202">
            <v>0</v>
          </cell>
          <cell r="H202">
            <v>0</v>
          </cell>
          <cell r="I202" t="str">
            <v>OK</v>
          </cell>
          <cell r="J202">
            <v>35</v>
          </cell>
          <cell r="K202">
            <v>35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43</v>
          </cell>
          <cell r="Q202" t="str">
            <v>simples</v>
          </cell>
          <cell r="R202"/>
          <cell r="S202">
            <v>0</v>
          </cell>
          <cell r="T202">
            <v>0</v>
          </cell>
          <cell r="U202">
            <v>0</v>
          </cell>
          <cell r="V202" t="str">
            <v>BI</v>
          </cell>
          <cell r="W202" t="str">
            <v>CP</v>
          </cell>
          <cell r="X202" t="str">
            <v>BIK0102-15.quarta das 10:00 às 12:00, quinzenal II; sexta das 08:00 às 10:00, semanal ..SA</v>
          </cell>
          <cell r="Y202"/>
          <cell r="Z202" t="str">
            <v>turma com reserva de vagas para ingressantes</v>
          </cell>
          <cell r="AA202">
            <v>35</v>
          </cell>
          <cell r="AB202">
            <v>35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 t="str">
            <v>BI</v>
          </cell>
          <cell r="AI202" t="str">
            <v>¬</v>
          </cell>
          <cell r="AJ202" t="str">
            <v>¬</v>
          </cell>
          <cell r="AK202" t="str">
            <v>¬</v>
          </cell>
          <cell r="AL202" t="str">
            <v>¬</v>
          </cell>
          <cell r="AM202" t="str">
            <v>¬</v>
          </cell>
          <cell r="AN202" t="str">
            <v>¬</v>
          </cell>
          <cell r="AO202" t="str">
            <v>¬</v>
          </cell>
          <cell r="AP202" t="str">
            <v>¬</v>
          </cell>
          <cell r="AQ202" t="str">
            <v>¬</v>
          </cell>
          <cell r="AR202" t="str">
            <v>¬</v>
          </cell>
          <cell r="AS202" t="str">
            <v>SA</v>
          </cell>
          <cell r="AT202" t="str">
            <v>D</v>
          </cell>
          <cell r="AU202" t="str">
            <v>M</v>
          </cell>
          <cell r="AV202">
            <v>3</v>
          </cell>
          <cell r="AW202">
            <v>0</v>
          </cell>
          <cell r="AX202">
            <v>4</v>
          </cell>
          <cell r="AY202" t="str">
            <v xml:space="preserve">quarta das 10:00 às 12:00, quinzenal II; sexta das 08:00 às 10:00, semanal </v>
          </cell>
          <cell r="AZ202" t="str">
            <v/>
          </cell>
          <cell r="BA202">
            <v>1968862</v>
          </cell>
          <cell r="BB202" t="str">
            <v>JOSE JAVIER SAEZ ACUNA</v>
          </cell>
          <cell r="BC202" t="str">
            <v/>
          </cell>
          <cell r="BD202" t="str">
            <v/>
          </cell>
        </row>
        <row r="203">
          <cell r="C203" t="str">
            <v>NA3BIK0102-15SA</v>
          </cell>
          <cell r="D203" t="str">
            <v>BIK0102-15</v>
          </cell>
          <cell r="E203" t="str">
            <v>Estrutura da Matéria A3-noturno (Santo André)</v>
          </cell>
          <cell r="F203" t="str">
            <v>Ampliar vagas - absorver excedente</v>
          </cell>
          <cell r="G203">
            <v>0</v>
          </cell>
          <cell r="H203" t="str">
            <v>Ampliar para 40 vagas. Absorver excedente de outras turmas no mesmo horário.</v>
          </cell>
          <cell r="I203" t="str">
            <v>OK, AMPLIADA</v>
          </cell>
          <cell r="J203">
            <v>40</v>
          </cell>
          <cell r="K203">
            <v>35</v>
          </cell>
          <cell r="L203">
            <v>0</v>
          </cell>
          <cell r="M203">
            <v>0</v>
          </cell>
          <cell r="N203">
            <v>0</v>
          </cell>
          <cell r="O203">
            <v>5</v>
          </cell>
          <cell r="P203">
            <v>43</v>
          </cell>
          <cell r="Q203" t="str">
            <v>simples</v>
          </cell>
          <cell r="R203"/>
          <cell r="S203">
            <v>0</v>
          </cell>
          <cell r="T203">
            <v>0</v>
          </cell>
          <cell r="U203">
            <v>0</v>
          </cell>
          <cell r="V203" t="str">
            <v>BI</v>
          </cell>
          <cell r="W203" t="str">
            <v>CP</v>
          </cell>
          <cell r="X203" t="str">
            <v>BIK0102-15.quarta das 19:00 às 21:00, quinzenal II; sexta das 21:00 às 23:00, semanal ..SA</v>
          </cell>
          <cell r="Y203"/>
          <cell r="Z203" t="str">
            <v>turma com reserva de vagas para ingressantes</v>
          </cell>
          <cell r="AA203">
            <v>35</v>
          </cell>
          <cell r="AB203">
            <v>35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 t="str">
            <v>BI</v>
          </cell>
          <cell r="AI203" t="str">
            <v>¬</v>
          </cell>
          <cell r="AJ203" t="str">
            <v>¬</v>
          </cell>
          <cell r="AK203" t="str">
            <v>¬</v>
          </cell>
          <cell r="AL203" t="str">
            <v>¬</v>
          </cell>
          <cell r="AM203" t="str">
            <v>¬</v>
          </cell>
          <cell r="AN203" t="str">
            <v>¬</v>
          </cell>
          <cell r="AO203" t="str">
            <v>¬</v>
          </cell>
          <cell r="AP203" t="str">
            <v>¬</v>
          </cell>
          <cell r="AQ203" t="str">
            <v>¬</v>
          </cell>
          <cell r="AR203" t="str">
            <v>¬</v>
          </cell>
          <cell r="AS203" t="str">
            <v>SA</v>
          </cell>
          <cell r="AT203" t="str">
            <v>N</v>
          </cell>
          <cell r="AU203" t="str">
            <v>N</v>
          </cell>
          <cell r="AV203">
            <v>3</v>
          </cell>
          <cell r="AW203">
            <v>0</v>
          </cell>
          <cell r="AX203">
            <v>4</v>
          </cell>
          <cell r="AY203" t="str">
            <v xml:space="preserve">quarta das 19:00 às 21:00, quinzenal II; sexta das 21:00 às 23:00, semanal </v>
          </cell>
          <cell r="AZ203" t="str">
            <v/>
          </cell>
          <cell r="BA203">
            <v>2604186</v>
          </cell>
          <cell r="BB203" t="str">
            <v>FRANCISCO EUGENIO MENDONCA DA SILVEIRA</v>
          </cell>
          <cell r="BC203" t="str">
            <v/>
          </cell>
          <cell r="BD203" t="str">
            <v/>
          </cell>
        </row>
        <row r="204">
          <cell r="C204" t="str">
            <v>DA4BIK0102-15SA</v>
          </cell>
          <cell r="D204" t="str">
            <v>BIK0102-15</v>
          </cell>
          <cell r="E204" t="str">
            <v>Estrutura da Matéria A4-diurno (Santo André)</v>
          </cell>
          <cell r="F204" t="str">
            <v>Manter</v>
          </cell>
          <cell r="G204">
            <v>0</v>
          </cell>
          <cell r="H204">
            <v>0</v>
          </cell>
          <cell r="I204" t="str">
            <v>OK</v>
          </cell>
          <cell r="J204">
            <v>35</v>
          </cell>
          <cell r="K204">
            <v>35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43</v>
          </cell>
          <cell r="Q204" t="str">
            <v>simples</v>
          </cell>
          <cell r="R204"/>
          <cell r="S204">
            <v>0</v>
          </cell>
          <cell r="T204">
            <v>0</v>
          </cell>
          <cell r="U204">
            <v>0</v>
          </cell>
          <cell r="V204" t="str">
            <v>BI</v>
          </cell>
          <cell r="W204" t="str">
            <v>CP</v>
          </cell>
          <cell r="X204" t="str">
            <v>BIK0102-15.quarta das 10:00 às 12:00, quinzenal II; sexta das 08:00 às 10:00, semanal ..SA</v>
          </cell>
          <cell r="Y204"/>
          <cell r="Z204" t="str">
            <v>turma com reserva de vagas para ingressantes</v>
          </cell>
          <cell r="AA204">
            <v>35</v>
          </cell>
          <cell r="AB204">
            <v>35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 t="str">
            <v>BI</v>
          </cell>
          <cell r="AI204" t="str">
            <v>¬</v>
          </cell>
          <cell r="AJ204" t="str">
            <v>¬</v>
          </cell>
          <cell r="AK204" t="str">
            <v>¬</v>
          </cell>
          <cell r="AL204" t="str">
            <v>¬</v>
          </cell>
          <cell r="AM204" t="str">
            <v>¬</v>
          </cell>
          <cell r="AN204" t="str">
            <v>¬</v>
          </cell>
          <cell r="AO204" t="str">
            <v>¬</v>
          </cell>
          <cell r="AP204" t="str">
            <v>¬</v>
          </cell>
          <cell r="AQ204" t="str">
            <v>¬</v>
          </cell>
          <cell r="AR204" t="str">
            <v>¬</v>
          </cell>
          <cell r="AS204" t="str">
            <v>SA</v>
          </cell>
          <cell r="AT204" t="str">
            <v>D</v>
          </cell>
          <cell r="AU204" t="str">
            <v>M</v>
          </cell>
          <cell r="AV204">
            <v>3</v>
          </cell>
          <cell r="AW204">
            <v>0</v>
          </cell>
          <cell r="AX204">
            <v>4</v>
          </cell>
          <cell r="AY204" t="str">
            <v xml:space="preserve">quarta das 10:00 às 12:00, quinzenal II; sexta das 08:00 às 10:00, semanal </v>
          </cell>
          <cell r="AZ204" t="str">
            <v/>
          </cell>
          <cell r="BA204">
            <v>1544379</v>
          </cell>
          <cell r="BB204" t="str">
            <v>ANDERSON ORZARI RIBEIRO</v>
          </cell>
          <cell r="BC204" t="str">
            <v/>
          </cell>
          <cell r="BD204" t="str">
            <v/>
          </cell>
        </row>
        <row r="205">
          <cell r="C205" t="str">
            <v>NA4BIK0102-15SA</v>
          </cell>
          <cell r="D205" t="str">
            <v>BIK0102-15</v>
          </cell>
          <cell r="E205" t="str">
            <v>Estrutura da Matéria A4-noturno (Santo André)</v>
          </cell>
          <cell r="F205" t="str">
            <v>Ampliar vagas</v>
          </cell>
          <cell r="G205">
            <v>0</v>
          </cell>
          <cell r="H205" t="str">
            <v>Ampliar para 40 vagas. Redistribuir excedente.</v>
          </cell>
          <cell r="I205" t="str">
            <v>OK, AMPLIADA</v>
          </cell>
          <cell r="J205">
            <v>40</v>
          </cell>
          <cell r="K205">
            <v>25</v>
          </cell>
          <cell r="L205">
            <v>33</v>
          </cell>
          <cell r="M205">
            <v>0</v>
          </cell>
          <cell r="N205">
            <v>33</v>
          </cell>
          <cell r="O205">
            <v>-18</v>
          </cell>
          <cell r="P205">
            <v>43</v>
          </cell>
          <cell r="Q205" t="str">
            <v>simples</v>
          </cell>
          <cell r="R205"/>
          <cell r="S205">
            <v>0</v>
          </cell>
          <cell r="T205">
            <v>18</v>
          </cell>
          <cell r="U205" t="str">
            <v>5 - A1, 5 - A2, 5 - A3 E 3 - A6</v>
          </cell>
          <cell r="V205" t="str">
            <v>BI</v>
          </cell>
          <cell r="W205" t="str">
            <v>CP</v>
          </cell>
          <cell r="X205" t="str">
            <v>BIK0102-15.quarta das 19:00 às 21:00, quinzenal II; sexta das 21:00 às 23:00, semanal ..SA</v>
          </cell>
          <cell r="Y205" t="str">
            <v>turma com solicitações acima do nº de vagas</v>
          </cell>
          <cell r="Z205" t="str">
            <v>turma com reserva de vagas para ingressantes</v>
          </cell>
          <cell r="AA205">
            <v>35</v>
          </cell>
          <cell r="AB205">
            <v>25</v>
          </cell>
          <cell r="AC205">
            <v>10</v>
          </cell>
          <cell r="AD205">
            <v>33</v>
          </cell>
          <cell r="AE205">
            <v>-23</v>
          </cell>
          <cell r="AF205">
            <v>3.3</v>
          </cell>
          <cell r="AG205">
            <v>7</v>
          </cell>
          <cell r="AH205" t="str">
            <v>BI</v>
          </cell>
          <cell r="AI205" t="str">
            <v>¬</v>
          </cell>
          <cell r="AJ205" t="str">
            <v>¬</v>
          </cell>
          <cell r="AK205" t="str">
            <v>¬</v>
          </cell>
          <cell r="AL205" t="str">
            <v>¬</v>
          </cell>
          <cell r="AM205" t="str">
            <v>¬</v>
          </cell>
          <cell r="AN205" t="str">
            <v>¬</v>
          </cell>
          <cell r="AO205" t="str">
            <v>¬</v>
          </cell>
          <cell r="AP205" t="str">
            <v>¬</v>
          </cell>
          <cell r="AQ205" t="str">
            <v>¬</v>
          </cell>
          <cell r="AR205" t="str">
            <v>¬</v>
          </cell>
          <cell r="AS205" t="str">
            <v>SA</v>
          </cell>
          <cell r="AT205" t="str">
            <v>N</v>
          </cell>
          <cell r="AU205" t="str">
            <v>N</v>
          </cell>
          <cell r="AV205">
            <v>3</v>
          </cell>
          <cell r="AW205">
            <v>0</v>
          </cell>
          <cell r="AX205">
            <v>4</v>
          </cell>
          <cell r="AY205" t="str">
            <v xml:space="preserve">quarta das 19:00 às 21:00, quinzenal II; sexta das 21:00 às 23:00, semanal </v>
          </cell>
          <cell r="AZ205" t="str">
            <v/>
          </cell>
          <cell r="BA205">
            <v>2616823</v>
          </cell>
          <cell r="BB205" t="str">
            <v>ALYSSON FABIO FERRARI</v>
          </cell>
          <cell r="BC205" t="str">
            <v/>
          </cell>
          <cell r="BD205" t="str">
            <v/>
          </cell>
        </row>
        <row r="206">
          <cell r="C206" t="str">
            <v>DA5BIK0102-15SA</v>
          </cell>
          <cell r="D206" t="str">
            <v>BIK0102-15</v>
          </cell>
          <cell r="E206" t="str">
            <v>Estrutura da Matéria A5-diurno (Santo André)</v>
          </cell>
          <cell r="F206" t="str">
            <v>Manter</v>
          </cell>
          <cell r="G206">
            <v>0</v>
          </cell>
          <cell r="H206">
            <v>0</v>
          </cell>
          <cell r="I206" t="str">
            <v>OK</v>
          </cell>
          <cell r="J206">
            <v>35</v>
          </cell>
          <cell r="K206">
            <v>35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43</v>
          </cell>
          <cell r="Q206" t="str">
            <v>simples</v>
          </cell>
          <cell r="R206"/>
          <cell r="S206">
            <v>0</v>
          </cell>
          <cell r="T206">
            <v>0</v>
          </cell>
          <cell r="U206">
            <v>0</v>
          </cell>
          <cell r="V206" t="str">
            <v>BI</v>
          </cell>
          <cell r="W206" t="str">
            <v>CP</v>
          </cell>
          <cell r="X206" t="str">
            <v>BIK0102-15.quarta das 10:00 às 12:00, quinzenal II; sexta das 08:00 às 10:00, semanal ..SA</v>
          </cell>
          <cell r="Y206"/>
          <cell r="Z206" t="str">
            <v>turma com reserva de vagas para ingressantes</v>
          </cell>
          <cell r="AA206">
            <v>35</v>
          </cell>
          <cell r="AB206">
            <v>35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 t="str">
            <v>BI</v>
          </cell>
          <cell r="AI206" t="str">
            <v>¬</v>
          </cell>
          <cell r="AJ206" t="str">
            <v>¬</v>
          </cell>
          <cell r="AK206" t="str">
            <v>¬</v>
          </cell>
          <cell r="AL206" t="str">
            <v>¬</v>
          </cell>
          <cell r="AM206" t="str">
            <v>¬</v>
          </cell>
          <cell r="AN206" t="str">
            <v>¬</v>
          </cell>
          <cell r="AO206" t="str">
            <v>¬</v>
          </cell>
          <cell r="AP206" t="str">
            <v>¬</v>
          </cell>
          <cell r="AQ206" t="str">
            <v>¬</v>
          </cell>
          <cell r="AR206" t="str">
            <v>¬</v>
          </cell>
          <cell r="AS206" t="str">
            <v>SA</v>
          </cell>
          <cell r="AT206" t="str">
            <v>D</v>
          </cell>
          <cell r="AU206" t="str">
            <v>M</v>
          </cell>
          <cell r="AV206">
            <v>3</v>
          </cell>
          <cell r="AW206">
            <v>0</v>
          </cell>
          <cell r="AX206">
            <v>4</v>
          </cell>
          <cell r="AY206" t="str">
            <v xml:space="preserve">quarta das 10:00 às 12:00, quinzenal II; sexta das 08:00 às 10:00, semanal </v>
          </cell>
          <cell r="AZ206" t="str">
            <v/>
          </cell>
          <cell r="BA206">
            <v>1671688</v>
          </cell>
          <cell r="BB206" t="str">
            <v>ANDRE SARTO POLO</v>
          </cell>
          <cell r="BC206" t="str">
            <v/>
          </cell>
          <cell r="BD206" t="str">
            <v/>
          </cell>
        </row>
        <row r="207">
          <cell r="C207" t="str">
            <v>NA5BIK0102-15SA</v>
          </cell>
          <cell r="D207" t="str">
            <v>BIK0102-15</v>
          </cell>
          <cell r="E207" t="str">
            <v>Estrutura da Matéria A5-noturno (Santo André)</v>
          </cell>
          <cell r="F207" t="str">
            <v>Ampliar vagas</v>
          </cell>
          <cell r="G207">
            <v>0</v>
          </cell>
          <cell r="H207" t="str">
            <v>Ampliar para 40 vagas. Redistribuir excedente.</v>
          </cell>
          <cell r="I207" t="str">
            <v>OK, AMPLIADA</v>
          </cell>
          <cell r="J207">
            <v>40</v>
          </cell>
          <cell r="K207">
            <v>0</v>
          </cell>
          <cell r="L207">
            <v>53</v>
          </cell>
          <cell r="M207">
            <v>0</v>
          </cell>
          <cell r="N207">
            <v>53</v>
          </cell>
          <cell r="O207">
            <v>-13</v>
          </cell>
          <cell r="P207">
            <v>43</v>
          </cell>
          <cell r="Q207" t="str">
            <v>simples</v>
          </cell>
          <cell r="R207"/>
          <cell r="S207">
            <v>0</v>
          </cell>
          <cell r="T207">
            <v>13</v>
          </cell>
          <cell r="U207" t="str">
            <v>5 - A7, 5 - A8 E 3 - A9</v>
          </cell>
          <cell r="V207" t="str">
            <v>BI</v>
          </cell>
          <cell r="W207" t="str">
            <v>CP</v>
          </cell>
          <cell r="X207" t="str">
            <v>BIK0102-15.quarta das 19:00 às 21:00, quinzenal II; sexta das 21:00 às 23:00, semanal ..SA</v>
          </cell>
          <cell r="Y207" t="str">
            <v>turma com solicitações acima do nº de vagas</v>
          </cell>
          <cell r="Z207"/>
          <cell r="AA207">
            <v>35</v>
          </cell>
          <cell r="AB207">
            <v>0</v>
          </cell>
          <cell r="AC207">
            <v>35</v>
          </cell>
          <cell r="AD207">
            <v>53</v>
          </cell>
          <cell r="AE207">
            <v>-18</v>
          </cell>
          <cell r="AF207">
            <v>1.5142857142857142</v>
          </cell>
          <cell r="AG207">
            <v>24.5</v>
          </cell>
          <cell r="AH207" t="str">
            <v>BI</v>
          </cell>
          <cell r="AI207" t="str">
            <v>¬</v>
          </cell>
          <cell r="AJ207" t="str">
            <v>¬</v>
          </cell>
          <cell r="AK207" t="str">
            <v>¬</v>
          </cell>
          <cell r="AL207" t="str">
            <v>¬</v>
          </cell>
          <cell r="AM207" t="str">
            <v>¬</v>
          </cell>
          <cell r="AN207" t="str">
            <v>¬</v>
          </cell>
          <cell r="AO207" t="str">
            <v>¬</v>
          </cell>
          <cell r="AP207" t="str">
            <v>¬</v>
          </cell>
          <cell r="AQ207" t="str">
            <v>¬</v>
          </cell>
          <cell r="AR207" t="str">
            <v>¬</v>
          </cell>
          <cell r="AS207" t="str">
            <v>SA</v>
          </cell>
          <cell r="AT207" t="str">
            <v>N</v>
          </cell>
          <cell r="AU207" t="str">
            <v>N</v>
          </cell>
          <cell r="AV207">
            <v>3</v>
          </cell>
          <cell r="AW207">
            <v>0</v>
          </cell>
          <cell r="AX207">
            <v>4</v>
          </cell>
          <cell r="AY207" t="str">
            <v xml:space="preserve">quarta das 19:00 às 21:00, quinzenal II; sexta das 21:00 às 23:00, semanal </v>
          </cell>
          <cell r="AZ207" t="str">
            <v/>
          </cell>
          <cell r="BA207">
            <v>1676343</v>
          </cell>
          <cell r="BB207" t="str">
            <v>PEDRO GALLI MERCADANTE</v>
          </cell>
          <cell r="BC207" t="str">
            <v/>
          </cell>
          <cell r="BD207" t="str">
            <v/>
          </cell>
        </row>
        <row r="208">
          <cell r="C208" t="str">
            <v>DA6BIK0102-15SA</v>
          </cell>
          <cell r="D208" t="str">
            <v>BIK0102-15</v>
          </cell>
          <cell r="E208" t="str">
            <v>Estrutura da Matéria A6-diurno (Santo André)</v>
          </cell>
          <cell r="F208" t="str">
            <v>Manter</v>
          </cell>
          <cell r="G208">
            <v>0</v>
          </cell>
          <cell r="H208">
            <v>0</v>
          </cell>
          <cell r="I208" t="str">
            <v>OK</v>
          </cell>
          <cell r="J208">
            <v>35</v>
          </cell>
          <cell r="K208">
            <v>35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43</v>
          </cell>
          <cell r="Q208" t="str">
            <v>simples</v>
          </cell>
          <cell r="R208"/>
          <cell r="S208">
            <v>0</v>
          </cell>
          <cell r="T208">
            <v>0</v>
          </cell>
          <cell r="U208">
            <v>0</v>
          </cell>
          <cell r="V208" t="str">
            <v>BI</v>
          </cell>
          <cell r="W208" t="str">
            <v>CP</v>
          </cell>
          <cell r="X208" t="str">
            <v>BIK0102-15.quarta das 10:00 às 12:00, quinzenal II; sexta das 08:00 às 10:00, semanal ..SA</v>
          </cell>
          <cell r="Y208"/>
          <cell r="Z208" t="str">
            <v>turma com reserva de vagas para ingressantes</v>
          </cell>
          <cell r="AA208">
            <v>35</v>
          </cell>
          <cell r="AB208">
            <v>35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 t="str">
            <v>BI</v>
          </cell>
          <cell r="AI208" t="str">
            <v>¬</v>
          </cell>
          <cell r="AJ208" t="str">
            <v>¬</v>
          </cell>
          <cell r="AK208" t="str">
            <v>¬</v>
          </cell>
          <cell r="AL208" t="str">
            <v>¬</v>
          </cell>
          <cell r="AM208" t="str">
            <v>¬</v>
          </cell>
          <cell r="AN208" t="str">
            <v>¬</v>
          </cell>
          <cell r="AO208" t="str">
            <v>¬</v>
          </cell>
          <cell r="AP208" t="str">
            <v>¬</v>
          </cell>
          <cell r="AQ208" t="str">
            <v>¬</v>
          </cell>
          <cell r="AR208" t="str">
            <v>¬</v>
          </cell>
          <cell r="AS208" t="str">
            <v>SA</v>
          </cell>
          <cell r="AT208" t="str">
            <v>D</v>
          </cell>
          <cell r="AU208" t="str">
            <v>M</v>
          </cell>
          <cell r="AV208">
            <v>3</v>
          </cell>
          <cell r="AW208">
            <v>0</v>
          </cell>
          <cell r="AX208">
            <v>4</v>
          </cell>
          <cell r="AY208" t="str">
            <v xml:space="preserve">quarta das 10:00 às 12:00, quinzenal II; sexta das 08:00 às 10:00, semanal </v>
          </cell>
          <cell r="AZ208" t="str">
            <v/>
          </cell>
          <cell r="BA208">
            <v>2351974</v>
          </cell>
          <cell r="BB208" t="str">
            <v>JULIANA DOS SANTOS DE SOUZA</v>
          </cell>
          <cell r="BC208" t="str">
            <v/>
          </cell>
          <cell r="BD208" t="str">
            <v/>
          </cell>
        </row>
        <row r="209">
          <cell r="C209" t="str">
            <v>NA6BIK0102-15SA</v>
          </cell>
          <cell r="D209" t="str">
            <v>BIK0102-15</v>
          </cell>
          <cell r="E209" t="str">
            <v>Estrutura da Matéria A6-noturno (Santo André)</v>
          </cell>
          <cell r="F209" t="str">
            <v>Ampliar vagas - absorver excedente</v>
          </cell>
          <cell r="G209">
            <v>0</v>
          </cell>
          <cell r="H209" t="str">
            <v>Ampliar para 40 vagas. Absorver excedente de outras turmas no mesmo horário.</v>
          </cell>
          <cell r="I209" t="str">
            <v>OK, AMPLIADA</v>
          </cell>
          <cell r="J209">
            <v>40</v>
          </cell>
          <cell r="K209">
            <v>35</v>
          </cell>
          <cell r="L209">
            <v>0</v>
          </cell>
          <cell r="M209">
            <v>0</v>
          </cell>
          <cell r="N209">
            <v>0</v>
          </cell>
          <cell r="O209">
            <v>5</v>
          </cell>
          <cell r="P209">
            <v>43</v>
          </cell>
          <cell r="Q209" t="str">
            <v>simples</v>
          </cell>
          <cell r="R209"/>
          <cell r="S209">
            <v>0</v>
          </cell>
          <cell r="T209">
            <v>0</v>
          </cell>
          <cell r="U209">
            <v>0</v>
          </cell>
          <cell r="V209" t="str">
            <v>BI</v>
          </cell>
          <cell r="W209" t="str">
            <v>CP</v>
          </cell>
          <cell r="X209" t="str">
            <v>BIK0102-15.quarta das 19:00 às 21:00, quinzenal II; sexta das 21:00 às 23:00, semanal ..SA</v>
          </cell>
          <cell r="Y209"/>
          <cell r="Z209" t="str">
            <v>turma com reserva de vagas para ingressantes</v>
          </cell>
          <cell r="AA209">
            <v>35</v>
          </cell>
          <cell r="AB209">
            <v>35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 t="str">
            <v>BI</v>
          </cell>
          <cell r="AI209" t="str">
            <v>¬</v>
          </cell>
          <cell r="AJ209" t="str">
            <v>¬</v>
          </cell>
          <cell r="AK209" t="str">
            <v>¬</v>
          </cell>
          <cell r="AL209" t="str">
            <v>¬</v>
          </cell>
          <cell r="AM209" t="str">
            <v>¬</v>
          </cell>
          <cell r="AN209" t="str">
            <v>¬</v>
          </cell>
          <cell r="AO209" t="str">
            <v>¬</v>
          </cell>
          <cell r="AP209" t="str">
            <v>¬</v>
          </cell>
          <cell r="AQ209" t="str">
            <v>¬</v>
          </cell>
          <cell r="AR209" t="str">
            <v>¬</v>
          </cell>
          <cell r="AS209" t="str">
            <v>SA</v>
          </cell>
          <cell r="AT209" t="str">
            <v>N</v>
          </cell>
          <cell r="AU209" t="str">
            <v>N</v>
          </cell>
          <cell r="AV209">
            <v>3</v>
          </cell>
          <cell r="AW209">
            <v>0</v>
          </cell>
          <cell r="AX209">
            <v>4</v>
          </cell>
          <cell r="AY209" t="str">
            <v xml:space="preserve">quarta das 19:00 às 21:00, quinzenal II; sexta das 21:00 às 23:00, semanal </v>
          </cell>
          <cell r="AZ209" t="str">
            <v/>
          </cell>
          <cell r="BA209">
            <v>1864481</v>
          </cell>
          <cell r="BB209" t="str">
            <v>HUEDER PAULO MOISES DE OLIVEIRA</v>
          </cell>
          <cell r="BC209" t="str">
            <v/>
          </cell>
          <cell r="BD209" t="str">
            <v/>
          </cell>
        </row>
        <row r="210">
          <cell r="C210" t="str">
            <v>DA7BIK0102-15SA</v>
          </cell>
          <cell r="D210" t="str">
            <v>BIK0102-15</v>
          </cell>
          <cell r="E210" t="str">
            <v>Estrutura da Matéria A7-diurno (Santo André)</v>
          </cell>
          <cell r="F210" t="str">
            <v>Manter</v>
          </cell>
          <cell r="G210">
            <v>0</v>
          </cell>
          <cell r="H210">
            <v>0</v>
          </cell>
          <cell r="I210" t="str">
            <v>OK</v>
          </cell>
          <cell r="J210">
            <v>35</v>
          </cell>
          <cell r="K210">
            <v>35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43</v>
          </cell>
          <cell r="Q210" t="str">
            <v>simples</v>
          </cell>
          <cell r="R210"/>
          <cell r="S210">
            <v>0</v>
          </cell>
          <cell r="T210">
            <v>0</v>
          </cell>
          <cell r="U210">
            <v>0</v>
          </cell>
          <cell r="V210" t="str">
            <v>BI</v>
          </cell>
          <cell r="W210" t="str">
            <v>CP</v>
          </cell>
          <cell r="X210" t="str">
            <v>BIK0102-15.quarta das 10:00 às 12:00, quinzenal II; sexta das 08:00 às 10:00, semanal ..SA</v>
          </cell>
          <cell r="Y210"/>
          <cell r="Z210" t="str">
            <v>turma com reserva de vagas para ingressantes</v>
          </cell>
          <cell r="AA210">
            <v>35</v>
          </cell>
          <cell r="AB210">
            <v>35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 t="str">
            <v>BI</v>
          </cell>
          <cell r="AI210" t="str">
            <v>¬</v>
          </cell>
          <cell r="AJ210" t="str">
            <v>¬</v>
          </cell>
          <cell r="AK210" t="str">
            <v>¬</v>
          </cell>
          <cell r="AL210" t="str">
            <v>¬</v>
          </cell>
          <cell r="AM210" t="str">
            <v>¬</v>
          </cell>
          <cell r="AN210" t="str">
            <v>¬</v>
          </cell>
          <cell r="AO210" t="str">
            <v>¬</v>
          </cell>
          <cell r="AP210" t="str">
            <v>¬</v>
          </cell>
          <cell r="AQ210" t="str">
            <v>¬</v>
          </cell>
          <cell r="AR210" t="str">
            <v>¬</v>
          </cell>
          <cell r="AS210" t="str">
            <v>SA</v>
          </cell>
          <cell r="AT210" t="str">
            <v>D</v>
          </cell>
          <cell r="AU210" t="str">
            <v>M</v>
          </cell>
          <cell r="AV210">
            <v>3</v>
          </cell>
          <cell r="AW210">
            <v>0</v>
          </cell>
          <cell r="AX210">
            <v>4</v>
          </cell>
          <cell r="AY210" t="str">
            <v xml:space="preserve">quarta das 10:00 às 12:00, quinzenal II; sexta das 08:00 às 10:00, semanal </v>
          </cell>
          <cell r="AZ210" t="str">
            <v/>
          </cell>
          <cell r="BA210">
            <v>1623774</v>
          </cell>
          <cell r="BB210" t="str">
            <v>KARINA PASSALACQUA MORELLI FRIN</v>
          </cell>
          <cell r="BC210" t="str">
            <v/>
          </cell>
          <cell r="BD210" t="str">
            <v/>
          </cell>
        </row>
        <row r="211">
          <cell r="C211" t="str">
            <v>NA7BIK0102-15SA</v>
          </cell>
          <cell r="D211" t="str">
            <v>BIK0102-15</v>
          </cell>
          <cell r="E211" t="str">
            <v>Estrutura da Matéria A7-noturno (Santo André)</v>
          </cell>
          <cell r="F211" t="str">
            <v>Ampliar vagas - absorver excedente</v>
          </cell>
          <cell r="G211">
            <v>0</v>
          </cell>
          <cell r="H211" t="str">
            <v>Ampliar para 40 vagas. Absorver excedente de outras turmas no mesmo horário.</v>
          </cell>
          <cell r="I211" t="str">
            <v>OK, AMPLIADA</v>
          </cell>
          <cell r="J211">
            <v>40</v>
          </cell>
          <cell r="K211">
            <v>35</v>
          </cell>
          <cell r="L211">
            <v>0</v>
          </cell>
          <cell r="M211">
            <v>0</v>
          </cell>
          <cell r="N211">
            <v>0</v>
          </cell>
          <cell r="O211">
            <v>5</v>
          </cell>
          <cell r="P211">
            <v>43</v>
          </cell>
          <cell r="Q211" t="str">
            <v>simples</v>
          </cell>
          <cell r="R211"/>
          <cell r="S211">
            <v>0</v>
          </cell>
          <cell r="T211">
            <v>0</v>
          </cell>
          <cell r="U211">
            <v>0</v>
          </cell>
          <cell r="V211" t="str">
            <v>BI</v>
          </cell>
          <cell r="W211" t="str">
            <v>CP</v>
          </cell>
          <cell r="X211" t="str">
            <v>BIK0102-15.quarta das 19:00 às 21:00, quinzenal II; sexta das 21:00 às 23:00, semanal ..SA</v>
          </cell>
          <cell r="Y211"/>
          <cell r="Z211" t="str">
            <v>turma com reserva de vagas para ingressantes</v>
          </cell>
          <cell r="AA211">
            <v>35</v>
          </cell>
          <cell r="AB211">
            <v>35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 t="str">
            <v>BI</v>
          </cell>
          <cell r="AI211" t="str">
            <v>¬</v>
          </cell>
          <cell r="AJ211" t="str">
            <v>¬</v>
          </cell>
          <cell r="AK211" t="str">
            <v>¬</v>
          </cell>
          <cell r="AL211" t="str">
            <v>¬</v>
          </cell>
          <cell r="AM211" t="str">
            <v>¬</v>
          </cell>
          <cell r="AN211" t="str">
            <v>¬</v>
          </cell>
          <cell r="AO211" t="str">
            <v>¬</v>
          </cell>
          <cell r="AP211" t="str">
            <v>¬</v>
          </cell>
          <cell r="AQ211" t="str">
            <v>¬</v>
          </cell>
          <cell r="AR211" t="str">
            <v>¬</v>
          </cell>
          <cell r="AS211" t="str">
            <v>SA</v>
          </cell>
          <cell r="AT211" t="str">
            <v>N</v>
          </cell>
          <cell r="AU211" t="str">
            <v>N</v>
          </cell>
          <cell r="AV211">
            <v>3</v>
          </cell>
          <cell r="AW211">
            <v>0</v>
          </cell>
          <cell r="AX211">
            <v>4</v>
          </cell>
          <cell r="AY211" t="str">
            <v xml:space="preserve">quarta das 19:00 às 21:00, quinzenal II; sexta das 21:00 às 23:00, semanal </v>
          </cell>
          <cell r="AZ211" t="str">
            <v/>
          </cell>
          <cell r="BA211">
            <v>1543683</v>
          </cell>
          <cell r="BB211" t="str">
            <v>IVANISE GAUBEUR</v>
          </cell>
          <cell r="BC211" t="str">
            <v/>
          </cell>
          <cell r="BD211" t="str">
            <v/>
          </cell>
        </row>
        <row r="212">
          <cell r="C212" t="str">
            <v>DA8BIK0102-15SA</v>
          </cell>
          <cell r="D212" t="str">
            <v>BIK0102-15</v>
          </cell>
          <cell r="E212" t="str">
            <v>Estrutura da Matéria A8-diurno (Santo André)</v>
          </cell>
          <cell r="F212" t="str">
            <v>Manter</v>
          </cell>
          <cell r="G212">
            <v>0</v>
          </cell>
          <cell r="H212">
            <v>0</v>
          </cell>
          <cell r="I212" t="str">
            <v>OK</v>
          </cell>
          <cell r="J212">
            <v>35</v>
          </cell>
          <cell r="K212">
            <v>35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43</v>
          </cell>
          <cell r="Q212" t="str">
            <v>simples</v>
          </cell>
          <cell r="R212"/>
          <cell r="S212">
            <v>0</v>
          </cell>
          <cell r="T212">
            <v>0</v>
          </cell>
          <cell r="U212">
            <v>0</v>
          </cell>
          <cell r="V212" t="str">
            <v>BI</v>
          </cell>
          <cell r="W212" t="str">
            <v>CP</v>
          </cell>
          <cell r="X212" t="str">
            <v>BIK0102-15.quarta das 10:00 às 12:00, quinzenal II; sexta das 08:00 às 10:00, semanal ..SA</v>
          </cell>
          <cell r="Y212"/>
          <cell r="Z212" t="str">
            <v>turma com reserva de vagas para ingressantes</v>
          </cell>
          <cell r="AA212">
            <v>35</v>
          </cell>
          <cell r="AB212">
            <v>35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 t="str">
            <v>BI</v>
          </cell>
          <cell r="AI212" t="str">
            <v>¬</v>
          </cell>
          <cell r="AJ212" t="str">
            <v>¬</v>
          </cell>
          <cell r="AK212" t="str">
            <v>¬</v>
          </cell>
          <cell r="AL212" t="str">
            <v>¬</v>
          </cell>
          <cell r="AM212" t="str">
            <v>¬</v>
          </cell>
          <cell r="AN212" t="str">
            <v>¬</v>
          </cell>
          <cell r="AO212" t="str">
            <v>¬</v>
          </cell>
          <cell r="AP212" t="str">
            <v>¬</v>
          </cell>
          <cell r="AQ212" t="str">
            <v>¬</v>
          </cell>
          <cell r="AR212" t="str">
            <v>¬</v>
          </cell>
          <cell r="AS212" t="str">
            <v>SA</v>
          </cell>
          <cell r="AT212" t="str">
            <v>D</v>
          </cell>
          <cell r="AU212" t="str">
            <v>M</v>
          </cell>
          <cell r="AV212">
            <v>3</v>
          </cell>
          <cell r="AW212">
            <v>0</v>
          </cell>
          <cell r="AX212">
            <v>4</v>
          </cell>
          <cell r="AY212" t="str">
            <v xml:space="preserve">quarta das 10:00 às 12:00, quinzenal II; sexta das 08:00 às 10:00, semanal </v>
          </cell>
          <cell r="AZ212" t="str">
            <v/>
          </cell>
          <cell r="BA212">
            <v>1544381</v>
          </cell>
          <cell r="BB212" t="str">
            <v>MAURO COELHO DOS SANTOS</v>
          </cell>
          <cell r="BC212" t="str">
            <v/>
          </cell>
          <cell r="BD212" t="str">
            <v/>
          </cell>
        </row>
        <row r="213">
          <cell r="C213" t="str">
            <v>NA8BIK0102-15SA</v>
          </cell>
          <cell r="D213" t="str">
            <v>BIK0102-15</v>
          </cell>
          <cell r="E213" t="str">
            <v>Estrutura da Matéria A8-noturno (Santo André)</v>
          </cell>
          <cell r="F213" t="str">
            <v>Ampliar vagas - absorver excedente</v>
          </cell>
          <cell r="G213">
            <v>0</v>
          </cell>
          <cell r="H213" t="str">
            <v>Ampliar para 40 vagas. Absorver excedente de outras turmas no mesmo horário.</v>
          </cell>
          <cell r="I213" t="str">
            <v>OK, AMPLIADA</v>
          </cell>
          <cell r="J213">
            <v>40</v>
          </cell>
          <cell r="K213">
            <v>35</v>
          </cell>
          <cell r="L213">
            <v>0</v>
          </cell>
          <cell r="M213">
            <v>0</v>
          </cell>
          <cell r="N213">
            <v>0</v>
          </cell>
          <cell r="O213">
            <v>5</v>
          </cell>
          <cell r="P213">
            <v>43</v>
          </cell>
          <cell r="Q213" t="str">
            <v>simples</v>
          </cell>
          <cell r="R213"/>
          <cell r="S213">
            <v>0</v>
          </cell>
          <cell r="T213">
            <v>0</v>
          </cell>
          <cell r="U213">
            <v>0</v>
          </cell>
          <cell r="V213" t="str">
            <v>BI</v>
          </cell>
          <cell r="W213" t="str">
            <v>CP</v>
          </cell>
          <cell r="X213" t="str">
            <v>BIK0102-15.quarta das 19:00 às 21:00, quinzenal II; sexta das 21:00 às 23:00, semanal ..SA</v>
          </cell>
          <cell r="Y213"/>
          <cell r="Z213" t="str">
            <v>turma com reserva de vagas para ingressantes</v>
          </cell>
          <cell r="AA213">
            <v>35</v>
          </cell>
          <cell r="AB213">
            <v>35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 t="str">
            <v>BI</v>
          </cell>
          <cell r="AI213" t="str">
            <v>¬</v>
          </cell>
          <cell r="AJ213" t="str">
            <v>¬</v>
          </cell>
          <cell r="AK213" t="str">
            <v>¬</v>
          </cell>
          <cell r="AL213" t="str">
            <v>¬</v>
          </cell>
          <cell r="AM213" t="str">
            <v>¬</v>
          </cell>
          <cell r="AN213" t="str">
            <v>¬</v>
          </cell>
          <cell r="AO213" t="str">
            <v>¬</v>
          </cell>
          <cell r="AP213" t="str">
            <v>¬</v>
          </cell>
          <cell r="AQ213" t="str">
            <v>¬</v>
          </cell>
          <cell r="AR213" t="str">
            <v>¬</v>
          </cell>
          <cell r="AS213" t="str">
            <v>SA</v>
          </cell>
          <cell r="AT213" t="str">
            <v>N</v>
          </cell>
          <cell r="AU213" t="str">
            <v>N</v>
          </cell>
          <cell r="AV213">
            <v>3</v>
          </cell>
          <cell r="AW213">
            <v>0</v>
          </cell>
          <cell r="AX213">
            <v>4</v>
          </cell>
          <cell r="AY213" t="str">
            <v xml:space="preserve">quarta das 19:00 às 21:00, quinzenal II; sexta das 21:00 às 23:00, semanal </v>
          </cell>
          <cell r="AZ213" t="str">
            <v/>
          </cell>
          <cell r="BA213">
            <v>1544415</v>
          </cell>
          <cell r="BB213" t="str">
            <v>MARISELMA FERREIRA</v>
          </cell>
          <cell r="BC213" t="str">
            <v/>
          </cell>
          <cell r="BD213" t="str">
            <v/>
          </cell>
        </row>
        <row r="214">
          <cell r="C214" t="str">
            <v>DA9BIK0102-15SA</v>
          </cell>
          <cell r="D214" t="str">
            <v>BIK0102-15</v>
          </cell>
          <cell r="E214" t="str">
            <v>Estrutura da Matéria A9-diurno (Santo André)</v>
          </cell>
          <cell r="F214" t="str">
            <v>Manter</v>
          </cell>
          <cell r="G214">
            <v>0</v>
          </cell>
          <cell r="H214">
            <v>0</v>
          </cell>
          <cell r="I214" t="str">
            <v>OK</v>
          </cell>
          <cell r="J214">
            <v>35</v>
          </cell>
          <cell r="K214">
            <v>35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43</v>
          </cell>
          <cell r="Q214" t="str">
            <v>simples</v>
          </cell>
          <cell r="R214"/>
          <cell r="S214">
            <v>0</v>
          </cell>
          <cell r="T214">
            <v>0</v>
          </cell>
          <cell r="U214">
            <v>0</v>
          </cell>
          <cell r="V214" t="str">
            <v>BI</v>
          </cell>
          <cell r="W214" t="str">
            <v>CP</v>
          </cell>
          <cell r="X214" t="str">
            <v>BIK0102-15.quarta das 10:00 às 12:00, quinzenal II; sexta das 08:00 às 10:00, semanal ..SA</v>
          </cell>
          <cell r="Y214"/>
          <cell r="Z214" t="str">
            <v>turma com reserva de vagas para ingressantes</v>
          </cell>
          <cell r="AA214">
            <v>35</v>
          </cell>
          <cell r="AB214">
            <v>35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 t="str">
            <v>BI</v>
          </cell>
          <cell r="AI214" t="str">
            <v>¬</v>
          </cell>
          <cell r="AJ214" t="str">
            <v>¬</v>
          </cell>
          <cell r="AK214" t="str">
            <v>¬</v>
          </cell>
          <cell r="AL214" t="str">
            <v>¬</v>
          </cell>
          <cell r="AM214" t="str">
            <v>¬</v>
          </cell>
          <cell r="AN214" t="str">
            <v>¬</v>
          </cell>
          <cell r="AO214" t="str">
            <v>¬</v>
          </cell>
          <cell r="AP214" t="str">
            <v>¬</v>
          </cell>
          <cell r="AQ214" t="str">
            <v>¬</v>
          </cell>
          <cell r="AR214" t="str">
            <v>¬</v>
          </cell>
          <cell r="AS214" t="str">
            <v>SA</v>
          </cell>
          <cell r="AT214" t="str">
            <v>D</v>
          </cell>
          <cell r="AU214" t="str">
            <v>M</v>
          </cell>
          <cell r="AV214">
            <v>3</v>
          </cell>
          <cell r="AW214">
            <v>0</v>
          </cell>
          <cell r="AX214">
            <v>4</v>
          </cell>
          <cell r="AY214" t="str">
            <v xml:space="preserve">quarta das 10:00 às 12:00, quinzenal II; sexta das 08:00 às 10:00, semanal </v>
          </cell>
          <cell r="AZ214" t="str">
            <v/>
          </cell>
          <cell r="BA214">
            <v>1982740</v>
          </cell>
          <cell r="BB214" t="str">
            <v>GUSTAVO MORARI DO NASCIMENTO</v>
          </cell>
          <cell r="BC214" t="str">
            <v/>
          </cell>
          <cell r="BD214" t="str">
            <v/>
          </cell>
        </row>
        <row r="215">
          <cell r="C215" t="str">
            <v>NA9BIK0102-15SA</v>
          </cell>
          <cell r="D215" t="str">
            <v>BIK0102-15</v>
          </cell>
          <cell r="E215" t="str">
            <v>Estrutura da Matéria A9-noturno (Santo André)</v>
          </cell>
          <cell r="F215" t="str">
            <v>Ampliar vagas - absorver excedente</v>
          </cell>
          <cell r="G215">
            <v>0</v>
          </cell>
          <cell r="H215" t="str">
            <v>Ampliar para 40 vagas. Absorver excedente de outras turmas no mesmo horário.</v>
          </cell>
          <cell r="I215" t="str">
            <v>OK, AMPLIADA</v>
          </cell>
          <cell r="J215">
            <v>40</v>
          </cell>
          <cell r="K215">
            <v>35</v>
          </cell>
          <cell r="L215">
            <v>0</v>
          </cell>
          <cell r="M215">
            <v>0</v>
          </cell>
          <cell r="N215">
            <v>0</v>
          </cell>
          <cell r="O215">
            <v>5</v>
          </cell>
          <cell r="P215">
            <v>43</v>
          </cell>
          <cell r="Q215" t="str">
            <v>simples</v>
          </cell>
          <cell r="R215"/>
          <cell r="S215">
            <v>0</v>
          </cell>
          <cell r="T215">
            <v>0</v>
          </cell>
          <cell r="U215">
            <v>0</v>
          </cell>
          <cell r="V215" t="str">
            <v>BI</v>
          </cell>
          <cell r="W215" t="str">
            <v>CP</v>
          </cell>
          <cell r="X215" t="str">
            <v>BIK0102-15.quarta das 19:00 às 21:00, quinzenal II; sexta das 21:00 às 23:00, semanal ..SA</v>
          </cell>
          <cell r="Y215"/>
          <cell r="Z215" t="str">
            <v>turma com reserva de vagas para ingressantes</v>
          </cell>
          <cell r="AA215">
            <v>35</v>
          </cell>
          <cell r="AB215">
            <v>35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 t="str">
            <v>BI</v>
          </cell>
          <cell r="AI215" t="str">
            <v>¬</v>
          </cell>
          <cell r="AJ215" t="str">
            <v>¬</v>
          </cell>
          <cell r="AK215" t="str">
            <v>¬</v>
          </cell>
          <cell r="AL215" t="str">
            <v>¬</v>
          </cell>
          <cell r="AM215" t="str">
            <v>¬</v>
          </cell>
          <cell r="AN215" t="str">
            <v>¬</v>
          </cell>
          <cell r="AO215" t="str">
            <v>¬</v>
          </cell>
          <cell r="AP215" t="str">
            <v>¬</v>
          </cell>
          <cell r="AQ215" t="str">
            <v>¬</v>
          </cell>
          <cell r="AR215" t="str">
            <v>¬</v>
          </cell>
          <cell r="AS215" t="str">
            <v>SA</v>
          </cell>
          <cell r="AT215" t="str">
            <v>N</v>
          </cell>
          <cell r="AU215" t="str">
            <v>N</v>
          </cell>
          <cell r="AV215">
            <v>3</v>
          </cell>
          <cell r="AW215">
            <v>0</v>
          </cell>
          <cell r="AX215">
            <v>4</v>
          </cell>
          <cell r="AY215" t="str">
            <v xml:space="preserve">quarta das 19:00 às 21:00, quinzenal II; sexta das 21:00 às 23:00, semanal </v>
          </cell>
          <cell r="AZ215" t="str">
            <v/>
          </cell>
          <cell r="BA215">
            <v>1642160</v>
          </cell>
          <cell r="BB215" t="str">
            <v>LUZIA PERES NOVAKI</v>
          </cell>
          <cell r="BC215" t="str">
            <v/>
          </cell>
          <cell r="BD215" t="str">
            <v/>
          </cell>
        </row>
        <row r="216">
          <cell r="C216" t="str">
            <v>DB10BIK0102-15SA</v>
          </cell>
          <cell r="D216" t="str">
            <v>BIK0102-15</v>
          </cell>
          <cell r="E216" t="str">
            <v>Estrutura da Matéria B10-diurno (Santo André)</v>
          </cell>
          <cell r="F216" t="str">
            <v>Manter</v>
          </cell>
          <cell r="G216">
            <v>0</v>
          </cell>
          <cell r="H216">
            <v>0</v>
          </cell>
          <cell r="I216" t="str">
            <v>OK</v>
          </cell>
          <cell r="J216">
            <v>35</v>
          </cell>
          <cell r="K216">
            <v>35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43</v>
          </cell>
          <cell r="Q216" t="str">
            <v>simples</v>
          </cell>
          <cell r="R216"/>
          <cell r="S216">
            <v>0</v>
          </cell>
          <cell r="T216">
            <v>0</v>
          </cell>
          <cell r="U216">
            <v>0</v>
          </cell>
          <cell r="V216" t="str">
            <v>BI</v>
          </cell>
          <cell r="W216" t="str">
            <v>CP</v>
          </cell>
          <cell r="X216" t="str">
            <v>BIK0102-15.quarta das 08:00 às 10:00, quinzenal II; sexta das 10:00 às 12:00, semanal ..SA</v>
          </cell>
          <cell r="Y216"/>
          <cell r="Z216" t="str">
            <v>turma com reserva de vagas para ingressantes</v>
          </cell>
          <cell r="AA216">
            <v>35</v>
          </cell>
          <cell r="AB216">
            <v>35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 t="str">
            <v>BI</v>
          </cell>
          <cell r="AI216" t="str">
            <v>¬</v>
          </cell>
          <cell r="AJ216" t="str">
            <v>¬</v>
          </cell>
          <cell r="AK216" t="str">
            <v>¬</v>
          </cell>
          <cell r="AL216" t="str">
            <v>¬</v>
          </cell>
          <cell r="AM216" t="str">
            <v>¬</v>
          </cell>
          <cell r="AN216" t="str">
            <v>¬</v>
          </cell>
          <cell r="AO216" t="str">
            <v>¬</v>
          </cell>
          <cell r="AP216" t="str">
            <v>¬</v>
          </cell>
          <cell r="AQ216" t="str">
            <v>¬</v>
          </cell>
          <cell r="AR216" t="str">
            <v>¬</v>
          </cell>
          <cell r="AS216" t="str">
            <v>SA</v>
          </cell>
          <cell r="AT216" t="str">
            <v>D</v>
          </cell>
          <cell r="AU216" t="str">
            <v>M</v>
          </cell>
          <cell r="AV216">
            <v>3</v>
          </cell>
          <cell r="AW216">
            <v>0</v>
          </cell>
          <cell r="AX216">
            <v>4</v>
          </cell>
          <cell r="AY216" t="str">
            <v xml:space="preserve">quarta das 08:00 às 10:00, quinzenal II; sexta das 10:00 às 12:00, semanal </v>
          </cell>
          <cell r="AZ216" t="str">
            <v/>
          </cell>
          <cell r="BA216">
            <v>1544394</v>
          </cell>
          <cell r="BB216" t="str">
            <v>PAULA HOMEM DE MELLO</v>
          </cell>
          <cell r="BC216" t="str">
            <v/>
          </cell>
          <cell r="BD216" t="str">
            <v/>
          </cell>
        </row>
        <row r="217">
          <cell r="C217" t="str">
            <v>NB10BIK0102-15SA</v>
          </cell>
          <cell r="D217" t="str">
            <v>BIK0102-15</v>
          </cell>
          <cell r="E217" t="str">
            <v>Estrutura da Matéria B10-noturno (Santo André)</v>
          </cell>
          <cell r="F217" t="str">
            <v>Manter</v>
          </cell>
          <cell r="G217">
            <v>0</v>
          </cell>
          <cell r="H217">
            <v>0</v>
          </cell>
          <cell r="I217" t="str">
            <v>OK</v>
          </cell>
          <cell r="J217">
            <v>35</v>
          </cell>
          <cell r="K217">
            <v>35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43</v>
          </cell>
          <cell r="Q217" t="str">
            <v>simples</v>
          </cell>
          <cell r="R217"/>
          <cell r="S217">
            <v>0</v>
          </cell>
          <cell r="T217">
            <v>0</v>
          </cell>
          <cell r="U217">
            <v>0</v>
          </cell>
          <cell r="V217" t="str">
            <v>BI</v>
          </cell>
          <cell r="W217" t="str">
            <v>CP</v>
          </cell>
          <cell r="X217" t="str">
            <v>BIK0102-15.quarta das 21:00 às 23:00, quinzenal II; sexta das 19:00 às 21:00, semanal ..SA</v>
          </cell>
          <cell r="Y217"/>
          <cell r="Z217" t="str">
            <v>turma com reserva de vagas para ingressantes</v>
          </cell>
          <cell r="AA217">
            <v>35</v>
          </cell>
          <cell r="AB217">
            <v>35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 t="str">
            <v>BI</v>
          </cell>
          <cell r="AI217" t="str">
            <v>¬</v>
          </cell>
          <cell r="AJ217" t="str">
            <v>¬</v>
          </cell>
          <cell r="AK217" t="str">
            <v>¬</v>
          </cell>
          <cell r="AL217" t="str">
            <v>¬</v>
          </cell>
          <cell r="AM217" t="str">
            <v>¬</v>
          </cell>
          <cell r="AN217" t="str">
            <v>¬</v>
          </cell>
          <cell r="AO217" t="str">
            <v>¬</v>
          </cell>
          <cell r="AP217" t="str">
            <v>¬</v>
          </cell>
          <cell r="AQ217" t="str">
            <v>¬</v>
          </cell>
          <cell r="AR217" t="str">
            <v>¬</v>
          </cell>
          <cell r="AS217" t="str">
            <v>SA</v>
          </cell>
          <cell r="AT217" t="str">
            <v>N</v>
          </cell>
          <cell r="AU217" t="str">
            <v>N</v>
          </cell>
          <cell r="AV217">
            <v>3</v>
          </cell>
          <cell r="AW217">
            <v>0</v>
          </cell>
          <cell r="AX217">
            <v>4</v>
          </cell>
          <cell r="AY217" t="str">
            <v xml:space="preserve">quarta das 21:00 às 23:00, quinzenal II; sexta das 19:00 às 21:00, semanal </v>
          </cell>
          <cell r="AZ217" t="str">
            <v/>
          </cell>
          <cell r="BA217">
            <v>3047441</v>
          </cell>
          <cell r="BB217" t="str">
            <v>MONICA BENICIA MAMIAN LOPEZ</v>
          </cell>
          <cell r="BC217" t="str">
            <v/>
          </cell>
          <cell r="BD217" t="str">
            <v/>
          </cell>
        </row>
        <row r="218">
          <cell r="C218" t="str">
            <v>DB11BIK0102-15SA</v>
          </cell>
          <cell r="D218" t="str">
            <v>BIK0102-15</v>
          </cell>
          <cell r="E218" t="str">
            <v>Estrutura da Matéria B11-diurno (Santo André)</v>
          </cell>
          <cell r="F218" t="str">
            <v>Ampliar vagas</v>
          </cell>
          <cell r="G218">
            <v>0</v>
          </cell>
          <cell r="H218" t="str">
            <v>Ampliar para 37 vagas. Redistribuir excedente.</v>
          </cell>
          <cell r="I218" t="str">
            <v>OK, AMPLIADA</v>
          </cell>
          <cell r="J218">
            <v>37</v>
          </cell>
          <cell r="K218">
            <v>24</v>
          </cell>
          <cell r="L218">
            <v>27</v>
          </cell>
          <cell r="M218">
            <v>0</v>
          </cell>
          <cell r="N218">
            <v>27</v>
          </cell>
          <cell r="O218">
            <v>-14</v>
          </cell>
          <cell r="P218">
            <v>43</v>
          </cell>
          <cell r="Q218" t="str">
            <v>simples</v>
          </cell>
          <cell r="R218"/>
          <cell r="S218">
            <v>0</v>
          </cell>
          <cell r="T218">
            <v>14</v>
          </cell>
          <cell r="U218" t="str">
            <v>2 - B2, B4, B5, B6, B7, B8 E B9</v>
          </cell>
          <cell r="V218" t="str">
            <v>BI</v>
          </cell>
          <cell r="W218" t="str">
            <v>CP</v>
          </cell>
          <cell r="X218" t="str">
            <v>BIK0102-15.quarta das 08:00 às 10:00, quinzenal II; sexta das 10:00 às 12:00, semanal ..SA</v>
          </cell>
          <cell r="Y218" t="str">
            <v>turma com solicitações acima do nº de vagas</v>
          </cell>
          <cell r="Z218" t="str">
            <v>turma com reserva de vagas para ingressantes</v>
          </cell>
          <cell r="AA218">
            <v>35</v>
          </cell>
          <cell r="AB218">
            <v>24</v>
          </cell>
          <cell r="AC218">
            <v>11</v>
          </cell>
          <cell r="AD218">
            <v>27</v>
          </cell>
          <cell r="AE218">
            <v>-16</v>
          </cell>
          <cell r="AF218">
            <v>2.4545454545454546</v>
          </cell>
          <cell r="AG218">
            <v>7.6999999999999993</v>
          </cell>
          <cell r="AH218" t="str">
            <v>BI</v>
          </cell>
          <cell r="AI218" t="str">
            <v>¬</v>
          </cell>
          <cell r="AJ218" t="str">
            <v>¬</v>
          </cell>
          <cell r="AK218" t="str">
            <v>¬</v>
          </cell>
          <cell r="AL218" t="str">
            <v>¬</v>
          </cell>
          <cell r="AM218" t="str">
            <v>¬</v>
          </cell>
          <cell r="AN218" t="str">
            <v>¬</v>
          </cell>
          <cell r="AO218" t="str">
            <v>¬</v>
          </cell>
          <cell r="AP218" t="str">
            <v>¬</v>
          </cell>
          <cell r="AQ218" t="str">
            <v>¬</v>
          </cell>
          <cell r="AR218" t="str">
            <v>¬</v>
          </cell>
          <cell r="AS218" t="str">
            <v>SA</v>
          </cell>
          <cell r="AT218" t="str">
            <v>D</v>
          </cell>
          <cell r="AU218" t="str">
            <v>M</v>
          </cell>
          <cell r="AV218">
            <v>3</v>
          </cell>
          <cell r="AW218">
            <v>0</v>
          </cell>
          <cell r="AX218">
            <v>4</v>
          </cell>
          <cell r="AY218" t="str">
            <v xml:space="preserve">quarta das 08:00 às 10:00, quinzenal II; sexta das 10:00 às 12:00, semanal </v>
          </cell>
          <cell r="AZ218" t="str">
            <v/>
          </cell>
          <cell r="BA218">
            <v>1968862</v>
          </cell>
          <cell r="BB218" t="str">
            <v>JOSE JAVIER SAEZ ACUNA</v>
          </cell>
          <cell r="BC218" t="str">
            <v/>
          </cell>
          <cell r="BD218" t="str">
            <v/>
          </cell>
        </row>
        <row r="219">
          <cell r="C219" t="str">
            <v>NB11BIK0102-15SA</v>
          </cell>
          <cell r="D219" t="str">
            <v>BIK0102-15</v>
          </cell>
          <cell r="E219" t="str">
            <v>Estrutura da Matéria B11-noturno (Santo André)</v>
          </cell>
          <cell r="F219" t="str">
            <v>Manter</v>
          </cell>
          <cell r="G219">
            <v>0</v>
          </cell>
          <cell r="H219">
            <v>0</v>
          </cell>
          <cell r="I219" t="str">
            <v>OK</v>
          </cell>
          <cell r="J219">
            <v>35</v>
          </cell>
          <cell r="K219">
            <v>35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43</v>
          </cell>
          <cell r="Q219" t="str">
            <v>simples</v>
          </cell>
          <cell r="R219"/>
          <cell r="S219">
            <v>0</v>
          </cell>
          <cell r="T219">
            <v>0</v>
          </cell>
          <cell r="U219">
            <v>0</v>
          </cell>
          <cell r="V219" t="str">
            <v>BI</v>
          </cell>
          <cell r="W219" t="str">
            <v>CP</v>
          </cell>
          <cell r="X219" t="str">
            <v>BIK0102-15.quarta das 21:00 às 23:00, quinzenal II; sexta das 19:00 às 21:00, semanal ..SA</v>
          </cell>
          <cell r="Y219"/>
          <cell r="Z219" t="str">
            <v>turma com reserva de vagas para ingressantes</v>
          </cell>
          <cell r="AA219">
            <v>35</v>
          </cell>
          <cell r="AB219">
            <v>35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 t="str">
            <v>BI</v>
          </cell>
          <cell r="AI219" t="str">
            <v>¬</v>
          </cell>
          <cell r="AJ219" t="str">
            <v>¬</v>
          </cell>
          <cell r="AK219" t="str">
            <v>¬</v>
          </cell>
          <cell r="AL219" t="str">
            <v>¬</v>
          </cell>
          <cell r="AM219" t="str">
            <v>¬</v>
          </cell>
          <cell r="AN219" t="str">
            <v>¬</v>
          </cell>
          <cell r="AO219" t="str">
            <v>¬</v>
          </cell>
          <cell r="AP219" t="str">
            <v>¬</v>
          </cell>
          <cell r="AQ219" t="str">
            <v>¬</v>
          </cell>
          <cell r="AR219" t="str">
            <v>¬</v>
          </cell>
          <cell r="AS219" t="str">
            <v>SA</v>
          </cell>
          <cell r="AT219" t="str">
            <v>N</v>
          </cell>
          <cell r="AU219" t="str">
            <v>N</v>
          </cell>
          <cell r="AV219">
            <v>3</v>
          </cell>
          <cell r="AW219">
            <v>0</v>
          </cell>
          <cell r="AX219">
            <v>4</v>
          </cell>
          <cell r="AY219" t="str">
            <v xml:space="preserve">quarta das 21:00 às 23:00, quinzenal II; sexta das 19:00 às 21:00, semanal </v>
          </cell>
          <cell r="AZ219" t="str">
            <v/>
          </cell>
          <cell r="BA219">
            <v>1764199</v>
          </cell>
          <cell r="BB219" t="str">
            <v>RODRIGO MAGHDISSIAN CORDEIRO</v>
          </cell>
          <cell r="BC219" t="str">
            <v/>
          </cell>
          <cell r="BD219" t="str">
            <v/>
          </cell>
        </row>
        <row r="220">
          <cell r="C220" t="str">
            <v>DB1BIK0102-15SA</v>
          </cell>
          <cell r="D220" t="str">
            <v>BIK0102-15</v>
          </cell>
          <cell r="E220" t="str">
            <v>Estrutura da Matéria B1-diurno (Santo André)</v>
          </cell>
          <cell r="F220" t="str">
            <v>Manter</v>
          </cell>
          <cell r="G220">
            <v>0</v>
          </cell>
          <cell r="H220">
            <v>0</v>
          </cell>
          <cell r="I220" t="str">
            <v>OK</v>
          </cell>
          <cell r="J220">
            <v>35</v>
          </cell>
          <cell r="K220">
            <v>35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43</v>
          </cell>
          <cell r="Q220" t="str">
            <v>simples</v>
          </cell>
          <cell r="R220"/>
          <cell r="S220">
            <v>0</v>
          </cell>
          <cell r="T220">
            <v>0</v>
          </cell>
          <cell r="U220">
            <v>0</v>
          </cell>
          <cell r="V220" t="str">
            <v>BI</v>
          </cell>
          <cell r="W220" t="str">
            <v>CP</v>
          </cell>
          <cell r="X220" t="str">
            <v>BIK0102-15.quarta das 08:00 às 10:00, quinzenal II; sexta das 10:00 às 12:00, semanal ..SA</v>
          </cell>
          <cell r="Y220"/>
          <cell r="Z220" t="str">
            <v>turma com reserva de vagas para ingressantes</v>
          </cell>
          <cell r="AA220">
            <v>35</v>
          </cell>
          <cell r="AB220">
            <v>35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 t="str">
            <v>BI</v>
          </cell>
          <cell r="AI220" t="str">
            <v>¬</v>
          </cell>
          <cell r="AJ220" t="str">
            <v>¬</v>
          </cell>
          <cell r="AK220" t="str">
            <v>¬</v>
          </cell>
          <cell r="AL220" t="str">
            <v>¬</v>
          </cell>
          <cell r="AM220" t="str">
            <v>¬</v>
          </cell>
          <cell r="AN220" t="str">
            <v>¬</v>
          </cell>
          <cell r="AO220" t="str">
            <v>¬</v>
          </cell>
          <cell r="AP220" t="str">
            <v>¬</v>
          </cell>
          <cell r="AQ220" t="str">
            <v>¬</v>
          </cell>
          <cell r="AR220" t="str">
            <v>¬</v>
          </cell>
          <cell r="AS220" t="str">
            <v>SA</v>
          </cell>
          <cell r="AT220" t="str">
            <v>D</v>
          </cell>
          <cell r="AU220" t="str">
            <v>M</v>
          </cell>
          <cell r="AV220">
            <v>3</v>
          </cell>
          <cell r="AW220">
            <v>0</v>
          </cell>
          <cell r="AX220">
            <v>4</v>
          </cell>
          <cell r="AY220" t="str">
            <v xml:space="preserve">quarta das 08:00 às 10:00, quinzenal II; sexta das 10:00 às 12:00, semanal </v>
          </cell>
          <cell r="AZ220" t="str">
            <v/>
          </cell>
          <cell r="BA220">
            <v>1544408</v>
          </cell>
          <cell r="BB220" t="str">
            <v>GUSTAVO MARTINI DALPIAN</v>
          </cell>
          <cell r="BC220" t="str">
            <v/>
          </cell>
          <cell r="BD220" t="str">
            <v/>
          </cell>
        </row>
        <row r="221">
          <cell r="C221" t="str">
            <v>NB1BIK0102-15SA</v>
          </cell>
          <cell r="D221" t="str">
            <v>BIK0102-15</v>
          </cell>
          <cell r="E221" t="str">
            <v>Estrutura da Matéria B1-noturno (Santo André)</v>
          </cell>
          <cell r="F221" t="str">
            <v>Manter</v>
          </cell>
          <cell r="G221">
            <v>0</v>
          </cell>
          <cell r="H221">
            <v>0</v>
          </cell>
          <cell r="I221" t="str">
            <v>OK</v>
          </cell>
          <cell r="J221">
            <v>35</v>
          </cell>
          <cell r="K221">
            <v>35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43</v>
          </cell>
          <cell r="Q221" t="str">
            <v>simples</v>
          </cell>
          <cell r="R221"/>
          <cell r="S221">
            <v>0</v>
          </cell>
          <cell r="T221">
            <v>0</v>
          </cell>
          <cell r="U221">
            <v>0</v>
          </cell>
          <cell r="V221" t="str">
            <v>BI</v>
          </cell>
          <cell r="W221" t="str">
            <v>CP</v>
          </cell>
          <cell r="X221" t="str">
            <v>BIK0102-15.quarta das 21:00 às 23:00, quinzenal II; sexta das 19:00 às 21:00, semanal ..SA</v>
          </cell>
          <cell r="Y221"/>
          <cell r="Z221" t="str">
            <v>turma com reserva de vagas para ingressantes</v>
          </cell>
          <cell r="AA221">
            <v>35</v>
          </cell>
          <cell r="AB221">
            <v>35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 t="str">
            <v>BI</v>
          </cell>
          <cell r="AI221" t="str">
            <v>¬</v>
          </cell>
          <cell r="AJ221" t="str">
            <v>¬</v>
          </cell>
          <cell r="AK221" t="str">
            <v>¬</v>
          </cell>
          <cell r="AL221" t="str">
            <v>¬</v>
          </cell>
          <cell r="AM221" t="str">
            <v>¬</v>
          </cell>
          <cell r="AN221" t="str">
            <v>¬</v>
          </cell>
          <cell r="AO221" t="str">
            <v>¬</v>
          </cell>
          <cell r="AP221" t="str">
            <v>¬</v>
          </cell>
          <cell r="AQ221" t="str">
            <v>¬</v>
          </cell>
          <cell r="AR221" t="str">
            <v>¬</v>
          </cell>
          <cell r="AS221" t="str">
            <v>SA</v>
          </cell>
          <cell r="AT221" t="str">
            <v>N</v>
          </cell>
          <cell r="AU221" t="str">
            <v>N</v>
          </cell>
          <cell r="AV221">
            <v>3</v>
          </cell>
          <cell r="AW221">
            <v>0</v>
          </cell>
          <cell r="AX221">
            <v>4</v>
          </cell>
          <cell r="AY221" t="str">
            <v xml:space="preserve">quarta das 21:00 às 23:00, quinzenal II; sexta das 19:00 às 21:00, semanal </v>
          </cell>
          <cell r="AZ221" t="str">
            <v/>
          </cell>
          <cell r="BA221">
            <v>1545176</v>
          </cell>
          <cell r="BB221" t="str">
            <v>MARCELO AUGUSTO LEIGUI DE OLIVEIRA</v>
          </cell>
          <cell r="BC221" t="str">
            <v/>
          </cell>
          <cell r="BD221" t="str">
            <v/>
          </cell>
        </row>
        <row r="222">
          <cell r="C222" t="str">
            <v>DB2BIK0102-15SA</v>
          </cell>
          <cell r="D222" t="str">
            <v>BIK0102-15</v>
          </cell>
          <cell r="E222" t="str">
            <v>Estrutura da Matéria B2-diurno (Santo André)</v>
          </cell>
          <cell r="F222" t="str">
            <v>Ampliar vagas - absorver excedente</v>
          </cell>
          <cell r="G222">
            <v>0</v>
          </cell>
          <cell r="H222" t="str">
            <v>Ampliar para 37 vagas.</v>
          </cell>
          <cell r="I222" t="str">
            <v>OK, AMPLIADA</v>
          </cell>
          <cell r="J222">
            <v>37</v>
          </cell>
          <cell r="K222">
            <v>35</v>
          </cell>
          <cell r="L222">
            <v>0</v>
          </cell>
          <cell r="M222">
            <v>0</v>
          </cell>
          <cell r="N222">
            <v>0</v>
          </cell>
          <cell r="O222">
            <v>2</v>
          </cell>
          <cell r="P222">
            <v>43</v>
          </cell>
          <cell r="Q222" t="str">
            <v>simples</v>
          </cell>
          <cell r="R222"/>
          <cell r="S222">
            <v>0</v>
          </cell>
          <cell r="T222">
            <v>0</v>
          </cell>
          <cell r="U222">
            <v>0</v>
          </cell>
          <cell r="V222" t="str">
            <v>BI</v>
          </cell>
          <cell r="W222" t="str">
            <v>CP</v>
          </cell>
          <cell r="X222" t="str">
            <v>BIK0102-15.quarta das 08:00 às 10:00, quinzenal II; sexta das 10:00 às 12:00, semanal ..SA</v>
          </cell>
          <cell r="Y222"/>
          <cell r="Z222" t="str">
            <v>turma com reserva de vagas para ingressantes</v>
          </cell>
          <cell r="AA222">
            <v>35</v>
          </cell>
          <cell r="AB222">
            <v>35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 t="str">
            <v>BI</v>
          </cell>
          <cell r="AI222" t="str">
            <v>¬</v>
          </cell>
          <cell r="AJ222" t="str">
            <v>¬</v>
          </cell>
          <cell r="AK222" t="str">
            <v>¬</v>
          </cell>
          <cell r="AL222" t="str">
            <v>¬</v>
          </cell>
          <cell r="AM222" t="str">
            <v>¬</v>
          </cell>
          <cell r="AN222" t="str">
            <v>¬</v>
          </cell>
          <cell r="AO222" t="str">
            <v>¬</v>
          </cell>
          <cell r="AP222" t="str">
            <v>¬</v>
          </cell>
          <cell r="AQ222" t="str">
            <v>¬</v>
          </cell>
          <cell r="AR222" t="str">
            <v>¬</v>
          </cell>
          <cell r="AS222" t="str">
            <v>SA</v>
          </cell>
          <cell r="AT222" t="str">
            <v>D</v>
          </cell>
          <cell r="AU222" t="str">
            <v>M</v>
          </cell>
          <cell r="AV222">
            <v>3</v>
          </cell>
          <cell r="AW222">
            <v>0</v>
          </cell>
          <cell r="AX222">
            <v>4</v>
          </cell>
          <cell r="AY222" t="str">
            <v xml:space="preserve">quarta das 08:00 às 10:00, quinzenal II; sexta das 10:00 às 12:00, semanal </v>
          </cell>
          <cell r="AZ222" t="str">
            <v/>
          </cell>
          <cell r="BA222">
            <v>3944999</v>
          </cell>
          <cell r="BB222" t="str">
            <v>ROMARLY FERNANDES DA COSTA</v>
          </cell>
          <cell r="BC222" t="str">
            <v/>
          </cell>
          <cell r="BD222" t="str">
            <v/>
          </cell>
        </row>
        <row r="223">
          <cell r="C223" t="str">
            <v>NB2BIK0102-15SA</v>
          </cell>
          <cell r="D223" t="str">
            <v>BIK0102-15</v>
          </cell>
          <cell r="E223" t="str">
            <v>Estrutura da Matéria B2-noturno (Santo André)</v>
          </cell>
          <cell r="F223" t="str">
            <v>Manter</v>
          </cell>
          <cell r="G223">
            <v>0</v>
          </cell>
          <cell r="H223">
            <v>0</v>
          </cell>
          <cell r="I223" t="str">
            <v>OK</v>
          </cell>
          <cell r="J223">
            <v>35</v>
          </cell>
          <cell r="K223">
            <v>35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43</v>
          </cell>
          <cell r="Q223" t="str">
            <v>simples</v>
          </cell>
          <cell r="R223"/>
          <cell r="S223">
            <v>0</v>
          </cell>
          <cell r="T223">
            <v>0</v>
          </cell>
          <cell r="U223">
            <v>0</v>
          </cell>
          <cell r="V223" t="str">
            <v>BI</v>
          </cell>
          <cell r="W223" t="str">
            <v>CP</v>
          </cell>
          <cell r="X223" t="str">
            <v>BIK0102-15.quarta das 21:00 às 23:00, quinzenal II; sexta das 19:00 às 21:00, semanal ..SA</v>
          </cell>
          <cell r="Y223"/>
          <cell r="Z223" t="str">
            <v>turma com reserva de vagas para ingressantes</v>
          </cell>
          <cell r="AA223">
            <v>35</v>
          </cell>
          <cell r="AB223">
            <v>35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 t="str">
            <v>BI</v>
          </cell>
          <cell r="AI223" t="str">
            <v>¬</v>
          </cell>
          <cell r="AJ223" t="str">
            <v>¬</v>
          </cell>
          <cell r="AK223" t="str">
            <v>¬</v>
          </cell>
          <cell r="AL223" t="str">
            <v>¬</v>
          </cell>
          <cell r="AM223" t="str">
            <v>¬</v>
          </cell>
          <cell r="AN223" t="str">
            <v>¬</v>
          </cell>
          <cell r="AO223" t="str">
            <v>¬</v>
          </cell>
          <cell r="AP223" t="str">
            <v>¬</v>
          </cell>
          <cell r="AQ223" t="str">
            <v>¬</v>
          </cell>
          <cell r="AR223" t="str">
            <v>¬</v>
          </cell>
          <cell r="AS223" t="str">
            <v>SA</v>
          </cell>
          <cell r="AT223" t="str">
            <v>N</v>
          </cell>
          <cell r="AU223" t="str">
            <v>N</v>
          </cell>
          <cell r="AV223">
            <v>3</v>
          </cell>
          <cell r="AW223">
            <v>0</v>
          </cell>
          <cell r="AX223">
            <v>4</v>
          </cell>
          <cell r="AY223" t="str">
            <v xml:space="preserve">quarta das 21:00 às 23:00, quinzenal II; sexta das 19:00 às 21:00, semanal </v>
          </cell>
          <cell r="AZ223" t="str">
            <v/>
          </cell>
          <cell r="BA223">
            <v>1545741</v>
          </cell>
          <cell r="BB223" t="str">
            <v>MARCELO OLIVEIRA DA COSTA PIRES</v>
          </cell>
          <cell r="BC223" t="str">
            <v/>
          </cell>
          <cell r="BD223" t="str">
            <v/>
          </cell>
        </row>
        <row r="224">
          <cell r="C224" t="str">
            <v>NB3BIK0102-15SA</v>
          </cell>
          <cell r="D224" t="str">
            <v>BIK0102-15</v>
          </cell>
          <cell r="E224" t="str">
            <v>Estrutura da Matéria B3-noturno (Santo André)</v>
          </cell>
          <cell r="F224" t="str">
            <v>Manter</v>
          </cell>
          <cell r="G224">
            <v>0</v>
          </cell>
          <cell r="H224">
            <v>0</v>
          </cell>
          <cell r="I224" t="str">
            <v>OK</v>
          </cell>
          <cell r="J224">
            <v>35</v>
          </cell>
          <cell r="K224">
            <v>35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43</v>
          </cell>
          <cell r="Q224" t="str">
            <v>simples</v>
          </cell>
          <cell r="R224"/>
          <cell r="S224">
            <v>0</v>
          </cell>
          <cell r="T224">
            <v>0</v>
          </cell>
          <cell r="U224">
            <v>0</v>
          </cell>
          <cell r="V224" t="str">
            <v>BI</v>
          </cell>
          <cell r="W224" t="str">
            <v>CP</v>
          </cell>
          <cell r="X224" t="str">
            <v>BIK0102-15.quarta das 21:00 às 23:00, quinzenal II; sexta das 19:00 às 21:00, semanal ..SA</v>
          </cell>
          <cell r="Y224"/>
          <cell r="Z224" t="str">
            <v>turma com reserva de vagas para ingressantes</v>
          </cell>
          <cell r="AA224">
            <v>35</v>
          </cell>
          <cell r="AB224">
            <v>35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 t="str">
            <v>BI</v>
          </cell>
          <cell r="AI224" t="str">
            <v>¬</v>
          </cell>
          <cell r="AJ224" t="str">
            <v>¬</v>
          </cell>
          <cell r="AK224" t="str">
            <v>¬</v>
          </cell>
          <cell r="AL224" t="str">
            <v>¬</v>
          </cell>
          <cell r="AM224" t="str">
            <v>¬</v>
          </cell>
          <cell r="AN224" t="str">
            <v>¬</v>
          </cell>
          <cell r="AO224" t="str">
            <v>¬</v>
          </cell>
          <cell r="AP224" t="str">
            <v>¬</v>
          </cell>
          <cell r="AQ224" t="str">
            <v>¬</v>
          </cell>
          <cell r="AR224" t="str">
            <v>¬</v>
          </cell>
          <cell r="AS224" t="str">
            <v>SA</v>
          </cell>
          <cell r="AT224" t="str">
            <v>N</v>
          </cell>
          <cell r="AU224" t="str">
            <v>N</v>
          </cell>
          <cell r="AV224">
            <v>3</v>
          </cell>
          <cell r="AW224">
            <v>0</v>
          </cell>
          <cell r="AX224">
            <v>4</v>
          </cell>
          <cell r="AY224" t="str">
            <v xml:space="preserve">quarta das 21:00 às 23:00, quinzenal II; sexta das 19:00 às 21:00, semanal </v>
          </cell>
          <cell r="AZ224" t="str">
            <v/>
          </cell>
          <cell r="BA224">
            <v>2604186</v>
          </cell>
          <cell r="BB224" t="str">
            <v>FRANCISCO EUGENIO MENDONCA DA SILVEIRA</v>
          </cell>
          <cell r="BC224" t="str">
            <v/>
          </cell>
          <cell r="BD224" t="str">
            <v/>
          </cell>
        </row>
        <row r="225">
          <cell r="C225" t="str">
            <v>DB4BIK0102-15SA</v>
          </cell>
          <cell r="D225" t="str">
            <v>BIK0102-15</v>
          </cell>
          <cell r="E225" t="str">
            <v>Estrutura da Matéria B4-diurno (Santo André)</v>
          </cell>
          <cell r="F225" t="str">
            <v>Ampliar vagas</v>
          </cell>
          <cell r="G225">
            <v>0</v>
          </cell>
          <cell r="H225" t="str">
            <v>Ampliar para 37 vagas.</v>
          </cell>
          <cell r="I225" t="str">
            <v>OK, AMPLIADA</v>
          </cell>
          <cell r="J225">
            <v>37</v>
          </cell>
          <cell r="K225">
            <v>35</v>
          </cell>
          <cell r="L225">
            <v>0</v>
          </cell>
          <cell r="M225">
            <v>0</v>
          </cell>
          <cell r="N225">
            <v>0</v>
          </cell>
          <cell r="O225">
            <v>2</v>
          </cell>
          <cell r="P225">
            <v>43</v>
          </cell>
          <cell r="Q225" t="str">
            <v>simples</v>
          </cell>
          <cell r="R225"/>
          <cell r="S225">
            <v>0</v>
          </cell>
          <cell r="T225">
            <v>0</v>
          </cell>
          <cell r="U225">
            <v>0</v>
          </cell>
          <cell r="V225" t="str">
            <v>BI</v>
          </cell>
          <cell r="W225" t="str">
            <v>CP</v>
          </cell>
          <cell r="X225" t="str">
            <v>BIK0102-15.quarta das 08:00 às 10:00, quinzenal II; sexta das 10:00 às 12:00, semanal ..SA</v>
          </cell>
          <cell r="Y225"/>
          <cell r="Z225" t="str">
            <v>turma com reserva de vagas para ingressantes</v>
          </cell>
          <cell r="AA225">
            <v>35</v>
          </cell>
          <cell r="AB225">
            <v>35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 t="str">
            <v>BI</v>
          </cell>
          <cell r="AI225" t="str">
            <v>¬</v>
          </cell>
          <cell r="AJ225" t="str">
            <v>¬</v>
          </cell>
          <cell r="AK225" t="str">
            <v>¬</v>
          </cell>
          <cell r="AL225" t="str">
            <v>¬</v>
          </cell>
          <cell r="AM225" t="str">
            <v>¬</v>
          </cell>
          <cell r="AN225" t="str">
            <v>¬</v>
          </cell>
          <cell r="AO225" t="str">
            <v>¬</v>
          </cell>
          <cell r="AP225" t="str">
            <v>¬</v>
          </cell>
          <cell r="AQ225" t="str">
            <v>¬</v>
          </cell>
          <cell r="AR225" t="str">
            <v>¬</v>
          </cell>
          <cell r="AS225" t="str">
            <v>SA</v>
          </cell>
          <cell r="AT225" t="str">
            <v>D</v>
          </cell>
          <cell r="AU225" t="str">
            <v>M</v>
          </cell>
          <cell r="AV225">
            <v>3</v>
          </cell>
          <cell r="AW225">
            <v>0</v>
          </cell>
          <cell r="AX225">
            <v>4</v>
          </cell>
          <cell r="AY225" t="str">
            <v xml:space="preserve">quarta das 08:00 às 10:00, quinzenal II; sexta das 10:00 às 12:00, semanal </v>
          </cell>
          <cell r="AZ225" t="str">
            <v/>
          </cell>
          <cell r="BA225">
            <v>1544379</v>
          </cell>
          <cell r="BB225" t="str">
            <v>ANDERSON ORZARI RIBEIRO</v>
          </cell>
          <cell r="BC225" t="str">
            <v/>
          </cell>
          <cell r="BD225" t="str">
            <v/>
          </cell>
        </row>
        <row r="226">
          <cell r="C226" t="str">
            <v>NB4BIK0102-15SA</v>
          </cell>
          <cell r="D226" t="str">
            <v>BIK0102-15</v>
          </cell>
          <cell r="E226" t="str">
            <v>Estrutura da Matéria B4-noturno (Santo André)</v>
          </cell>
          <cell r="F226" t="str">
            <v>Manter</v>
          </cell>
          <cell r="G226">
            <v>0</v>
          </cell>
          <cell r="H226">
            <v>0</v>
          </cell>
          <cell r="I226" t="str">
            <v>OK</v>
          </cell>
          <cell r="J226">
            <v>35</v>
          </cell>
          <cell r="K226">
            <v>35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43</v>
          </cell>
          <cell r="Q226" t="str">
            <v>simples</v>
          </cell>
          <cell r="R226"/>
          <cell r="S226">
            <v>0</v>
          </cell>
          <cell r="T226">
            <v>0</v>
          </cell>
          <cell r="U226">
            <v>0</v>
          </cell>
          <cell r="V226" t="str">
            <v>BI</v>
          </cell>
          <cell r="W226" t="str">
            <v>CP</v>
          </cell>
          <cell r="X226" t="str">
            <v>BIK0102-15.quarta das 21:00 às 23:00, quinzenal II; sexta das 19:00 às 21:00, semanal ..SA</v>
          </cell>
          <cell r="Y226"/>
          <cell r="Z226" t="str">
            <v>turma com reserva de vagas para ingressantes</v>
          </cell>
          <cell r="AA226">
            <v>35</v>
          </cell>
          <cell r="AB226">
            <v>35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 t="str">
            <v>BI</v>
          </cell>
          <cell r="AI226" t="str">
            <v>¬</v>
          </cell>
          <cell r="AJ226" t="str">
            <v>¬</v>
          </cell>
          <cell r="AK226" t="str">
            <v>¬</v>
          </cell>
          <cell r="AL226" t="str">
            <v>¬</v>
          </cell>
          <cell r="AM226" t="str">
            <v>¬</v>
          </cell>
          <cell r="AN226" t="str">
            <v>¬</v>
          </cell>
          <cell r="AO226" t="str">
            <v>¬</v>
          </cell>
          <cell r="AP226" t="str">
            <v>¬</v>
          </cell>
          <cell r="AQ226" t="str">
            <v>¬</v>
          </cell>
          <cell r="AR226" t="str">
            <v>¬</v>
          </cell>
          <cell r="AS226" t="str">
            <v>SA</v>
          </cell>
          <cell r="AT226" t="str">
            <v>N</v>
          </cell>
          <cell r="AU226" t="str">
            <v>N</v>
          </cell>
          <cell r="AV226">
            <v>3</v>
          </cell>
          <cell r="AW226">
            <v>0</v>
          </cell>
          <cell r="AX226">
            <v>4</v>
          </cell>
          <cell r="AY226" t="str">
            <v xml:space="preserve">quarta das 21:00 às 23:00, quinzenal II; sexta das 19:00 às 21:00, semanal </v>
          </cell>
          <cell r="AZ226" t="str">
            <v/>
          </cell>
          <cell r="BA226">
            <v>2616823</v>
          </cell>
          <cell r="BB226" t="str">
            <v>ALYSSON FABIO FERRARI</v>
          </cell>
          <cell r="BC226" t="str">
            <v/>
          </cell>
          <cell r="BD226" t="str">
            <v/>
          </cell>
        </row>
        <row r="227">
          <cell r="C227" t="str">
            <v>DB5BIK0102-15SA</v>
          </cell>
          <cell r="D227" t="str">
            <v>BIK0102-15</v>
          </cell>
          <cell r="E227" t="str">
            <v>Estrutura da Matéria B5-diurno (Santo André)</v>
          </cell>
          <cell r="F227" t="str">
            <v>Ampliar vagas</v>
          </cell>
          <cell r="G227">
            <v>0</v>
          </cell>
          <cell r="H227" t="str">
            <v>Ampliar para 37 vagas.</v>
          </cell>
          <cell r="I227" t="str">
            <v>OK, AMPLIADA</v>
          </cell>
          <cell r="J227">
            <v>37</v>
          </cell>
          <cell r="K227">
            <v>35</v>
          </cell>
          <cell r="L227">
            <v>0</v>
          </cell>
          <cell r="M227">
            <v>0</v>
          </cell>
          <cell r="N227">
            <v>0</v>
          </cell>
          <cell r="O227">
            <v>2</v>
          </cell>
          <cell r="P227">
            <v>43</v>
          </cell>
          <cell r="Q227" t="str">
            <v>simples</v>
          </cell>
          <cell r="R227"/>
          <cell r="S227">
            <v>0</v>
          </cell>
          <cell r="T227">
            <v>0</v>
          </cell>
          <cell r="U227">
            <v>0</v>
          </cell>
          <cell r="V227" t="str">
            <v>BI</v>
          </cell>
          <cell r="W227" t="str">
            <v>CP</v>
          </cell>
          <cell r="X227" t="str">
            <v>BIK0102-15.quarta das 08:00 às 10:00, quinzenal II; sexta das 10:00 às 12:00, semanal ..SA</v>
          </cell>
          <cell r="Y227"/>
          <cell r="Z227" t="str">
            <v>turma com reserva de vagas para ingressantes</v>
          </cell>
          <cell r="AA227">
            <v>35</v>
          </cell>
          <cell r="AB227">
            <v>35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 t="str">
            <v>BI</v>
          </cell>
          <cell r="AI227" t="str">
            <v>¬</v>
          </cell>
          <cell r="AJ227" t="str">
            <v>¬</v>
          </cell>
          <cell r="AK227" t="str">
            <v>¬</v>
          </cell>
          <cell r="AL227" t="str">
            <v>¬</v>
          </cell>
          <cell r="AM227" t="str">
            <v>¬</v>
          </cell>
          <cell r="AN227" t="str">
            <v>¬</v>
          </cell>
          <cell r="AO227" t="str">
            <v>¬</v>
          </cell>
          <cell r="AP227" t="str">
            <v>¬</v>
          </cell>
          <cell r="AQ227" t="str">
            <v>¬</v>
          </cell>
          <cell r="AR227" t="str">
            <v>¬</v>
          </cell>
          <cell r="AS227" t="str">
            <v>SA</v>
          </cell>
          <cell r="AT227" t="str">
            <v>D</v>
          </cell>
          <cell r="AU227" t="str">
            <v>M</v>
          </cell>
          <cell r="AV227">
            <v>3</v>
          </cell>
          <cell r="AW227">
            <v>0</v>
          </cell>
          <cell r="AX227">
            <v>4</v>
          </cell>
          <cell r="AY227" t="str">
            <v xml:space="preserve">quarta das 08:00 às 10:00, quinzenal II; sexta das 10:00 às 12:00, semanal </v>
          </cell>
          <cell r="AZ227" t="str">
            <v/>
          </cell>
          <cell r="BA227">
            <v>1671688</v>
          </cell>
          <cell r="BB227" t="str">
            <v>ANDRE SARTO POLO</v>
          </cell>
          <cell r="BC227" t="str">
            <v/>
          </cell>
          <cell r="BD227" t="str">
            <v/>
          </cell>
        </row>
        <row r="228">
          <cell r="C228" t="str">
            <v>NB5BIK0102-15SA</v>
          </cell>
          <cell r="D228" t="str">
            <v>BIK0102-15</v>
          </cell>
          <cell r="E228" t="str">
            <v>Estrutura da Matéria B5-noturno (Santo André)</v>
          </cell>
          <cell r="F228" t="str">
            <v>Manter</v>
          </cell>
          <cell r="G228">
            <v>0</v>
          </cell>
          <cell r="H228">
            <v>0</v>
          </cell>
          <cell r="I228" t="str">
            <v>OK</v>
          </cell>
          <cell r="J228">
            <v>35</v>
          </cell>
          <cell r="K228">
            <v>35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43</v>
          </cell>
          <cell r="Q228" t="str">
            <v>simples</v>
          </cell>
          <cell r="R228"/>
          <cell r="S228">
            <v>0</v>
          </cell>
          <cell r="T228">
            <v>0</v>
          </cell>
          <cell r="U228">
            <v>0</v>
          </cell>
          <cell r="V228" t="str">
            <v>BI</v>
          </cell>
          <cell r="W228" t="str">
            <v>CP</v>
          </cell>
          <cell r="X228" t="str">
            <v>BIK0102-15.quarta das 21:00 às 23:00, quinzenal II; sexta das 19:00 às 21:00, semanal ..SA</v>
          </cell>
          <cell r="Y228"/>
          <cell r="Z228" t="str">
            <v>turma com reserva de vagas para ingressantes</v>
          </cell>
          <cell r="AA228">
            <v>35</v>
          </cell>
          <cell r="AB228">
            <v>35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 t="str">
            <v>BI</v>
          </cell>
          <cell r="AI228" t="str">
            <v>¬</v>
          </cell>
          <cell r="AJ228" t="str">
            <v>¬</v>
          </cell>
          <cell r="AK228" t="str">
            <v>¬</v>
          </cell>
          <cell r="AL228" t="str">
            <v>¬</v>
          </cell>
          <cell r="AM228" t="str">
            <v>¬</v>
          </cell>
          <cell r="AN228" t="str">
            <v>¬</v>
          </cell>
          <cell r="AO228" t="str">
            <v>¬</v>
          </cell>
          <cell r="AP228" t="str">
            <v>¬</v>
          </cell>
          <cell r="AQ228" t="str">
            <v>¬</v>
          </cell>
          <cell r="AR228" t="str">
            <v>¬</v>
          </cell>
          <cell r="AS228" t="str">
            <v>SA</v>
          </cell>
          <cell r="AT228" t="str">
            <v>N</v>
          </cell>
          <cell r="AU228" t="str">
            <v>N</v>
          </cell>
          <cell r="AV228">
            <v>3</v>
          </cell>
          <cell r="AW228">
            <v>0</v>
          </cell>
          <cell r="AX228">
            <v>4</v>
          </cell>
          <cell r="AY228" t="str">
            <v xml:space="preserve">quarta das 21:00 às 23:00, quinzenal II; sexta das 19:00 às 21:00, semanal </v>
          </cell>
          <cell r="AZ228" t="str">
            <v/>
          </cell>
          <cell r="BA228">
            <v>1676343</v>
          </cell>
          <cell r="BB228" t="str">
            <v>PEDRO GALLI MERCADANTE</v>
          </cell>
          <cell r="BC228" t="str">
            <v/>
          </cell>
          <cell r="BD228" t="str">
            <v/>
          </cell>
        </row>
        <row r="229">
          <cell r="C229" t="str">
            <v>DB6BIK0102-15SA</v>
          </cell>
          <cell r="D229" t="str">
            <v>BIK0102-15</v>
          </cell>
          <cell r="E229" t="str">
            <v>Estrutura da Matéria B6-diurno (Santo André)</v>
          </cell>
          <cell r="F229" t="str">
            <v>Ampliar vagas</v>
          </cell>
          <cell r="G229">
            <v>0</v>
          </cell>
          <cell r="H229" t="str">
            <v>Ampliar para 37 vagas.</v>
          </cell>
          <cell r="I229" t="str">
            <v>OK, AMPLIADA</v>
          </cell>
          <cell r="J229">
            <v>37</v>
          </cell>
          <cell r="K229">
            <v>35</v>
          </cell>
          <cell r="L229">
            <v>0</v>
          </cell>
          <cell r="M229">
            <v>0</v>
          </cell>
          <cell r="N229">
            <v>0</v>
          </cell>
          <cell r="O229">
            <v>2</v>
          </cell>
          <cell r="P229">
            <v>43</v>
          </cell>
          <cell r="Q229" t="str">
            <v>simples</v>
          </cell>
          <cell r="R229"/>
          <cell r="S229">
            <v>0</v>
          </cell>
          <cell r="T229">
            <v>0</v>
          </cell>
          <cell r="U229">
            <v>0</v>
          </cell>
          <cell r="V229" t="str">
            <v>BI</v>
          </cell>
          <cell r="W229" t="str">
            <v>CP</v>
          </cell>
          <cell r="X229" t="str">
            <v>BIK0102-15.quarta das 08:00 às 10:00, quinzenal II; sexta das 10:00 às 12:00, semanal ..SA</v>
          </cell>
          <cell r="Y229"/>
          <cell r="Z229" t="str">
            <v>turma com reserva de vagas para ingressantes</v>
          </cell>
          <cell r="AA229">
            <v>35</v>
          </cell>
          <cell r="AB229">
            <v>35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 t="str">
            <v>BI</v>
          </cell>
          <cell r="AI229" t="str">
            <v>¬</v>
          </cell>
          <cell r="AJ229" t="str">
            <v>¬</v>
          </cell>
          <cell r="AK229" t="str">
            <v>¬</v>
          </cell>
          <cell r="AL229" t="str">
            <v>¬</v>
          </cell>
          <cell r="AM229" t="str">
            <v>¬</v>
          </cell>
          <cell r="AN229" t="str">
            <v>¬</v>
          </cell>
          <cell r="AO229" t="str">
            <v>¬</v>
          </cell>
          <cell r="AP229" t="str">
            <v>¬</v>
          </cell>
          <cell r="AQ229" t="str">
            <v>¬</v>
          </cell>
          <cell r="AR229" t="str">
            <v>¬</v>
          </cell>
          <cell r="AS229" t="str">
            <v>SA</v>
          </cell>
          <cell r="AT229" t="str">
            <v>D</v>
          </cell>
          <cell r="AU229" t="str">
            <v>M</v>
          </cell>
          <cell r="AV229">
            <v>3</v>
          </cell>
          <cell r="AW229">
            <v>0</v>
          </cell>
          <cell r="AX229">
            <v>4</v>
          </cell>
          <cell r="AY229" t="str">
            <v xml:space="preserve">quarta das 08:00 às 10:00, quinzenal II; sexta das 10:00 às 12:00, semanal </v>
          </cell>
          <cell r="AZ229" t="str">
            <v/>
          </cell>
          <cell r="BA229">
            <v>2351974</v>
          </cell>
          <cell r="BB229" t="str">
            <v>JULIANA DOS SANTOS DE SOUZA</v>
          </cell>
          <cell r="BC229" t="str">
            <v/>
          </cell>
          <cell r="BD229" t="str">
            <v/>
          </cell>
        </row>
        <row r="230">
          <cell r="C230" t="str">
            <v>NB6BIK0102-15SA</v>
          </cell>
          <cell r="D230" t="str">
            <v>BIK0102-15</v>
          </cell>
          <cell r="E230" t="str">
            <v>Estrutura da Matéria B6-noturno (Santo André)</v>
          </cell>
          <cell r="F230" t="str">
            <v>Manter</v>
          </cell>
          <cell r="G230">
            <v>0</v>
          </cell>
          <cell r="H230">
            <v>0</v>
          </cell>
          <cell r="I230" t="str">
            <v>OK</v>
          </cell>
          <cell r="J230">
            <v>35</v>
          </cell>
          <cell r="K230">
            <v>35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43</v>
          </cell>
          <cell r="Q230" t="str">
            <v>simples</v>
          </cell>
          <cell r="R230"/>
          <cell r="S230">
            <v>0</v>
          </cell>
          <cell r="T230">
            <v>0</v>
          </cell>
          <cell r="U230">
            <v>0</v>
          </cell>
          <cell r="V230" t="str">
            <v>BI</v>
          </cell>
          <cell r="W230" t="str">
            <v>CP</v>
          </cell>
          <cell r="X230" t="str">
            <v>BIK0102-15.quarta das 21:00 às 23:00, quinzenal II; sexta das 19:00 às 21:00, semanal ..SA</v>
          </cell>
          <cell r="Y230"/>
          <cell r="Z230" t="str">
            <v>turma com reserva de vagas para ingressantes</v>
          </cell>
          <cell r="AA230">
            <v>35</v>
          </cell>
          <cell r="AB230">
            <v>35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 t="str">
            <v>BI</v>
          </cell>
          <cell r="AI230" t="str">
            <v>¬</v>
          </cell>
          <cell r="AJ230" t="str">
            <v>¬</v>
          </cell>
          <cell r="AK230" t="str">
            <v>¬</v>
          </cell>
          <cell r="AL230" t="str">
            <v>¬</v>
          </cell>
          <cell r="AM230" t="str">
            <v>¬</v>
          </cell>
          <cell r="AN230" t="str">
            <v>¬</v>
          </cell>
          <cell r="AO230" t="str">
            <v>¬</v>
          </cell>
          <cell r="AP230" t="str">
            <v>¬</v>
          </cell>
          <cell r="AQ230" t="str">
            <v>¬</v>
          </cell>
          <cell r="AR230" t="str">
            <v>¬</v>
          </cell>
          <cell r="AS230" t="str">
            <v>SA</v>
          </cell>
          <cell r="AT230" t="str">
            <v>N</v>
          </cell>
          <cell r="AU230" t="str">
            <v>N</v>
          </cell>
          <cell r="AV230">
            <v>3</v>
          </cell>
          <cell r="AW230">
            <v>0</v>
          </cell>
          <cell r="AX230">
            <v>4</v>
          </cell>
          <cell r="AY230" t="str">
            <v xml:space="preserve">quarta das 21:00 às 23:00, quinzenal II; sexta das 19:00 às 21:00, semanal </v>
          </cell>
          <cell r="AZ230" t="str">
            <v/>
          </cell>
          <cell r="BA230">
            <v>1864481</v>
          </cell>
          <cell r="BB230" t="str">
            <v>HUEDER PAULO MOISES DE OLIVEIRA</v>
          </cell>
          <cell r="BC230" t="str">
            <v/>
          </cell>
          <cell r="BD230" t="str">
            <v/>
          </cell>
        </row>
        <row r="231">
          <cell r="C231" t="str">
            <v>DB7BIK0102-15SA</v>
          </cell>
          <cell r="D231" t="str">
            <v>BIK0102-15</v>
          </cell>
          <cell r="E231" t="str">
            <v>Estrutura da Matéria B7-diurno (Santo André)</v>
          </cell>
          <cell r="F231" t="str">
            <v>Ampliar vagas</v>
          </cell>
          <cell r="G231">
            <v>0</v>
          </cell>
          <cell r="H231" t="str">
            <v>Ampliar para 37 vagas.</v>
          </cell>
          <cell r="I231" t="str">
            <v>OK, AMPLIADA</v>
          </cell>
          <cell r="J231">
            <v>37</v>
          </cell>
          <cell r="K231">
            <v>35</v>
          </cell>
          <cell r="L231">
            <v>0</v>
          </cell>
          <cell r="M231">
            <v>0</v>
          </cell>
          <cell r="N231">
            <v>0</v>
          </cell>
          <cell r="O231">
            <v>2</v>
          </cell>
          <cell r="P231">
            <v>43</v>
          </cell>
          <cell r="Q231" t="str">
            <v>simples</v>
          </cell>
          <cell r="R231"/>
          <cell r="S231">
            <v>0</v>
          </cell>
          <cell r="T231">
            <v>0</v>
          </cell>
          <cell r="U231">
            <v>0</v>
          </cell>
          <cell r="V231" t="str">
            <v>BI</v>
          </cell>
          <cell r="W231" t="str">
            <v>CP</v>
          </cell>
          <cell r="X231" t="str">
            <v>BIK0102-15.quarta das 08:00 às 10:00, quinzenal II; sexta das 10:00 às 12:00, semanal ..SA</v>
          </cell>
          <cell r="Y231"/>
          <cell r="Z231" t="str">
            <v>turma com reserva de vagas para ingressantes</v>
          </cell>
          <cell r="AA231">
            <v>35</v>
          </cell>
          <cell r="AB231">
            <v>35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 t="str">
            <v>BI</v>
          </cell>
          <cell r="AI231" t="str">
            <v>¬</v>
          </cell>
          <cell r="AJ231" t="str">
            <v>¬</v>
          </cell>
          <cell r="AK231" t="str">
            <v>¬</v>
          </cell>
          <cell r="AL231" t="str">
            <v>¬</v>
          </cell>
          <cell r="AM231" t="str">
            <v>¬</v>
          </cell>
          <cell r="AN231" t="str">
            <v>¬</v>
          </cell>
          <cell r="AO231" t="str">
            <v>¬</v>
          </cell>
          <cell r="AP231" t="str">
            <v>¬</v>
          </cell>
          <cell r="AQ231" t="str">
            <v>¬</v>
          </cell>
          <cell r="AR231" t="str">
            <v>¬</v>
          </cell>
          <cell r="AS231" t="str">
            <v>SA</v>
          </cell>
          <cell r="AT231" t="str">
            <v>D</v>
          </cell>
          <cell r="AU231" t="str">
            <v>M</v>
          </cell>
          <cell r="AV231">
            <v>3</v>
          </cell>
          <cell r="AW231">
            <v>0</v>
          </cell>
          <cell r="AX231">
            <v>4</v>
          </cell>
          <cell r="AY231" t="str">
            <v xml:space="preserve">quarta das 08:00 às 10:00, quinzenal II; sexta das 10:00 às 12:00, semanal </v>
          </cell>
          <cell r="AZ231" t="str">
            <v/>
          </cell>
          <cell r="BA231">
            <v>1623774</v>
          </cell>
          <cell r="BB231" t="str">
            <v>KARINA PASSALACQUA MORELLI FRIN</v>
          </cell>
          <cell r="BC231" t="str">
            <v/>
          </cell>
          <cell r="BD231" t="str">
            <v/>
          </cell>
        </row>
        <row r="232">
          <cell r="C232" t="str">
            <v>NB7BIK0102-15SA</v>
          </cell>
          <cell r="D232" t="str">
            <v>BIK0102-15</v>
          </cell>
          <cell r="E232" t="str">
            <v>Estrutura da Matéria B7-noturno (Santo André)</v>
          </cell>
          <cell r="F232" t="str">
            <v>Manter</v>
          </cell>
          <cell r="G232">
            <v>0</v>
          </cell>
          <cell r="H232">
            <v>0</v>
          </cell>
          <cell r="I232" t="str">
            <v>OK</v>
          </cell>
          <cell r="J232">
            <v>35</v>
          </cell>
          <cell r="K232">
            <v>35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43</v>
          </cell>
          <cell r="Q232" t="str">
            <v>simples</v>
          </cell>
          <cell r="R232"/>
          <cell r="S232">
            <v>0</v>
          </cell>
          <cell r="T232">
            <v>0</v>
          </cell>
          <cell r="U232">
            <v>0</v>
          </cell>
          <cell r="V232" t="str">
            <v>BI</v>
          </cell>
          <cell r="W232" t="str">
            <v>CP</v>
          </cell>
          <cell r="X232" t="str">
            <v>BIK0102-15.quarta das 21:00 às 23:00, quinzenal II; sexta das 19:00 às 21:00, semanal ..SA</v>
          </cell>
          <cell r="Y232"/>
          <cell r="Z232" t="str">
            <v>turma com reserva de vagas para ingressantes</v>
          </cell>
          <cell r="AA232">
            <v>35</v>
          </cell>
          <cell r="AB232">
            <v>35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 t="str">
            <v>BI</v>
          </cell>
          <cell r="AI232" t="str">
            <v>¬</v>
          </cell>
          <cell r="AJ232" t="str">
            <v>¬</v>
          </cell>
          <cell r="AK232" t="str">
            <v>¬</v>
          </cell>
          <cell r="AL232" t="str">
            <v>¬</v>
          </cell>
          <cell r="AM232" t="str">
            <v>¬</v>
          </cell>
          <cell r="AN232" t="str">
            <v>¬</v>
          </cell>
          <cell r="AO232" t="str">
            <v>¬</v>
          </cell>
          <cell r="AP232" t="str">
            <v>¬</v>
          </cell>
          <cell r="AQ232" t="str">
            <v>¬</v>
          </cell>
          <cell r="AR232" t="str">
            <v>¬</v>
          </cell>
          <cell r="AS232" t="str">
            <v>SA</v>
          </cell>
          <cell r="AT232" t="str">
            <v>N</v>
          </cell>
          <cell r="AU232" t="str">
            <v>N</v>
          </cell>
          <cell r="AV232">
            <v>3</v>
          </cell>
          <cell r="AW232">
            <v>0</v>
          </cell>
          <cell r="AX232">
            <v>4</v>
          </cell>
          <cell r="AY232" t="str">
            <v xml:space="preserve">quarta das 21:00 às 23:00, quinzenal II; sexta das 19:00 às 21:00, semanal </v>
          </cell>
          <cell r="AZ232" t="str">
            <v/>
          </cell>
          <cell r="BA232">
            <v>1543683</v>
          </cell>
          <cell r="BB232" t="str">
            <v>IVANISE GAUBEUR</v>
          </cell>
          <cell r="BC232" t="str">
            <v/>
          </cell>
          <cell r="BD232" t="str">
            <v/>
          </cell>
        </row>
        <row r="233">
          <cell r="C233" t="str">
            <v>DB8BIK0102-15SA</v>
          </cell>
          <cell r="D233" t="str">
            <v>BIK0102-15</v>
          </cell>
          <cell r="E233" t="str">
            <v>Estrutura da Matéria B8-diurno (Santo André)</v>
          </cell>
          <cell r="F233" t="str">
            <v>Ampliar vagas</v>
          </cell>
          <cell r="G233">
            <v>0</v>
          </cell>
          <cell r="H233" t="str">
            <v>Ampliar para 37 vagas.</v>
          </cell>
          <cell r="I233" t="str">
            <v>OK, AMPLIADA</v>
          </cell>
          <cell r="J233">
            <v>37</v>
          </cell>
          <cell r="K233">
            <v>35</v>
          </cell>
          <cell r="L233">
            <v>0</v>
          </cell>
          <cell r="M233">
            <v>0</v>
          </cell>
          <cell r="N233">
            <v>0</v>
          </cell>
          <cell r="O233">
            <v>2</v>
          </cell>
          <cell r="P233">
            <v>43</v>
          </cell>
          <cell r="Q233" t="str">
            <v>simples</v>
          </cell>
          <cell r="R233"/>
          <cell r="S233">
            <v>0</v>
          </cell>
          <cell r="T233">
            <v>0</v>
          </cell>
          <cell r="U233">
            <v>0</v>
          </cell>
          <cell r="V233" t="str">
            <v>BI</v>
          </cell>
          <cell r="W233" t="str">
            <v>CP</v>
          </cell>
          <cell r="X233" t="str">
            <v>BIK0102-15.quarta das 08:00 às 10:00, quinzenal II; sexta das 10:00 às 12:00, semanal ..SA</v>
          </cell>
          <cell r="Y233"/>
          <cell r="Z233" t="str">
            <v>turma com reserva de vagas para ingressantes</v>
          </cell>
          <cell r="AA233">
            <v>35</v>
          </cell>
          <cell r="AB233">
            <v>35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 t="str">
            <v>BI</v>
          </cell>
          <cell r="AI233" t="str">
            <v>¬</v>
          </cell>
          <cell r="AJ233" t="str">
            <v>¬</v>
          </cell>
          <cell r="AK233" t="str">
            <v>¬</v>
          </cell>
          <cell r="AL233" t="str">
            <v>¬</v>
          </cell>
          <cell r="AM233" t="str">
            <v>¬</v>
          </cell>
          <cell r="AN233" t="str">
            <v>¬</v>
          </cell>
          <cell r="AO233" t="str">
            <v>¬</v>
          </cell>
          <cell r="AP233" t="str">
            <v>¬</v>
          </cell>
          <cell r="AQ233" t="str">
            <v>¬</v>
          </cell>
          <cell r="AR233" t="str">
            <v>¬</v>
          </cell>
          <cell r="AS233" t="str">
            <v>SA</v>
          </cell>
          <cell r="AT233" t="str">
            <v>D</v>
          </cell>
          <cell r="AU233" t="str">
            <v>M</v>
          </cell>
          <cell r="AV233">
            <v>3</v>
          </cell>
          <cell r="AW233">
            <v>0</v>
          </cell>
          <cell r="AX233">
            <v>4</v>
          </cell>
          <cell r="AY233" t="str">
            <v xml:space="preserve">quarta das 08:00 às 10:00, quinzenal II; sexta das 10:00 às 12:00, semanal </v>
          </cell>
          <cell r="AZ233" t="str">
            <v/>
          </cell>
          <cell r="BA233">
            <v>1544381</v>
          </cell>
          <cell r="BB233" t="str">
            <v>MAURO COELHO DOS SANTOS</v>
          </cell>
          <cell r="BC233" t="str">
            <v/>
          </cell>
          <cell r="BD233" t="str">
            <v/>
          </cell>
        </row>
        <row r="234">
          <cell r="C234" t="str">
            <v>NB8BIK0102-15SA</v>
          </cell>
          <cell r="D234" t="str">
            <v>BIK0102-15</v>
          </cell>
          <cell r="E234" t="str">
            <v>Estrutura da Matéria B8-noturno (Santo André)</v>
          </cell>
          <cell r="F234" t="str">
            <v>Manter</v>
          </cell>
          <cell r="G234">
            <v>0</v>
          </cell>
          <cell r="H234">
            <v>0</v>
          </cell>
          <cell r="I234" t="str">
            <v>OK</v>
          </cell>
          <cell r="J234">
            <v>35</v>
          </cell>
          <cell r="K234">
            <v>35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43</v>
          </cell>
          <cell r="Q234" t="str">
            <v>simples</v>
          </cell>
          <cell r="R234"/>
          <cell r="S234">
            <v>0</v>
          </cell>
          <cell r="T234">
            <v>0</v>
          </cell>
          <cell r="U234">
            <v>0</v>
          </cell>
          <cell r="V234" t="str">
            <v>BI</v>
          </cell>
          <cell r="W234" t="str">
            <v>CP</v>
          </cell>
          <cell r="X234" t="str">
            <v>BIK0102-15.quarta das 21:00 às 23:00, quinzenal II; sexta das 19:00 às 21:00, semanal ..SA</v>
          </cell>
          <cell r="Y234"/>
          <cell r="Z234" t="str">
            <v>turma com reserva de vagas para ingressantes</v>
          </cell>
          <cell r="AA234">
            <v>35</v>
          </cell>
          <cell r="AB234">
            <v>35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 t="str">
            <v>BI</v>
          </cell>
          <cell r="AI234" t="str">
            <v>¬</v>
          </cell>
          <cell r="AJ234" t="str">
            <v>¬</v>
          </cell>
          <cell r="AK234" t="str">
            <v>¬</v>
          </cell>
          <cell r="AL234" t="str">
            <v>¬</v>
          </cell>
          <cell r="AM234" t="str">
            <v>¬</v>
          </cell>
          <cell r="AN234" t="str">
            <v>¬</v>
          </cell>
          <cell r="AO234" t="str">
            <v>¬</v>
          </cell>
          <cell r="AP234" t="str">
            <v>¬</v>
          </cell>
          <cell r="AQ234" t="str">
            <v>¬</v>
          </cell>
          <cell r="AR234" t="str">
            <v>¬</v>
          </cell>
          <cell r="AS234" t="str">
            <v>SA</v>
          </cell>
          <cell r="AT234" t="str">
            <v>N</v>
          </cell>
          <cell r="AU234" t="str">
            <v>N</v>
          </cell>
          <cell r="AV234">
            <v>3</v>
          </cell>
          <cell r="AW234">
            <v>0</v>
          </cell>
          <cell r="AX234">
            <v>4</v>
          </cell>
          <cell r="AY234" t="str">
            <v xml:space="preserve">quarta das 21:00 às 23:00, quinzenal II; sexta das 19:00 às 21:00, semanal </v>
          </cell>
          <cell r="AZ234" t="str">
            <v/>
          </cell>
          <cell r="BA234">
            <v>1544415</v>
          </cell>
          <cell r="BB234" t="str">
            <v>MARISELMA FERREIRA</v>
          </cell>
          <cell r="BC234" t="str">
            <v/>
          </cell>
          <cell r="BD234" t="str">
            <v/>
          </cell>
        </row>
        <row r="235">
          <cell r="C235" t="str">
            <v>DB9BIK0102-15SA</v>
          </cell>
          <cell r="D235" t="str">
            <v>BIK0102-15</v>
          </cell>
          <cell r="E235" t="str">
            <v>Estrutura da Matéria B9-diurno (Santo André)</v>
          </cell>
          <cell r="F235" t="str">
            <v>Ampliar vagas</v>
          </cell>
          <cell r="G235">
            <v>0</v>
          </cell>
          <cell r="H235" t="str">
            <v>Ampliar para 37 vagas.</v>
          </cell>
          <cell r="I235" t="str">
            <v>OK, AMPLIADA</v>
          </cell>
          <cell r="J235">
            <v>37</v>
          </cell>
          <cell r="K235">
            <v>35</v>
          </cell>
          <cell r="L235">
            <v>0</v>
          </cell>
          <cell r="M235">
            <v>0</v>
          </cell>
          <cell r="N235">
            <v>0</v>
          </cell>
          <cell r="O235">
            <v>2</v>
          </cell>
          <cell r="P235">
            <v>43</v>
          </cell>
          <cell r="Q235" t="str">
            <v>simples</v>
          </cell>
          <cell r="R235"/>
          <cell r="S235">
            <v>0</v>
          </cell>
          <cell r="T235">
            <v>0</v>
          </cell>
          <cell r="U235">
            <v>0</v>
          </cell>
          <cell r="V235" t="str">
            <v>BI</v>
          </cell>
          <cell r="W235" t="str">
            <v>CP</v>
          </cell>
          <cell r="X235" t="str">
            <v>BIK0102-15.quarta das 08:00 às 10:00, quinzenal II; sexta das 10:00 às 12:00, semanal ..SA</v>
          </cell>
          <cell r="Y235"/>
          <cell r="Z235" t="str">
            <v>turma com reserva de vagas para ingressantes</v>
          </cell>
          <cell r="AA235">
            <v>35</v>
          </cell>
          <cell r="AB235">
            <v>35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 t="str">
            <v>BI</v>
          </cell>
          <cell r="AI235" t="str">
            <v>¬</v>
          </cell>
          <cell r="AJ235" t="str">
            <v>¬</v>
          </cell>
          <cell r="AK235" t="str">
            <v>¬</v>
          </cell>
          <cell r="AL235" t="str">
            <v>¬</v>
          </cell>
          <cell r="AM235" t="str">
            <v>¬</v>
          </cell>
          <cell r="AN235" t="str">
            <v>¬</v>
          </cell>
          <cell r="AO235" t="str">
            <v>¬</v>
          </cell>
          <cell r="AP235" t="str">
            <v>¬</v>
          </cell>
          <cell r="AQ235" t="str">
            <v>¬</v>
          </cell>
          <cell r="AR235" t="str">
            <v>¬</v>
          </cell>
          <cell r="AS235" t="str">
            <v>SA</v>
          </cell>
          <cell r="AT235" t="str">
            <v>D</v>
          </cell>
          <cell r="AU235" t="str">
            <v>M</v>
          </cell>
          <cell r="AV235">
            <v>3</v>
          </cell>
          <cell r="AW235">
            <v>0</v>
          </cell>
          <cell r="AX235">
            <v>4</v>
          </cell>
          <cell r="AY235" t="str">
            <v xml:space="preserve">quarta das 08:00 às 10:00, quinzenal II; sexta das 10:00 às 12:00, semanal </v>
          </cell>
          <cell r="AZ235" t="str">
            <v/>
          </cell>
          <cell r="BA235">
            <v>1982740</v>
          </cell>
          <cell r="BB235" t="str">
            <v>GUSTAVO MORARI DO NASCIMENTO</v>
          </cell>
          <cell r="BC235" t="str">
            <v/>
          </cell>
          <cell r="BD235" t="str">
            <v/>
          </cell>
        </row>
        <row r="236">
          <cell r="C236" t="str">
            <v>NB9BIK0102-15SA</v>
          </cell>
          <cell r="D236" t="str">
            <v>BIK0102-15</v>
          </cell>
          <cell r="E236" t="str">
            <v>Estrutura da Matéria B9-noturno (Santo André)</v>
          </cell>
          <cell r="F236" t="str">
            <v>Manter</v>
          </cell>
          <cell r="G236">
            <v>0</v>
          </cell>
          <cell r="H236">
            <v>0</v>
          </cell>
          <cell r="I236" t="str">
            <v>OK</v>
          </cell>
          <cell r="J236">
            <v>35</v>
          </cell>
          <cell r="K236">
            <v>35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43</v>
          </cell>
          <cell r="Q236" t="str">
            <v>simples</v>
          </cell>
          <cell r="R236"/>
          <cell r="S236">
            <v>0</v>
          </cell>
          <cell r="T236">
            <v>0</v>
          </cell>
          <cell r="U236">
            <v>0</v>
          </cell>
          <cell r="V236" t="str">
            <v>BI</v>
          </cell>
          <cell r="W236" t="str">
            <v>CP</v>
          </cell>
          <cell r="X236" t="str">
            <v>BIK0102-15.quarta das 21:00 às 23:00, quinzenal II; sexta das 19:00 às 21:00, semanal ..SA</v>
          </cell>
          <cell r="Y236"/>
          <cell r="Z236" t="str">
            <v>turma com reserva de vagas para ingressantes</v>
          </cell>
          <cell r="AA236">
            <v>35</v>
          </cell>
          <cell r="AB236">
            <v>35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 t="str">
            <v>BI</v>
          </cell>
          <cell r="AI236" t="str">
            <v>¬</v>
          </cell>
          <cell r="AJ236" t="str">
            <v>¬</v>
          </cell>
          <cell r="AK236" t="str">
            <v>¬</v>
          </cell>
          <cell r="AL236" t="str">
            <v>¬</v>
          </cell>
          <cell r="AM236" t="str">
            <v>¬</v>
          </cell>
          <cell r="AN236" t="str">
            <v>¬</v>
          </cell>
          <cell r="AO236" t="str">
            <v>¬</v>
          </cell>
          <cell r="AP236" t="str">
            <v>¬</v>
          </cell>
          <cell r="AQ236" t="str">
            <v>¬</v>
          </cell>
          <cell r="AR236" t="str">
            <v>¬</v>
          </cell>
          <cell r="AS236" t="str">
            <v>SA</v>
          </cell>
          <cell r="AT236" t="str">
            <v>N</v>
          </cell>
          <cell r="AU236" t="str">
            <v>N</v>
          </cell>
          <cell r="AV236">
            <v>3</v>
          </cell>
          <cell r="AW236">
            <v>0</v>
          </cell>
          <cell r="AX236">
            <v>4</v>
          </cell>
          <cell r="AY236" t="str">
            <v xml:space="preserve">quarta das 21:00 às 23:00, quinzenal II; sexta das 19:00 às 21:00, semanal </v>
          </cell>
          <cell r="AZ236" t="str">
            <v/>
          </cell>
          <cell r="BA236">
            <v>1642160</v>
          </cell>
          <cell r="BB236" t="str">
            <v>LUZIA PERES NOVAKI</v>
          </cell>
          <cell r="BC236" t="str">
            <v/>
          </cell>
          <cell r="BD236" t="str">
            <v/>
          </cell>
        </row>
        <row r="237">
          <cell r="C237" t="str">
            <v>DABIQ0602-15SA</v>
          </cell>
          <cell r="D237" t="str">
            <v>BIQ0602-15</v>
          </cell>
          <cell r="E237" t="str">
            <v>Estrutura e Dinâmica Social A-diurno (Santo André)</v>
          </cell>
          <cell r="F237" t="str">
            <v>Manter</v>
          </cell>
          <cell r="G237">
            <v>0</v>
          </cell>
          <cell r="H237">
            <v>0</v>
          </cell>
          <cell r="I237" t="str">
            <v>OK</v>
          </cell>
          <cell r="J237">
            <v>45</v>
          </cell>
          <cell r="K237">
            <v>0</v>
          </cell>
          <cell r="L237">
            <v>73</v>
          </cell>
          <cell r="M237">
            <v>0</v>
          </cell>
          <cell r="N237">
            <v>73</v>
          </cell>
          <cell r="O237">
            <v>-28</v>
          </cell>
          <cell r="P237">
            <v>12</v>
          </cell>
          <cell r="Q237" t="str">
            <v>simples</v>
          </cell>
          <cell r="R237"/>
          <cell r="S237">
            <v>28</v>
          </cell>
          <cell r="T237">
            <v>0</v>
          </cell>
          <cell r="U237">
            <v>0</v>
          </cell>
          <cell r="V237" t="str">
            <v>BI</v>
          </cell>
          <cell r="W237" t="str">
            <v>CP</v>
          </cell>
          <cell r="X237" t="str">
            <v>BIQ0602-15.quarta das 08:00 às 10:00, quinzenal I; sexta das 10:00 às 12:00, semanal ..SA</v>
          </cell>
          <cell r="Y237" t="str">
            <v>turma com solicitações acima do nº de vagas</v>
          </cell>
          <cell r="Z237"/>
          <cell r="AA237">
            <v>45</v>
          </cell>
          <cell r="AB237">
            <v>0</v>
          </cell>
          <cell r="AC237">
            <v>45</v>
          </cell>
          <cell r="AD237">
            <v>73</v>
          </cell>
          <cell r="AE237">
            <v>-28</v>
          </cell>
          <cell r="AF237">
            <v>1.6222222222222222</v>
          </cell>
          <cell r="AG237">
            <v>31.499999999999996</v>
          </cell>
          <cell r="AH237" t="str">
            <v>BI</v>
          </cell>
          <cell r="AI237" t="str">
            <v>¬</v>
          </cell>
          <cell r="AJ237" t="str">
            <v>¬</v>
          </cell>
          <cell r="AK237" t="str">
            <v>¬</v>
          </cell>
          <cell r="AL237" t="str">
            <v>¬</v>
          </cell>
          <cell r="AM237" t="str">
            <v>¬</v>
          </cell>
          <cell r="AN237" t="str">
            <v>¬</v>
          </cell>
          <cell r="AO237" t="str">
            <v>¬</v>
          </cell>
          <cell r="AP237" t="str">
            <v>¬</v>
          </cell>
          <cell r="AQ237" t="str">
            <v>¬</v>
          </cell>
          <cell r="AR237" t="str">
            <v>¬</v>
          </cell>
          <cell r="AS237" t="str">
            <v>SA</v>
          </cell>
          <cell r="AT237" t="str">
            <v>D</v>
          </cell>
          <cell r="AU237" t="str">
            <v>M</v>
          </cell>
          <cell r="AV237">
            <v>3</v>
          </cell>
          <cell r="AW237">
            <v>0</v>
          </cell>
          <cell r="AX237">
            <v>4</v>
          </cell>
          <cell r="AY237" t="str">
            <v xml:space="preserve">quarta das 08:00 às 10:00, quinzenal I; sexta das 10:00 às 12:00, semanal </v>
          </cell>
          <cell r="AZ237" t="str">
            <v/>
          </cell>
          <cell r="BA237" t="e">
            <v>#N/A</v>
          </cell>
          <cell r="BB237">
            <v>0</v>
          </cell>
          <cell r="BC237" t="str">
            <v/>
          </cell>
          <cell r="BD237"/>
        </row>
        <row r="238">
          <cell r="C238" t="str">
            <v>NABIQ0602-15SA</v>
          </cell>
          <cell r="D238" t="str">
            <v>BIQ0602-15</v>
          </cell>
          <cell r="E238" t="str">
            <v>Estrutura e Dinâmica Social A-noturno (Santo André)</v>
          </cell>
          <cell r="F238" t="str">
            <v>Manter</v>
          </cell>
          <cell r="G238">
            <v>0</v>
          </cell>
          <cell r="H238">
            <v>0</v>
          </cell>
          <cell r="I238" t="str">
            <v>OK</v>
          </cell>
          <cell r="J238">
            <v>45</v>
          </cell>
          <cell r="K238">
            <v>0</v>
          </cell>
          <cell r="L238">
            <v>87</v>
          </cell>
          <cell r="M238">
            <v>0</v>
          </cell>
          <cell r="N238">
            <v>87</v>
          </cell>
          <cell r="O238">
            <v>-42</v>
          </cell>
          <cell r="P238">
            <v>12</v>
          </cell>
          <cell r="Q238" t="str">
            <v>simples</v>
          </cell>
          <cell r="R238"/>
          <cell r="S238">
            <v>42</v>
          </cell>
          <cell r="T238">
            <v>0</v>
          </cell>
          <cell r="U238">
            <v>0</v>
          </cell>
          <cell r="V238" t="str">
            <v>BI</v>
          </cell>
          <cell r="W238" t="str">
            <v>CP</v>
          </cell>
          <cell r="X238" t="str">
            <v>BIQ0602-15.quarta das 19:00 às 21:00, quinzenal I; sexta das 21:00 às 23:00, semanal ..SA</v>
          </cell>
          <cell r="Y238" t="str">
            <v>turma com solicitações acima do nº de vagas</v>
          </cell>
          <cell r="Z238"/>
          <cell r="AA238">
            <v>45</v>
          </cell>
          <cell r="AB238">
            <v>0</v>
          </cell>
          <cell r="AC238">
            <v>45</v>
          </cell>
          <cell r="AD238">
            <v>87</v>
          </cell>
          <cell r="AE238">
            <v>-42</v>
          </cell>
          <cell r="AF238">
            <v>1.9333333333333333</v>
          </cell>
          <cell r="AG238">
            <v>31.499999999999996</v>
          </cell>
          <cell r="AH238" t="str">
            <v>BI</v>
          </cell>
          <cell r="AI238" t="str">
            <v>¬</v>
          </cell>
          <cell r="AJ238" t="str">
            <v>¬</v>
          </cell>
          <cell r="AK238" t="str">
            <v>¬</v>
          </cell>
          <cell r="AL238" t="str">
            <v>¬</v>
          </cell>
          <cell r="AM238" t="str">
            <v>¬</v>
          </cell>
          <cell r="AN238" t="str">
            <v>¬</v>
          </cell>
          <cell r="AO238" t="str">
            <v>¬</v>
          </cell>
          <cell r="AP238" t="str">
            <v>¬</v>
          </cell>
          <cell r="AQ238" t="str">
            <v>¬</v>
          </cell>
          <cell r="AR238" t="str">
            <v>¬</v>
          </cell>
          <cell r="AS238" t="str">
            <v>SA</v>
          </cell>
          <cell r="AT238" t="str">
            <v>N</v>
          </cell>
          <cell r="AU238" t="str">
            <v>N</v>
          </cell>
          <cell r="AV238">
            <v>3</v>
          </cell>
          <cell r="AW238">
            <v>0</v>
          </cell>
          <cell r="AX238">
            <v>4</v>
          </cell>
          <cell r="AY238" t="str">
            <v xml:space="preserve">quarta das 19:00 às 21:00, quinzenal I; sexta das 21:00 às 23:00, semanal </v>
          </cell>
          <cell r="AZ238" t="str">
            <v/>
          </cell>
          <cell r="BA238" t="e">
            <v>#N/A</v>
          </cell>
          <cell r="BB238">
            <v>0</v>
          </cell>
          <cell r="BC238" t="str">
            <v/>
          </cell>
          <cell r="BD238"/>
        </row>
        <row r="239">
          <cell r="C239" t="str">
            <v>DBBIQ0602-15SA</v>
          </cell>
          <cell r="D239" t="str">
            <v>BIQ0602-15</v>
          </cell>
          <cell r="E239" t="str">
            <v>Estrutura e Dinâmica Social B-diurno (Santo André)</v>
          </cell>
          <cell r="F239" t="str">
            <v>Manter</v>
          </cell>
          <cell r="G239">
            <v>0</v>
          </cell>
          <cell r="H239">
            <v>0</v>
          </cell>
          <cell r="I239" t="str">
            <v>OK</v>
          </cell>
          <cell r="J239">
            <v>45</v>
          </cell>
          <cell r="K239">
            <v>0</v>
          </cell>
          <cell r="L239">
            <v>80</v>
          </cell>
          <cell r="M239">
            <v>0</v>
          </cell>
          <cell r="N239">
            <v>80</v>
          </cell>
          <cell r="O239">
            <v>-35</v>
          </cell>
          <cell r="P239">
            <v>12</v>
          </cell>
          <cell r="Q239" t="str">
            <v>simples</v>
          </cell>
          <cell r="R239"/>
          <cell r="S239">
            <v>35</v>
          </cell>
          <cell r="T239">
            <v>0</v>
          </cell>
          <cell r="U239">
            <v>0</v>
          </cell>
          <cell r="V239" t="str">
            <v>BI</v>
          </cell>
          <cell r="W239" t="str">
            <v>CP</v>
          </cell>
          <cell r="X239" t="str">
            <v>BIQ0602-15.quarta das 10:00 às 12:00, quinzenal I; sexta das 08:00 às 10:00, semanal ..SA</v>
          </cell>
          <cell r="Y239" t="str">
            <v>turma com solicitações acima do nº de vagas</v>
          </cell>
          <cell r="Z239"/>
          <cell r="AA239">
            <v>45</v>
          </cell>
          <cell r="AB239">
            <v>0</v>
          </cell>
          <cell r="AC239">
            <v>45</v>
          </cell>
          <cell r="AD239">
            <v>80</v>
          </cell>
          <cell r="AE239">
            <v>-35</v>
          </cell>
          <cell r="AF239">
            <v>1.7777777777777777</v>
          </cell>
          <cell r="AG239">
            <v>31.499999999999996</v>
          </cell>
          <cell r="AH239" t="str">
            <v>BI</v>
          </cell>
          <cell r="AI239" t="str">
            <v>¬</v>
          </cell>
          <cell r="AJ239" t="str">
            <v>¬</v>
          </cell>
          <cell r="AK239" t="str">
            <v>¬</v>
          </cell>
          <cell r="AL239" t="str">
            <v>¬</v>
          </cell>
          <cell r="AM239" t="str">
            <v>¬</v>
          </cell>
          <cell r="AN239" t="str">
            <v>¬</v>
          </cell>
          <cell r="AO239" t="str">
            <v>¬</v>
          </cell>
          <cell r="AP239" t="str">
            <v>¬</v>
          </cell>
          <cell r="AQ239" t="str">
            <v>¬</v>
          </cell>
          <cell r="AR239" t="str">
            <v>¬</v>
          </cell>
          <cell r="AS239" t="str">
            <v>SA</v>
          </cell>
          <cell r="AT239" t="str">
            <v>D</v>
          </cell>
          <cell r="AU239" t="str">
            <v>M</v>
          </cell>
          <cell r="AV239">
            <v>3</v>
          </cell>
          <cell r="AW239">
            <v>0</v>
          </cell>
          <cell r="AX239">
            <v>4</v>
          </cell>
          <cell r="AY239" t="str">
            <v xml:space="preserve">quarta das 10:00 às 12:00, quinzenal I; sexta das 08:00 às 10:00, semanal </v>
          </cell>
          <cell r="AZ239" t="str">
            <v/>
          </cell>
          <cell r="BA239" t="e">
            <v>#N/A</v>
          </cell>
          <cell r="BB239">
            <v>0</v>
          </cell>
          <cell r="BC239" t="str">
            <v/>
          </cell>
          <cell r="BD239"/>
        </row>
        <row r="240">
          <cell r="C240" t="str">
            <v>NBBIQ0602-15SA</v>
          </cell>
          <cell r="D240" t="str">
            <v>BIQ0602-15</v>
          </cell>
          <cell r="E240" t="str">
            <v>Estrutura e Dinâmica Social B-noturno (Santo André)</v>
          </cell>
          <cell r="F240" t="str">
            <v>Manter</v>
          </cell>
          <cell r="G240">
            <v>0</v>
          </cell>
          <cell r="H240">
            <v>0</v>
          </cell>
          <cell r="I240" t="str">
            <v>OK</v>
          </cell>
          <cell r="J240">
            <v>45</v>
          </cell>
          <cell r="K240">
            <v>0</v>
          </cell>
          <cell r="L240">
            <v>92</v>
          </cell>
          <cell r="M240">
            <v>0</v>
          </cell>
          <cell r="N240">
            <v>92</v>
          </cell>
          <cell r="O240">
            <v>-47</v>
          </cell>
          <cell r="P240">
            <v>12</v>
          </cell>
          <cell r="Q240" t="str">
            <v>simples</v>
          </cell>
          <cell r="R240"/>
          <cell r="S240">
            <v>47</v>
          </cell>
          <cell r="T240">
            <v>0</v>
          </cell>
          <cell r="U240">
            <v>0</v>
          </cell>
          <cell r="V240" t="str">
            <v>BI</v>
          </cell>
          <cell r="W240" t="str">
            <v>CP</v>
          </cell>
          <cell r="X240" t="str">
            <v>BIQ0602-15.quarta das 21:00 às 23:00, quinzenal I; sexta das 19:00 às 21:00, semanal ..SA</v>
          </cell>
          <cell r="Y240" t="str">
            <v>turma com solicitações acima do nº de vagas</v>
          </cell>
          <cell r="Z240"/>
          <cell r="AA240">
            <v>45</v>
          </cell>
          <cell r="AB240">
            <v>0</v>
          </cell>
          <cell r="AC240">
            <v>45</v>
          </cell>
          <cell r="AD240">
            <v>92</v>
          </cell>
          <cell r="AE240">
            <v>-47</v>
          </cell>
          <cell r="AF240">
            <v>2.0444444444444443</v>
          </cell>
          <cell r="AG240">
            <v>31.499999999999996</v>
          </cell>
          <cell r="AH240" t="str">
            <v>BI</v>
          </cell>
          <cell r="AI240" t="str">
            <v>¬</v>
          </cell>
          <cell r="AJ240" t="str">
            <v>¬</v>
          </cell>
          <cell r="AK240" t="str">
            <v>¬</v>
          </cell>
          <cell r="AL240" t="str">
            <v>¬</v>
          </cell>
          <cell r="AM240" t="str">
            <v>¬</v>
          </cell>
          <cell r="AN240" t="str">
            <v>¬</v>
          </cell>
          <cell r="AO240" t="str">
            <v>¬</v>
          </cell>
          <cell r="AP240" t="str">
            <v>¬</v>
          </cell>
          <cell r="AQ240" t="str">
            <v>¬</v>
          </cell>
          <cell r="AR240" t="str">
            <v>¬</v>
          </cell>
          <cell r="AS240" t="str">
            <v>SA</v>
          </cell>
          <cell r="AT240" t="str">
            <v>N</v>
          </cell>
          <cell r="AU240" t="str">
            <v>N</v>
          </cell>
          <cell r="AV240">
            <v>3</v>
          </cell>
          <cell r="AW240">
            <v>0</v>
          </cell>
          <cell r="AX240">
            <v>4</v>
          </cell>
          <cell r="AY240" t="str">
            <v xml:space="preserve">quarta das 21:00 às 23:00, quinzenal I; sexta das 19:00 às 21:00, semanal </v>
          </cell>
          <cell r="AZ240" t="str">
            <v/>
          </cell>
          <cell r="BA240" t="e">
            <v>#N/A</v>
          </cell>
          <cell r="BB240">
            <v>0</v>
          </cell>
          <cell r="BC240" t="str">
            <v/>
          </cell>
          <cell r="BD240"/>
        </row>
        <row r="241">
          <cell r="C241" t="str">
            <v>DA10BIL0304-15SA</v>
          </cell>
          <cell r="D241" t="str">
            <v>BIL0304-15</v>
          </cell>
          <cell r="E241" t="str">
            <v>Evolução e Diversificação da Vida na Terra A10-diurno (Santo André)</v>
          </cell>
          <cell r="F241" t="str">
            <v>Manter</v>
          </cell>
          <cell r="G241">
            <v>0</v>
          </cell>
          <cell r="H241">
            <v>0</v>
          </cell>
          <cell r="I241" t="str">
            <v>ampliada para 35 conforme troca de mensagens com a profa. Vanessa Verdade</v>
          </cell>
          <cell r="J241">
            <v>35</v>
          </cell>
          <cell r="K241">
            <v>31</v>
          </cell>
          <cell r="L241">
            <v>0</v>
          </cell>
          <cell r="M241">
            <v>0</v>
          </cell>
          <cell r="N241">
            <v>0</v>
          </cell>
          <cell r="O241">
            <v>4</v>
          </cell>
          <cell r="P241">
            <v>52</v>
          </cell>
          <cell r="Q241" t="str">
            <v>simples</v>
          </cell>
          <cell r="R241"/>
          <cell r="S241">
            <v>0</v>
          </cell>
          <cell r="T241">
            <v>0</v>
          </cell>
          <cell r="U241">
            <v>0</v>
          </cell>
          <cell r="V241" t="str">
            <v>BI</v>
          </cell>
          <cell r="W241" t="str">
            <v>CP</v>
          </cell>
          <cell r="X241" t="str">
            <v>BIL0304-15.segunda das 08:00 às 10:00, semanal ; quarta das 10:00 às 12:00, quinzenal I..SA</v>
          </cell>
          <cell r="Y241"/>
          <cell r="Z241" t="str">
            <v>turma com reserva de vagas para ingressantes</v>
          </cell>
          <cell r="AA241">
            <v>31</v>
          </cell>
          <cell r="AB241">
            <v>31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 t="str">
            <v>BI</v>
          </cell>
          <cell r="AI241" t="str">
            <v>¬</v>
          </cell>
          <cell r="AJ241" t="str">
            <v>¬</v>
          </cell>
          <cell r="AK241" t="str">
            <v>¬</v>
          </cell>
          <cell r="AL241" t="str">
            <v>¬</v>
          </cell>
          <cell r="AM241" t="str">
            <v>¬</v>
          </cell>
          <cell r="AN241" t="str">
            <v>¬</v>
          </cell>
          <cell r="AO241" t="str">
            <v>¬</v>
          </cell>
          <cell r="AP241" t="str">
            <v>¬</v>
          </cell>
          <cell r="AQ241" t="str">
            <v>¬</v>
          </cell>
          <cell r="AR241" t="str">
            <v>¬</v>
          </cell>
          <cell r="AS241" t="str">
            <v>SA</v>
          </cell>
          <cell r="AT241" t="str">
            <v>D</v>
          </cell>
          <cell r="AU241" t="str">
            <v>M</v>
          </cell>
          <cell r="AV241">
            <v>3</v>
          </cell>
          <cell r="AW241">
            <v>0</v>
          </cell>
          <cell r="AX241">
            <v>4</v>
          </cell>
          <cell r="AY241" t="str">
            <v>segunda das 08:00 às 10:00, semanal ; quarta das 10:00 às 12:00, quinzenal I</v>
          </cell>
          <cell r="AZ241" t="str">
            <v/>
          </cell>
          <cell r="BA241">
            <v>1272791</v>
          </cell>
          <cell r="BB241" t="str">
            <v>MATHEUS FORTES SANTOS</v>
          </cell>
          <cell r="BC241" t="str">
            <v/>
          </cell>
          <cell r="BD241" t="str">
            <v/>
          </cell>
        </row>
        <row r="242">
          <cell r="C242" t="str">
            <v>NA10BIL0304-15SA</v>
          </cell>
          <cell r="D242" t="str">
            <v>BIL0304-15</v>
          </cell>
          <cell r="E242" t="str">
            <v>Evolução e Diversificação da Vida na Terra A10-noturno (Santo André)</v>
          </cell>
          <cell r="F242" t="str">
            <v>Manter</v>
          </cell>
          <cell r="G242">
            <v>0</v>
          </cell>
          <cell r="H242">
            <v>0</v>
          </cell>
          <cell r="I242" t="str">
            <v>ampliada para 35 conforme troca de mensagens com a profa. Vanessa Verdade</v>
          </cell>
          <cell r="J242">
            <v>35</v>
          </cell>
          <cell r="K242">
            <v>31</v>
          </cell>
          <cell r="L242">
            <v>0</v>
          </cell>
          <cell r="M242">
            <v>0</v>
          </cell>
          <cell r="N242">
            <v>0</v>
          </cell>
          <cell r="O242">
            <v>4</v>
          </cell>
          <cell r="P242">
            <v>52</v>
          </cell>
          <cell r="Q242" t="str">
            <v>simples</v>
          </cell>
          <cell r="R242"/>
          <cell r="S242">
            <v>0</v>
          </cell>
          <cell r="T242">
            <v>0</v>
          </cell>
          <cell r="U242">
            <v>0</v>
          </cell>
          <cell r="V242" t="str">
            <v>BI</v>
          </cell>
          <cell r="W242" t="str">
            <v>CP</v>
          </cell>
          <cell r="X242" t="str">
            <v>BIL0304-15.segunda das 19:00 às 21:00, semanal ; quarta das 21:00 às 23:00, quinzenal I..SA</v>
          </cell>
          <cell r="Y242"/>
          <cell r="Z242" t="str">
            <v>turma com reserva de vagas para ingressantes</v>
          </cell>
          <cell r="AA242">
            <v>31</v>
          </cell>
          <cell r="AB242">
            <v>31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 t="str">
            <v>BI</v>
          </cell>
          <cell r="AI242" t="str">
            <v>¬</v>
          </cell>
          <cell r="AJ242" t="str">
            <v>¬</v>
          </cell>
          <cell r="AK242" t="str">
            <v>¬</v>
          </cell>
          <cell r="AL242" t="str">
            <v>¬</v>
          </cell>
          <cell r="AM242" t="str">
            <v>¬</v>
          </cell>
          <cell r="AN242" t="str">
            <v>¬</v>
          </cell>
          <cell r="AO242" t="str">
            <v>¬</v>
          </cell>
          <cell r="AP242" t="str">
            <v>¬</v>
          </cell>
          <cell r="AQ242" t="str">
            <v>¬</v>
          </cell>
          <cell r="AR242" t="str">
            <v>¬</v>
          </cell>
          <cell r="AS242" t="str">
            <v>SA</v>
          </cell>
          <cell r="AT242" t="str">
            <v>N</v>
          </cell>
          <cell r="AU242" t="str">
            <v>N</v>
          </cell>
          <cell r="AV242">
            <v>3</v>
          </cell>
          <cell r="AW242">
            <v>0</v>
          </cell>
          <cell r="AX242">
            <v>4</v>
          </cell>
          <cell r="AY242" t="str">
            <v>segunda das 19:00 às 21:00, semanal ; quarta das 21:00 às 23:00, quinzenal I</v>
          </cell>
          <cell r="AZ242" t="str">
            <v/>
          </cell>
          <cell r="BA242">
            <v>1544372</v>
          </cell>
          <cell r="BB242" t="str">
            <v>HANA PAULA MASUDA</v>
          </cell>
          <cell r="BC242" t="str">
            <v/>
          </cell>
          <cell r="BD242" t="str">
            <v/>
          </cell>
        </row>
        <row r="243">
          <cell r="C243" t="str">
            <v>DA11BIL0304-15SA</v>
          </cell>
          <cell r="D243" t="str">
            <v>BIL0304-15</v>
          </cell>
          <cell r="E243" t="str">
            <v>Evolução e Diversificação da Vida na Terra A11-diurno (Santo André)</v>
          </cell>
          <cell r="F243" t="str">
            <v>Manter</v>
          </cell>
          <cell r="G243">
            <v>0</v>
          </cell>
          <cell r="H243">
            <v>0</v>
          </cell>
          <cell r="I243" t="str">
            <v>ampliada para 35 conforme troca de mensagens com a profa. Vanessa Verdade</v>
          </cell>
          <cell r="J243">
            <v>35</v>
          </cell>
          <cell r="K243">
            <v>31</v>
          </cell>
          <cell r="L243">
            <v>0</v>
          </cell>
          <cell r="M243">
            <v>0</v>
          </cell>
          <cell r="N243">
            <v>0</v>
          </cell>
          <cell r="O243">
            <v>4</v>
          </cell>
          <cell r="P243">
            <v>52</v>
          </cell>
          <cell r="Q243" t="str">
            <v>simples</v>
          </cell>
          <cell r="R243"/>
          <cell r="S243">
            <v>0</v>
          </cell>
          <cell r="T243">
            <v>0</v>
          </cell>
          <cell r="U243">
            <v>0</v>
          </cell>
          <cell r="V243" t="str">
            <v>BI</v>
          </cell>
          <cell r="W243" t="str">
            <v>CP</v>
          </cell>
          <cell r="X243" t="str">
            <v>BIL0304-15.segunda das 08:00 às 10:00, semanal ; quarta das 10:00 às 12:00, quinzenal I..SA</v>
          </cell>
          <cell r="Y243"/>
          <cell r="Z243" t="str">
            <v>turma com reserva de vagas para ingressantes</v>
          </cell>
          <cell r="AA243">
            <v>31</v>
          </cell>
          <cell r="AB243">
            <v>31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 t="str">
            <v>BI</v>
          </cell>
          <cell r="AI243" t="str">
            <v>¬</v>
          </cell>
          <cell r="AJ243" t="str">
            <v>¬</v>
          </cell>
          <cell r="AK243" t="str">
            <v>¬</v>
          </cell>
          <cell r="AL243" t="str">
            <v>¬</v>
          </cell>
          <cell r="AM243" t="str">
            <v>¬</v>
          </cell>
          <cell r="AN243" t="str">
            <v>¬</v>
          </cell>
          <cell r="AO243" t="str">
            <v>¬</v>
          </cell>
          <cell r="AP243" t="str">
            <v>¬</v>
          </cell>
          <cell r="AQ243" t="str">
            <v>¬</v>
          </cell>
          <cell r="AR243" t="str">
            <v>¬</v>
          </cell>
          <cell r="AS243" t="str">
            <v>SA</v>
          </cell>
          <cell r="AT243" t="str">
            <v>D</v>
          </cell>
          <cell r="AU243" t="str">
            <v>M</v>
          </cell>
          <cell r="AV243">
            <v>3</v>
          </cell>
          <cell r="AW243">
            <v>0</v>
          </cell>
          <cell r="AX243">
            <v>4</v>
          </cell>
          <cell r="AY243" t="str">
            <v>segunda das 08:00 às 10:00, semanal ; quarta das 10:00 às 12:00, quinzenal I</v>
          </cell>
          <cell r="AZ243" t="str">
            <v/>
          </cell>
          <cell r="BA243">
            <v>1123978</v>
          </cell>
          <cell r="BB243" t="str">
            <v>CARLOS SUETOSHI MIYAZAWA</v>
          </cell>
          <cell r="BC243" t="str">
            <v/>
          </cell>
          <cell r="BD243"/>
        </row>
        <row r="244">
          <cell r="C244" t="str">
            <v>NA11BIL0304-15SA</v>
          </cell>
          <cell r="D244" t="str">
            <v>BIL0304-15</v>
          </cell>
          <cell r="E244" t="str">
            <v>Evolução e Diversificação da Vida na Terra A11-noturno (Santo André)</v>
          </cell>
          <cell r="F244" t="str">
            <v>Manter</v>
          </cell>
          <cell r="G244">
            <v>0</v>
          </cell>
          <cell r="H244">
            <v>0</v>
          </cell>
          <cell r="I244" t="str">
            <v>ampliada para 35 conforme troca de mensagens com a profa. Vanessa Verdade</v>
          </cell>
          <cell r="J244">
            <v>35</v>
          </cell>
          <cell r="K244">
            <v>31</v>
          </cell>
          <cell r="L244">
            <v>0</v>
          </cell>
          <cell r="M244">
            <v>0</v>
          </cell>
          <cell r="N244">
            <v>0</v>
          </cell>
          <cell r="O244">
            <v>4</v>
          </cell>
          <cell r="P244">
            <v>52</v>
          </cell>
          <cell r="Q244" t="str">
            <v>simples</v>
          </cell>
          <cell r="R244"/>
          <cell r="S244">
            <v>0</v>
          </cell>
          <cell r="T244">
            <v>0</v>
          </cell>
          <cell r="U244">
            <v>0</v>
          </cell>
          <cell r="V244" t="str">
            <v>BI</v>
          </cell>
          <cell r="W244" t="str">
            <v>CP</v>
          </cell>
          <cell r="X244" t="str">
            <v>BIL0304-15.segunda das 19:00 às 21:00, semanal ; quarta das 21:00 às 23:00, quinzenal I..SA</v>
          </cell>
          <cell r="Y244"/>
          <cell r="Z244" t="str">
            <v>turma com reserva de vagas para ingressantes</v>
          </cell>
          <cell r="AA244">
            <v>31</v>
          </cell>
          <cell r="AB244">
            <v>31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 t="str">
            <v>BI</v>
          </cell>
          <cell r="AI244" t="str">
            <v>¬</v>
          </cell>
          <cell r="AJ244" t="str">
            <v>¬</v>
          </cell>
          <cell r="AK244" t="str">
            <v>¬</v>
          </cell>
          <cell r="AL244" t="str">
            <v>¬</v>
          </cell>
          <cell r="AM244" t="str">
            <v>¬</v>
          </cell>
          <cell r="AN244" t="str">
            <v>¬</v>
          </cell>
          <cell r="AO244" t="str">
            <v>¬</v>
          </cell>
          <cell r="AP244" t="str">
            <v>¬</v>
          </cell>
          <cell r="AQ244" t="str">
            <v>¬</v>
          </cell>
          <cell r="AR244" t="str">
            <v>¬</v>
          </cell>
          <cell r="AS244" t="str">
            <v>SA</v>
          </cell>
          <cell r="AT244" t="str">
            <v>N</v>
          </cell>
          <cell r="AU244" t="str">
            <v>N</v>
          </cell>
          <cell r="AV244">
            <v>3</v>
          </cell>
          <cell r="AW244">
            <v>0</v>
          </cell>
          <cell r="AX244">
            <v>4</v>
          </cell>
          <cell r="AY244" t="str">
            <v>segunda das 19:00 às 21:00, semanal ; quarta das 21:00 às 23:00, quinzenal I</v>
          </cell>
          <cell r="AZ244" t="str">
            <v/>
          </cell>
          <cell r="BA244">
            <v>3047468</v>
          </cell>
          <cell r="BB244" t="str">
            <v>RENATA DE PAULA OROFINO SILVA</v>
          </cell>
          <cell r="BC244" t="str">
            <v/>
          </cell>
          <cell r="BD244" t="str">
            <v/>
          </cell>
        </row>
        <row r="245">
          <cell r="C245" t="str">
            <v>DA12BIL0304-15SA</v>
          </cell>
          <cell r="D245" t="str">
            <v>BIL0304-15</v>
          </cell>
          <cell r="E245" t="str">
            <v>Evolução e Diversificação da Vida na Terra A12-diurno (Santo André)</v>
          </cell>
          <cell r="F245" t="str">
            <v>Manter</v>
          </cell>
          <cell r="G245">
            <v>0</v>
          </cell>
          <cell r="H245">
            <v>0</v>
          </cell>
          <cell r="I245" t="str">
            <v>ampliada para 35 conforme troca de mensagens com a profa. Vanessa Verdade</v>
          </cell>
          <cell r="J245">
            <v>35</v>
          </cell>
          <cell r="K245">
            <v>31</v>
          </cell>
          <cell r="L245">
            <v>0</v>
          </cell>
          <cell r="M245">
            <v>0</v>
          </cell>
          <cell r="N245">
            <v>0</v>
          </cell>
          <cell r="O245">
            <v>4</v>
          </cell>
          <cell r="P245">
            <v>52</v>
          </cell>
          <cell r="Q245" t="str">
            <v>simples</v>
          </cell>
          <cell r="R245"/>
          <cell r="S245">
            <v>0</v>
          </cell>
          <cell r="T245">
            <v>0</v>
          </cell>
          <cell r="U245">
            <v>0</v>
          </cell>
          <cell r="V245" t="str">
            <v>BI</v>
          </cell>
          <cell r="W245" t="str">
            <v>CP</v>
          </cell>
          <cell r="X245" t="str">
            <v>BIL0304-15.segunda das 08:00 às 10:00, semanal ; quarta das 10:00 às 12:00, quinzenal I..SA</v>
          </cell>
          <cell r="Y245"/>
          <cell r="Z245" t="str">
            <v>turma com reserva de vagas para ingressantes</v>
          </cell>
          <cell r="AA245">
            <v>31</v>
          </cell>
          <cell r="AB245">
            <v>31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 t="str">
            <v>BI</v>
          </cell>
          <cell r="AI245" t="str">
            <v>¬</v>
          </cell>
          <cell r="AJ245" t="str">
            <v>¬</v>
          </cell>
          <cell r="AK245" t="str">
            <v>¬</v>
          </cell>
          <cell r="AL245" t="str">
            <v>¬</v>
          </cell>
          <cell r="AM245" t="str">
            <v>¬</v>
          </cell>
          <cell r="AN245" t="str">
            <v>¬</v>
          </cell>
          <cell r="AO245" t="str">
            <v>¬</v>
          </cell>
          <cell r="AP245" t="str">
            <v>¬</v>
          </cell>
          <cell r="AQ245" t="str">
            <v>¬</v>
          </cell>
          <cell r="AR245" t="str">
            <v>¬</v>
          </cell>
          <cell r="AS245" t="str">
            <v>SA</v>
          </cell>
          <cell r="AT245" t="str">
            <v>D</v>
          </cell>
          <cell r="AU245" t="str">
            <v>M</v>
          </cell>
          <cell r="AV245">
            <v>3</v>
          </cell>
          <cell r="AW245">
            <v>0</v>
          </cell>
          <cell r="AX245">
            <v>4</v>
          </cell>
          <cell r="AY245" t="str">
            <v>segunda das 08:00 às 10:00, semanal ; quarta das 10:00 às 12:00, quinzenal I</v>
          </cell>
          <cell r="AZ245" t="str">
            <v/>
          </cell>
          <cell r="BA245">
            <v>2605420</v>
          </cell>
          <cell r="BB245" t="str">
            <v>MARIA CRISTINA CARLAN DA SILVA</v>
          </cell>
          <cell r="BC245" t="str">
            <v/>
          </cell>
          <cell r="BD245"/>
        </row>
        <row r="246">
          <cell r="C246" t="str">
            <v>NA12BIL0304-15SA</v>
          </cell>
          <cell r="D246" t="str">
            <v>BIL0304-15</v>
          </cell>
          <cell r="E246" t="str">
            <v>Evolução e Diversificação da Vida na Terra A12-noturno (Santo André)</v>
          </cell>
          <cell r="F246" t="str">
            <v>Manter</v>
          </cell>
          <cell r="G246">
            <v>0</v>
          </cell>
          <cell r="H246">
            <v>0</v>
          </cell>
          <cell r="I246" t="str">
            <v>ampliada para 35 conforme troca de mensagens com a profa. Vanessa Verdade</v>
          </cell>
          <cell r="J246">
            <v>35</v>
          </cell>
          <cell r="K246">
            <v>31</v>
          </cell>
          <cell r="L246">
            <v>0</v>
          </cell>
          <cell r="M246">
            <v>0</v>
          </cell>
          <cell r="N246">
            <v>0</v>
          </cell>
          <cell r="O246">
            <v>4</v>
          </cell>
          <cell r="P246">
            <v>52</v>
          </cell>
          <cell r="Q246" t="str">
            <v>simples</v>
          </cell>
          <cell r="R246"/>
          <cell r="S246">
            <v>0</v>
          </cell>
          <cell r="T246">
            <v>0</v>
          </cell>
          <cell r="U246">
            <v>0</v>
          </cell>
          <cell r="V246" t="str">
            <v>BI</v>
          </cell>
          <cell r="W246" t="str">
            <v>CP</v>
          </cell>
          <cell r="X246" t="str">
            <v>BIL0304-15.segunda das 19:00 às 21:00, semanal ; quarta das 21:00 às 23:00, quinzenal I..SA</v>
          </cell>
          <cell r="Y246"/>
          <cell r="Z246" t="str">
            <v>turma com reserva de vagas para ingressantes</v>
          </cell>
          <cell r="AA246">
            <v>31</v>
          </cell>
          <cell r="AB246">
            <v>31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 t="str">
            <v>BI</v>
          </cell>
          <cell r="AI246" t="str">
            <v>¬</v>
          </cell>
          <cell r="AJ246" t="str">
            <v>¬</v>
          </cell>
          <cell r="AK246" t="str">
            <v>¬</v>
          </cell>
          <cell r="AL246" t="str">
            <v>¬</v>
          </cell>
          <cell r="AM246" t="str">
            <v>¬</v>
          </cell>
          <cell r="AN246" t="str">
            <v>¬</v>
          </cell>
          <cell r="AO246" t="str">
            <v>¬</v>
          </cell>
          <cell r="AP246" t="str">
            <v>¬</v>
          </cell>
          <cell r="AQ246" t="str">
            <v>¬</v>
          </cell>
          <cell r="AR246" t="str">
            <v>¬</v>
          </cell>
          <cell r="AS246" t="str">
            <v>SA</v>
          </cell>
          <cell r="AT246" t="str">
            <v>N</v>
          </cell>
          <cell r="AU246" t="str">
            <v>N</v>
          </cell>
          <cell r="AV246">
            <v>3</v>
          </cell>
          <cell r="AW246">
            <v>0</v>
          </cell>
          <cell r="AX246">
            <v>4</v>
          </cell>
          <cell r="AY246" t="str">
            <v>segunda das 19:00 às 21:00, semanal ; quarta das 21:00 às 23:00, quinzenal I</v>
          </cell>
          <cell r="AZ246" t="str">
            <v/>
          </cell>
          <cell r="BA246">
            <v>1676356</v>
          </cell>
          <cell r="BB246" t="str">
            <v>ANTONIO SERGIO KIMUS BRAZ</v>
          </cell>
          <cell r="BC246" t="str">
            <v/>
          </cell>
          <cell r="BD246" t="str">
            <v/>
          </cell>
        </row>
        <row r="247">
          <cell r="C247" t="str">
            <v>DA13BIL0304-15SA</v>
          </cell>
          <cell r="D247" t="str">
            <v>BIL0304-15</v>
          </cell>
          <cell r="E247" t="str">
            <v>Evolução e Diversificação da Vida na Terra A13-diurno (Santo André)</v>
          </cell>
          <cell r="F247" t="str">
            <v>Manter</v>
          </cell>
          <cell r="G247">
            <v>0</v>
          </cell>
          <cell r="H247">
            <v>0</v>
          </cell>
          <cell r="I247" t="str">
            <v>ampliada para 35 conforme troca de mensagens com a profa. Vanessa Verdade</v>
          </cell>
          <cell r="J247">
            <v>35</v>
          </cell>
          <cell r="K247">
            <v>13</v>
          </cell>
          <cell r="L247">
            <v>44</v>
          </cell>
          <cell r="M247">
            <v>0</v>
          </cell>
          <cell r="N247">
            <v>44</v>
          </cell>
          <cell r="O247">
            <v>-22</v>
          </cell>
          <cell r="P247">
            <v>52</v>
          </cell>
          <cell r="Q247" t="str">
            <v>simples</v>
          </cell>
          <cell r="R247"/>
          <cell r="S247">
            <v>0</v>
          </cell>
          <cell r="T247">
            <v>22</v>
          </cell>
          <cell r="U247" t="str">
            <v>4 - A12, A1, A2, A3, A4 e 2 A5</v>
          </cell>
          <cell r="V247" t="str">
            <v>BI</v>
          </cell>
          <cell r="W247" t="str">
            <v>CP</v>
          </cell>
          <cell r="X247" t="str">
            <v>BIL0304-15.segunda das 08:00 às 10:00, semanal ; quarta das 10:00 às 12:00, quinzenal I..SA</v>
          </cell>
          <cell r="Y247" t="str">
            <v>turma com solicitações acima do nº de vagas</v>
          </cell>
          <cell r="Z247" t="str">
            <v>turma com reserva de vagas para ingressantes</v>
          </cell>
          <cell r="AA247">
            <v>31</v>
          </cell>
          <cell r="AB247">
            <v>13</v>
          </cell>
          <cell r="AC247">
            <v>18</v>
          </cell>
          <cell r="AD247">
            <v>44</v>
          </cell>
          <cell r="AE247">
            <v>-26</v>
          </cell>
          <cell r="AF247">
            <v>2.4444444444444446</v>
          </cell>
          <cell r="AG247">
            <v>12.6</v>
          </cell>
          <cell r="AH247" t="str">
            <v>BI</v>
          </cell>
          <cell r="AI247" t="str">
            <v>¬</v>
          </cell>
          <cell r="AJ247" t="str">
            <v>¬</v>
          </cell>
          <cell r="AK247" t="str">
            <v>¬</v>
          </cell>
          <cell r="AL247" t="str">
            <v>¬</v>
          </cell>
          <cell r="AM247" t="str">
            <v>¬</v>
          </cell>
          <cell r="AN247" t="str">
            <v>¬</v>
          </cell>
          <cell r="AO247" t="str">
            <v>¬</v>
          </cell>
          <cell r="AP247" t="str">
            <v>¬</v>
          </cell>
          <cell r="AQ247" t="str">
            <v>¬</v>
          </cell>
          <cell r="AR247" t="str">
            <v>¬</v>
          </cell>
          <cell r="AS247" t="str">
            <v>SA</v>
          </cell>
          <cell r="AT247" t="str">
            <v>D</v>
          </cell>
          <cell r="AU247" t="str">
            <v>M</v>
          </cell>
          <cell r="AV247">
            <v>3</v>
          </cell>
          <cell r="AW247">
            <v>0</v>
          </cell>
          <cell r="AX247">
            <v>4</v>
          </cell>
          <cell r="AY247" t="str">
            <v>segunda das 08:00 às 10:00, semanal ; quarta das 10:00 às 12:00, quinzenal I</v>
          </cell>
          <cell r="AZ247" t="str">
            <v/>
          </cell>
          <cell r="BA247">
            <v>1763457</v>
          </cell>
          <cell r="BB247" t="str">
            <v>VANESSA KRUTH VERDADE</v>
          </cell>
          <cell r="BC247" t="str">
            <v/>
          </cell>
          <cell r="BD247" t="str">
            <v/>
          </cell>
        </row>
        <row r="248">
          <cell r="C248" t="str">
            <v>NA13BIL0304-15SA</v>
          </cell>
          <cell r="D248" t="str">
            <v>BIL0304-15</v>
          </cell>
          <cell r="E248" t="str">
            <v>Evolução e Diversificação da Vida na Terra A13-noturno (Santo André)</v>
          </cell>
          <cell r="F248" t="str">
            <v>Manter</v>
          </cell>
          <cell r="G248">
            <v>0</v>
          </cell>
          <cell r="H248">
            <v>0</v>
          </cell>
          <cell r="I248" t="str">
            <v>ampliada para 35 conforme troca de mensagens com a profa. Vanessa Verdade</v>
          </cell>
          <cell r="J248">
            <v>35</v>
          </cell>
          <cell r="K248">
            <v>31</v>
          </cell>
          <cell r="L248">
            <v>0</v>
          </cell>
          <cell r="M248">
            <v>0</v>
          </cell>
          <cell r="N248">
            <v>0</v>
          </cell>
          <cell r="O248">
            <v>4</v>
          </cell>
          <cell r="P248">
            <v>52</v>
          </cell>
          <cell r="Q248" t="str">
            <v>simples</v>
          </cell>
          <cell r="R248"/>
          <cell r="S248">
            <v>0</v>
          </cell>
          <cell r="T248">
            <v>0</v>
          </cell>
          <cell r="U248">
            <v>0</v>
          </cell>
          <cell r="V248" t="str">
            <v>BI</v>
          </cell>
          <cell r="W248" t="str">
            <v>CP</v>
          </cell>
          <cell r="X248" t="str">
            <v>BIL0304-15.segunda das 19:00 às 21:00, semanal ; quarta das 21:00 às 23:00, quinzenal I..SA</v>
          </cell>
          <cell r="Y248"/>
          <cell r="Z248" t="str">
            <v>turma com reserva de vagas para ingressantes</v>
          </cell>
          <cell r="AA248">
            <v>31</v>
          </cell>
          <cell r="AB248">
            <v>31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 t="str">
            <v>BI</v>
          </cell>
          <cell r="AI248" t="str">
            <v>¬</v>
          </cell>
          <cell r="AJ248" t="str">
            <v>¬</v>
          </cell>
          <cell r="AK248" t="str">
            <v>¬</v>
          </cell>
          <cell r="AL248" t="str">
            <v>¬</v>
          </cell>
          <cell r="AM248" t="str">
            <v>¬</v>
          </cell>
          <cell r="AN248" t="str">
            <v>¬</v>
          </cell>
          <cell r="AO248" t="str">
            <v>¬</v>
          </cell>
          <cell r="AP248" t="str">
            <v>¬</v>
          </cell>
          <cell r="AQ248" t="str">
            <v>¬</v>
          </cell>
          <cell r="AR248" t="str">
            <v>¬</v>
          </cell>
          <cell r="AS248" t="str">
            <v>SA</v>
          </cell>
          <cell r="AT248" t="str">
            <v>N</v>
          </cell>
          <cell r="AU248" t="str">
            <v>N</v>
          </cell>
          <cell r="AV248">
            <v>3</v>
          </cell>
          <cell r="AW248">
            <v>0</v>
          </cell>
          <cell r="AX248">
            <v>4</v>
          </cell>
          <cell r="AY248" t="str">
            <v>segunda das 19:00 às 21:00, semanal ; quarta das 21:00 às 23:00, quinzenal I</v>
          </cell>
          <cell r="AZ248" t="str">
            <v/>
          </cell>
          <cell r="BA248">
            <v>1676265</v>
          </cell>
          <cell r="BB248" t="str">
            <v>RICARDO AUGUSTO LOMBELLO</v>
          </cell>
          <cell r="BC248" t="str">
            <v/>
          </cell>
          <cell r="BD248" t="str">
            <v/>
          </cell>
        </row>
        <row r="249">
          <cell r="C249" t="str">
            <v>DA1BIL0304-15SA</v>
          </cell>
          <cell r="D249" t="str">
            <v>BIL0304-15</v>
          </cell>
          <cell r="E249" t="str">
            <v>Evolução e Diversificação da Vida na Terra A1-diurno (Santo André)</v>
          </cell>
          <cell r="F249" t="str">
            <v>Manter</v>
          </cell>
          <cell r="G249">
            <v>0</v>
          </cell>
          <cell r="H249">
            <v>0</v>
          </cell>
          <cell r="I249" t="str">
            <v>ampliada para 35 conforme troca de mensagens com a profa. Vanessa Verdade</v>
          </cell>
          <cell r="J249">
            <v>35</v>
          </cell>
          <cell r="K249">
            <v>31</v>
          </cell>
          <cell r="L249">
            <v>0</v>
          </cell>
          <cell r="M249">
            <v>0</v>
          </cell>
          <cell r="N249">
            <v>0</v>
          </cell>
          <cell r="O249">
            <v>4</v>
          </cell>
          <cell r="P249">
            <v>52</v>
          </cell>
          <cell r="Q249" t="str">
            <v>simples</v>
          </cell>
          <cell r="R249"/>
          <cell r="S249">
            <v>0</v>
          </cell>
          <cell r="T249">
            <v>0</v>
          </cell>
          <cell r="U249">
            <v>0</v>
          </cell>
          <cell r="V249" t="str">
            <v>BI</v>
          </cell>
          <cell r="W249" t="str">
            <v>CP</v>
          </cell>
          <cell r="X249" t="str">
            <v>BIL0304-15.segunda das 08:00 às 10:00, semanal ; quarta das 10:00 às 12:00, quinzenal I..SA</v>
          </cell>
          <cell r="Y249"/>
          <cell r="Z249" t="str">
            <v>turma com reserva de vagas para ingressantes</v>
          </cell>
          <cell r="AA249">
            <v>31</v>
          </cell>
          <cell r="AB249">
            <v>31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 t="str">
            <v>BI</v>
          </cell>
          <cell r="AI249" t="str">
            <v>¬</v>
          </cell>
          <cell r="AJ249" t="str">
            <v>¬</v>
          </cell>
          <cell r="AK249" t="str">
            <v>¬</v>
          </cell>
          <cell r="AL249" t="str">
            <v>¬</v>
          </cell>
          <cell r="AM249" t="str">
            <v>¬</v>
          </cell>
          <cell r="AN249" t="str">
            <v>¬</v>
          </cell>
          <cell r="AO249" t="str">
            <v>¬</v>
          </cell>
          <cell r="AP249" t="str">
            <v>¬</v>
          </cell>
          <cell r="AQ249" t="str">
            <v>¬</v>
          </cell>
          <cell r="AR249" t="str">
            <v>¬</v>
          </cell>
          <cell r="AS249" t="str">
            <v>SA</v>
          </cell>
          <cell r="AT249" t="str">
            <v>D</v>
          </cell>
          <cell r="AU249" t="str">
            <v>M</v>
          </cell>
          <cell r="AV249">
            <v>3</v>
          </cell>
          <cell r="AW249">
            <v>0</v>
          </cell>
          <cell r="AX249">
            <v>4</v>
          </cell>
          <cell r="AY249" t="str">
            <v>segunda das 08:00 às 10:00, semanal ; quarta das 10:00 às 12:00, quinzenal I</v>
          </cell>
          <cell r="AZ249" t="str">
            <v/>
          </cell>
          <cell r="BA249">
            <v>2887832</v>
          </cell>
          <cell r="BB249" t="str">
            <v>ANSELMO NOGUEIRA</v>
          </cell>
          <cell r="BC249" t="str">
            <v/>
          </cell>
          <cell r="BD249" t="str">
            <v/>
          </cell>
        </row>
        <row r="250">
          <cell r="C250" t="str">
            <v>NA1BIL0304-15SA</v>
          </cell>
          <cell r="D250" t="str">
            <v>BIL0304-15</v>
          </cell>
          <cell r="E250" t="str">
            <v>Evolução e Diversificação da Vida na Terra A1-noturno (Santo André)</v>
          </cell>
          <cell r="F250" t="str">
            <v>Ampliar vagas</v>
          </cell>
          <cell r="G250">
            <v>0</v>
          </cell>
          <cell r="H250" t="str">
            <v xml:space="preserve">Ampliar para 38 vagas. </v>
          </cell>
          <cell r="I250" t="str">
            <v>ampliada para 35 conforme troca de mensagens com a profa. Vanessa Verdade</v>
          </cell>
          <cell r="J250">
            <v>35</v>
          </cell>
          <cell r="K250">
            <v>13</v>
          </cell>
          <cell r="L250">
            <v>78</v>
          </cell>
          <cell r="M250">
            <v>0</v>
          </cell>
          <cell r="N250">
            <v>78</v>
          </cell>
          <cell r="O250">
            <v>-56</v>
          </cell>
          <cell r="P250">
            <v>52</v>
          </cell>
          <cell r="Q250" t="str">
            <v>simples</v>
          </cell>
          <cell r="R250"/>
          <cell r="S250">
            <v>8</v>
          </cell>
          <cell r="T250">
            <v>48</v>
          </cell>
          <cell r="U250" t="str">
            <v>4 - A2, A3, A4, A5, A6, A7, A8, A9, A10, A11, A12 E A13</v>
          </cell>
          <cell r="V250" t="str">
            <v>BI</v>
          </cell>
          <cell r="W250" t="str">
            <v>CP</v>
          </cell>
          <cell r="X250" t="str">
            <v>BIL0304-15.segunda das 19:00 às 21:00, semanal ; quarta das 21:00 às 23:00, quinzenal I..SA</v>
          </cell>
          <cell r="Y250" t="str">
            <v>turma com solicitações acima do nº de vagas</v>
          </cell>
          <cell r="Z250" t="str">
            <v>turma com reserva de vagas para ingressantes</v>
          </cell>
          <cell r="AA250">
            <v>31</v>
          </cell>
          <cell r="AB250">
            <v>13</v>
          </cell>
          <cell r="AC250">
            <v>18</v>
          </cell>
          <cell r="AD250">
            <v>78</v>
          </cell>
          <cell r="AE250">
            <v>-60</v>
          </cell>
          <cell r="AF250">
            <v>4.333333333333333</v>
          </cell>
          <cell r="AG250">
            <v>12.6</v>
          </cell>
          <cell r="AH250" t="str">
            <v>BI</v>
          </cell>
          <cell r="AI250" t="str">
            <v>¬</v>
          </cell>
          <cell r="AJ250" t="str">
            <v>¬</v>
          </cell>
          <cell r="AK250" t="str">
            <v>¬</v>
          </cell>
          <cell r="AL250" t="str">
            <v>¬</v>
          </cell>
          <cell r="AM250" t="str">
            <v>¬</v>
          </cell>
          <cell r="AN250" t="str">
            <v>¬</v>
          </cell>
          <cell r="AO250" t="str">
            <v>¬</v>
          </cell>
          <cell r="AP250" t="str">
            <v>¬</v>
          </cell>
          <cell r="AQ250" t="str">
            <v>¬</v>
          </cell>
          <cell r="AR250" t="str">
            <v>¬</v>
          </cell>
          <cell r="AS250" t="str">
            <v>SA</v>
          </cell>
          <cell r="AT250" t="str">
            <v>N</v>
          </cell>
          <cell r="AU250" t="str">
            <v>N</v>
          </cell>
          <cell r="AV250">
            <v>3</v>
          </cell>
          <cell r="AW250">
            <v>0</v>
          </cell>
          <cell r="AX250">
            <v>4</v>
          </cell>
          <cell r="AY250" t="str">
            <v>segunda das 19:00 às 21:00, semanal ; quarta das 21:00 às 23:00, quinzenal I</v>
          </cell>
          <cell r="AZ250" t="str">
            <v/>
          </cell>
          <cell r="BA250">
            <v>1762355</v>
          </cell>
          <cell r="BB250" t="str">
            <v>MARCIO DE SOUZA WERNECK</v>
          </cell>
          <cell r="BC250" t="str">
            <v/>
          </cell>
          <cell r="BD250" t="str">
            <v/>
          </cell>
        </row>
        <row r="251">
          <cell r="C251" t="str">
            <v>DA2BIL0304-15SA</v>
          </cell>
          <cell r="D251" t="str">
            <v>BIL0304-15</v>
          </cell>
          <cell r="E251" t="str">
            <v>Evolução e Diversificação da Vida na Terra A2-diurno (Santo André)</v>
          </cell>
          <cell r="F251" t="str">
            <v>Manter</v>
          </cell>
          <cell r="G251">
            <v>0</v>
          </cell>
          <cell r="H251">
            <v>0</v>
          </cell>
          <cell r="I251" t="str">
            <v>ampliada para 35 conforme troca de mensagens com a profa. Vanessa Verdade</v>
          </cell>
          <cell r="J251">
            <v>35</v>
          </cell>
          <cell r="K251">
            <v>31</v>
          </cell>
          <cell r="L251">
            <v>0</v>
          </cell>
          <cell r="M251">
            <v>0</v>
          </cell>
          <cell r="N251">
            <v>0</v>
          </cell>
          <cell r="O251">
            <v>4</v>
          </cell>
          <cell r="P251">
            <v>52</v>
          </cell>
          <cell r="Q251" t="str">
            <v>simples</v>
          </cell>
          <cell r="R251"/>
          <cell r="S251">
            <v>0</v>
          </cell>
          <cell r="T251">
            <v>0</v>
          </cell>
          <cell r="U251">
            <v>0</v>
          </cell>
          <cell r="V251" t="str">
            <v>BI</v>
          </cell>
          <cell r="W251" t="str">
            <v>CP</v>
          </cell>
          <cell r="X251" t="str">
            <v>BIL0304-15.segunda das 08:00 às 10:00, semanal ; quarta das 10:00 às 12:00, quinzenal I..SA</v>
          </cell>
          <cell r="Y251"/>
          <cell r="Z251" t="str">
            <v>turma com reserva de vagas para ingressantes</v>
          </cell>
          <cell r="AA251">
            <v>31</v>
          </cell>
          <cell r="AB251">
            <v>31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 t="str">
            <v>BI</v>
          </cell>
          <cell r="AI251" t="str">
            <v>¬</v>
          </cell>
          <cell r="AJ251" t="str">
            <v>¬</v>
          </cell>
          <cell r="AK251" t="str">
            <v>¬</v>
          </cell>
          <cell r="AL251" t="str">
            <v>¬</v>
          </cell>
          <cell r="AM251" t="str">
            <v>¬</v>
          </cell>
          <cell r="AN251" t="str">
            <v>¬</v>
          </cell>
          <cell r="AO251" t="str">
            <v>¬</v>
          </cell>
          <cell r="AP251" t="str">
            <v>¬</v>
          </cell>
          <cell r="AQ251" t="str">
            <v>¬</v>
          </cell>
          <cell r="AR251" t="str">
            <v>¬</v>
          </cell>
          <cell r="AS251" t="str">
            <v>SA</v>
          </cell>
          <cell r="AT251" t="str">
            <v>D</v>
          </cell>
          <cell r="AU251" t="str">
            <v>M</v>
          </cell>
          <cell r="AV251">
            <v>3</v>
          </cell>
          <cell r="AW251">
            <v>0</v>
          </cell>
          <cell r="AX251">
            <v>4</v>
          </cell>
          <cell r="AY251" t="str">
            <v>segunda das 08:00 às 10:00, semanal ; quarta das 10:00 às 12:00, quinzenal I</v>
          </cell>
          <cell r="AZ251" t="str">
            <v/>
          </cell>
          <cell r="BA251">
            <v>3154910</v>
          </cell>
          <cell r="BB251" t="str">
            <v>PRISCILA BARRETO DE JESUS</v>
          </cell>
          <cell r="BC251" t="str">
            <v/>
          </cell>
          <cell r="BD251" t="str">
            <v/>
          </cell>
        </row>
        <row r="252">
          <cell r="C252" t="str">
            <v>NA2BIL0304-15SA</v>
          </cell>
          <cell r="D252" t="str">
            <v>BIL0304-15</v>
          </cell>
          <cell r="E252" t="str">
            <v>Evolução e Diversificação da Vida na Terra A2-noturno (Santo André)</v>
          </cell>
          <cell r="F252" t="str">
            <v>Ampliar vagas - absorver excedente</v>
          </cell>
          <cell r="G252">
            <v>0</v>
          </cell>
          <cell r="H252" t="str">
            <v>Ampliar para 38 vagas. Absorver excedente.</v>
          </cell>
          <cell r="I252" t="str">
            <v>ampliada para 35 conforme troca de mensagens com a profa. Vanessa Verdade</v>
          </cell>
          <cell r="J252">
            <v>35</v>
          </cell>
          <cell r="K252">
            <v>31</v>
          </cell>
          <cell r="L252">
            <v>0</v>
          </cell>
          <cell r="M252">
            <v>0</v>
          </cell>
          <cell r="N252">
            <v>0</v>
          </cell>
          <cell r="O252">
            <v>4</v>
          </cell>
          <cell r="P252">
            <v>52</v>
          </cell>
          <cell r="Q252" t="str">
            <v>simples</v>
          </cell>
          <cell r="R252"/>
          <cell r="S252">
            <v>0</v>
          </cell>
          <cell r="T252">
            <v>0</v>
          </cell>
          <cell r="U252">
            <v>0</v>
          </cell>
          <cell r="V252" t="str">
            <v>BI</v>
          </cell>
          <cell r="W252" t="str">
            <v>CP</v>
          </cell>
          <cell r="X252" t="str">
            <v>BIL0304-15.segunda das 19:00 às 21:00, semanal ; quarta das 21:00 às 23:00, quinzenal I..SA</v>
          </cell>
          <cell r="Y252"/>
          <cell r="Z252" t="str">
            <v>turma com reserva de vagas para ingressantes</v>
          </cell>
          <cell r="AA252">
            <v>31</v>
          </cell>
          <cell r="AB252">
            <v>31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 t="str">
            <v>BI</v>
          </cell>
          <cell r="AI252" t="str">
            <v>¬</v>
          </cell>
          <cell r="AJ252" t="str">
            <v>¬</v>
          </cell>
          <cell r="AK252" t="str">
            <v>¬</v>
          </cell>
          <cell r="AL252" t="str">
            <v>¬</v>
          </cell>
          <cell r="AM252" t="str">
            <v>¬</v>
          </cell>
          <cell r="AN252" t="str">
            <v>¬</v>
          </cell>
          <cell r="AO252" t="str">
            <v>¬</v>
          </cell>
          <cell r="AP252" t="str">
            <v>¬</v>
          </cell>
          <cell r="AQ252" t="str">
            <v>¬</v>
          </cell>
          <cell r="AR252" t="str">
            <v>¬</v>
          </cell>
          <cell r="AS252" t="str">
            <v>SA</v>
          </cell>
          <cell r="AT252" t="str">
            <v>N</v>
          </cell>
          <cell r="AU252" t="str">
            <v>N</v>
          </cell>
          <cell r="AV252">
            <v>3</v>
          </cell>
          <cell r="AW252">
            <v>0</v>
          </cell>
          <cell r="AX252">
            <v>4</v>
          </cell>
          <cell r="AY252" t="str">
            <v>segunda das 19:00 às 21:00, semanal ; quarta das 21:00 às 23:00, quinzenal I</v>
          </cell>
          <cell r="AZ252" t="str">
            <v/>
          </cell>
          <cell r="BA252">
            <v>1570729</v>
          </cell>
          <cell r="BB252" t="str">
            <v>JIRI BORECKY</v>
          </cell>
          <cell r="BC252" t="str">
            <v/>
          </cell>
          <cell r="BD252" t="str">
            <v/>
          </cell>
        </row>
        <row r="253">
          <cell r="C253" t="str">
            <v>DA3BIL0304-15SA</v>
          </cell>
          <cell r="D253" t="str">
            <v>BIL0304-15</v>
          </cell>
          <cell r="E253" t="str">
            <v>Evolução e Diversificação da Vida na Terra A3-diurno (Santo André)</v>
          </cell>
          <cell r="F253" t="str">
            <v>Manter</v>
          </cell>
          <cell r="G253">
            <v>0</v>
          </cell>
          <cell r="H253">
            <v>0</v>
          </cell>
          <cell r="I253" t="str">
            <v>ampliada para 35 conforme troca de mensagens com a profa. Vanessa Verdade</v>
          </cell>
          <cell r="J253">
            <v>35</v>
          </cell>
          <cell r="K253">
            <v>31</v>
          </cell>
          <cell r="L253">
            <v>0</v>
          </cell>
          <cell r="M253">
            <v>0</v>
          </cell>
          <cell r="N253">
            <v>0</v>
          </cell>
          <cell r="O253">
            <v>4</v>
          </cell>
          <cell r="P253">
            <v>52</v>
          </cell>
          <cell r="Q253" t="str">
            <v>simples</v>
          </cell>
          <cell r="R253"/>
          <cell r="S253">
            <v>0</v>
          </cell>
          <cell r="T253">
            <v>0</v>
          </cell>
          <cell r="U253">
            <v>0</v>
          </cell>
          <cell r="V253" t="str">
            <v>BI</v>
          </cell>
          <cell r="W253" t="str">
            <v>CP</v>
          </cell>
          <cell r="X253" t="str">
            <v>BIL0304-15.segunda das 08:00 às 10:00, semanal ; quarta das 10:00 às 12:00, quinzenal I..SA</v>
          </cell>
          <cell r="Y253"/>
          <cell r="Z253" t="str">
            <v>turma com reserva de vagas para ingressantes</v>
          </cell>
          <cell r="AA253">
            <v>31</v>
          </cell>
          <cell r="AB253">
            <v>31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 t="str">
            <v>BI</v>
          </cell>
          <cell r="AI253" t="str">
            <v>¬</v>
          </cell>
          <cell r="AJ253" t="str">
            <v>¬</v>
          </cell>
          <cell r="AK253" t="str">
            <v>¬</v>
          </cell>
          <cell r="AL253" t="str">
            <v>¬</v>
          </cell>
          <cell r="AM253" t="str">
            <v>¬</v>
          </cell>
          <cell r="AN253" t="str">
            <v>¬</v>
          </cell>
          <cell r="AO253" t="str">
            <v>¬</v>
          </cell>
          <cell r="AP253" t="str">
            <v>¬</v>
          </cell>
          <cell r="AQ253" t="str">
            <v>¬</v>
          </cell>
          <cell r="AR253" t="str">
            <v>¬</v>
          </cell>
          <cell r="AS253" t="str">
            <v>SA</v>
          </cell>
          <cell r="AT253" t="str">
            <v>D</v>
          </cell>
          <cell r="AU253" t="str">
            <v>M</v>
          </cell>
          <cell r="AV253">
            <v>3</v>
          </cell>
          <cell r="AW253">
            <v>0</v>
          </cell>
          <cell r="AX253">
            <v>4</v>
          </cell>
          <cell r="AY253" t="str">
            <v>segunda das 08:00 às 10:00, semanal ; quarta das 10:00 às 12:00, quinzenal I</v>
          </cell>
          <cell r="AZ253" t="str">
            <v/>
          </cell>
          <cell r="BA253">
            <v>1669156</v>
          </cell>
          <cell r="BB253" t="str">
            <v>GUILHERME CUNHA RIBEIRO</v>
          </cell>
          <cell r="BC253" t="str">
            <v/>
          </cell>
          <cell r="BD253" t="str">
            <v/>
          </cell>
        </row>
        <row r="254">
          <cell r="C254" t="str">
            <v>NA3BIL0304-15SA</v>
          </cell>
          <cell r="D254" t="str">
            <v>BIL0304-15</v>
          </cell>
          <cell r="E254" t="str">
            <v>Evolução e Diversificação da Vida na Terra A3-noturno (Santo André)</v>
          </cell>
          <cell r="F254" t="str">
            <v>Ampliar vagas - absorver excedente</v>
          </cell>
          <cell r="G254">
            <v>0</v>
          </cell>
          <cell r="H254" t="str">
            <v>Ampliar para 38 vagas. Absorver excedente.</v>
          </cell>
          <cell r="I254" t="str">
            <v>ampliada para 35 conforme troca de mensagens com a profa. Vanessa Verdade</v>
          </cell>
          <cell r="J254">
            <v>35</v>
          </cell>
          <cell r="K254">
            <v>31</v>
          </cell>
          <cell r="L254">
            <v>0</v>
          </cell>
          <cell r="M254">
            <v>0</v>
          </cell>
          <cell r="N254">
            <v>0</v>
          </cell>
          <cell r="O254">
            <v>4</v>
          </cell>
          <cell r="P254">
            <v>52</v>
          </cell>
          <cell r="Q254" t="str">
            <v>simples</v>
          </cell>
          <cell r="R254"/>
          <cell r="S254">
            <v>0</v>
          </cell>
          <cell r="T254">
            <v>0</v>
          </cell>
          <cell r="U254">
            <v>0</v>
          </cell>
          <cell r="V254" t="str">
            <v>BI</v>
          </cell>
          <cell r="W254" t="str">
            <v>CP</v>
          </cell>
          <cell r="X254" t="str">
            <v>BIL0304-15.segunda das 19:00 às 21:00, semanal ; quarta das 21:00 às 23:00, quinzenal I..SA</v>
          </cell>
          <cell r="Y254"/>
          <cell r="Z254" t="str">
            <v>turma com reserva de vagas para ingressantes</v>
          </cell>
          <cell r="AA254">
            <v>31</v>
          </cell>
          <cell r="AB254">
            <v>31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 t="str">
            <v>BI</v>
          </cell>
          <cell r="AI254" t="str">
            <v>¬</v>
          </cell>
          <cell r="AJ254" t="str">
            <v>¬</v>
          </cell>
          <cell r="AK254" t="str">
            <v>¬</v>
          </cell>
          <cell r="AL254" t="str">
            <v>¬</v>
          </cell>
          <cell r="AM254" t="str">
            <v>¬</v>
          </cell>
          <cell r="AN254" t="str">
            <v>¬</v>
          </cell>
          <cell r="AO254" t="str">
            <v>¬</v>
          </cell>
          <cell r="AP254" t="str">
            <v>¬</v>
          </cell>
          <cell r="AQ254" t="str">
            <v>¬</v>
          </cell>
          <cell r="AR254" t="str">
            <v>¬</v>
          </cell>
          <cell r="AS254" t="str">
            <v>SA</v>
          </cell>
          <cell r="AT254" t="str">
            <v>N</v>
          </cell>
          <cell r="AU254" t="str">
            <v>N</v>
          </cell>
          <cell r="AV254">
            <v>3</v>
          </cell>
          <cell r="AW254">
            <v>0</v>
          </cell>
          <cell r="AX254">
            <v>4</v>
          </cell>
          <cell r="AY254" t="str">
            <v>segunda das 19:00 às 21:00, semanal ; quarta das 21:00 às 23:00, quinzenal I</v>
          </cell>
          <cell r="AZ254" t="str">
            <v/>
          </cell>
          <cell r="BA254">
            <v>1831780</v>
          </cell>
          <cell r="BB254" t="str">
            <v>DANILO DA CRUZ CENTENO</v>
          </cell>
          <cell r="BC254" t="str">
            <v/>
          </cell>
          <cell r="BD254" t="str">
            <v/>
          </cell>
        </row>
        <row r="255">
          <cell r="C255" t="str">
            <v>DA4BIL0304-15SA</v>
          </cell>
          <cell r="D255" t="str">
            <v>BIL0304-15</v>
          </cell>
          <cell r="E255" t="str">
            <v>Evolução e Diversificação da Vida na Terra A4-diurno (Santo André)</v>
          </cell>
          <cell r="F255" t="str">
            <v>Manter</v>
          </cell>
          <cell r="G255">
            <v>0</v>
          </cell>
          <cell r="H255">
            <v>0</v>
          </cell>
          <cell r="I255" t="str">
            <v>ampliada para 35 conforme troca de mensagens com a profa. Vanessa Verdade</v>
          </cell>
          <cell r="J255">
            <v>35</v>
          </cell>
          <cell r="K255">
            <v>31</v>
          </cell>
          <cell r="L255">
            <v>0</v>
          </cell>
          <cell r="M255">
            <v>0</v>
          </cell>
          <cell r="N255">
            <v>0</v>
          </cell>
          <cell r="O255">
            <v>4</v>
          </cell>
          <cell r="P255">
            <v>52</v>
          </cell>
          <cell r="Q255" t="str">
            <v>simples</v>
          </cell>
          <cell r="R255"/>
          <cell r="S255">
            <v>0</v>
          </cell>
          <cell r="T255">
            <v>0</v>
          </cell>
          <cell r="U255">
            <v>0</v>
          </cell>
          <cell r="V255" t="str">
            <v>BI</v>
          </cell>
          <cell r="W255" t="str">
            <v>CP</v>
          </cell>
          <cell r="X255" t="str">
            <v>BIL0304-15.segunda das 08:00 às 10:00, semanal ; quarta das 10:00 às 12:00, quinzenal I..SA</v>
          </cell>
          <cell r="Y255"/>
          <cell r="Z255" t="str">
            <v>turma com reserva de vagas para ingressantes</v>
          </cell>
          <cell r="AA255">
            <v>31</v>
          </cell>
          <cell r="AB255">
            <v>31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 t="str">
            <v>BI</v>
          </cell>
          <cell r="AI255" t="str">
            <v>¬</v>
          </cell>
          <cell r="AJ255" t="str">
            <v>¬</v>
          </cell>
          <cell r="AK255" t="str">
            <v>¬</v>
          </cell>
          <cell r="AL255" t="str">
            <v>¬</v>
          </cell>
          <cell r="AM255" t="str">
            <v>¬</v>
          </cell>
          <cell r="AN255" t="str">
            <v>¬</v>
          </cell>
          <cell r="AO255" t="str">
            <v>¬</v>
          </cell>
          <cell r="AP255" t="str">
            <v>¬</v>
          </cell>
          <cell r="AQ255" t="str">
            <v>¬</v>
          </cell>
          <cell r="AR255" t="str">
            <v>¬</v>
          </cell>
          <cell r="AS255" t="str">
            <v>SA</v>
          </cell>
          <cell r="AT255" t="str">
            <v>D</v>
          </cell>
          <cell r="AU255" t="str">
            <v>M</v>
          </cell>
          <cell r="AV255">
            <v>3</v>
          </cell>
          <cell r="AW255">
            <v>0</v>
          </cell>
          <cell r="AX255">
            <v>4</v>
          </cell>
          <cell r="AY255" t="str">
            <v>segunda das 08:00 às 10:00, semanal ; quarta das 10:00 às 12:00, quinzenal I</v>
          </cell>
          <cell r="AZ255" t="str">
            <v/>
          </cell>
          <cell r="BA255">
            <v>1912347</v>
          </cell>
          <cell r="BB255" t="str">
            <v>NATHALIA DE SETTA COSTA</v>
          </cell>
          <cell r="BC255" t="str">
            <v/>
          </cell>
          <cell r="BD255" t="str">
            <v/>
          </cell>
        </row>
        <row r="256">
          <cell r="C256" t="str">
            <v>NA4BIL0304-15SA</v>
          </cell>
          <cell r="D256" t="str">
            <v>BIL0304-15</v>
          </cell>
          <cell r="E256" t="str">
            <v>Evolução e Diversificação da Vida na Terra A4-noturno (Santo André)</v>
          </cell>
          <cell r="F256" t="str">
            <v>Ampliar vagas - absorver excedente</v>
          </cell>
          <cell r="G256">
            <v>0</v>
          </cell>
          <cell r="H256" t="str">
            <v>Ampliar para 38 vagas. Absorver excedente.</v>
          </cell>
          <cell r="I256" t="str">
            <v>ampliada para 35 conforme troca de mensagens com a profa. Vanessa Verdade</v>
          </cell>
          <cell r="J256">
            <v>35</v>
          </cell>
          <cell r="K256">
            <v>31</v>
          </cell>
          <cell r="L256">
            <v>0</v>
          </cell>
          <cell r="M256">
            <v>0</v>
          </cell>
          <cell r="N256">
            <v>0</v>
          </cell>
          <cell r="O256">
            <v>4</v>
          </cell>
          <cell r="P256">
            <v>52</v>
          </cell>
          <cell r="Q256" t="str">
            <v>simples</v>
          </cell>
          <cell r="R256"/>
          <cell r="S256">
            <v>0</v>
          </cell>
          <cell r="T256">
            <v>0</v>
          </cell>
          <cell r="U256">
            <v>0</v>
          </cell>
          <cell r="V256" t="str">
            <v>BI</v>
          </cell>
          <cell r="W256" t="str">
            <v>CP</v>
          </cell>
          <cell r="X256" t="str">
            <v>BIL0304-15.segunda das 19:00 às 21:00, semanal ; quarta das 21:00 às 23:00, quinzenal I..SA</v>
          </cell>
          <cell r="Y256"/>
          <cell r="Z256" t="str">
            <v>turma com reserva de vagas para ingressantes</v>
          </cell>
          <cell r="AA256">
            <v>31</v>
          </cell>
          <cell r="AB256">
            <v>31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 t="str">
            <v>BI</v>
          </cell>
          <cell r="AI256" t="str">
            <v>¬</v>
          </cell>
          <cell r="AJ256" t="str">
            <v>¬</v>
          </cell>
          <cell r="AK256" t="str">
            <v>¬</v>
          </cell>
          <cell r="AL256" t="str">
            <v>¬</v>
          </cell>
          <cell r="AM256" t="str">
            <v>¬</v>
          </cell>
          <cell r="AN256" t="str">
            <v>¬</v>
          </cell>
          <cell r="AO256" t="str">
            <v>¬</v>
          </cell>
          <cell r="AP256" t="str">
            <v>¬</v>
          </cell>
          <cell r="AQ256" t="str">
            <v>¬</v>
          </cell>
          <cell r="AR256" t="str">
            <v>¬</v>
          </cell>
          <cell r="AS256" t="str">
            <v>SA</v>
          </cell>
          <cell r="AT256" t="str">
            <v>N</v>
          </cell>
          <cell r="AU256" t="str">
            <v>N</v>
          </cell>
          <cell r="AV256">
            <v>3</v>
          </cell>
          <cell r="AW256">
            <v>0</v>
          </cell>
          <cell r="AX256">
            <v>4</v>
          </cell>
          <cell r="AY256" t="str">
            <v>segunda das 19:00 às 21:00, semanal ; quarta das 21:00 às 23:00, quinzenal I</v>
          </cell>
          <cell r="AZ256" t="str">
            <v/>
          </cell>
          <cell r="BA256">
            <v>1763449</v>
          </cell>
          <cell r="BB256" t="str">
            <v>FERNANDO ZANIOLO GIBRAN</v>
          </cell>
          <cell r="BC256" t="str">
            <v/>
          </cell>
          <cell r="BD256" t="str">
            <v/>
          </cell>
        </row>
        <row r="257">
          <cell r="C257" t="str">
            <v>DA5BIL0304-15SA</v>
          </cell>
          <cell r="D257" t="str">
            <v>BIL0304-15</v>
          </cell>
          <cell r="E257" t="str">
            <v>Evolução e Diversificação da Vida na Terra A5-diurno (Santo André)</v>
          </cell>
          <cell r="F257" t="str">
            <v>Manter</v>
          </cell>
          <cell r="G257">
            <v>0</v>
          </cell>
          <cell r="H257">
            <v>0</v>
          </cell>
          <cell r="I257" t="str">
            <v>ampliada para 35 conforme troca de mensagens com a profa. Vanessa Verdade</v>
          </cell>
          <cell r="J257">
            <v>35</v>
          </cell>
          <cell r="K257">
            <v>31</v>
          </cell>
          <cell r="L257">
            <v>0</v>
          </cell>
          <cell r="M257">
            <v>0</v>
          </cell>
          <cell r="N257">
            <v>0</v>
          </cell>
          <cell r="O257">
            <v>4</v>
          </cell>
          <cell r="P257">
            <v>52</v>
          </cell>
          <cell r="Q257" t="str">
            <v>simples</v>
          </cell>
          <cell r="R257"/>
          <cell r="S257">
            <v>0</v>
          </cell>
          <cell r="T257">
            <v>0</v>
          </cell>
          <cell r="U257">
            <v>0</v>
          </cell>
          <cell r="V257" t="str">
            <v>BI</v>
          </cell>
          <cell r="W257" t="str">
            <v>CP</v>
          </cell>
          <cell r="X257" t="str">
            <v>BIL0304-15.segunda das 08:00 às 10:00, semanal ; quarta das 10:00 às 12:00, quinzenal I..SA</v>
          </cell>
          <cell r="Y257"/>
          <cell r="Z257" t="str">
            <v>turma com reserva de vagas para ingressantes</v>
          </cell>
          <cell r="AA257">
            <v>31</v>
          </cell>
          <cell r="AB257">
            <v>31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 t="str">
            <v>BI</v>
          </cell>
          <cell r="AI257" t="str">
            <v>¬</v>
          </cell>
          <cell r="AJ257" t="str">
            <v>¬</v>
          </cell>
          <cell r="AK257" t="str">
            <v>¬</v>
          </cell>
          <cell r="AL257" t="str">
            <v>¬</v>
          </cell>
          <cell r="AM257" t="str">
            <v>¬</v>
          </cell>
          <cell r="AN257" t="str">
            <v>¬</v>
          </cell>
          <cell r="AO257" t="str">
            <v>¬</v>
          </cell>
          <cell r="AP257" t="str">
            <v>¬</v>
          </cell>
          <cell r="AQ257" t="str">
            <v>¬</v>
          </cell>
          <cell r="AR257" t="str">
            <v>¬</v>
          </cell>
          <cell r="AS257" t="str">
            <v>SA</v>
          </cell>
          <cell r="AT257" t="str">
            <v>D</v>
          </cell>
          <cell r="AU257" t="str">
            <v>M</v>
          </cell>
          <cell r="AV257">
            <v>3</v>
          </cell>
          <cell r="AW257">
            <v>0</v>
          </cell>
          <cell r="AX257">
            <v>4</v>
          </cell>
          <cell r="AY257" t="str">
            <v>segunda das 08:00 às 10:00, semanal ; quarta das 10:00 às 12:00, quinzenal I</v>
          </cell>
          <cell r="AZ257" t="str">
            <v/>
          </cell>
          <cell r="BA257">
            <v>1804548</v>
          </cell>
          <cell r="BB257" t="str">
            <v>RICARDO JANNINI SAWAYA</v>
          </cell>
          <cell r="BC257" t="str">
            <v/>
          </cell>
          <cell r="BD257" t="str">
            <v/>
          </cell>
        </row>
        <row r="258">
          <cell r="C258" t="str">
            <v>NA5BIL0304-15SA</v>
          </cell>
          <cell r="D258" t="str">
            <v>BIL0304-15</v>
          </cell>
          <cell r="E258" t="str">
            <v>Evolução e Diversificação da Vida na Terra A5-noturno (Santo André)</v>
          </cell>
          <cell r="F258" t="str">
            <v>Ampliar vagas - absorver excedente</v>
          </cell>
          <cell r="G258">
            <v>0</v>
          </cell>
          <cell r="H258" t="str">
            <v>Ampliar para 38 vagas. Absorver excedente.</v>
          </cell>
          <cell r="I258" t="str">
            <v>ampliada para 35 conforme troca de mensagens com a profa. Vanessa Verdade</v>
          </cell>
          <cell r="J258">
            <v>35</v>
          </cell>
          <cell r="K258">
            <v>31</v>
          </cell>
          <cell r="L258">
            <v>0</v>
          </cell>
          <cell r="M258">
            <v>0</v>
          </cell>
          <cell r="N258">
            <v>0</v>
          </cell>
          <cell r="O258">
            <v>4</v>
          </cell>
          <cell r="P258">
            <v>52</v>
          </cell>
          <cell r="Q258" t="str">
            <v>simples</v>
          </cell>
          <cell r="R258"/>
          <cell r="S258">
            <v>0</v>
          </cell>
          <cell r="T258">
            <v>0</v>
          </cell>
          <cell r="U258">
            <v>0</v>
          </cell>
          <cell r="V258" t="str">
            <v>BI</v>
          </cell>
          <cell r="W258" t="str">
            <v>CP</v>
          </cell>
          <cell r="X258" t="str">
            <v>BIL0304-15.segunda das 19:00 às 21:00, semanal ; quarta das 21:00 às 23:00, quinzenal I..SA</v>
          </cell>
          <cell r="Y258"/>
          <cell r="Z258" t="str">
            <v>turma com reserva de vagas para ingressantes</v>
          </cell>
          <cell r="AA258">
            <v>31</v>
          </cell>
          <cell r="AB258">
            <v>31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 t="str">
            <v>BI</v>
          </cell>
          <cell r="AI258" t="str">
            <v>¬</v>
          </cell>
          <cell r="AJ258" t="str">
            <v>¬</v>
          </cell>
          <cell r="AK258" t="str">
            <v>¬</v>
          </cell>
          <cell r="AL258" t="str">
            <v>¬</v>
          </cell>
          <cell r="AM258" t="str">
            <v>¬</v>
          </cell>
          <cell r="AN258" t="str">
            <v>¬</v>
          </cell>
          <cell r="AO258" t="str">
            <v>¬</v>
          </cell>
          <cell r="AP258" t="str">
            <v>¬</v>
          </cell>
          <cell r="AQ258" t="str">
            <v>¬</v>
          </cell>
          <cell r="AR258" t="str">
            <v>¬</v>
          </cell>
          <cell r="AS258" t="str">
            <v>SA</v>
          </cell>
          <cell r="AT258" t="str">
            <v>N</v>
          </cell>
          <cell r="AU258" t="str">
            <v>N</v>
          </cell>
          <cell r="AV258">
            <v>3</v>
          </cell>
          <cell r="AW258">
            <v>0</v>
          </cell>
          <cell r="AX258">
            <v>4</v>
          </cell>
          <cell r="AY258" t="str">
            <v>segunda das 19:00 às 21:00, semanal ; quarta das 21:00 às 23:00, quinzenal I</v>
          </cell>
          <cell r="AZ258" t="str">
            <v/>
          </cell>
          <cell r="BA258">
            <v>1908726</v>
          </cell>
          <cell r="BB258" t="str">
            <v>CIBELE BIONDO</v>
          </cell>
          <cell r="BC258" t="str">
            <v/>
          </cell>
          <cell r="BD258" t="str">
            <v/>
          </cell>
        </row>
        <row r="259">
          <cell r="C259" t="str">
            <v>DA6BIL0304-15SA</v>
          </cell>
          <cell r="D259" t="str">
            <v>BIL0304-15</v>
          </cell>
          <cell r="E259" t="str">
            <v>Evolução e Diversificação da Vida na Terra A6-diurno (Santo André)</v>
          </cell>
          <cell r="F259" t="str">
            <v>Manter</v>
          </cell>
          <cell r="G259">
            <v>0</v>
          </cell>
          <cell r="H259">
            <v>0</v>
          </cell>
          <cell r="I259" t="str">
            <v>ampliada para 35 conforme troca de mensagens com a profa. Vanessa Verdade</v>
          </cell>
          <cell r="J259">
            <v>35</v>
          </cell>
          <cell r="K259">
            <v>31</v>
          </cell>
          <cell r="L259">
            <v>0</v>
          </cell>
          <cell r="M259">
            <v>1</v>
          </cell>
          <cell r="N259">
            <v>1</v>
          </cell>
          <cell r="O259">
            <v>3</v>
          </cell>
          <cell r="P259">
            <v>52</v>
          </cell>
          <cell r="Q259" t="str">
            <v>simples</v>
          </cell>
          <cell r="R259"/>
          <cell r="S259">
            <v>1</v>
          </cell>
          <cell r="T259">
            <v>0</v>
          </cell>
          <cell r="U259">
            <v>0</v>
          </cell>
          <cell r="V259" t="str">
            <v>BI</v>
          </cell>
          <cell r="W259" t="str">
            <v>CP</v>
          </cell>
          <cell r="X259" t="str">
            <v>BIL0304-15.segunda das 08:00 às 10:00, semanal ; quarta das 10:00 às 12:00, quinzenal I..SA</v>
          </cell>
          <cell r="Y259"/>
          <cell r="Z259" t="str">
            <v>turma com reserva de vagas para ingressantes</v>
          </cell>
          <cell r="AA259">
            <v>31</v>
          </cell>
          <cell r="AB259">
            <v>31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 t="str">
            <v>BI</v>
          </cell>
          <cell r="AI259" t="str">
            <v>¬</v>
          </cell>
          <cell r="AJ259" t="str">
            <v>¬</v>
          </cell>
          <cell r="AK259" t="str">
            <v>¬</v>
          </cell>
          <cell r="AL259" t="str">
            <v>¬</v>
          </cell>
          <cell r="AM259" t="str">
            <v>¬</v>
          </cell>
          <cell r="AN259" t="str">
            <v>¬</v>
          </cell>
          <cell r="AO259" t="str">
            <v>¬</v>
          </cell>
          <cell r="AP259" t="str">
            <v>¬</v>
          </cell>
          <cell r="AQ259" t="str">
            <v>¬</v>
          </cell>
          <cell r="AR259" t="str">
            <v>¬</v>
          </cell>
          <cell r="AS259" t="str">
            <v>SA</v>
          </cell>
          <cell r="AT259" t="str">
            <v>D</v>
          </cell>
          <cell r="AU259" t="str">
            <v>M</v>
          </cell>
          <cell r="AV259">
            <v>3</v>
          </cell>
          <cell r="AW259">
            <v>0</v>
          </cell>
          <cell r="AX259">
            <v>4</v>
          </cell>
          <cell r="AY259" t="str">
            <v>segunda das 08:00 às 10:00, semanal ; quarta das 10:00 às 12:00, quinzenal I</v>
          </cell>
          <cell r="AZ259" t="str">
            <v/>
          </cell>
          <cell r="BA259">
            <v>1768895</v>
          </cell>
          <cell r="BB259" t="str">
            <v>GUSTAVO MUNIZ DIAS</v>
          </cell>
          <cell r="BC259" t="str">
            <v/>
          </cell>
          <cell r="BD259" t="str">
            <v/>
          </cell>
        </row>
        <row r="260">
          <cell r="C260" t="str">
            <v>NA6BIL0304-15SA</v>
          </cell>
          <cell r="D260" t="str">
            <v>BIL0304-15</v>
          </cell>
          <cell r="E260" t="str">
            <v>Evolução e Diversificação da Vida na Terra A6-noturno (Santo André)</v>
          </cell>
          <cell r="F260" t="str">
            <v>Ampliar vagas - absorver excedente</v>
          </cell>
          <cell r="G260">
            <v>0</v>
          </cell>
          <cell r="H260" t="str">
            <v>Ampliar para 38 vagas. Absorver excedente.</v>
          </cell>
          <cell r="I260" t="str">
            <v>ampliada para 35 conforme troca de mensagens com a profa. Vanessa Verdade</v>
          </cell>
          <cell r="J260">
            <v>35</v>
          </cell>
          <cell r="K260">
            <v>31</v>
          </cell>
          <cell r="L260">
            <v>0</v>
          </cell>
          <cell r="M260">
            <v>0</v>
          </cell>
          <cell r="N260">
            <v>0</v>
          </cell>
          <cell r="O260">
            <v>4</v>
          </cell>
          <cell r="P260">
            <v>52</v>
          </cell>
          <cell r="Q260" t="str">
            <v>simples</v>
          </cell>
          <cell r="R260"/>
          <cell r="S260">
            <v>0</v>
          </cell>
          <cell r="T260">
            <v>0</v>
          </cell>
          <cell r="U260">
            <v>0</v>
          </cell>
          <cell r="V260" t="str">
            <v>BI</v>
          </cell>
          <cell r="W260" t="str">
            <v>CP</v>
          </cell>
          <cell r="X260" t="str">
            <v>BIL0304-15.segunda das 19:00 às 21:00, semanal ; quarta das 21:00 às 23:00, quinzenal I..SA</v>
          </cell>
          <cell r="Y260"/>
          <cell r="Z260" t="str">
            <v>turma com reserva de vagas para ingressantes</v>
          </cell>
          <cell r="AA260">
            <v>31</v>
          </cell>
          <cell r="AB260">
            <v>31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 t="str">
            <v>BI</v>
          </cell>
          <cell r="AI260" t="str">
            <v>¬</v>
          </cell>
          <cell r="AJ260" t="str">
            <v>¬</v>
          </cell>
          <cell r="AK260" t="str">
            <v>¬</v>
          </cell>
          <cell r="AL260" t="str">
            <v>¬</v>
          </cell>
          <cell r="AM260" t="str">
            <v>¬</v>
          </cell>
          <cell r="AN260" t="str">
            <v>¬</v>
          </cell>
          <cell r="AO260" t="str">
            <v>¬</v>
          </cell>
          <cell r="AP260" t="str">
            <v>¬</v>
          </cell>
          <cell r="AQ260" t="str">
            <v>¬</v>
          </cell>
          <cell r="AR260" t="str">
            <v>¬</v>
          </cell>
          <cell r="AS260" t="str">
            <v>SA</v>
          </cell>
          <cell r="AT260" t="str">
            <v>N</v>
          </cell>
          <cell r="AU260" t="str">
            <v>N</v>
          </cell>
          <cell r="AV260">
            <v>3</v>
          </cell>
          <cell r="AW260">
            <v>0</v>
          </cell>
          <cell r="AX260">
            <v>4</v>
          </cell>
          <cell r="AY260" t="str">
            <v>segunda das 19:00 às 21:00, semanal ; quarta das 21:00 às 23:00, quinzenal I</v>
          </cell>
          <cell r="AZ260" t="str">
            <v/>
          </cell>
          <cell r="BA260">
            <v>3053215</v>
          </cell>
          <cell r="BB260" t="str">
            <v>LIVIA SENO FERREIRA CAMARGO</v>
          </cell>
          <cell r="BC260" t="str">
            <v/>
          </cell>
          <cell r="BD260" t="str">
            <v/>
          </cell>
        </row>
        <row r="261">
          <cell r="C261" t="str">
            <v>DA7BIL0304-15SA</v>
          </cell>
          <cell r="D261" t="str">
            <v>BIL0304-15</v>
          </cell>
          <cell r="E261" t="str">
            <v>Evolução e Diversificação da Vida na Terra A7-diurno (Santo André)</v>
          </cell>
          <cell r="F261" t="str">
            <v>Manter</v>
          </cell>
          <cell r="G261">
            <v>0</v>
          </cell>
          <cell r="H261">
            <v>0</v>
          </cell>
          <cell r="I261" t="str">
            <v>ampliada para 35 conforme troca de mensagens com a profa. Vanessa Verdade</v>
          </cell>
          <cell r="J261">
            <v>35</v>
          </cell>
          <cell r="K261">
            <v>31</v>
          </cell>
          <cell r="L261">
            <v>0</v>
          </cell>
          <cell r="M261">
            <v>0</v>
          </cell>
          <cell r="N261">
            <v>0</v>
          </cell>
          <cell r="O261">
            <v>4</v>
          </cell>
          <cell r="P261">
            <v>52</v>
          </cell>
          <cell r="Q261" t="str">
            <v>simples</v>
          </cell>
          <cell r="R261"/>
          <cell r="S261">
            <v>0</v>
          </cell>
          <cell r="T261">
            <v>0</v>
          </cell>
          <cell r="U261">
            <v>0</v>
          </cell>
          <cell r="V261" t="str">
            <v>BI</v>
          </cell>
          <cell r="W261" t="str">
            <v>CP</v>
          </cell>
          <cell r="X261" t="str">
            <v>BIL0304-15.segunda das 08:00 às 10:00, semanal ; quarta das 10:00 às 12:00, quinzenal I..SA</v>
          </cell>
          <cell r="Y261"/>
          <cell r="Z261" t="str">
            <v>turma com reserva de vagas para ingressantes</v>
          </cell>
          <cell r="AA261">
            <v>31</v>
          </cell>
          <cell r="AB261">
            <v>31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 t="str">
            <v>BI</v>
          </cell>
          <cell r="AI261" t="str">
            <v>¬</v>
          </cell>
          <cell r="AJ261" t="str">
            <v>¬</v>
          </cell>
          <cell r="AK261" t="str">
            <v>¬</v>
          </cell>
          <cell r="AL261" t="str">
            <v>¬</v>
          </cell>
          <cell r="AM261" t="str">
            <v>¬</v>
          </cell>
          <cell r="AN261" t="str">
            <v>¬</v>
          </cell>
          <cell r="AO261" t="str">
            <v>¬</v>
          </cell>
          <cell r="AP261" t="str">
            <v>¬</v>
          </cell>
          <cell r="AQ261" t="str">
            <v>¬</v>
          </cell>
          <cell r="AR261" t="str">
            <v>¬</v>
          </cell>
          <cell r="AS261" t="str">
            <v>SA</v>
          </cell>
          <cell r="AT261" t="str">
            <v>D</v>
          </cell>
          <cell r="AU261" t="str">
            <v>M</v>
          </cell>
          <cell r="AV261">
            <v>3</v>
          </cell>
          <cell r="AW261">
            <v>0</v>
          </cell>
          <cell r="AX261">
            <v>4</v>
          </cell>
          <cell r="AY261" t="str">
            <v>segunda das 08:00 às 10:00, semanal ; quarta das 10:00 às 12:00, quinzenal I</v>
          </cell>
          <cell r="AZ261" t="str">
            <v/>
          </cell>
          <cell r="BA261">
            <v>1941387</v>
          </cell>
          <cell r="BB261" t="str">
            <v>FERNANDA DIAS DA SILVA</v>
          </cell>
          <cell r="BC261" t="str">
            <v/>
          </cell>
          <cell r="BD261" t="str">
            <v/>
          </cell>
        </row>
        <row r="262">
          <cell r="C262" t="str">
            <v>NA7BIL0304-15SA</v>
          </cell>
          <cell r="D262" t="str">
            <v>BIL0304-15</v>
          </cell>
          <cell r="E262" t="str">
            <v>Evolução e Diversificação da Vida na Terra A7-noturno (Santo André)</v>
          </cell>
          <cell r="F262" t="str">
            <v>Ampliar vagas - absorver excedente</v>
          </cell>
          <cell r="G262">
            <v>0</v>
          </cell>
          <cell r="H262" t="str">
            <v>Ampliar para 38 vagas. Absorver excedente.</v>
          </cell>
          <cell r="I262" t="str">
            <v>ampliada para 35 conforme troca de mensagens com a profa. Vanessa Verdade</v>
          </cell>
          <cell r="J262">
            <v>35</v>
          </cell>
          <cell r="K262">
            <v>31</v>
          </cell>
          <cell r="L262">
            <v>0</v>
          </cell>
          <cell r="M262">
            <v>0</v>
          </cell>
          <cell r="N262">
            <v>0</v>
          </cell>
          <cell r="O262">
            <v>4</v>
          </cell>
          <cell r="P262">
            <v>52</v>
          </cell>
          <cell r="Q262" t="str">
            <v>simples</v>
          </cell>
          <cell r="R262"/>
          <cell r="S262">
            <v>0</v>
          </cell>
          <cell r="T262">
            <v>0</v>
          </cell>
          <cell r="U262">
            <v>0</v>
          </cell>
          <cell r="V262" t="str">
            <v>BI</v>
          </cell>
          <cell r="W262" t="str">
            <v>CP</v>
          </cell>
          <cell r="X262" t="str">
            <v>BIL0304-15.segunda das 19:00 às 21:00, semanal ; quarta das 21:00 às 23:00, quinzenal I..SA</v>
          </cell>
          <cell r="Y262"/>
          <cell r="Z262" t="str">
            <v>turma com reserva de vagas para ingressantes</v>
          </cell>
          <cell r="AA262">
            <v>31</v>
          </cell>
          <cell r="AB262">
            <v>31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 t="str">
            <v>BI</v>
          </cell>
          <cell r="AI262" t="str">
            <v>¬</v>
          </cell>
          <cell r="AJ262" t="str">
            <v>¬</v>
          </cell>
          <cell r="AK262" t="str">
            <v>¬</v>
          </cell>
          <cell r="AL262" t="str">
            <v>¬</v>
          </cell>
          <cell r="AM262" t="str">
            <v>¬</v>
          </cell>
          <cell r="AN262" t="str">
            <v>¬</v>
          </cell>
          <cell r="AO262" t="str">
            <v>¬</v>
          </cell>
          <cell r="AP262" t="str">
            <v>¬</v>
          </cell>
          <cell r="AQ262" t="str">
            <v>¬</v>
          </cell>
          <cell r="AR262" t="str">
            <v>¬</v>
          </cell>
          <cell r="AS262" t="str">
            <v>SA</v>
          </cell>
          <cell r="AT262" t="str">
            <v>N</v>
          </cell>
          <cell r="AU262" t="str">
            <v>N</v>
          </cell>
          <cell r="AV262">
            <v>3</v>
          </cell>
          <cell r="AW262">
            <v>0</v>
          </cell>
          <cell r="AX262">
            <v>4</v>
          </cell>
          <cell r="AY262" t="str">
            <v>segunda das 19:00 às 21:00, semanal ; quarta das 21:00 às 23:00, quinzenal I</v>
          </cell>
          <cell r="AZ262" t="str">
            <v/>
          </cell>
          <cell r="BA262">
            <v>1942856</v>
          </cell>
          <cell r="BB262" t="str">
            <v>ANA PAULA DE MORAES</v>
          </cell>
          <cell r="BC262" t="str">
            <v/>
          </cell>
          <cell r="BD262" t="str">
            <v/>
          </cell>
        </row>
        <row r="263">
          <cell r="C263" t="str">
            <v>DA8BIL0304-15SA</v>
          </cell>
          <cell r="D263" t="str">
            <v>BIL0304-15</v>
          </cell>
          <cell r="E263" t="str">
            <v>Evolução e Diversificação da Vida na Terra A8-diurno (Santo André)</v>
          </cell>
          <cell r="F263" t="str">
            <v>Manter</v>
          </cell>
          <cell r="G263">
            <v>0</v>
          </cell>
          <cell r="H263">
            <v>0</v>
          </cell>
          <cell r="I263" t="str">
            <v>ampliada para 35 conforme troca de mensagens com a profa. Vanessa Verdade</v>
          </cell>
          <cell r="J263">
            <v>35</v>
          </cell>
          <cell r="K263">
            <v>31</v>
          </cell>
          <cell r="L263">
            <v>0</v>
          </cell>
          <cell r="M263">
            <v>0</v>
          </cell>
          <cell r="N263">
            <v>0</v>
          </cell>
          <cell r="O263">
            <v>4</v>
          </cell>
          <cell r="P263">
            <v>52</v>
          </cell>
          <cell r="Q263" t="str">
            <v>simples</v>
          </cell>
          <cell r="R263"/>
          <cell r="S263">
            <v>0</v>
          </cell>
          <cell r="T263">
            <v>0</v>
          </cell>
          <cell r="U263">
            <v>0</v>
          </cell>
          <cell r="V263" t="str">
            <v>BI</v>
          </cell>
          <cell r="W263" t="str">
            <v>CP</v>
          </cell>
          <cell r="X263" t="str">
            <v>BIL0304-15.segunda das 08:00 às 10:00, semanal ; quarta das 10:00 às 12:00, quinzenal I..SA</v>
          </cell>
          <cell r="Y263"/>
          <cell r="Z263" t="str">
            <v>turma com reserva de vagas para ingressantes</v>
          </cell>
          <cell r="AA263">
            <v>31</v>
          </cell>
          <cell r="AB263">
            <v>31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 t="str">
            <v>BI</v>
          </cell>
          <cell r="AI263" t="str">
            <v>¬</v>
          </cell>
          <cell r="AJ263" t="str">
            <v>¬</v>
          </cell>
          <cell r="AK263" t="str">
            <v>¬</v>
          </cell>
          <cell r="AL263" t="str">
            <v>¬</v>
          </cell>
          <cell r="AM263" t="str">
            <v>¬</v>
          </cell>
          <cell r="AN263" t="str">
            <v>¬</v>
          </cell>
          <cell r="AO263" t="str">
            <v>¬</v>
          </cell>
          <cell r="AP263" t="str">
            <v>¬</v>
          </cell>
          <cell r="AQ263" t="str">
            <v>¬</v>
          </cell>
          <cell r="AR263" t="str">
            <v>¬</v>
          </cell>
          <cell r="AS263" t="str">
            <v>SA</v>
          </cell>
          <cell r="AT263" t="str">
            <v>D</v>
          </cell>
          <cell r="AU263" t="str">
            <v>M</v>
          </cell>
          <cell r="AV263">
            <v>3</v>
          </cell>
          <cell r="AW263">
            <v>0</v>
          </cell>
          <cell r="AX263">
            <v>4</v>
          </cell>
          <cell r="AY263" t="str">
            <v>segunda das 08:00 às 10:00, semanal ; quarta das 10:00 às 12:00, quinzenal I</v>
          </cell>
          <cell r="AZ263" t="str">
            <v/>
          </cell>
          <cell r="BA263">
            <v>1848397</v>
          </cell>
          <cell r="BB263" t="str">
            <v>ALBERTO JOSE ARAB OLAVARRIETA</v>
          </cell>
          <cell r="BC263" t="str">
            <v/>
          </cell>
          <cell r="BD263" t="str">
            <v/>
          </cell>
        </row>
        <row r="264">
          <cell r="C264" t="str">
            <v>NA8BIL0304-15SA</v>
          </cell>
          <cell r="D264" t="str">
            <v>BIL0304-15</v>
          </cell>
          <cell r="E264" t="str">
            <v>Evolução e Diversificação da Vida na Terra A8-noturno (Santo André)</v>
          </cell>
          <cell r="F264" t="str">
            <v>Ampliar vagas - absorver excedente</v>
          </cell>
          <cell r="G264">
            <v>0</v>
          </cell>
          <cell r="H264" t="str">
            <v>Ampliar para 38 vagas. Absorver excedente.</v>
          </cell>
          <cell r="I264" t="str">
            <v>ampliada para 35 conforme troca de mensagens com a profa. Vanessa Verdade</v>
          </cell>
          <cell r="J264">
            <v>35</v>
          </cell>
          <cell r="K264">
            <v>31</v>
          </cell>
          <cell r="L264">
            <v>0</v>
          </cell>
          <cell r="M264">
            <v>0</v>
          </cell>
          <cell r="N264">
            <v>0</v>
          </cell>
          <cell r="O264">
            <v>4</v>
          </cell>
          <cell r="P264">
            <v>52</v>
          </cell>
          <cell r="Q264" t="str">
            <v>simples</v>
          </cell>
          <cell r="R264"/>
          <cell r="S264">
            <v>0</v>
          </cell>
          <cell r="T264">
            <v>0</v>
          </cell>
          <cell r="U264">
            <v>0</v>
          </cell>
          <cell r="V264" t="str">
            <v>BI</v>
          </cell>
          <cell r="W264" t="str">
            <v>CP</v>
          </cell>
          <cell r="X264" t="str">
            <v>BIL0304-15.segunda das 19:00 às 21:00, semanal ; quarta das 21:00 às 23:00, quinzenal I..SA</v>
          </cell>
          <cell r="Y264"/>
          <cell r="Z264" t="str">
            <v>turma com reserva de vagas para ingressantes</v>
          </cell>
          <cell r="AA264">
            <v>31</v>
          </cell>
          <cell r="AB264">
            <v>31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 t="str">
            <v>BI</v>
          </cell>
          <cell r="AI264" t="str">
            <v>¬</v>
          </cell>
          <cell r="AJ264" t="str">
            <v>¬</v>
          </cell>
          <cell r="AK264" t="str">
            <v>¬</v>
          </cell>
          <cell r="AL264" t="str">
            <v>¬</v>
          </cell>
          <cell r="AM264" t="str">
            <v>¬</v>
          </cell>
          <cell r="AN264" t="str">
            <v>¬</v>
          </cell>
          <cell r="AO264" t="str">
            <v>¬</v>
          </cell>
          <cell r="AP264" t="str">
            <v>¬</v>
          </cell>
          <cell r="AQ264" t="str">
            <v>¬</v>
          </cell>
          <cell r="AR264" t="str">
            <v>¬</v>
          </cell>
          <cell r="AS264" t="str">
            <v>SA</v>
          </cell>
          <cell r="AT264" t="str">
            <v>N</v>
          </cell>
          <cell r="AU264" t="str">
            <v>N</v>
          </cell>
          <cell r="AV264">
            <v>3</v>
          </cell>
          <cell r="AW264">
            <v>0</v>
          </cell>
          <cell r="AX264">
            <v>4</v>
          </cell>
          <cell r="AY264" t="str">
            <v>segunda das 19:00 às 21:00, semanal ; quarta das 21:00 às 23:00, quinzenal I</v>
          </cell>
          <cell r="AZ264" t="str">
            <v/>
          </cell>
          <cell r="BA264">
            <v>1229106</v>
          </cell>
          <cell r="BB264" t="str">
            <v>IVES HAIFIG</v>
          </cell>
          <cell r="BC264" t="str">
            <v/>
          </cell>
          <cell r="BD264" t="str">
            <v/>
          </cell>
        </row>
        <row r="265">
          <cell r="C265" t="str">
            <v>DA9BIL0304-15SA</v>
          </cell>
          <cell r="D265" t="str">
            <v>BIL0304-15</v>
          </cell>
          <cell r="E265" t="str">
            <v>Evolução e Diversificação da Vida na Terra A9-diurno (Santo André)</v>
          </cell>
          <cell r="F265" t="str">
            <v>Manter</v>
          </cell>
          <cell r="G265">
            <v>0</v>
          </cell>
          <cell r="H265">
            <v>0</v>
          </cell>
          <cell r="I265" t="str">
            <v>ampliada para 35 conforme troca de mensagens com a profa. Vanessa Verdade</v>
          </cell>
          <cell r="J265">
            <v>35</v>
          </cell>
          <cell r="K265">
            <v>31</v>
          </cell>
          <cell r="L265">
            <v>0</v>
          </cell>
          <cell r="M265">
            <v>0</v>
          </cell>
          <cell r="N265">
            <v>0</v>
          </cell>
          <cell r="O265">
            <v>4</v>
          </cell>
          <cell r="P265">
            <v>52</v>
          </cell>
          <cell r="Q265" t="str">
            <v>simples</v>
          </cell>
          <cell r="R265"/>
          <cell r="S265">
            <v>0</v>
          </cell>
          <cell r="T265">
            <v>0</v>
          </cell>
          <cell r="U265">
            <v>0</v>
          </cell>
          <cell r="V265" t="str">
            <v>BI</v>
          </cell>
          <cell r="W265" t="str">
            <v>CP</v>
          </cell>
          <cell r="X265" t="str">
            <v>BIL0304-15.segunda das 08:00 às 10:00, semanal ; quarta das 10:00 às 12:00, quinzenal I..SA</v>
          </cell>
          <cell r="Y265"/>
          <cell r="Z265" t="str">
            <v>turma com reserva de vagas para ingressantes</v>
          </cell>
          <cell r="AA265">
            <v>31</v>
          </cell>
          <cell r="AB265">
            <v>31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 t="str">
            <v>BI</v>
          </cell>
          <cell r="AI265" t="str">
            <v>¬</v>
          </cell>
          <cell r="AJ265" t="str">
            <v>¬</v>
          </cell>
          <cell r="AK265" t="str">
            <v>¬</v>
          </cell>
          <cell r="AL265" t="str">
            <v>¬</v>
          </cell>
          <cell r="AM265" t="str">
            <v>¬</v>
          </cell>
          <cell r="AN265" t="str">
            <v>¬</v>
          </cell>
          <cell r="AO265" t="str">
            <v>¬</v>
          </cell>
          <cell r="AP265" t="str">
            <v>¬</v>
          </cell>
          <cell r="AQ265" t="str">
            <v>¬</v>
          </cell>
          <cell r="AR265" t="str">
            <v>¬</v>
          </cell>
          <cell r="AS265" t="str">
            <v>SA</v>
          </cell>
          <cell r="AT265" t="str">
            <v>D</v>
          </cell>
          <cell r="AU265" t="str">
            <v>M</v>
          </cell>
          <cell r="AV265">
            <v>3</v>
          </cell>
          <cell r="AW265">
            <v>0</v>
          </cell>
          <cell r="AX265">
            <v>4</v>
          </cell>
          <cell r="AY265" t="str">
            <v>segunda das 08:00 às 10:00, semanal ; quarta das 10:00 às 12:00, quinzenal I</v>
          </cell>
          <cell r="AZ265" t="str">
            <v/>
          </cell>
          <cell r="BA265">
            <v>1834571</v>
          </cell>
          <cell r="BB265" t="str">
            <v>OTTO MULLER PATRAO DE OLIVEIRA</v>
          </cell>
          <cell r="BC265" t="str">
            <v/>
          </cell>
          <cell r="BD265" t="str">
            <v/>
          </cell>
        </row>
        <row r="266">
          <cell r="C266" t="str">
            <v>NA9BIL0304-15SA</v>
          </cell>
          <cell r="D266" t="str">
            <v>BIL0304-15</v>
          </cell>
          <cell r="E266" t="str">
            <v>Evolução e Diversificação da Vida na Terra A9-noturno (Santo André)</v>
          </cell>
          <cell r="F266" t="str">
            <v>Ampliar vagas - absorver excedente</v>
          </cell>
          <cell r="G266">
            <v>0</v>
          </cell>
          <cell r="H266" t="str">
            <v>Ampliar para 38 vagas. Absorver excedente.</v>
          </cell>
          <cell r="I266" t="str">
            <v>ampliada para 35 conforme troca de mensagens com a profa. Vanessa Verdade</v>
          </cell>
          <cell r="J266">
            <v>35</v>
          </cell>
          <cell r="K266">
            <v>31</v>
          </cell>
          <cell r="L266">
            <v>0</v>
          </cell>
          <cell r="M266">
            <v>0</v>
          </cell>
          <cell r="N266">
            <v>0</v>
          </cell>
          <cell r="O266">
            <v>4</v>
          </cell>
          <cell r="P266">
            <v>52</v>
          </cell>
          <cell r="Q266" t="str">
            <v>simples</v>
          </cell>
          <cell r="R266"/>
          <cell r="S266">
            <v>0</v>
          </cell>
          <cell r="T266">
            <v>0</v>
          </cell>
          <cell r="U266">
            <v>0</v>
          </cell>
          <cell r="V266" t="str">
            <v>BI</v>
          </cell>
          <cell r="W266" t="str">
            <v>CP</v>
          </cell>
          <cell r="X266" t="str">
            <v>BIL0304-15.segunda das 19:00 às 21:00, semanal ; quarta das 21:00 às 23:00, quinzenal I..SA</v>
          </cell>
          <cell r="Y266"/>
          <cell r="Z266" t="str">
            <v>turma com reserva de vagas para ingressantes</v>
          </cell>
          <cell r="AA266">
            <v>31</v>
          </cell>
          <cell r="AB266">
            <v>31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 t="str">
            <v>BI</v>
          </cell>
          <cell r="AI266" t="str">
            <v>¬</v>
          </cell>
          <cell r="AJ266" t="str">
            <v>¬</v>
          </cell>
          <cell r="AK266" t="str">
            <v>¬</v>
          </cell>
          <cell r="AL266" t="str">
            <v>¬</v>
          </cell>
          <cell r="AM266" t="str">
            <v>¬</v>
          </cell>
          <cell r="AN266" t="str">
            <v>¬</v>
          </cell>
          <cell r="AO266" t="str">
            <v>¬</v>
          </cell>
          <cell r="AP266" t="str">
            <v>¬</v>
          </cell>
          <cell r="AQ266" t="str">
            <v>¬</v>
          </cell>
          <cell r="AR266" t="str">
            <v>¬</v>
          </cell>
          <cell r="AS266" t="str">
            <v>SA</v>
          </cell>
          <cell r="AT266" t="str">
            <v>N</v>
          </cell>
          <cell r="AU266" t="str">
            <v>N</v>
          </cell>
          <cell r="AV266">
            <v>3</v>
          </cell>
          <cell r="AW266">
            <v>0</v>
          </cell>
          <cell r="AX266">
            <v>4</v>
          </cell>
          <cell r="AY266" t="str">
            <v>segunda das 19:00 às 21:00, semanal ; quarta das 21:00 às 23:00, quinzenal I</v>
          </cell>
          <cell r="AZ266" t="str">
            <v/>
          </cell>
          <cell r="BA266">
            <v>1308531</v>
          </cell>
          <cell r="BB266" t="str">
            <v>TIAGO FERNANDES CARRIJO</v>
          </cell>
          <cell r="BC266" t="str">
            <v/>
          </cell>
          <cell r="BD266" t="str">
            <v/>
          </cell>
        </row>
        <row r="267">
          <cell r="C267" t="str">
            <v>DB10BIL0304-15SA</v>
          </cell>
          <cell r="D267" t="str">
            <v>BIL0304-15</v>
          </cell>
          <cell r="E267" t="str">
            <v>Evolução e Diversificação da Vida na Terra B10-diurno (Santo André)</v>
          </cell>
          <cell r="F267" t="str">
            <v>Manter</v>
          </cell>
          <cell r="G267">
            <v>0</v>
          </cell>
          <cell r="H267">
            <v>0</v>
          </cell>
          <cell r="I267" t="str">
            <v>ampliada para 35 conforme troca de mensagens com a profa. Vanessa Verdade</v>
          </cell>
          <cell r="J267">
            <v>35</v>
          </cell>
          <cell r="K267">
            <v>34</v>
          </cell>
          <cell r="L267">
            <v>0</v>
          </cell>
          <cell r="M267">
            <v>0</v>
          </cell>
          <cell r="N267">
            <v>0</v>
          </cell>
          <cell r="O267">
            <v>1</v>
          </cell>
          <cell r="P267">
            <v>52</v>
          </cell>
          <cell r="Q267" t="str">
            <v>simples</v>
          </cell>
          <cell r="R267"/>
          <cell r="S267">
            <v>0</v>
          </cell>
          <cell r="T267">
            <v>0</v>
          </cell>
          <cell r="U267">
            <v>0</v>
          </cell>
          <cell r="V267" t="str">
            <v>BI</v>
          </cell>
          <cell r="W267" t="str">
            <v>CP</v>
          </cell>
          <cell r="X267" t="str">
            <v>BIL0304-15.segunda das 10:00 às 12:00, semanal ; quarta das 08:00 às 10:00, quinzenal I..SA</v>
          </cell>
          <cell r="Y267"/>
          <cell r="Z267" t="str">
            <v>turma com reserva de vagas para ingressantes</v>
          </cell>
          <cell r="AA267">
            <v>31</v>
          </cell>
          <cell r="AB267">
            <v>31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 t="str">
            <v>BI</v>
          </cell>
          <cell r="AI267" t="str">
            <v>¬</v>
          </cell>
          <cell r="AJ267" t="str">
            <v>¬</v>
          </cell>
          <cell r="AK267" t="str">
            <v>¬</v>
          </cell>
          <cell r="AL267" t="str">
            <v>¬</v>
          </cell>
          <cell r="AM267" t="str">
            <v>¬</v>
          </cell>
          <cell r="AN267" t="str">
            <v>¬</v>
          </cell>
          <cell r="AO267" t="str">
            <v>¬</v>
          </cell>
          <cell r="AP267" t="str">
            <v>¬</v>
          </cell>
          <cell r="AQ267" t="str">
            <v>¬</v>
          </cell>
          <cell r="AR267" t="str">
            <v>¬</v>
          </cell>
          <cell r="AS267" t="str">
            <v>SA</v>
          </cell>
          <cell r="AT267" t="str">
            <v>D</v>
          </cell>
          <cell r="AU267" t="str">
            <v>M</v>
          </cell>
          <cell r="AV267">
            <v>3</v>
          </cell>
          <cell r="AW267">
            <v>0</v>
          </cell>
          <cell r="AX267">
            <v>4</v>
          </cell>
          <cell r="AY267" t="str">
            <v>segunda das 10:00 às 12:00, semanal ; quarta das 08:00 às 10:00, quinzenal I</v>
          </cell>
          <cell r="AZ267" t="str">
            <v/>
          </cell>
          <cell r="BA267">
            <v>1272791</v>
          </cell>
          <cell r="BB267" t="str">
            <v>MATHEUS FORTES SANTOS</v>
          </cell>
          <cell r="BC267" t="str">
            <v/>
          </cell>
          <cell r="BD267" t="str">
            <v/>
          </cell>
        </row>
        <row r="268">
          <cell r="C268" t="str">
            <v>NB10BIL0304-15SA</v>
          </cell>
          <cell r="D268" t="str">
            <v>BIL0304-15</v>
          </cell>
          <cell r="E268" t="str">
            <v>Evolução e Diversificação da Vida na Terra B10-noturno (Santo André)</v>
          </cell>
          <cell r="F268" t="str">
            <v>Manter</v>
          </cell>
          <cell r="G268">
            <v>0</v>
          </cell>
          <cell r="H268">
            <v>0</v>
          </cell>
          <cell r="I268" t="str">
            <v>ampliada para 35 conforme troca de mensagens com a profa. Vanessa Verdade</v>
          </cell>
          <cell r="J268">
            <v>35</v>
          </cell>
          <cell r="K268">
            <v>31</v>
          </cell>
          <cell r="L268">
            <v>0</v>
          </cell>
          <cell r="M268">
            <v>0</v>
          </cell>
          <cell r="N268">
            <v>0</v>
          </cell>
          <cell r="O268">
            <v>4</v>
          </cell>
          <cell r="P268">
            <v>52</v>
          </cell>
          <cell r="Q268" t="str">
            <v>simples</v>
          </cell>
          <cell r="R268"/>
          <cell r="S268">
            <v>0</v>
          </cell>
          <cell r="T268">
            <v>0</v>
          </cell>
          <cell r="U268">
            <v>0</v>
          </cell>
          <cell r="V268" t="str">
            <v>BI</v>
          </cell>
          <cell r="W268" t="str">
            <v>CP</v>
          </cell>
          <cell r="X268" t="str">
            <v>BIL0304-15.segunda das 21:00 às 23:00, semanal ; quarta das 19:00 às 21:00, quinzenal I..SA</v>
          </cell>
          <cell r="Y268"/>
          <cell r="Z268" t="str">
            <v>turma com reserva de vagas para ingressantes</v>
          </cell>
          <cell r="AA268">
            <v>31</v>
          </cell>
          <cell r="AB268">
            <v>31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 t="str">
            <v>BI</v>
          </cell>
          <cell r="AI268" t="str">
            <v>¬</v>
          </cell>
          <cell r="AJ268" t="str">
            <v>¬</v>
          </cell>
          <cell r="AK268" t="str">
            <v>¬</v>
          </cell>
          <cell r="AL268" t="str">
            <v>¬</v>
          </cell>
          <cell r="AM268" t="str">
            <v>¬</v>
          </cell>
          <cell r="AN268" t="str">
            <v>¬</v>
          </cell>
          <cell r="AO268" t="str">
            <v>¬</v>
          </cell>
          <cell r="AP268" t="str">
            <v>¬</v>
          </cell>
          <cell r="AQ268" t="str">
            <v>¬</v>
          </cell>
          <cell r="AR268" t="str">
            <v>¬</v>
          </cell>
          <cell r="AS268" t="str">
            <v>SA</v>
          </cell>
          <cell r="AT268" t="str">
            <v>N</v>
          </cell>
          <cell r="AU268" t="str">
            <v>N</v>
          </cell>
          <cell r="AV268">
            <v>3</v>
          </cell>
          <cell r="AW268">
            <v>0</v>
          </cell>
          <cell r="AX268">
            <v>4</v>
          </cell>
          <cell r="AY268" t="str">
            <v>segunda das 21:00 às 23:00, semanal ; quarta das 19:00 às 21:00, quinzenal I</v>
          </cell>
          <cell r="AZ268" t="str">
            <v/>
          </cell>
          <cell r="BA268">
            <v>1544372</v>
          </cell>
          <cell r="BB268" t="str">
            <v>HANA PAULA MASUDA</v>
          </cell>
          <cell r="BC268" t="str">
            <v/>
          </cell>
          <cell r="BD268" t="str">
            <v/>
          </cell>
        </row>
        <row r="269">
          <cell r="C269" t="str">
            <v>DB11BIL0304-15SA</v>
          </cell>
          <cell r="D269" t="str">
            <v>BIL0304-15</v>
          </cell>
          <cell r="E269" t="str">
            <v>Evolução e Diversificação da Vida na Terra B11-diurno (Santo André)</v>
          </cell>
          <cell r="F269" t="str">
            <v>Manter</v>
          </cell>
          <cell r="G269">
            <v>0</v>
          </cell>
          <cell r="H269">
            <v>0</v>
          </cell>
          <cell r="I269" t="str">
            <v>ampliada para 35 conforme troca de mensagens com a profa. Vanessa Verdade</v>
          </cell>
          <cell r="J269">
            <v>35</v>
          </cell>
          <cell r="K269">
            <v>32</v>
          </cell>
          <cell r="L269">
            <v>4</v>
          </cell>
          <cell r="M269">
            <v>0</v>
          </cell>
          <cell r="N269">
            <v>4</v>
          </cell>
          <cell r="O269">
            <v>-1</v>
          </cell>
          <cell r="P269">
            <v>52</v>
          </cell>
          <cell r="Q269" t="str">
            <v>simples</v>
          </cell>
          <cell r="R269"/>
          <cell r="S269">
            <v>2</v>
          </cell>
          <cell r="T269">
            <v>0</v>
          </cell>
          <cell r="U269">
            <v>0</v>
          </cell>
          <cell r="V269" t="str">
            <v>BI</v>
          </cell>
          <cell r="W269" t="str">
            <v>CP</v>
          </cell>
          <cell r="X269" t="str">
            <v>BIL0304-15.segunda das 10:00 às 12:00, semanal ; quarta das 08:00 às 10:00, quinzenal I..SA</v>
          </cell>
          <cell r="Y269" t="str">
            <v>turma com solicitações acima do nº de vagas</v>
          </cell>
          <cell r="Z269" t="str">
            <v>turma com reserva de vagas para ingressantes</v>
          </cell>
          <cell r="AA269">
            <v>31</v>
          </cell>
          <cell r="AB269">
            <v>29</v>
          </cell>
          <cell r="AC269">
            <v>2</v>
          </cell>
          <cell r="AD269">
            <v>4</v>
          </cell>
          <cell r="AE269">
            <v>-2</v>
          </cell>
          <cell r="AF269">
            <v>2</v>
          </cell>
          <cell r="AG269">
            <v>1.4</v>
          </cell>
          <cell r="AH269" t="str">
            <v>BI</v>
          </cell>
          <cell r="AI269" t="str">
            <v>¬</v>
          </cell>
          <cell r="AJ269" t="str">
            <v>¬</v>
          </cell>
          <cell r="AK269" t="str">
            <v>¬</v>
          </cell>
          <cell r="AL269" t="str">
            <v>¬</v>
          </cell>
          <cell r="AM269" t="str">
            <v>¬</v>
          </cell>
          <cell r="AN269" t="str">
            <v>¬</v>
          </cell>
          <cell r="AO269" t="str">
            <v>¬</v>
          </cell>
          <cell r="AP269" t="str">
            <v>¬</v>
          </cell>
          <cell r="AQ269" t="str">
            <v>¬</v>
          </cell>
          <cell r="AR269" t="str">
            <v>¬</v>
          </cell>
          <cell r="AS269" t="str">
            <v>SA</v>
          </cell>
          <cell r="AT269" t="str">
            <v>D</v>
          </cell>
          <cell r="AU269" t="str">
            <v>M</v>
          </cell>
          <cell r="AV269">
            <v>3</v>
          </cell>
          <cell r="AW269">
            <v>0</v>
          </cell>
          <cell r="AX269">
            <v>4</v>
          </cell>
          <cell r="AY269" t="str">
            <v>segunda das 10:00 às 12:00, semanal ; quarta das 08:00 às 10:00, quinzenal I</v>
          </cell>
          <cell r="AZ269" t="str">
            <v/>
          </cell>
          <cell r="BA269">
            <v>1768895</v>
          </cell>
          <cell r="BB269" t="str">
            <v>GUSTAVO MUNIZ DIAS</v>
          </cell>
          <cell r="BC269" t="str">
            <v/>
          </cell>
          <cell r="BD269" t="str">
            <v/>
          </cell>
        </row>
        <row r="270">
          <cell r="C270" t="str">
            <v>NB11BIL0304-15SA</v>
          </cell>
          <cell r="D270" t="str">
            <v>BIL0304-15</v>
          </cell>
          <cell r="E270" t="str">
            <v>Evolução e Diversificação da Vida na Terra B11-noturno (Santo André)</v>
          </cell>
          <cell r="F270" t="str">
            <v>Manter</v>
          </cell>
          <cell r="G270">
            <v>0</v>
          </cell>
          <cell r="H270">
            <v>0</v>
          </cell>
          <cell r="I270" t="str">
            <v>ampliada para 35 conforme troca de mensagens com a profa. Vanessa Verdade</v>
          </cell>
          <cell r="J270">
            <v>35</v>
          </cell>
          <cell r="K270">
            <v>31</v>
          </cell>
          <cell r="L270">
            <v>0</v>
          </cell>
          <cell r="M270">
            <v>0</v>
          </cell>
          <cell r="N270">
            <v>0</v>
          </cell>
          <cell r="O270">
            <v>4</v>
          </cell>
          <cell r="P270">
            <v>52</v>
          </cell>
          <cell r="Q270" t="str">
            <v>simples</v>
          </cell>
          <cell r="R270"/>
          <cell r="S270">
            <v>0</v>
          </cell>
          <cell r="T270">
            <v>0</v>
          </cell>
          <cell r="U270">
            <v>0</v>
          </cell>
          <cell r="V270" t="str">
            <v>BI</v>
          </cell>
          <cell r="W270" t="str">
            <v>CP</v>
          </cell>
          <cell r="X270" t="str">
            <v>BIL0304-15.segunda das 21:00 às 23:00, semanal ; quarta das 19:00 às 21:00, quinzenal I..SA</v>
          </cell>
          <cell r="Y270"/>
          <cell r="Z270" t="str">
            <v>turma com reserva de vagas para ingressantes</v>
          </cell>
          <cell r="AA270">
            <v>31</v>
          </cell>
          <cell r="AB270">
            <v>31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 t="str">
            <v>BI</v>
          </cell>
          <cell r="AI270" t="str">
            <v>¬</v>
          </cell>
          <cell r="AJ270" t="str">
            <v>¬</v>
          </cell>
          <cell r="AK270" t="str">
            <v>¬</v>
          </cell>
          <cell r="AL270" t="str">
            <v>¬</v>
          </cell>
          <cell r="AM270" t="str">
            <v>¬</v>
          </cell>
          <cell r="AN270" t="str">
            <v>¬</v>
          </cell>
          <cell r="AO270" t="str">
            <v>¬</v>
          </cell>
          <cell r="AP270" t="str">
            <v>¬</v>
          </cell>
          <cell r="AQ270" t="str">
            <v>¬</v>
          </cell>
          <cell r="AR270" t="str">
            <v>¬</v>
          </cell>
          <cell r="AS270" t="str">
            <v>SA</v>
          </cell>
          <cell r="AT270" t="str">
            <v>N</v>
          </cell>
          <cell r="AU270" t="str">
            <v>N</v>
          </cell>
          <cell r="AV270">
            <v>3</v>
          </cell>
          <cell r="AW270">
            <v>0</v>
          </cell>
          <cell r="AX270">
            <v>4</v>
          </cell>
          <cell r="AY270" t="str">
            <v>segunda das 21:00 às 23:00, semanal ; quarta das 19:00 às 21:00, quinzenal I</v>
          </cell>
          <cell r="AZ270" t="str">
            <v/>
          </cell>
          <cell r="BA270">
            <v>1762355</v>
          </cell>
          <cell r="BB270" t="str">
            <v>MARCIO DE SOUZA WERNECK</v>
          </cell>
          <cell r="BC270" t="str">
            <v/>
          </cell>
          <cell r="BD270" t="str">
            <v/>
          </cell>
        </row>
        <row r="271">
          <cell r="C271" t="str">
            <v>NB12BIL0304-15SA</v>
          </cell>
          <cell r="D271" t="str">
            <v>BIL0304-15</v>
          </cell>
          <cell r="E271" t="str">
            <v>Evolução e Diversificação da Vida na Terra B12-noturno (Santo André)</v>
          </cell>
          <cell r="F271" t="str">
            <v>Manter</v>
          </cell>
          <cell r="G271">
            <v>0</v>
          </cell>
          <cell r="H271">
            <v>0</v>
          </cell>
          <cell r="I271" t="str">
            <v>ampliada para 35 conforme troca de mensagens com a profa. Vanessa Verdade</v>
          </cell>
          <cell r="J271">
            <v>35</v>
          </cell>
          <cell r="K271">
            <v>30</v>
          </cell>
          <cell r="L271">
            <v>3</v>
          </cell>
          <cell r="M271">
            <v>0</v>
          </cell>
          <cell r="N271">
            <v>3</v>
          </cell>
          <cell r="O271">
            <v>2</v>
          </cell>
          <cell r="P271">
            <v>52</v>
          </cell>
          <cell r="Q271" t="str">
            <v>simples</v>
          </cell>
          <cell r="R271"/>
          <cell r="S271">
            <v>2</v>
          </cell>
          <cell r="T271">
            <v>0</v>
          </cell>
          <cell r="U271">
            <v>0</v>
          </cell>
          <cell r="V271" t="str">
            <v>BI</v>
          </cell>
          <cell r="W271" t="str">
            <v>CP</v>
          </cell>
          <cell r="X271" t="str">
            <v>BIL0304-15.segunda das 21:00 às 23:00, semanal ; quarta das 19:00 às 21:00, quinzenal I..SA</v>
          </cell>
          <cell r="Y271" t="str">
            <v>turma com solicitações acima do nº de vagas</v>
          </cell>
          <cell r="Z271" t="str">
            <v>turma com reserva de vagas para ingressantes</v>
          </cell>
          <cell r="AA271">
            <v>31</v>
          </cell>
          <cell r="AB271">
            <v>30</v>
          </cell>
          <cell r="AC271">
            <v>1</v>
          </cell>
          <cell r="AD271">
            <v>3</v>
          </cell>
          <cell r="AE271">
            <v>-2</v>
          </cell>
          <cell r="AF271">
            <v>3</v>
          </cell>
          <cell r="AG271">
            <v>0.7</v>
          </cell>
          <cell r="AH271" t="str">
            <v>BI</v>
          </cell>
          <cell r="AI271" t="str">
            <v>¬</v>
          </cell>
          <cell r="AJ271" t="str">
            <v>¬</v>
          </cell>
          <cell r="AK271" t="str">
            <v>¬</v>
          </cell>
          <cell r="AL271" t="str">
            <v>¬</v>
          </cell>
          <cell r="AM271" t="str">
            <v>¬</v>
          </cell>
          <cell r="AN271" t="str">
            <v>¬</v>
          </cell>
          <cell r="AO271" t="str">
            <v>¬</v>
          </cell>
          <cell r="AP271" t="str">
            <v>¬</v>
          </cell>
          <cell r="AQ271" t="str">
            <v>¬</v>
          </cell>
          <cell r="AR271" t="str">
            <v>¬</v>
          </cell>
          <cell r="AS271" t="str">
            <v>SA</v>
          </cell>
          <cell r="AT271" t="str">
            <v>N</v>
          </cell>
          <cell r="AU271" t="str">
            <v>N</v>
          </cell>
          <cell r="AV271">
            <v>3</v>
          </cell>
          <cell r="AW271">
            <v>0</v>
          </cell>
          <cell r="AX271">
            <v>4</v>
          </cell>
          <cell r="AY271" t="str">
            <v>segunda das 21:00 às 23:00, semanal ; quarta das 19:00 às 21:00, quinzenal I</v>
          </cell>
          <cell r="AZ271" t="str">
            <v/>
          </cell>
          <cell r="BA271">
            <v>1676356</v>
          </cell>
          <cell r="BB271" t="str">
            <v>ANTONIO SERGIO KIMUS BRAZ</v>
          </cell>
          <cell r="BC271" t="str">
            <v/>
          </cell>
          <cell r="BD271"/>
        </row>
        <row r="272">
          <cell r="C272" t="str">
            <v>DB1BIL0304-15SA</v>
          </cell>
          <cell r="D272" t="str">
            <v>BIL0304-15</v>
          </cell>
          <cell r="E272" t="str">
            <v>Evolução e Diversificação da Vida na Terra B1-diurno (Santo André)</v>
          </cell>
          <cell r="F272" t="str">
            <v>Manter</v>
          </cell>
          <cell r="G272">
            <v>0</v>
          </cell>
          <cell r="H272">
            <v>0</v>
          </cell>
          <cell r="I272" t="str">
            <v>ampliada para 35 conforme troca de mensagens com a profa. Vanessa Verdade</v>
          </cell>
          <cell r="J272">
            <v>35</v>
          </cell>
          <cell r="K272">
            <v>34</v>
          </cell>
          <cell r="L272">
            <v>0</v>
          </cell>
          <cell r="M272">
            <v>0</v>
          </cell>
          <cell r="N272">
            <v>0</v>
          </cell>
          <cell r="O272">
            <v>1</v>
          </cell>
          <cell r="P272">
            <v>52</v>
          </cell>
          <cell r="Q272" t="str">
            <v>simples</v>
          </cell>
          <cell r="R272"/>
          <cell r="S272">
            <v>0</v>
          </cell>
          <cell r="T272">
            <v>0</v>
          </cell>
          <cell r="U272">
            <v>0</v>
          </cell>
          <cell r="V272" t="str">
            <v>BI</v>
          </cell>
          <cell r="W272" t="str">
            <v>CP</v>
          </cell>
          <cell r="X272" t="str">
            <v>BIL0304-15.segunda das 10:00 às 12:00, semanal ; quarta das 08:00 às 10:00, quinzenal I..SA</v>
          </cell>
          <cell r="Y272"/>
          <cell r="Z272" t="str">
            <v>turma com reserva de vagas para ingressantes</v>
          </cell>
          <cell r="AA272">
            <v>31</v>
          </cell>
          <cell r="AB272">
            <v>31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 t="str">
            <v>BI</v>
          </cell>
          <cell r="AI272" t="str">
            <v>¬</v>
          </cell>
          <cell r="AJ272" t="str">
            <v>¬</v>
          </cell>
          <cell r="AK272" t="str">
            <v>¬</v>
          </cell>
          <cell r="AL272" t="str">
            <v>¬</v>
          </cell>
          <cell r="AM272" t="str">
            <v>¬</v>
          </cell>
          <cell r="AN272" t="str">
            <v>¬</v>
          </cell>
          <cell r="AO272" t="str">
            <v>¬</v>
          </cell>
          <cell r="AP272" t="str">
            <v>¬</v>
          </cell>
          <cell r="AQ272" t="str">
            <v>¬</v>
          </cell>
          <cell r="AR272" t="str">
            <v>¬</v>
          </cell>
          <cell r="AS272" t="str">
            <v>SA</v>
          </cell>
          <cell r="AT272" t="str">
            <v>D</v>
          </cell>
          <cell r="AU272" t="str">
            <v>M</v>
          </cell>
          <cell r="AV272">
            <v>3</v>
          </cell>
          <cell r="AW272">
            <v>0</v>
          </cell>
          <cell r="AX272">
            <v>4</v>
          </cell>
          <cell r="AY272" t="str">
            <v>segunda das 10:00 às 12:00, semanal ; quarta das 08:00 às 10:00, quinzenal I</v>
          </cell>
          <cell r="AZ272" t="str">
            <v/>
          </cell>
          <cell r="BA272">
            <v>2887832</v>
          </cell>
          <cell r="BB272" t="str">
            <v>ANSELMO NOGUEIRA</v>
          </cell>
          <cell r="BC272" t="str">
            <v/>
          </cell>
          <cell r="BD272" t="str">
            <v/>
          </cell>
        </row>
        <row r="273">
          <cell r="C273" t="str">
            <v>DB2BIL0304-15SA</v>
          </cell>
          <cell r="D273" t="str">
            <v>BIL0304-15</v>
          </cell>
          <cell r="E273" t="str">
            <v>Evolução e Diversificação da Vida na Terra B2-diurno (Santo André)</v>
          </cell>
          <cell r="F273" t="str">
            <v>Manter</v>
          </cell>
          <cell r="G273">
            <v>0</v>
          </cell>
          <cell r="H273">
            <v>0</v>
          </cell>
          <cell r="I273" t="str">
            <v>ampliada para 35 conforme troca de mensagens com a profa. Vanessa Verdade</v>
          </cell>
          <cell r="J273">
            <v>35</v>
          </cell>
          <cell r="K273">
            <v>34</v>
          </cell>
          <cell r="L273">
            <v>0</v>
          </cell>
          <cell r="M273">
            <v>0</v>
          </cell>
          <cell r="N273">
            <v>0</v>
          </cell>
          <cell r="O273">
            <v>1</v>
          </cell>
          <cell r="P273">
            <v>52</v>
          </cell>
          <cell r="Q273" t="str">
            <v>simples</v>
          </cell>
          <cell r="R273"/>
          <cell r="S273">
            <v>0</v>
          </cell>
          <cell r="T273">
            <v>0</v>
          </cell>
          <cell r="U273">
            <v>0</v>
          </cell>
          <cell r="V273" t="str">
            <v>BI</v>
          </cell>
          <cell r="W273" t="str">
            <v>CP</v>
          </cell>
          <cell r="X273" t="str">
            <v>BIL0304-15.segunda das 10:00 às 12:00, semanal ; quarta das 08:00 às 10:00, quinzenal I..SA</v>
          </cell>
          <cell r="Y273"/>
          <cell r="Z273" t="str">
            <v>turma com reserva de vagas para ingressantes</v>
          </cell>
          <cell r="AA273">
            <v>31</v>
          </cell>
          <cell r="AB273">
            <v>31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 t="str">
            <v>BI</v>
          </cell>
          <cell r="AI273" t="str">
            <v>¬</v>
          </cell>
          <cell r="AJ273" t="str">
            <v>¬</v>
          </cell>
          <cell r="AK273" t="str">
            <v>¬</v>
          </cell>
          <cell r="AL273" t="str">
            <v>¬</v>
          </cell>
          <cell r="AM273" t="str">
            <v>¬</v>
          </cell>
          <cell r="AN273" t="str">
            <v>¬</v>
          </cell>
          <cell r="AO273" t="str">
            <v>¬</v>
          </cell>
          <cell r="AP273" t="str">
            <v>¬</v>
          </cell>
          <cell r="AQ273" t="str">
            <v>¬</v>
          </cell>
          <cell r="AR273" t="str">
            <v>¬</v>
          </cell>
          <cell r="AS273" t="str">
            <v>SA</v>
          </cell>
          <cell r="AT273" t="str">
            <v>D</v>
          </cell>
          <cell r="AU273" t="str">
            <v>M</v>
          </cell>
          <cell r="AV273">
            <v>3</v>
          </cell>
          <cell r="AW273">
            <v>0</v>
          </cell>
          <cell r="AX273">
            <v>4</v>
          </cell>
          <cell r="AY273" t="str">
            <v>segunda das 10:00 às 12:00, semanal ; quarta das 08:00 às 10:00, quinzenal I</v>
          </cell>
          <cell r="AZ273" t="str">
            <v/>
          </cell>
          <cell r="BA273">
            <v>3154910</v>
          </cell>
          <cell r="BB273" t="str">
            <v>PRISCILA BARRETO DE JESUS</v>
          </cell>
          <cell r="BC273" t="str">
            <v/>
          </cell>
          <cell r="BD273" t="str">
            <v/>
          </cell>
        </row>
        <row r="274">
          <cell r="C274" t="str">
            <v>NB2BIL0304-15SA</v>
          </cell>
          <cell r="D274" t="str">
            <v>BIL0304-15</v>
          </cell>
          <cell r="E274" t="str">
            <v>Evolução e Diversificação da Vida na Terra B2-noturno (Santo André)</v>
          </cell>
          <cell r="F274" t="str">
            <v>Manter</v>
          </cell>
          <cell r="G274">
            <v>0</v>
          </cell>
          <cell r="H274">
            <v>0</v>
          </cell>
          <cell r="I274" t="str">
            <v>ampliada para 35 conforme troca de mensagens com a profa. Vanessa Verdade</v>
          </cell>
          <cell r="J274">
            <v>35</v>
          </cell>
          <cell r="K274">
            <v>31</v>
          </cell>
          <cell r="L274">
            <v>0</v>
          </cell>
          <cell r="M274">
            <v>0</v>
          </cell>
          <cell r="N274">
            <v>0</v>
          </cell>
          <cell r="O274">
            <v>4</v>
          </cell>
          <cell r="P274">
            <v>52</v>
          </cell>
          <cell r="Q274" t="str">
            <v>simples</v>
          </cell>
          <cell r="R274"/>
          <cell r="S274">
            <v>0</v>
          </cell>
          <cell r="T274">
            <v>0</v>
          </cell>
          <cell r="U274">
            <v>0</v>
          </cell>
          <cell r="V274" t="str">
            <v>BI</v>
          </cell>
          <cell r="W274" t="str">
            <v>CP</v>
          </cell>
          <cell r="X274" t="str">
            <v>BIL0304-15.segunda das 21:00 às 23:00, semanal ; quarta das 19:00 às 21:00, quinzenal I..SA</v>
          </cell>
          <cell r="Y274"/>
          <cell r="Z274" t="str">
            <v>turma com reserva de vagas para ingressantes</v>
          </cell>
          <cell r="AA274">
            <v>31</v>
          </cell>
          <cell r="AB274">
            <v>31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 t="str">
            <v>BI</v>
          </cell>
          <cell r="AI274" t="str">
            <v>¬</v>
          </cell>
          <cell r="AJ274" t="str">
            <v>¬</v>
          </cell>
          <cell r="AK274" t="str">
            <v>¬</v>
          </cell>
          <cell r="AL274" t="str">
            <v>¬</v>
          </cell>
          <cell r="AM274" t="str">
            <v>¬</v>
          </cell>
          <cell r="AN274" t="str">
            <v>¬</v>
          </cell>
          <cell r="AO274" t="str">
            <v>¬</v>
          </cell>
          <cell r="AP274" t="str">
            <v>¬</v>
          </cell>
          <cell r="AQ274" t="str">
            <v>¬</v>
          </cell>
          <cell r="AR274" t="str">
            <v>¬</v>
          </cell>
          <cell r="AS274" t="str">
            <v>SA</v>
          </cell>
          <cell r="AT274" t="str">
            <v>N</v>
          </cell>
          <cell r="AU274" t="str">
            <v>N</v>
          </cell>
          <cell r="AV274">
            <v>3</v>
          </cell>
          <cell r="AW274">
            <v>0</v>
          </cell>
          <cell r="AX274">
            <v>4</v>
          </cell>
          <cell r="AY274" t="str">
            <v>segunda das 21:00 às 23:00, semanal ; quarta das 19:00 às 21:00, quinzenal I</v>
          </cell>
          <cell r="AZ274" t="str">
            <v/>
          </cell>
          <cell r="BA274">
            <v>1570729</v>
          </cell>
          <cell r="BB274" t="str">
            <v>JIRI BORECKY</v>
          </cell>
          <cell r="BC274" t="str">
            <v/>
          </cell>
          <cell r="BD274" t="str">
            <v/>
          </cell>
        </row>
        <row r="275">
          <cell r="C275" t="str">
            <v>DB3BIL0304-15SA</v>
          </cell>
          <cell r="D275" t="str">
            <v>BIL0304-15</v>
          </cell>
          <cell r="E275" t="str">
            <v>Evolução e Diversificação da Vida na Terra B3-diurno (Santo André)</v>
          </cell>
          <cell r="F275" t="str">
            <v>Manter</v>
          </cell>
          <cell r="G275">
            <v>0</v>
          </cell>
          <cell r="H275">
            <v>0</v>
          </cell>
          <cell r="I275" t="str">
            <v>ampliada para 35 conforme troca de mensagens com a profa. Vanessa Verdade</v>
          </cell>
          <cell r="J275">
            <v>35</v>
          </cell>
          <cell r="K275">
            <v>34</v>
          </cell>
          <cell r="L275">
            <v>0</v>
          </cell>
          <cell r="M275">
            <v>0</v>
          </cell>
          <cell r="N275">
            <v>0</v>
          </cell>
          <cell r="O275">
            <v>1</v>
          </cell>
          <cell r="P275">
            <v>52</v>
          </cell>
          <cell r="Q275" t="str">
            <v>simples</v>
          </cell>
          <cell r="R275"/>
          <cell r="S275">
            <v>0</v>
          </cell>
          <cell r="T275">
            <v>0</v>
          </cell>
          <cell r="U275">
            <v>0</v>
          </cell>
          <cell r="V275" t="str">
            <v>BI</v>
          </cell>
          <cell r="W275" t="str">
            <v>CP</v>
          </cell>
          <cell r="X275" t="str">
            <v>BIL0304-15.segunda das 10:00 às 12:00, semanal ; quarta das 08:00 às 10:00, quinzenal I..SA</v>
          </cell>
          <cell r="Y275"/>
          <cell r="Z275" t="str">
            <v>turma com reserva de vagas para ingressantes</v>
          </cell>
          <cell r="AA275">
            <v>31</v>
          </cell>
          <cell r="AB275">
            <v>31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 t="str">
            <v>BI</v>
          </cell>
          <cell r="AI275" t="str">
            <v>¬</v>
          </cell>
          <cell r="AJ275" t="str">
            <v>¬</v>
          </cell>
          <cell r="AK275" t="str">
            <v>¬</v>
          </cell>
          <cell r="AL275" t="str">
            <v>¬</v>
          </cell>
          <cell r="AM275" t="str">
            <v>¬</v>
          </cell>
          <cell r="AN275" t="str">
            <v>¬</v>
          </cell>
          <cell r="AO275" t="str">
            <v>¬</v>
          </cell>
          <cell r="AP275" t="str">
            <v>¬</v>
          </cell>
          <cell r="AQ275" t="str">
            <v>¬</v>
          </cell>
          <cell r="AR275" t="str">
            <v>¬</v>
          </cell>
          <cell r="AS275" t="str">
            <v>SA</v>
          </cell>
          <cell r="AT275" t="str">
            <v>D</v>
          </cell>
          <cell r="AU275" t="str">
            <v>M</v>
          </cell>
          <cell r="AV275">
            <v>3</v>
          </cell>
          <cell r="AW275">
            <v>0</v>
          </cell>
          <cell r="AX275">
            <v>4</v>
          </cell>
          <cell r="AY275" t="str">
            <v>segunda das 10:00 às 12:00, semanal ; quarta das 08:00 às 10:00, quinzenal I</v>
          </cell>
          <cell r="AZ275" t="str">
            <v/>
          </cell>
          <cell r="BA275">
            <v>1763457</v>
          </cell>
          <cell r="BB275" t="str">
            <v>VANESSA KRUTH VERDADE</v>
          </cell>
          <cell r="BC275" t="str">
            <v/>
          </cell>
          <cell r="BD275" t="str">
            <v/>
          </cell>
        </row>
        <row r="276">
          <cell r="C276" t="str">
            <v>NB3BIL0304-15SA</v>
          </cell>
          <cell r="D276" t="str">
            <v>BIL0304-15</v>
          </cell>
          <cell r="E276" t="str">
            <v>Evolução e Diversificação da Vida na Terra B3-noturno (Santo André)</v>
          </cell>
          <cell r="F276" t="str">
            <v>Manter</v>
          </cell>
          <cell r="G276">
            <v>0</v>
          </cell>
          <cell r="H276">
            <v>0</v>
          </cell>
          <cell r="I276" t="str">
            <v>ampliada para 35 conforme troca de mensagens com a profa. Vanessa Verdade</v>
          </cell>
          <cell r="J276">
            <v>35</v>
          </cell>
          <cell r="K276">
            <v>31</v>
          </cell>
          <cell r="L276">
            <v>0</v>
          </cell>
          <cell r="M276">
            <v>0</v>
          </cell>
          <cell r="N276">
            <v>0</v>
          </cell>
          <cell r="O276">
            <v>4</v>
          </cell>
          <cell r="P276">
            <v>52</v>
          </cell>
          <cell r="Q276" t="str">
            <v>simples</v>
          </cell>
          <cell r="R276"/>
          <cell r="S276">
            <v>0</v>
          </cell>
          <cell r="T276">
            <v>0</v>
          </cell>
          <cell r="U276">
            <v>0</v>
          </cell>
          <cell r="V276" t="str">
            <v>BI</v>
          </cell>
          <cell r="W276" t="str">
            <v>CP</v>
          </cell>
          <cell r="X276" t="str">
            <v>BIL0304-15.segunda das 21:00 às 23:00, semanal ; quarta das 19:00 às 21:00, quinzenal I..SA</v>
          </cell>
          <cell r="Y276"/>
          <cell r="Z276" t="str">
            <v>turma com reserva de vagas para ingressantes</v>
          </cell>
          <cell r="AA276">
            <v>31</v>
          </cell>
          <cell r="AB276">
            <v>31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 t="str">
            <v>BI</v>
          </cell>
          <cell r="AI276" t="str">
            <v>¬</v>
          </cell>
          <cell r="AJ276" t="str">
            <v>¬</v>
          </cell>
          <cell r="AK276" t="str">
            <v>¬</v>
          </cell>
          <cell r="AL276" t="str">
            <v>¬</v>
          </cell>
          <cell r="AM276" t="str">
            <v>¬</v>
          </cell>
          <cell r="AN276" t="str">
            <v>¬</v>
          </cell>
          <cell r="AO276" t="str">
            <v>¬</v>
          </cell>
          <cell r="AP276" t="str">
            <v>¬</v>
          </cell>
          <cell r="AQ276" t="str">
            <v>¬</v>
          </cell>
          <cell r="AR276" t="str">
            <v>¬</v>
          </cell>
          <cell r="AS276" t="str">
            <v>SA</v>
          </cell>
          <cell r="AT276" t="str">
            <v>N</v>
          </cell>
          <cell r="AU276" t="str">
            <v>N</v>
          </cell>
          <cell r="AV276">
            <v>3</v>
          </cell>
          <cell r="AW276">
            <v>0</v>
          </cell>
          <cell r="AX276">
            <v>4</v>
          </cell>
          <cell r="AY276" t="str">
            <v>segunda das 21:00 às 23:00, semanal ; quarta das 19:00 às 21:00, quinzenal I</v>
          </cell>
          <cell r="AZ276" t="str">
            <v/>
          </cell>
          <cell r="BA276">
            <v>1831780</v>
          </cell>
          <cell r="BB276" t="str">
            <v>DANILO DA CRUZ CENTENO</v>
          </cell>
          <cell r="BC276" t="str">
            <v/>
          </cell>
          <cell r="BD276" t="str">
            <v/>
          </cell>
        </row>
        <row r="277">
          <cell r="C277" t="str">
            <v>DB4BIL0304-15SA</v>
          </cell>
          <cell r="D277" t="str">
            <v>BIL0304-15</v>
          </cell>
          <cell r="E277" t="str">
            <v>Evolução e Diversificação da Vida na Terra B4-diurno (Santo André)</v>
          </cell>
          <cell r="F277" t="str">
            <v>Manter</v>
          </cell>
          <cell r="G277">
            <v>0</v>
          </cell>
          <cell r="H277">
            <v>0</v>
          </cell>
          <cell r="I277" t="str">
            <v>ampliada para 35 conforme troca de mensagens com a profa. Vanessa Verdade</v>
          </cell>
          <cell r="J277">
            <v>35</v>
          </cell>
          <cell r="K277">
            <v>34</v>
          </cell>
          <cell r="L277">
            <v>0</v>
          </cell>
          <cell r="M277">
            <v>0</v>
          </cell>
          <cell r="N277">
            <v>0</v>
          </cell>
          <cell r="O277">
            <v>1</v>
          </cell>
          <cell r="P277">
            <v>52</v>
          </cell>
          <cell r="Q277" t="str">
            <v>simples</v>
          </cell>
          <cell r="R277"/>
          <cell r="S277">
            <v>0</v>
          </cell>
          <cell r="T277">
            <v>0</v>
          </cell>
          <cell r="U277">
            <v>0</v>
          </cell>
          <cell r="V277" t="str">
            <v>BI</v>
          </cell>
          <cell r="W277" t="str">
            <v>CP</v>
          </cell>
          <cell r="X277" t="str">
            <v>BIL0304-15.segunda das 10:00 às 12:00, semanal ; quarta das 08:00 às 10:00, quinzenal I..SA</v>
          </cell>
          <cell r="Y277"/>
          <cell r="Z277" t="str">
            <v>turma com reserva de vagas para ingressantes</v>
          </cell>
          <cell r="AA277">
            <v>31</v>
          </cell>
          <cell r="AB277">
            <v>31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 t="str">
            <v>BI</v>
          </cell>
          <cell r="AI277" t="str">
            <v>¬</v>
          </cell>
          <cell r="AJ277" t="str">
            <v>¬</v>
          </cell>
          <cell r="AK277" t="str">
            <v>¬</v>
          </cell>
          <cell r="AL277" t="str">
            <v>¬</v>
          </cell>
          <cell r="AM277" t="str">
            <v>¬</v>
          </cell>
          <cell r="AN277" t="str">
            <v>¬</v>
          </cell>
          <cell r="AO277" t="str">
            <v>¬</v>
          </cell>
          <cell r="AP277" t="str">
            <v>¬</v>
          </cell>
          <cell r="AQ277" t="str">
            <v>¬</v>
          </cell>
          <cell r="AR277" t="str">
            <v>¬</v>
          </cell>
          <cell r="AS277" t="str">
            <v>SA</v>
          </cell>
          <cell r="AT277" t="str">
            <v>D</v>
          </cell>
          <cell r="AU277" t="str">
            <v>M</v>
          </cell>
          <cell r="AV277">
            <v>3</v>
          </cell>
          <cell r="AW277">
            <v>0</v>
          </cell>
          <cell r="AX277">
            <v>4</v>
          </cell>
          <cell r="AY277" t="str">
            <v>segunda das 10:00 às 12:00, semanal ; quarta das 08:00 às 10:00, quinzenal I</v>
          </cell>
          <cell r="AZ277" t="str">
            <v/>
          </cell>
          <cell r="BA277">
            <v>1912347</v>
          </cell>
          <cell r="BB277" t="str">
            <v>NATHALIA DE SETTA COSTA</v>
          </cell>
          <cell r="BC277" t="str">
            <v/>
          </cell>
          <cell r="BD277" t="str">
            <v/>
          </cell>
        </row>
        <row r="278">
          <cell r="C278" t="str">
            <v>NB4BIL0304-15SA</v>
          </cell>
          <cell r="D278" t="str">
            <v>BIL0304-15</v>
          </cell>
          <cell r="E278" t="str">
            <v>Evolução e Diversificação da Vida na Terra B4-noturno (Santo André)</v>
          </cell>
          <cell r="F278" t="str">
            <v>Manter</v>
          </cell>
          <cell r="G278">
            <v>0</v>
          </cell>
          <cell r="H278">
            <v>0</v>
          </cell>
          <cell r="I278" t="str">
            <v>ampliada para 35 conforme troca de mensagens com a profa. Vanessa Verdade</v>
          </cell>
          <cell r="J278">
            <v>35</v>
          </cell>
          <cell r="K278">
            <v>31</v>
          </cell>
          <cell r="L278">
            <v>0</v>
          </cell>
          <cell r="M278">
            <v>0</v>
          </cell>
          <cell r="N278">
            <v>0</v>
          </cell>
          <cell r="O278">
            <v>4</v>
          </cell>
          <cell r="P278">
            <v>52</v>
          </cell>
          <cell r="Q278" t="str">
            <v>simples</v>
          </cell>
          <cell r="R278"/>
          <cell r="S278">
            <v>0</v>
          </cell>
          <cell r="T278">
            <v>0</v>
          </cell>
          <cell r="U278">
            <v>0</v>
          </cell>
          <cell r="V278" t="str">
            <v>BI</v>
          </cell>
          <cell r="W278" t="str">
            <v>CP</v>
          </cell>
          <cell r="X278" t="str">
            <v>BIL0304-15.segunda das 21:00 às 23:00, semanal ; quarta das 19:00 às 21:00, quinzenal I..SA</v>
          </cell>
          <cell r="Y278"/>
          <cell r="Z278" t="str">
            <v>turma com reserva de vagas para ingressantes</v>
          </cell>
          <cell r="AA278">
            <v>31</v>
          </cell>
          <cell r="AB278">
            <v>31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 t="str">
            <v>BI</v>
          </cell>
          <cell r="AI278" t="str">
            <v>¬</v>
          </cell>
          <cell r="AJ278" t="str">
            <v>¬</v>
          </cell>
          <cell r="AK278" t="str">
            <v>¬</v>
          </cell>
          <cell r="AL278" t="str">
            <v>¬</v>
          </cell>
          <cell r="AM278" t="str">
            <v>¬</v>
          </cell>
          <cell r="AN278" t="str">
            <v>¬</v>
          </cell>
          <cell r="AO278" t="str">
            <v>¬</v>
          </cell>
          <cell r="AP278" t="str">
            <v>¬</v>
          </cell>
          <cell r="AQ278" t="str">
            <v>¬</v>
          </cell>
          <cell r="AR278" t="str">
            <v>¬</v>
          </cell>
          <cell r="AS278" t="str">
            <v>SA</v>
          </cell>
          <cell r="AT278" t="str">
            <v>N</v>
          </cell>
          <cell r="AU278" t="str">
            <v>N</v>
          </cell>
          <cell r="AV278">
            <v>3</v>
          </cell>
          <cell r="AW278">
            <v>0</v>
          </cell>
          <cell r="AX278">
            <v>4</v>
          </cell>
          <cell r="AY278" t="str">
            <v>segunda das 21:00 às 23:00, semanal ; quarta das 19:00 às 21:00, quinzenal I</v>
          </cell>
          <cell r="AZ278" t="str">
            <v/>
          </cell>
          <cell r="BA278">
            <v>1763449</v>
          </cell>
          <cell r="BB278" t="str">
            <v>FERNANDO ZANIOLO GIBRAN</v>
          </cell>
          <cell r="BC278" t="str">
            <v/>
          </cell>
          <cell r="BD278" t="str">
            <v/>
          </cell>
        </row>
        <row r="279">
          <cell r="C279" t="str">
            <v>DB5BIL0304-15SA</v>
          </cell>
          <cell r="D279" t="str">
            <v>BIL0304-15</v>
          </cell>
          <cell r="E279" t="str">
            <v>Evolução e Diversificação da Vida na Terra B5-diurno (Santo André)</v>
          </cell>
          <cell r="F279" t="str">
            <v>Manter</v>
          </cell>
          <cell r="G279">
            <v>0</v>
          </cell>
          <cell r="H279">
            <v>0</v>
          </cell>
          <cell r="I279" t="str">
            <v>ampliada para 35 conforme troca de mensagens com a profa. Vanessa Verdade</v>
          </cell>
          <cell r="J279">
            <v>35</v>
          </cell>
          <cell r="K279">
            <v>34</v>
          </cell>
          <cell r="L279">
            <v>0</v>
          </cell>
          <cell r="M279">
            <v>0</v>
          </cell>
          <cell r="N279">
            <v>0</v>
          </cell>
          <cell r="O279">
            <v>1</v>
          </cell>
          <cell r="P279">
            <v>52</v>
          </cell>
          <cell r="Q279" t="str">
            <v>simples</v>
          </cell>
          <cell r="R279"/>
          <cell r="S279">
            <v>0</v>
          </cell>
          <cell r="T279">
            <v>0</v>
          </cell>
          <cell r="U279">
            <v>0</v>
          </cell>
          <cell r="V279" t="str">
            <v>BI</v>
          </cell>
          <cell r="W279" t="str">
            <v>CP</v>
          </cell>
          <cell r="X279" t="str">
            <v>BIL0304-15.segunda das 10:00 às 12:00, semanal ; quarta das 08:00 às 10:00, quinzenal I..SA</v>
          </cell>
          <cell r="Y279"/>
          <cell r="Z279" t="str">
            <v>turma com reserva de vagas para ingressantes</v>
          </cell>
          <cell r="AA279">
            <v>31</v>
          </cell>
          <cell r="AB279">
            <v>31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 t="str">
            <v>BI</v>
          </cell>
          <cell r="AI279" t="str">
            <v>¬</v>
          </cell>
          <cell r="AJ279" t="str">
            <v>¬</v>
          </cell>
          <cell r="AK279" t="str">
            <v>¬</v>
          </cell>
          <cell r="AL279" t="str">
            <v>¬</v>
          </cell>
          <cell r="AM279" t="str">
            <v>¬</v>
          </cell>
          <cell r="AN279" t="str">
            <v>¬</v>
          </cell>
          <cell r="AO279" t="str">
            <v>¬</v>
          </cell>
          <cell r="AP279" t="str">
            <v>¬</v>
          </cell>
          <cell r="AQ279" t="str">
            <v>¬</v>
          </cell>
          <cell r="AR279" t="str">
            <v>¬</v>
          </cell>
          <cell r="AS279" t="str">
            <v>SA</v>
          </cell>
          <cell r="AT279" t="str">
            <v>D</v>
          </cell>
          <cell r="AU279" t="str">
            <v>M</v>
          </cell>
          <cell r="AV279">
            <v>3</v>
          </cell>
          <cell r="AW279">
            <v>0</v>
          </cell>
          <cell r="AX279">
            <v>4</v>
          </cell>
          <cell r="AY279" t="str">
            <v>segunda das 10:00 às 12:00, semanal ; quarta das 08:00 às 10:00, quinzenal I</v>
          </cell>
          <cell r="AZ279" t="str">
            <v/>
          </cell>
          <cell r="BA279">
            <v>1804548</v>
          </cell>
          <cell r="BB279" t="str">
            <v>RICARDO JANNINI SAWAYA</v>
          </cell>
          <cell r="BC279" t="str">
            <v/>
          </cell>
          <cell r="BD279" t="str">
            <v/>
          </cell>
        </row>
        <row r="280">
          <cell r="C280" t="str">
            <v>NB5BIL0304-15SA</v>
          </cell>
          <cell r="D280" t="str">
            <v>BIL0304-15</v>
          </cell>
          <cell r="E280" t="str">
            <v>Evolução e Diversificação da Vida na Terra B5-noturno (Santo André)</v>
          </cell>
          <cell r="F280" t="str">
            <v>Manter</v>
          </cell>
          <cell r="G280">
            <v>0</v>
          </cell>
          <cell r="H280">
            <v>0</v>
          </cell>
          <cell r="I280" t="str">
            <v>ampliada para 35 conforme troca de mensagens com a profa. Vanessa Verdade</v>
          </cell>
          <cell r="J280">
            <v>35</v>
          </cell>
          <cell r="K280">
            <v>31</v>
          </cell>
          <cell r="L280">
            <v>0</v>
          </cell>
          <cell r="M280">
            <v>0</v>
          </cell>
          <cell r="N280">
            <v>0</v>
          </cell>
          <cell r="O280">
            <v>4</v>
          </cell>
          <cell r="P280">
            <v>52</v>
          </cell>
          <cell r="Q280" t="str">
            <v>simples</v>
          </cell>
          <cell r="R280"/>
          <cell r="S280">
            <v>0</v>
          </cell>
          <cell r="T280">
            <v>0</v>
          </cell>
          <cell r="U280">
            <v>0</v>
          </cell>
          <cell r="V280" t="str">
            <v>BI</v>
          </cell>
          <cell r="W280" t="str">
            <v>CP</v>
          </cell>
          <cell r="X280" t="str">
            <v>BIL0304-15.segunda das 21:00 às 23:00, semanal ; quarta das 19:00 às 21:00, quinzenal I..SA</v>
          </cell>
          <cell r="Y280"/>
          <cell r="Z280" t="str">
            <v>turma com reserva de vagas para ingressantes</v>
          </cell>
          <cell r="AA280">
            <v>31</v>
          </cell>
          <cell r="AB280">
            <v>31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 t="str">
            <v>BI</v>
          </cell>
          <cell r="AI280" t="str">
            <v>¬</v>
          </cell>
          <cell r="AJ280" t="str">
            <v>¬</v>
          </cell>
          <cell r="AK280" t="str">
            <v>¬</v>
          </cell>
          <cell r="AL280" t="str">
            <v>¬</v>
          </cell>
          <cell r="AM280" t="str">
            <v>¬</v>
          </cell>
          <cell r="AN280" t="str">
            <v>¬</v>
          </cell>
          <cell r="AO280" t="str">
            <v>¬</v>
          </cell>
          <cell r="AP280" t="str">
            <v>¬</v>
          </cell>
          <cell r="AQ280" t="str">
            <v>¬</v>
          </cell>
          <cell r="AR280" t="str">
            <v>¬</v>
          </cell>
          <cell r="AS280" t="str">
            <v>SA</v>
          </cell>
          <cell r="AT280" t="str">
            <v>N</v>
          </cell>
          <cell r="AU280" t="str">
            <v>N</v>
          </cell>
          <cell r="AV280">
            <v>3</v>
          </cell>
          <cell r="AW280">
            <v>0</v>
          </cell>
          <cell r="AX280">
            <v>4</v>
          </cell>
          <cell r="AY280" t="str">
            <v>segunda das 21:00 às 23:00, semanal ; quarta das 19:00 às 21:00, quinzenal I</v>
          </cell>
          <cell r="AZ280" t="str">
            <v/>
          </cell>
          <cell r="BA280">
            <v>1908726</v>
          </cell>
          <cell r="BB280" t="str">
            <v>CIBELE BIONDO</v>
          </cell>
          <cell r="BC280" t="str">
            <v/>
          </cell>
          <cell r="BD280" t="str">
            <v/>
          </cell>
        </row>
        <row r="281">
          <cell r="C281" t="str">
            <v>NB6BIL0304-15SA</v>
          </cell>
          <cell r="D281" t="str">
            <v>BIL0304-15</v>
          </cell>
          <cell r="E281" t="str">
            <v>Evolução e Diversificação da Vida na Terra B6-noturno (Santo André)</v>
          </cell>
          <cell r="F281" t="str">
            <v>Manter</v>
          </cell>
          <cell r="G281">
            <v>0</v>
          </cell>
          <cell r="H281">
            <v>0</v>
          </cell>
          <cell r="I281" t="str">
            <v>ampliada para 35 conforme troca de mensagens com a profa. Vanessa Verdade</v>
          </cell>
          <cell r="J281">
            <v>35</v>
          </cell>
          <cell r="K281">
            <v>31</v>
          </cell>
          <cell r="L281">
            <v>0</v>
          </cell>
          <cell r="M281">
            <v>0</v>
          </cell>
          <cell r="N281">
            <v>0</v>
          </cell>
          <cell r="O281">
            <v>4</v>
          </cell>
          <cell r="P281">
            <v>52</v>
          </cell>
          <cell r="Q281" t="str">
            <v>simples</v>
          </cell>
          <cell r="R281"/>
          <cell r="S281">
            <v>0</v>
          </cell>
          <cell r="T281">
            <v>0</v>
          </cell>
          <cell r="U281">
            <v>0</v>
          </cell>
          <cell r="V281" t="str">
            <v>BI</v>
          </cell>
          <cell r="W281" t="str">
            <v>CP</v>
          </cell>
          <cell r="X281" t="str">
            <v>BIL0304-15.segunda das 21:00 às 23:00, semanal ; quarta das 19:00 às 21:00, quinzenal I..SA</v>
          </cell>
          <cell r="Y281"/>
          <cell r="Z281" t="str">
            <v>turma com reserva de vagas para ingressantes</v>
          </cell>
          <cell r="AA281">
            <v>31</v>
          </cell>
          <cell r="AB281">
            <v>31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 t="str">
            <v>BI</v>
          </cell>
          <cell r="AI281" t="str">
            <v>¬</v>
          </cell>
          <cell r="AJ281" t="str">
            <v>¬</v>
          </cell>
          <cell r="AK281" t="str">
            <v>¬</v>
          </cell>
          <cell r="AL281" t="str">
            <v>¬</v>
          </cell>
          <cell r="AM281" t="str">
            <v>¬</v>
          </cell>
          <cell r="AN281" t="str">
            <v>¬</v>
          </cell>
          <cell r="AO281" t="str">
            <v>¬</v>
          </cell>
          <cell r="AP281" t="str">
            <v>¬</v>
          </cell>
          <cell r="AQ281" t="str">
            <v>¬</v>
          </cell>
          <cell r="AR281" t="str">
            <v>¬</v>
          </cell>
          <cell r="AS281" t="str">
            <v>SA</v>
          </cell>
          <cell r="AT281" t="str">
            <v>N</v>
          </cell>
          <cell r="AU281" t="str">
            <v>N</v>
          </cell>
          <cell r="AV281">
            <v>3</v>
          </cell>
          <cell r="AW281">
            <v>0</v>
          </cell>
          <cell r="AX281">
            <v>4</v>
          </cell>
          <cell r="AY281" t="str">
            <v>segunda das 21:00 às 23:00, semanal ; quarta das 19:00 às 21:00, quinzenal I</v>
          </cell>
          <cell r="AZ281" t="str">
            <v/>
          </cell>
          <cell r="BA281">
            <v>3053215</v>
          </cell>
          <cell r="BB281" t="str">
            <v>LIVIA SENO FERREIRA CAMARGO</v>
          </cell>
          <cell r="BC281" t="str">
            <v/>
          </cell>
          <cell r="BD281" t="str">
            <v/>
          </cell>
        </row>
        <row r="282">
          <cell r="C282" t="str">
            <v>DB7BIL0304-15SA</v>
          </cell>
          <cell r="D282" t="str">
            <v>BIL0304-15</v>
          </cell>
          <cell r="E282" t="str">
            <v>Evolução e Diversificação da Vida na Terra B7-diurno (Santo André)</v>
          </cell>
          <cell r="F282" t="str">
            <v>Manter</v>
          </cell>
          <cell r="G282">
            <v>0</v>
          </cell>
          <cell r="H282">
            <v>0</v>
          </cell>
          <cell r="I282" t="str">
            <v>ampliada para 35 conforme troca de mensagens com a profa. Vanessa Verdade</v>
          </cell>
          <cell r="J282">
            <v>35</v>
          </cell>
          <cell r="K282">
            <v>34</v>
          </cell>
          <cell r="L282">
            <v>0</v>
          </cell>
          <cell r="M282">
            <v>0</v>
          </cell>
          <cell r="N282">
            <v>0</v>
          </cell>
          <cell r="O282">
            <v>1</v>
          </cell>
          <cell r="P282">
            <v>52</v>
          </cell>
          <cell r="Q282" t="str">
            <v>simples</v>
          </cell>
          <cell r="R282"/>
          <cell r="S282">
            <v>0</v>
          </cell>
          <cell r="T282">
            <v>0</v>
          </cell>
          <cell r="U282">
            <v>0</v>
          </cell>
          <cell r="V282" t="str">
            <v>BI</v>
          </cell>
          <cell r="W282" t="str">
            <v>CP</v>
          </cell>
          <cell r="X282" t="str">
            <v>BIL0304-15.segunda das 10:00 às 12:00, semanal ; quarta das 08:00 às 10:00, quinzenal I..SA</v>
          </cell>
          <cell r="Y282"/>
          <cell r="Z282" t="str">
            <v>turma com reserva de vagas para ingressantes</v>
          </cell>
          <cell r="AA282">
            <v>31</v>
          </cell>
          <cell r="AB282">
            <v>31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 t="str">
            <v>BI</v>
          </cell>
          <cell r="AI282" t="str">
            <v>¬</v>
          </cell>
          <cell r="AJ282" t="str">
            <v>¬</v>
          </cell>
          <cell r="AK282" t="str">
            <v>¬</v>
          </cell>
          <cell r="AL282" t="str">
            <v>¬</v>
          </cell>
          <cell r="AM282" t="str">
            <v>¬</v>
          </cell>
          <cell r="AN282" t="str">
            <v>¬</v>
          </cell>
          <cell r="AO282" t="str">
            <v>¬</v>
          </cell>
          <cell r="AP282" t="str">
            <v>¬</v>
          </cell>
          <cell r="AQ282" t="str">
            <v>¬</v>
          </cell>
          <cell r="AR282" t="str">
            <v>¬</v>
          </cell>
          <cell r="AS282" t="str">
            <v>SA</v>
          </cell>
          <cell r="AT282" t="str">
            <v>D</v>
          </cell>
          <cell r="AU282" t="str">
            <v>M</v>
          </cell>
          <cell r="AV282">
            <v>3</v>
          </cell>
          <cell r="AW282">
            <v>0</v>
          </cell>
          <cell r="AX282">
            <v>4</v>
          </cell>
          <cell r="AY282" t="str">
            <v>segunda das 10:00 às 12:00, semanal ; quarta das 08:00 às 10:00, quinzenal I</v>
          </cell>
          <cell r="AZ282" t="str">
            <v/>
          </cell>
          <cell r="BA282">
            <v>1941387</v>
          </cell>
          <cell r="BB282" t="str">
            <v>FERNANDA DIAS DA SILVA</v>
          </cell>
          <cell r="BC282" t="str">
            <v/>
          </cell>
          <cell r="BD282" t="str">
            <v/>
          </cell>
        </row>
        <row r="283">
          <cell r="C283" t="str">
            <v>NB7BIL0304-15SA</v>
          </cell>
          <cell r="D283" t="str">
            <v>BIL0304-15</v>
          </cell>
          <cell r="E283" t="str">
            <v>Evolução e Diversificação da Vida na Terra B7-noturno (Santo André)</v>
          </cell>
          <cell r="F283" t="str">
            <v>Manter</v>
          </cell>
          <cell r="G283">
            <v>0</v>
          </cell>
          <cell r="H283">
            <v>0</v>
          </cell>
          <cell r="I283" t="str">
            <v>ampliada para 35 conforme troca de mensagens com a profa. Vanessa Verdade</v>
          </cell>
          <cell r="J283">
            <v>35</v>
          </cell>
          <cell r="K283">
            <v>31</v>
          </cell>
          <cell r="L283">
            <v>0</v>
          </cell>
          <cell r="M283">
            <v>0</v>
          </cell>
          <cell r="N283">
            <v>0</v>
          </cell>
          <cell r="O283">
            <v>4</v>
          </cell>
          <cell r="P283">
            <v>52</v>
          </cell>
          <cell r="Q283" t="str">
            <v>simples</v>
          </cell>
          <cell r="R283"/>
          <cell r="S283">
            <v>0</v>
          </cell>
          <cell r="T283">
            <v>0</v>
          </cell>
          <cell r="U283">
            <v>0</v>
          </cell>
          <cell r="V283" t="str">
            <v>BI</v>
          </cell>
          <cell r="W283" t="str">
            <v>CP</v>
          </cell>
          <cell r="X283" t="str">
            <v>BIL0304-15.segunda das 21:00 às 23:00, semanal ; quarta das 19:00 às 21:00, quinzenal I..SA</v>
          </cell>
          <cell r="Y283"/>
          <cell r="Z283" t="str">
            <v>turma com reserva de vagas para ingressantes</v>
          </cell>
          <cell r="AA283">
            <v>31</v>
          </cell>
          <cell r="AB283">
            <v>31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 t="str">
            <v>BI</v>
          </cell>
          <cell r="AI283" t="str">
            <v>¬</v>
          </cell>
          <cell r="AJ283" t="str">
            <v>¬</v>
          </cell>
          <cell r="AK283" t="str">
            <v>¬</v>
          </cell>
          <cell r="AL283" t="str">
            <v>¬</v>
          </cell>
          <cell r="AM283" t="str">
            <v>¬</v>
          </cell>
          <cell r="AN283" t="str">
            <v>¬</v>
          </cell>
          <cell r="AO283" t="str">
            <v>¬</v>
          </cell>
          <cell r="AP283" t="str">
            <v>¬</v>
          </cell>
          <cell r="AQ283" t="str">
            <v>¬</v>
          </cell>
          <cell r="AR283" t="str">
            <v>¬</v>
          </cell>
          <cell r="AS283" t="str">
            <v>SA</v>
          </cell>
          <cell r="AT283" t="str">
            <v>N</v>
          </cell>
          <cell r="AU283" t="str">
            <v>N</v>
          </cell>
          <cell r="AV283">
            <v>3</v>
          </cell>
          <cell r="AW283">
            <v>0</v>
          </cell>
          <cell r="AX283">
            <v>4</v>
          </cell>
          <cell r="AY283" t="str">
            <v>segunda das 21:00 às 23:00, semanal ; quarta das 19:00 às 21:00, quinzenal I</v>
          </cell>
          <cell r="AZ283" t="str">
            <v/>
          </cell>
          <cell r="BA283">
            <v>1942856</v>
          </cell>
          <cell r="BB283" t="str">
            <v>ANA PAULA DE MORAES</v>
          </cell>
          <cell r="BC283" t="str">
            <v/>
          </cell>
          <cell r="BD283" t="str">
            <v/>
          </cell>
        </row>
        <row r="284">
          <cell r="C284" t="str">
            <v>DB8BIL0304-15SA</v>
          </cell>
          <cell r="D284" t="str">
            <v>BIL0304-15</v>
          </cell>
          <cell r="E284" t="str">
            <v>Evolução e Diversificação da Vida na Terra B8-diurno (Santo André)</v>
          </cell>
          <cell r="F284" t="str">
            <v>Manter</v>
          </cell>
          <cell r="G284">
            <v>0</v>
          </cell>
          <cell r="H284">
            <v>0</v>
          </cell>
          <cell r="I284" t="str">
            <v>ampliada para 35 conforme troca de mensagens com a profa. Vanessa Verdade</v>
          </cell>
          <cell r="J284">
            <v>35</v>
          </cell>
          <cell r="K284">
            <v>34</v>
          </cell>
          <cell r="L284">
            <v>0</v>
          </cell>
          <cell r="M284">
            <v>0</v>
          </cell>
          <cell r="N284">
            <v>0</v>
          </cell>
          <cell r="O284">
            <v>1</v>
          </cell>
          <cell r="P284">
            <v>52</v>
          </cell>
          <cell r="Q284" t="str">
            <v>simples</v>
          </cell>
          <cell r="R284"/>
          <cell r="S284">
            <v>0</v>
          </cell>
          <cell r="T284">
            <v>0</v>
          </cell>
          <cell r="U284">
            <v>0</v>
          </cell>
          <cell r="V284" t="str">
            <v>BI</v>
          </cell>
          <cell r="W284" t="str">
            <v>CP</v>
          </cell>
          <cell r="X284" t="str">
            <v>BIL0304-15.segunda das 10:00 às 12:00, semanal ; quarta das 08:00 às 10:00, quinzenal I..SA</v>
          </cell>
          <cell r="Y284"/>
          <cell r="Z284" t="str">
            <v>turma com reserva de vagas para ingressantes</v>
          </cell>
          <cell r="AA284">
            <v>31</v>
          </cell>
          <cell r="AB284">
            <v>31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 t="str">
            <v>BI</v>
          </cell>
          <cell r="AI284" t="str">
            <v>¬</v>
          </cell>
          <cell r="AJ284" t="str">
            <v>¬</v>
          </cell>
          <cell r="AK284" t="str">
            <v>¬</v>
          </cell>
          <cell r="AL284" t="str">
            <v>¬</v>
          </cell>
          <cell r="AM284" t="str">
            <v>¬</v>
          </cell>
          <cell r="AN284" t="str">
            <v>¬</v>
          </cell>
          <cell r="AO284" t="str">
            <v>¬</v>
          </cell>
          <cell r="AP284" t="str">
            <v>¬</v>
          </cell>
          <cell r="AQ284" t="str">
            <v>¬</v>
          </cell>
          <cell r="AR284" t="str">
            <v>¬</v>
          </cell>
          <cell r="AS284" t="str">
            <v>SA</v>
          </cell>
          <cell r="AT284" t="str">
            <v>D</v>
          </cell>
          <cell r="AU284" t="str">
            <v>M</v>
          </cell>
          <cell r="AV284">
            <v>3</v>
          </cell>
          <cell r="AW284">
            <v>0</v>
          </cell>
          <cell r="AX284">
            <v>4</v>
          </cell>
          <cell r="AY284" t="str">
            <v>segunda das 10:00 às 12:00, semanal ; quarta das 08:00 às 10:00, quinzenal I</v>
          </cell>
          <cell r="AZ284" t="str">
            <v/>
          </cell>
          <cell r="BA284">
            <v>1848397</v>
          </cell>
          <cell r="BB284" t="str">
            <v>ALBERTO JOSE ARAB OLAVARRIETA</v>
          </cell>
          <cell r="BC284" t="str">
            <v/>
          </cell>
          <cell r="BD284" t="str">
            <v/>
          </cell>
        </row>
        <row r="285">
          <cell r="C285" t="str">
            <v>NB8BIL0304-15SA</v>
          </cell>
          <cell r="D285" t="str">
            <v>BIL0304-15</v>
          </cell>
          <cell r="E285" t="str">
            <v>Evolução e Diversificação da Vida na Terra B8-noturno (Santo André)</v>
          </cell>
          <cell r="F285" t="str">
            <v>Manter</v>
          </cell>
          <cell r="G285">
            <v>0</v>
          </cell>
          <cell r="H285">
            <v>0</v>
          </cell>
          <cell r="I285" t="str">
            <v>ampliada para 35 conforme troca de mensagens com a profa. Vanessa Verdade</v>
          </cell>
          <cell r="J285">
            <v>35</v>
          </cell>
          <cell r="K285">
            <v>31</v>
          </cell>
          <cell r="L285">
            <v>0</v>
          </cell>
          <cell r="M285">
            <v>0</v>
          </cell>
          <cell r="N285">
            <v>0</v>
          </cell>
          <cell r="O285">
            <v>4</v>
          </cell>
          <cell r="P285">
            <v>52</v>
          </cell>
          <cell r="Q285" t="str">
            <v>simples</v>
          </cell>
          <cell r="R285"/>
          <cell r="S285">
            <v>0</v>
          </cell>
          <cell r="T285">
            <v>0</v>
          </cell>
          <cell r="U285">
            <v>0</v>
          </cell>
          <cell r="V285" t="str">
            <v>BI</v>
          </cell>
          <cell r="W285" t="str">
            <v>CP</v>
          </cell>
          <cell r="X285" t="str">
            <v>BIL0304-15.segunda das 21:00 às 23:00, semanal ; quarta das 19:00 às 21:00, quinzenal I..SA</v>
          </cell>
          <cell r="Y285"/>
          <cell r="Z285" t="str">
            <v>turma com reserva de vagas para ingressantes</v>
          </cell>
          <cell r="AA285">
            <v>31</v>
          </cell>
          <cell r="AB285">
            <v>31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 t="str">
            <v>BI</v>
          </cell>
          <cell r="AI285" t="str">
            <v>¬</v>
          </cell>
          <cell r="AJ285" t="str">
            <v>¬</v>
          </cell>
          <cell r="AK285" t="str">
            <v>¬</v>
          </cell>
          <cell r="AL285" t="str">
            <v>¬</v>
          </cell>
          <cell r="AM285" t="str">
            <v>¬</v>
          </cell>
          <cell r="AN285" t="str">
            <v>¬</v>
          </cell>
          <cell r="AO285" t="str">
            <v>¬</v>
          </cell>
          <cell r="AP285" t="str">
            <v>¬</v>
          </cell>
          <cell r="AQ285" t="str">
            <v>¬</v>
          </cell>
          <cell r="AR285" t="str">
            <v>¬</v>
          </cell>
          <cell r="AS285" t="str">
            <v>SA</v>
          </cell>
          <cell r="AT285" t="str">
            <v>N</v>
          </cell>
          <cell r="AU285" t="str">
            <v>N</v>
          </cell>
          <cell r="AV285">
            <v>3</v>
          </cell>
          <cell r="AW285">
            <v>0</v>
          </cell>
          <cell r="AX285">
            <v>4</v>
          </cell>
          <cell r="AY285" t="str">
            <v>segunda das 21:00 às 23:00, semanal ; quarta das 19:00 às 21:00, quinzenal I</v>
          </cell>
          <cell r="AZ285" t="str">
            <v/>
          </cell>
          <cell r="BA285">
            <v>1229106</v>
          </cell>
          <cell r="BB285" t="str">
            <v>IVES HAIFIG</v>
          </cell>
          <cell r="BC285" t="str">
            <v/>
          </cell>
          <cell r="BD285" t="str">
            <v/>
          </cell>
        </row>
        <row r="286">
          <cell r="C286" t="str">
            <v>DB9BIL0304-15SA</v>
          </cell>
          <cell r="D286" t="str">
            <v>BIL0304-15</v>
          </cell>
          <cell r="E286" t="str">
            <v>Evolução e Diversificação da Vida na Terra B9-diurno (Santo André)</v>
          </cell>
          <cell r="F286" t="str">
            <v>Manter</v>
          </cell>
          <cell r="G286">
            <v>0</v>
          </cell>
          <cell r="H286">
            <v>0</v>
          </cell>
          <cell r="I286" t="str">
            <v>ampliada para 35 conforme troca de mensagens com a profa. Vanessa Verdade</v>
          </cell>
          <cell r="J286">
            <v>35</v>
          </cell>
          <cell r="K286">
            <v>34</v>
          </cell>
          <cell r="L286">
            <v>0</v>
          </cell>
          <cell r="M286">
            <v>0</v>
          </cell>
          <cell r="N286">
            <v>0</v>
          </cell>
          <cell r="O286">
            <v>1</v>
          </cell>
          <cell r="P286">
            <v>52</v>
          </cell>
          <cell r="Q286" t="str">
            <v>simples</v>
          </cell>
          <cell r="R286"/>
          <cell r="S286">
            <v>0</v>
          </cell>
          <cell r="T286">
            <v>0</v>
          </cell>
          <cell r="U286">
            <v>0</v>
          </cell>
          <cell r="V286" t="str">
            <v>BI</v>
          </cell>
          <cell r="W286" t="str">
            <v>CP</v>
          </cell>
          <cell r="X286" t="str">
            <v>BIL0304-15.segunda das 10:00 às 12:00, semanal ; quarta das 08:00 às 10:00, quinzenal I..SA</v>
          </cell>
          <cell r="Y286"/>
          <cell r="Z286" t="str">
            <v>turma com reserva de vagas para ingressantes</v>
          </cell>
          <cell r="AA286">
            <v>31</v>
          </cell>
          <cell r="AB286">
            <v>31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 t="str">
            <v>BI</v>
          </cell>
          <cell r="AI286" t="str">
            <v>¬</v>
          </cell>
          <cell r="AJ286" t="str">
            <v>¬</v>
          </cell>
          <cell r="AK286" t="str">
            <v>¬</v>
          </cell>
          <cell r="AL286" t="str">
            <v>¬</v>
          </cell>
          <cell r="AM286" t="str">
            <v>¬</v>
          </cell>
          <cell r="AN286" t="str">
            <v>¬</v>
          </cell>
          <cell r="AO286" t="str">
            <v>¬</v>
          </cell>
          <cell r="AP286" t="str">
            <v>¬</v>
          </cell>
          <cell r="AQ286" t="str">
            <v>¬</v>
          </cell>
          <cell r="AR286" t="str">
            <v>¬</v>
          </cell>
          <cell r="AS286" t="str">
            <v>SA</v>
          </cell>
          <cell r="AT286" t="str">
            <v>D</v>
          </cell>
          <cell r="AU286" t="str">
            <v>M</v>
          </cell>
          <cell r="AV286">
            <v>3</v>
          </cell>
          <cell r="AW286">
            <v>0</v>
          </cell>
          <cell r="AX286">
            <v>4</v>
          </cell>
          <cell r="AY286" t="str">
            <v>segunda das 10:00 às 12:00, semanal ; quarta das 08:00 às 10:00, quinzenal I</v>
          </cell>
          <cell r="AZ286" t="str">
            <v/>
          </cell>
          <cell r="BA286">
            <v>1834571</v>
          </cell>
          <cell r="BB286" t="str">
            <v>OTTO MULLER PATRAO DE OLIVEIRA</v>
          </cell>
          <cell r="BC286" t="str">
            <v/>
          </cell>
          <cell r="BD286" t="str">
            <v/>
          </cell>
        </row>
        <row r="287">
          <cell r="C287" t="str">
            <v>NB9BIL0304-15SA</v>
          </cell>
          <cell r="D287" t="str">
            <v>BIL0304-15</v>
          </cell>
          <cell r="E287" t="str">
            <v>Evolução e Diversificação da Vida na Terra B9-noturno (Santo André)</v>
          </cell>
          <cell r="F287" t="str">
            <v>Manter</v>
          </cell>
          <cell r="G287">
            <v>0</v>
          </cell>
          <cell r="H287">
            <v>0</v>
          </cell>
          <cell r="I287" t="str">
            <v>ampliada para 35 conforme troca de mensagens com a profa. Vanessa Verdade</v>
          </cell>
          <cell r="J287">
            <v>35</v>
          </cell>
          <cell r="K287">
            <v>31</v>
          </cell>
          <cell r="L287">
            <v>0</v>
          </cell>
          <cell r="M287">
            <v>0</v>
          </cell>
          <cell r="N287">
            <v>0</v>
          </cell>
          <cell r="O287">
            <v>4</v>
          </cell>
          <cell r="P287">
            <v>52</v>
          </cell>
          <cell r="Q287" t="str">
            <v>simples</v>
          </cell>
          <cell r="R287"/>
          <cell r="S287">
            <v>0</v>
          </cell>
          <cell r="T287">
            <v>0</v>
          </cell>
          <cell r="U287">
            <v>0</v>
          </cell>
          <cell r="V287" t="str">
            <v>BI</v>
          </cell>
          <cell r="W287" t="str">
            <v>CP</v>
          </cell>
          <cell r="X287" t="str">
            <v>BIL0304-15.segunda das 21:00 às 23:00, semanal ; quarta das 19:00 às 21:00, quinzenal I..SA</v>
          </cell>
          <cell r="Y287"/>
          <cell r="Z287" t="str">
            <v>turma com reserva de vagas para ingressantes</v>
          </cell>
          <cell r="AA287">
            <v>31</v>
          </cell>
          <cell r="AB287">
            <v>31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 t="str">
            <v>BI</v>
          </cell>
          <cell r="AI287" t="str">
            <v>¬</v>
          </cell>
          <cell r="AJ287" t="str">
            <v>¬</v>
          </cell>
          <cell r="AK287" t="str">
            <v>¬</v>
          </cell>
          <cell r="AL287" t="str">
            <v>¬</v>
          </cell>
          <cell r="AM287" t="str">
            <v>¬</v>
          </cell>
          <cell r="AN287" t="str">
            <v>¬</v>
          </cell>
          <cell r="AO287" t="str">
            <v>¬</v>
          </cell>
          <cell r="AP287" t="str">
            <v>¬</v>
          </cell>
          <cell r="AQ287" t="str">
            <v>¬</v>
          </cell>
          <cell r="AR287" t="str">
            <v>¬</v>
          </cell>
          <cell r="AS287" t="str">
            <v>SA</v>
          </cell>
          <cell r="AT287" t="str">
            <v>N</v>
          </cell>
          <cell r="AU287" t="str">
            <v>N</v>
          </cell>
          <cell r="AV287">
            <v>3</v>
          </cell>
          <cell r="AW287">
            <v>0</v>
          </cell>
          <cell r="AX287">
            <v>4</v>
          </cell>
          <cell r="AY287" t="str">
            <v>segunda das 21:00 às 23:00, semanal ; quarta das 19:00 às 21:00, quinzenal I</v>
          </cell>
          <cell r="AZ287" t="str">
            <v/>
          </cell>
          <cell r="BA287">
            <v>1308531</v>
          </cell>
          <cell r="BB287" t="str">
            <v>TIAGO FERNANDES CARRIJO</v>
          </cell>
          <cell r="BC287" t="str">
            <v/>
          </cell>
          <cell r="BD287" t="str">
            <v/>
          </cell>
        </row>
        <row r="288">
          <cell r="C288" t="str">
            <v>DA1BCJ0203-15SA</v>
          </cell>
          <cell r="D288" t="str">
            <v>BCJ0203-15</v>
          </cell>
          <cell r="E288" t="str">
            <v>Fenômenos Eletromagnéticos A1-diurno (Santo André)</v>
          </cell>
          <cell r="F288" t="str">
            <v>Ampliar vagas</v>
          </cell>
          <cell r="G288">
            <v>0</v>
          </cell>
          <cell r="H288" t="str">
            <v>Ampliar para 40 vagas. Redistribuir excedente.</v>
          </cell>
          <cell r="I288" t="str">
            <v>OK, AMPLIADA</v>
          </cell>
          <cell r="J288">
            <v>40</v>
          </cell>
          <cell r="K288">
            <v>0</v>
          </cell>
          <cell r="L288">
            <v>34</v>
          </cell>
          <cell r="M288">
            <v>0</v>
          </cell>
          <cell r="N288">
            <v>34</v>
          </cell>
          <cell r="O288">
            <v>6</v>
          </cell>
          <cell r="P288">
            <v>44</v>
          </cell>
          <cell r="Q288" t="str">
            <v>simples</v>
          </cell>
          <cell r="R288"/>
          <cell r="S288">
            <v>0</v>
          </cell>
          <cell r="T288">
            <v>0</v>
          </cell>
          <cell r="U288">
            <v>0</v>
          </cell>
          <cell r="V288" t="str">
            <v>BI</v>
          </cell>
          <cell r="W288" t="str">
            <v>CP</v>
          </cell>
          <cell r="X288" t="str">
            <v>BCJ0203-15.terca das 08:00 às 10:00, semanal ; terca das 10:00 às 12:00, quinzenal I; quinta das 10:00 às 12:00, semanal ..SA</v>
          </cell>
          <cell r="Y288" t="str">
            <v>turma com solicitações acima do nº de vagas</v>
          </cell>
          <cell r="Z288"/>
          <cell r="AA288">
            <v>30</v>
          </cell>
          <cell r="AB288">
            <v>0</v>
          </cell>
          <cell r="AC288">
            <v>30</v>
          </cell>
          <cell r="AD288">
            <v>34</v>
          </cell>
          <cell r="AE288">
            <v>-4</v>
          </cell>
          <cell r="AF288">
            <v>1.1333333333333333</v>
          </cell>
          <cell r="AG288">
            <v>21</v>
          </cell>
          <cell r="AH288" t="str">
            <v>BI</v>
          </cell>
          <cell r="AI288" t="str">
            <v>¬</v>
          </cell>
          <cell r="AJ288" t="str">
            <v>¬</v>
          </cell>
          <cell r="AK288" t="str">
            <v>¬</v>
          </cell>
          <cell r="AL288" t="str">
            <v>¬</v>
          </cell>
          <cell r="AM288" t="str">
            <v>¬</v>
          </cell>
          <cell r="AN288" t="str">
            <v>¬</v>
          </cell>
          <cell r="AO288" t="str">
            <v>¬</v>
          </cell>
          <cell r="AP288" t="str">
            <v>¬</v>
          </cell>
          <cell r="AQ288" t="str">
            <v>¬</v>
          </cell>
          <cell r="AR288" t="str">
            <v>¬</v>
          </cell>
          <cell r="AS288" t="str">
            <v>SA</v>
          </cell>
          <cell r="AT288" t="str">
            <v>D</v>
          </cell>
          <cell r="AU288" t="str">
            <v>M</v>
          </cell>
          <cell r="AV288">
            <v>4</v>
          </cell>
          <cell r="AW288">
            <v>1</v>
          </cell>
          <cell r="AX288">
            <v>6</v>
          </cell>
          <cell r="AY288" t="str">
            <v xml:space="preserve">terca das 08:00 às 10:00, semanal ; terca das 10:00 às 12:00, quinzenal I; quinta das 10:00 às 12:00, semanal </v>
          </cell>
          <cell r="AZ288" t="str">
            <v/>
          </cell>
          <cell r="BA288">
            <v>3065679</v>
          </cell>
          <cell r="BB288" t="str">
            <v>BRENO MARQUES GONCALVES TEIXEIRA</v>
          </cell>
          <cell r="BC288">
            <v>3065679</v>
          </cell>
          <cell r="BD288" t="str">
            <v>BRENO MARQUES GONCALVES TEIXEIRA</v>
          </cell>
        </row>
        <row r="289">
          <cell r="C289" t="str">
            <v>NA1BCJ0203-15SA</v>
          </cell>
          <cell r="D289" t="str">
            <v>BCJ0203-15</v>
          </cell>
          <cell r="E289" t="str">
            <v>Fenômenos Eletromagnéticos A1-noturno (Santo André)</v>
          </cell>
          <cell r="F289" t="str">
            <v>Ampliar vagas</v>
          </cell>
          <cell r="G289">
            <v>0</v>
          </cell>
          <cell r="H289" t="str">
            <v>Ampliar para 40 vagas. Redistribuir excedente.</v>
          </cell>
          <cell r="I289" t="str">
            <v>OK, AMPLIADA</v>
          </cell>
          <cell r="J289">
            <v>40</v>
          </cell>
          <cell r="K289">
            <v>0</v>
          </cell>
          <cell r="L289">
            <v>62</v>
          </cell>
          <cell r="M289">
            <v>0</v>
          </cell>
          <cell r="N289">
            <v>62</v>
          </cell>
          <cell r="O289">
            <v>-22</v>
          </cell>
          <cell r="P289">
            <v>44</v>
          </cell>
          <cell r="Q289" t="str">
            <v>SIMPLES</v>
          </cell>
          <cell r="R289"/>
          <cell r="S289">
            <v>22</v>
          </cell>
          <cell r="T289"/>
          <cell r="U289"/>
          <cell r="V289" t="str">
            <v>BI</v>
          </cell>
          <cell r="W289" t="str">
            <v>CP</v>
          </cell>
          <cell r="X289" t="str">
            <v>BCJ0203-15.terca das 19:00 às 21:00, semanal ; terca das 21:00 às 23:00, quinzenal I; quinta das 21:00 às 23:00, semanal ..SA</v>
          </cell>
          <cell r="Y289" t="str">
            <v>turma com solicitações acima do nº de vagas</v>
          </cell>
          <cell r="Z289"/>
          <cell r="AA289">
            <v>30</v>
          </cell>
          <cell r="AB289">
            <v>0</v>
          </cell>
          <cell r="AC289">
            <v>30</v>
          </cell>
          <cell r="AD289">
            <v>62</v>
          </cell>
          <cell r="AE289">
            <v>-32</v>
          </cell>
          <cell r="AF289">
            <v>2.0666666666666669</v>
          </cell>
          <cell r="AG289">
            <v>21</v>
          </cell>
          <cell r="AH289" t="str">
            <v>BI</v>
          </cell>
          <cell r="AI289" t="str">
            <v>¬</v>
          </cell>
          <cell r="AJ289" t="str">
            <v>¬</v>
          </cell>
          <cell r="AK289" t="str">
            <v>¬</v>
          </cell>
          <cell r="AL289" t="str">
            <v>¬</v>
          </cell>
          <cell r="AM289" t="str">
            <v>¬</v>
          </cell>
          <cell r="AN289" t="str">
            <v>¬</v>
          </cell>
          <cell r="AO289" t="str">
            <v>¬</v>
          </cell>
          <cell r="AP289" t="str">
            <v>¬</v>
          </cell>
          <cell r="AQ289" t="str">
            <v>¬</v>
          </cell>
          <cell r="AR289" t="str">
            <v>¬</v>
          </cell>
          <cell r="AS289" t="str">
            <v>SA</v>
          </cell>
          <cell r="AT289" t="str">
            <v>N</v>
          </cell>
          <cell r="AU289" t="str">
            <v>N</v>
          </cell>
          <cell r="AV289">
            <v>4</v>
          </cell>
          <cell r="AW289">
            <v>1</v>
          </cell>
          <cell r="AX289">
            <v>6</v>
          </cell>
          <cell r="AY289" t="str">
            <v xml:space="preserve">terca das 19:00 às 21:00, semanal ; terca das 21:00 às 23:00, quinzenal I; quinta das 21:00 às 23:00, semanal </v>
          </cell>
          <cell r="AZ289" t="str">
            <v/>
          </cell>
          <cell r="BA289">
            <v>1762438</v>
          </cell>
          <cell r="BB289" t="str">
            <v>JEAN JACQUES BONVENT</v>
          </cell>
          <cell r="BC289">
            <v>1762438</v>
          </cell>
          <cell r="BD289" t="str">
            <v>JEAN JACQUES BONVENT</v>
          </cell>
        </row>
        <row r="290">
          <cell r="C290" t="str">
            <v>DA2BCJ0203-15SA</v>
          </cell>
          <cell r="D290" t="str">
            <v>BCJ0203-15</v>
          </cell>
          <cell r="E290" t="str">
            <v>Fenômenos Eletromagnéticos A2-diurno (Santo André)</v>
          </cell>
          <cell r="F290" t="str">
            <v>Ampliar vagas</v>
          </cell>
          <cell r="G290">
            <v>0</v>
          </cell>
          <cell r="H290" t="str">
            <v>Ampliar para 40 vagas. Redistribuir excedente.</v>
          </cell>
          <cell r="I290" t="str">
            <v>OK, AMPLIADA</v>
          </cell>
          <cell r="J290">
            <v>40</v>
          </cell>
          <cell r="K290">
            <v>0</v>
          </cell>
          <cell r="L290">
            <v>33</v>
          </cell>
          <cell r="M290">
            <v>0</v>
          </cell>
          <cell r="N290">
            <v>33</v>
          </cell>
          <cell r="O290">
            <v>7</v>
          </cell>
          <cell r="P290">
            <v>44</v>
          </cell>
          <cell r="Q290" t="str">
            <v>simples</v>
          </cell>
          <cell r="R290"/>
          <cell r="S290">
            <v>0</v>
          </cell>
          <cell r="T290">
            <v>0</v>
          </cell>
          <cell r="U290">
            <v>0</v>
          </cell>
          <cell r="V290" t="str">
            <v>BI</v>
          </cell>
          <cell r="W290" t="str">
            <v>CP</v>
          </cell>
          <cell r="X290" t="str">
            <v>BCJ0203-15.terca das 08:00 às 10:00, semanal ; terca das 10:00 às 12:00, quinzenal II; quinta das 10:00 às 12:00, semanal ..SA</v>
          </cell>
          <cell r="Y290" t="str">
            <v>turma com solicitações acima do nº de vagas</v>
          </cell>
          <cell r="Z290"/>
          <cell r="AA290">
            <v>30</v>
          </cell>
          <cell r="AB290">
            <v>0</v>
          </cell>
          <cell r="AC290">
            <v>30</v>
          </cell>
          <cell r="AD290">
            <v>33</v>
          </cell>
          <cell r="AE290">
            <v>-3</v>
          </cell>
          <cell r="AF290">
            <v>1.1000000000000001</v>
          </cell>
          <cell r="AG290">
            <v>21</v>
          </cell>
          <cell r="AH290" t="str">
            <v>BI</v>
          </cell>
          <cell r="AI290" t="str">
            <v>¬</v>
          </cell>
          <cell r="AJ290" t="str">
            <v>¬</v>
          </cell>
          <cell r="AK290" t="str">
            <v>¬</v>
          </cell>
          <cell r="AL290" t="str">
            <v>¬</v>
          </cell>
          <cell r="AM290" t="str">
            <v>¬</v>
          </cell>
          <cell r="AN290" t="str">
            <v>¬</v>
          </cell>
          <cell r="AO290" t="str">
            <v>¬</v>
          </cell>
          <cell r="AP290" t="str">
            <v>¬</v>
          </cell>
          <cell r="AQ290" t="str">
            <v>¬</v>
          </cell>
          <cell r="AR290" t="str">
            <v>¬</v>
          </cell>
          <cell r="AS290" t="str">
            <v>SA</v>
          </cell>
          <cell r="AT290" t="str">
            <v>D</v>
          </cell>
          <cell r="AU290" t="str">
            <v>M</v>
          </cell>
          <cell r="AV290">
            <v>4</v>
          </cell>
          <cell r="AW290">
            <v>1</v>
          </cell>
          <cell r="AX290">
            <v>6</v>
          </cell>
          <cell r="AY290" t="str">
            <v xml:space="preserve">terca das 08:00 às 10:00, semanal ; terca das 10:00 às 12:00, quinzenal II; quinta das 10:00 às 12:00, semanal </v>
          </cell>
          <cell r="AZ290" t="str">
            <v/>
          </cell>
          <cell r="BA290">
            <v>3065679</v>
          </cell>
          <cell r="BB290" t="str">
            <v>BRENO MARQUES GONCALVES TEIXEIRA</v>
          </cell>
          <cell r="BC290">
            <v>3065679</v>
          </cell>
          <cell r="BD290" t="str">
            <v>BRENO MARQUES GONCALVES TEIXEIRA</v>
          </cell>
        </row>
        <row r="291">
          <cell r="C291" t="str">
            <v>NA2BCJ0203-15SA</v>
          </cell>
          <cell r="D291" t="str">
            <v>BCJ0203-15</v>
          </cell>
          <cell r="E291" t="str">
            <v>Fenômenos Eletromagnéticos A2-noturno (Santo André)</v>
          </cell>
          <cell r="F291" t="str">
            <v>Ampliar vagas</v>
          </cell>
          <cell r="G291">
            <v>0</v>
          </cell>
          <cell r="H291" t="str">
            <v>Ampliar para 40 vagas. Redistribuir excedente.</v>
          </cell>
          <cell r="I291" t="str">
            <v>OK, AMPLIADA</v>
          </cell>
          <cell r="J291">
            <v>40</v>
          </cell>
          <cell r="K291">
            <v>0</v>
          </cell>
          <cell r="L291">
            <v>55</v>
          </cell>
          <cell r="M291">
            <v>0</v>
          </cell>
          <cell r="N291">
            <v>55</v>
          </cell>
          <cell r="O291">
            <v>-15</v>
          </cell>
          <cell r="P291">
            <v>44</v>
          </cell>
          <cell r="Q291" t="str">
            <v>SIMPLES</v>
          </cell>
          <cell r="R291"/>
          <cell r="S291">
            <v>15</v>
          </cell>
          <cell r="T291"/>
          <cell r="U291"/>
          <cell r="V291" t="str">
            <v>BI</v>
          </cell>
          <cell r="W291" t="str">
            <v>CP</v>
          </cell>
          <cell r="X291" t="str">
            <v>BCJ0203-15.terca das 19:00 às 21:00, semanal ; terca das 21:00 às 23:00, quinzenal II; quinta das 21:00 às 23:00, semanal ..SA</v>
          </cell>
          <cell r="Y291" t="str">
            <v>turma com solicitações acima do nº de vagas</v>
          </cell>
          <cell r="Z291"/>
          <cell r="AA291">
            <v>30</v>
          </cell>
          <cell r="AB291">
            <v>0</v>
          </cell>
          <cell r="AC291">
            <v>30</v>
          </cell>
          <cell r="AD291">
            <v>55</v>
          </cell>
          <cell r="AE291">
            <v>-25</v>
          </cell>
          <cell r="AF291">
            <v>1.8333333333333333</v>
          </cell>
          <cell r="AG291">
            <v>21</v>
          </cell>
          <cell r="AH291" t="str">
            <v>BI</v>
          </cell>
          <cell r="AI291" t="str">
            <v>¬</v>
          </cell>
          <cell r="AJ291" t="str">
            <v>¬</v>
          </cell>
          <cell r="AK291" t="str">
            <v>¬</v>
          </cell>
          <cell r="AL291" t="str">
            <v>¬</v>
          </cell>
          <cell r="AM291" t="str">
            <v>¬</v>
          </cell>
          <cell r="AN291" t="str">
            <v>¬</v>
          </cell>
          <cell r="AO291" t="str">
            <v>¬</v>
          </cell>
          <cell r="AP291" t="str">
            <v>¬</v>
          </cell>
          <cell r="AQ291" t="str">
            <v>¬</v>
          </cell>
          <cell r="AR291" t="str">
            <v>¬</v>
          </cell>
          <cell r="AS291" t="str">
            <v>SA</v>
          </cell>
          <cell r="AT291" t="str">
            <v>N</v>
          </cell>
          <cell r="AU291" t="str">
            <v>N</v>
          </cell>
          <cell r="AV291">
            <v>4</v>
          </cell>
          <cell r="AW291">
            <v>1</v>
          </cell>
          <cell r="AX291">
            <v>6</v>
          </cell>
          <cell r="AY291" t="str">
            <v xml:space="preserve">terca das 19:00 às 21:00, semanal ; terca das 21:00 às 23:00, quinzenal II; quinta das 21:00 às 23:00, semanal </v>
          </cell>
          <cell r="AZ291" t="str">
            <v/>
          </cell>
          <cell r="BA291">
            <v>1762438</v>
          </cell>
          <cell r="BB291" t="str">
            <v>JEAN JACQUES BONVENT</v>
          </cell>
          <cell r="BC291">
            <v>1762438</v>
          </cell>
          <cell r="BD291" t="str">
            <v>JEAN JACQUES BONVENT</v>
          </cell>
        </row>
        <row r="292">
          <cell r="C292" t="str">
            <v>DA3BCJ0203-15SA</v>
          </cell>
          <cell r="D292" t="str">
            <v>BCJ0203-15</v>
          </cell>
          <cell r="E292" t="str">
            <v>Fenômenos Eletromagnéticos A3-diurno (Santo André)</v>
          </cell>
          <cell r="F292" t="str">
            <v>Ampliar vagas</v>
          </cell>
          <cell r="G292">
            <v>0</v>
          </cell>
          <cell r="H292" t="str">
            <v>Ampliar para 40 vagas. Redistribuir excedente.</v>
          </cell>
          <cell r="I292" t="str">
            <v>OK, AMPLIADA</v>
          </cell>
          <cell r="J292">
            <v>40</v>
          </cell>
          <cell r="K292">
            <v>0</v>
          </cell>
          <cell r="L292">
            <v>35</v>
          </cell>
          <cell r="M292">
            <v>0</v>
          </cell>
          <cell r="N292">
            <v>35</v>
          </cell>
          <cell r="O292">
            <v>5</v>
          </cell>
          <cell r="P292">
            <v>44</v>
          </cell>
          <cell r="Q292" t="str">
            <v>simples</v>
          </cell>
          <cell r="R292"/>
          <cell r="S292">
            <v>0</v>
          </cell>
          <cell r="T292">
            <v>0</v>
          </cell>
          <cell r="U292">
            <v>0</v>
          </cell>
          <cell r="V292" t="str">
            <v>BI</v>
          </cell>
          <cell r="W292" t="str">
            <v>CP</v>
          </cell>
          <cell r="X292" t="str">
            <v>BCJ0203-15.terca das 08:00 às 10:00, semanal ; terca das 10:00 às 12:00, quinzenal I; quinta das 10:00 às 12:00, semanal ..SA</v>
          </cell>
          <cell r="Y292" t="str">
            <v>turma com solicitações acima do nº de vagas</v>
          </cell>
          <cell r="Z292"/>
          <cell r="AA292">
            <v>30</v>
          </cell>
          <cell r="AB292">
            <v>0</v>
          </cell>
          <cell r="AC292">
            <v>30</v>
          </cell>
          <cell r="AD292">
            <v>35</v>
          </cell>
          <cell r="AE292">
            <v>-5</v>
          </cell>
          <cell r="AF292">
            <v>1.1666666666666667</v>
          </cell>
          <cell r="AG292">
            <v>21</v>
          </cell>
          <cell r="AH292" t="str">
            <v>BI</v>
          </cell>
          <cell r="AI292" t="str">
            <v>¬</v>
          </cell>
          <cell r="AJ292" t="str">
            <v>¬</v>
          </cell>
          <cell r="AK292" t="str">
            <v>¬</v>
          </cell>
          <cell r="AL292" t="str">
            <v>¬</v>
          </cell>
          <cell r="AM292" t="str">
            <v>¬</v>
          </cell>
          <cell r="AN292" t="str">
            <v>¬</v>
          </cell>
          <cell r="AO292" t="str">
            <v>¬</v>
          </cell>
          <cell r="AP292" t="str">
            <v>¬</v>
          </cell>
          <cell r="AQ292" t="str">
            <v>¬</v>
          </cell>
          <cell r="AR292" t="str">
            <v>¬</v>
          </cell>
          <cell r="AS292" t="str">
            <v>SA</v>
          </cell>
          <cell r="AT292" t="str">
            <v>D</v>
          </cell>
          <cell r="AU292" t="str">
            <v>M</v>
          </cell>
          <cell r="AV292">
            <v>4</v>
          </cell>
          <cell r="AW292">
            <v>1</v>
          </cell>
          <cell r="AX292">
            <v>6</v>
          </cell>
          <cell r="AY292" t="str">
            <v xml:space="preserve">terca das 08:00 às 10:00, semanal ; terca das 10:00 às 12:00, quinzenal I; quinta das 10:00 às 12:00, semanal </v>
          </cell>
          <cell r="AZ292" t="str">
            <v/>
          </cell>
          <cell r="BA292">
            <v>1143302</v>
          </cell>
          <cell r="BB292" t="str">
            <v>FAGNER MURUCI DE PAULA</v>
          </cell>
          <cell r="BC292">
            <v>1143302</v>
          </cell>
          <cell r="BD292" t="str">
            <v>FAGNER MURUCI DE PAULA</v>
          </cell>
        </row>
        <row r="293">
          <cell r="C293" t="str">
            <v>NA3BCJ0203-15SA</v>
          </cell>
          <cell r="D293" t="str">
            <v>BCJ0203-15</v>
          </cell>
          <cell r="E293" t="str">
            <v>Fenômenos Eletromagnéticos A3-noturno (Santo André)</v>
          </cell>
          <cell r="F293" t="str">
            <v>Ampliar vagas</v>
          </cell>
          <cell r="G293">
            <v>0</v>
          </cell>
          <cell r="H293" t="str">
            <v>Ampliar para 40 vagas. Redistribuir excedente.</v>
          </cell>
          <cell r="I293" t="str">
            <v>OK, AMPLIADA</v>
          </cell>
          <cell r="J293">
            <v>40</v>
          </cell>
          <cell r="K293">
            <v>0</v>
          </cell>
          <cell r="L293">
            <v>61</v>
          </cell>
          <cell r="M293">
            <v>0</v>
          </cell>
          <cell r="N293">
            <v>61</v>
          </cell>
          <cell r="O293">
            <v>-21</v>
          </cell>
          <cell r="P293">
            <v>44</v>
          </cell>
          <cell r="Q293" t="str">
            <v>SIMPLES</v>
          </cell>
          <cell r="R293"/>
          <cell r="S293">
            <v>21</v>
          </cell>
          <cell r="T293"/>
          <cell r="U293"/>
          <cell r="V293" t="str">
            <v>BI</v>
          </cell>
          <cell r="W293" t="str">
            <v>CP</v>
          </cell>
          <cell r="X293" t="str">
            <v>BCJ0203-15.terca das 19:00 às 21:00, semanal ; terca das 21:00 às 23:00, quinzenal I; quinta das 21:00 às 23:00, semanal ..SA</v>
          </cell>
          <cell r="Y293" t="str">
            <v>turma com solicitações acima do nº de vagas</v>
          </cell>
          <cell r="Z293"/>
          <cell r="AA293">
            <v>30</v>
          </cell>
          <cell r="AB293">
            <v>0</v>
          </cell>
          <cell r="AC293">
            <v>30</v>
          </cell>
          <cell r="AD293">
            <v>61</v>
          </cell>
          <cell r="AE293">
            <v>-31</v>
          </cell>
          <cell r="AF293">
            <v>2.0333333333333332</v>
          </cell>
          <cell r="AG293">
            <v>21</v>
          </cell>
          <cell r="AH293" t="str">
            <v>BI</v>
          </cell>
          <cell r="AI293" t="str">
            <v>¬</v>
          </cell>
          <cell r="AJ293" t="str">
            <v>¬</v>
          </cell>
          <cell r="AK293" t="str">
            <v>¬</v>
          </cell>
          <cell r="AL293" t="str">
            <v>¬</v>
          </cell>
          <cell r="AM293" t="str">
            <v>¬</v>
          </cell>
          <cell r="AN293" t="str">
            <v>¬</v>
          </cell>
          <cell r="AO293" t="str">
            <v>¬</v>
          </cell>
          <cell r="AP293" t="str">
            <v>¬</v>
          </cell>
          <cell r="AQ293" t="str">
            <v>¬</v>
          </cell>
          <cell r="AR293" t="str">
            <v>¬</v>
          </cell>
          <cell r="AS293" t="str">
            <v>SA</v>
          </cell>
          <cell r="AT293" t="str">
            <v>N</v>
          </cell>
          <cell r="AU293" t="str">
            <v>N</v>
          </cell>
          <cell r="AV293">
            <v>4</v>
          </cell>
          <cell r="AW293">
            <v>1</v>
          </cell>
          <cell r="AX293">
            <v>6</v>
          </cell>
          <cell r="AY293" t="str">
            <v xml:space="preserve">terca das 19:00 às 21:00, semanal ; terca das 21:00 às 23:00, quinzenal I; quinta das 21:00 às 23:00, semanal </v>
          </cell>
          <cell r="AZ293" t="str">
            <v/>
          </cell>
          <cell r="BA293">
            <v>1734912</v>
          </cell>
          <cell r="BB293" t="str">
            <v>ROOSEVELT DROPPA JUNIOR</v>
          </cell>
          <cell r="BC293">
            <v>1734912</v>
          </cell>
          <cell r="BD293" t="str">
            <v>ROOSEVELT DROPPA JUNIOR</v>
          </cell>
        </row>
        <row r="294">
          <cell r="C294" t="str">
            <v>DA4BCJ0203-15SA</v>
          </cell>
          <cell r="D294" t="str">
            <v>BCJ0203-15</v>
          </cell>
          <cell r="E294" t="str">
            <v>Fenômenos Eletromagnéticos A4-diurno (Santo André)</v>
          </cell>
          <cell r="F294" t="str">
            <v>Ampliar vagas</v>
          </cell>
          <cell r="G294">
            <v>0</v>
          </cell>
          <cell r="H294" t="str">
            <v>Ampliar para 40 vagas. Redistribuir excedente.</v>
          </cell>
          <cell r="I294" t="str">
            <v>OK, AMPLIADA</v>
          </cell>
          <cell r="J294">
            <v>40</v>
          </cell>
          <cell r="K294">
            <v>0</v>
          </cell>
          <cell r="L294">
            <v>34</v>
          </cell>
          <cell r="M294">
            <v>0</v>
          </cell>
          <cell r="N294">
            <v>34</v>
          </cell>
          <cell r="O294">
            <v>6</v>
          </cell>
          <cell r="P294">
            <v>44</v>
          </cell>
          <cell r="Q294" t="str">
            <v>simples</v>
          </cell>
          <cell r="R294"/>
          <cell r="S294">
            <v>0</v>
          </cell>
          <cell r="T294">
            <v>0</v>
          </cell>
          <cell r="U294">
            <v>0</v>
          </cell>
          <cell r="V294" t="str">
            <v>BI</v>
          </cell>
          <cell r="W294" t="str">
            <v>CP</v>
          </cell>
          <cell r="X294" t="str">
            <v>BCJ0203-15.terca das 08:00 às 10:00, semanal ; terca das 10:00 às 12:00, quinzenal II; quinta das 10:00 às 12:00, semanal ..SA</v>
          </cell>
          <cell r="Y294" t="str">
            <v>turma com solicitações acima do nº de vagas</v>
          </cell>
          <cell r="Z294"/>
          <cell r="AA294">
            <v>30</v>
          </cell>
          <cell r="AB294">
            <v>0</v>
          </cell>
          <cell r="AC294">
            <v>30</v>
          </cell>
          <cell r="AD294">
            <v>34</v>
          </cell>
          <cell r="AE294">
            <v>-4</v>
          </cell>
          <cell r="AF294">
            <v>1.1333333333333333</v>
          </cell>
          <cell r="AG294">
            <v>21</v>
          </cell>
          <cell r="AH294" t="str">
            <v>BI</v>
          </cell>
          <cell r="AI294" t="str">
            <v>¬</v>
          </cell>
          <cell r="AJ294" t="str">
            <v>¬</v>
          </cell>
          <cell r="AK294" t="str">
            <v>¬</v>
          </cell>
          <cell r="AL294" t="str">
            <v>¬</v>
          </cell>
          <cell r="AM294" t="str">
            <v>¬</v>
          </cell>
          <cell r="AN294" t="str">
            <v>¬</v>
          </cell>
          <cell r="AO294" t="str">
            <v>¬</v>
          </cell>
          <cell r="AP294" t="str">
            <v>¬</v>
          </cell>
          <cell r="AQ294" t="str">
            <v>¬</v>
          </cell>
          <cell r="AR294" t="str">
            <v>¬</v>
          </cell>
          <cell r="AS294" t="str">
            <v>SA</v>
          </cell>
          <cell r="AT294" t="str">
            <v>D</v>
          </cell>
          <cell r="AU294" t="str">
            <v>M</v>
          </cell>
          <cell r="AV294">
            <v>4</v>
          </cell>
          <cell r="AW294">
            <v>1</v>
          </cell>
          <cell r="AX294">
            <v>6</v>
          </cell>
          <cell r="AY294" t="str">
            <v xml:space="preserve">terca das 08:00 às 10:00, semanal ; terca das 10:00 às 12:00, quinzenal II; quinta das 10:00 às 12:00, semanal </v>
          </cell>
          <cell r="AZ294" t="str">
            <v/>
          </cell>
          <cell r="BA294">
            <v>1143302</v>
          </cell>
          <cell r="BB294" t="str">
            <v>FAGNER MURUCI DE PAULA</v>
          </cell>
          <cell r="BC294">
            <v>1143302</v>
          </cell>
          <cell r="BD294" t="str">
            <v>FAGNER MURUCI DE PAULA</v>
          </cell>
        </row>
        <row r="295">
          <cell r="C295" t="str">
            <v>NA4BCJ0203-15SA</v>
          </cell>
          <cell r="D295" t="str">
            <v>BCJ0203-15</v>
          </cell>
          <cell r="E295" t="str">
            <v>Fenômenos Eletromagnéticos A4-noturno (Santo André)</v>
          </cell>
          <cell r="F295" t="str">
            <v>Ampliar vagas</v>
          </cell>
          <cell r="G295">
            <v>0</v>
          </cell>
          <cell r="H295" t="str">
            <v>Ampliar para 40 vagas. Redistribuir excedente.</v>
          </cell>
          <cell r="I295" t="str">
            <v>OK, AMPLIADA</v>
          </cell>
          <cell r="J295">
            <v>40</v>
          </cell>
          <cell r="K295">
            <v>0</v>
          </cell>
          <cell r="L295">
            <v>57</v>
          </cell>
          <cell r="M295">
            <v>0</v>
          </cell>
          <cell r="N295">
            <v>57</v>
          </cell>
          <cell r="O295">
            <v>-17</v>
          </cell>
          <cell r="P295">
            <v>44</v>
          </cell>
          <cell r="Q295" t="str">
            <v>SIMPLES</v>
          </cell>
          <cell r="R295"/>
          <cell r="S295">
            <v>17</v>
          </cell>
          <cell r="T295"/>
          <cell r="U295"/>
          <cell r="V295" t="str">
            <v>BI</v>
          </cell>
          <cell r="W295" t="str">
            <v>CP</v>
          </cell>
          <cell r="X295" t="str">
            <v>BCJ0203-15.terca das 19:00 às 21:00, semanal ; terca das 21:00 às 23:00, quinzenal II; quinta das 21:00 às 23:00, semanal ..SA</v>
          </cell>
          <cell r="Y295" t="str">
            <v>turma com solicitações acima do nº de vagas</v>
          </cell>
          <cell r="Z295"/>
          <cell r="AA295">
            <v>30</v>
          </cell>
          <cell r="AB295">
            <v>0</v>
          </cell>
          <cell r="AC295">
            <v>30</v>
          </cell>
          <cell r="AD295">
            <v>57</v>
          </cell>
          <cell r="AE295">
            <v>-27</v>
          </cell>
          <cell r="AF295">
            <v>1.9</v>
          </cell>
          <cell r="AG295">
            <v>21</v>
          </cell>
          <cell r="AH295" t="str">
            <v>BI</v>
          </cell>
          <cell r="AI295" t="str">
            <v>¬</v>
          </cell>
          <cell r="AJ295" t="str">
            <v>¬</v>
          </cell>
          <cell r="AK295" t="str">
            <v>¬</v>
          </cell>
          <cell r="AL295" t="str">
            <v>¬</v>
          </cell>
          <cell r="AM295" t="str">
            <v>¬</v>
          </cell>
          <cell r="AN295" t="str">
            <v>¬</v>
          </cell>
          <cell r="AO295" t="str">
            <v>¬</v>
          </cell>
          <cell r="AP295" t="str">
            <v>¬</v>
          </cell>
          <cell r="AQ295" t="str">
            <v>¬</v>
          </cell>
          <cell r="AR295" t="str">
            <v>¬</v>
          </cell>
          <cell r="AS295" t="str">
            <v>SA</v>
          </cell>
          <cell r="AT295" t="str">
            <v>N</v>
          </cell>
          <cell r="AU295" t="str">
            <v>N</v>
          </cell>
          <cell r="AV295">
            <v>4</v>
          </cell>
          <cell r="AW295">
            <v>1</v>
          </cell>
          <cell r="AX295">
            <v>6</v>
          </cell>
          <cell r="AY295" t="str">
            <v xml:space="preserve">terca das 19:00 às 21:00, semanal ; terca das 21:00 às 23:00, quinzenal II; quinta das 21:00 às 23:00, semanal </v>
          </cell>
          <cell r="AZ295" t="str">
            <v/>
          </cell>
          <cell r="BA295">
            <v>1734912</v>
          </cell>
          <cell r="BB295" t="str">
            <v>ROOSEVELT DROPPA JUNIOR</v>
          </cell>
          <cell r="BC295">
            <v>1734912</v>
          </cell>
          <cell r="BD295" t="str">
            <v>ROOSEVELT DROPPA JUNIOR</v>
          </cell>
        </row>
        <row r="296">
          <cell r="C296" t="str">
            <v>DA5BCJ0203-15SA</v>
          </cell>
          <cell r="D296" t="str">
            <v>BCJ0203-15</v>
          </cell>
          <cell r="E296" t="str">
            <v>Fenômenos Eletromagnéticos A5-diurno (Santo André)</v>
          </cell>
          <cell r="F296" t="str">
            <v>Ampliar vagas - absorver excedente</v>
          </cell>
          <cell r="G296">
            <v>0</v>
          </cell>
          <cell r="H296" t="str">
            <v>Ampliar para 40 vagas. Absorver excedente de outras turmas.</v>
          </cell>
          <cell r="I296" t="str">
            <v>OK, AMPLIADA</v>
          </cell>
          <cell r="J296">
            <v>40</v>
          </cell>
          <cell r="K296">
            <v>0</v>
          </cell>
          <cell r="L296">
            <v>4</v>
          </cell>
          <cell r="M296">
            <v>0</v>
          </cell>
          <cell r="N296">
            <v>4</v>
          </cell>
          <cell r="O296">
            <v>36</v>
          </cell>
          <cell r="P296">
            <v>44</v>
          </cell>
          <cell r="Q296" t="str">
            <v>simples</v>
          </cell>
          <cell r="R296"/>
          <cell r="S296">
            <v>0</v>
          </cell>
          <cell r="T296">
            <v>0</v>
          </cell>
          <cell r="U296">
            <v>0</v>
          </cell>
          <cell r="V296" t="str">
            <v>BI</v>
          </cell>
          <cell r="W296" t="str">
            <v>CP</v>
          </cell>
          <cell r="X296" t="str">
            <v>BCJ0203-15.terca das 08:00 às 10:00, semanal ; terca das 10:00 às 12:00, quinzenal I; quinta das 10:00 às 12:00, semanal ..SA</v>
          </cell>
          <cell r="Y296" t="str">
            <v>Turma com baixa demanda:- de 1 a 9 solicitações</v>
          </cell>
          <cell r="Z296"/>
          <cell r="AA296">
            <v>30</v>
          </cell>
          <cell r="AB296">
            <v>0</v>
          </cell>
          <cell r="AC296">
            <v>30</v>
          </cell>
          <cell r="AD296">
            <v>4</v>
          </cell>
          <cell r="AE296">
            <v>26</v>
          </cell>
          <cell r="AF296">
            <v>0.13333333333333333</v>
          </cell>
          <cell r="AG296">
            <v>21</v>
          </cell>
          <cell r="AH296" t="str">
            <v>BI</v>
          </cell>
          <cell r="AI296" t="str">
            <v>¬</v>
          </cell>
          <cell r="AJ296" t="str">
            <v>¬</v>
          </cell>
          <cell r="AK296" t="str">
            <v>¬</v>
          </cell>
          <cell r="AL296" t="str">
            <v>¬</v>
          </cell>
          <cell r="AM296" t="str">
            <v>¬</v>
          </cell>
          <cell r="AN296" t="str">
            <v>¬</v>
          </cell>
          <cell r="AO296" t="str">
            <v>¬</v>
          </cell>
          <cell r="AP296" t="str">
            <v>¬</v>
          </cell>
          <cell r="AQ296" t="str">
            <v>¬</v>
          </cell>
          <cell r="AR296" t="str">
            <v>¬</v>
          </cell>
          <cell r="AS296" t="str">
            <v>SA</v>
          </cell>
          <cell r="AT296" t="str">
            <v>D</v>
          </cell>
          <cell r="AU296" t="str">
            <v>M</v>
          </cell>
          <cell r="AV296">
            <v>4</v>
          </cell>
          <cell r="AW296">
            <v>1</v>
          </cell>
          <cell r="AX296">
            <v>6</v>
          </cell>
          <cell r="AY296" t="str">
            <v xml:space="preserve">terca das 08:00 às 10:00, semanal ; terca das 10:00 às 12:00, quinzenal I; quinta das 10:00 às 12:00, semanal </v>
          </cell>
          <cell r="AZ296" t="str">
            <v/>
          </cell>
          <cell r="BA296">
            <v>1544369</v>
          </cell>
          <cell r="BB296" t="str">
            <v>REGINA KEIKO MURAKAMI</v>
          </cell>
          <cell r="BC296">
            <v>1544369</v>
          </cell>
          <cell r="BD296" t="str">
            <v>REGINA KEIKO MURAKAMI</v>
          </cell>
        </row>
        <row r="297">
          <cell r="C297" t="str">
            <v>NA5BCJ0203-15SA</v>
          </cell>
          <cell r="D297" t="str">
            <v>BCJ0203-15</v>
          </cell>
          <cell r="E297" t="str">
            <v>Fenômenos Eletromagnéticos A5-noturno (Santo André)</v>
          </cell>
          <cell r="F297" t="str">
            <v>Ampliar vagas</v>
          </cell>
          <cell r="G297">
            <v>0</v>
          </cell>
          <cell r="H297" t="str">
            <v>Ampliar para 40 vagas. Redistribuir excedente.</v>
          </cell>
          <cell r="I297" t="str">
            <v>OK, AMPLIADA</v>
          </cell>
          <cell r="J297">
            <v>40</v>
          </cell>
          <cell r="K297">
            <v>0</v>
          </cell>
          <cell r="L297">
            <v>65</v>
          </cell>
          <cell r="M297">
            <v>0</v>
          </cell>
          <cell r="N297">
            <v>65</v>
          </cell>
          <cell r="O297">
            <v>-25</v>
          </cell>
          <cell r="P297">
            <v>44</v>
          </cell>
          <cell r="Q297" t="str">
            <v>SIMPLES</v>
          </cell>
          <cell r="R297"/>
          <cell r="S297">
            <v>25</v>
          </cell>
          <cell r="T297"/>
          <cell r="U297"/>
          <cell r="V297" t="str">
            <v>BI</v>
          </cell>
          <cell r="W297" t="str">
            <v>CP</v>
          </cell>
          <cell r="X297" t="str">
            <v>BCJ0203-15.terca das 19:00 às 21:00, semanal ; terca das 21:00 às 23:00, quinzenal I; quinta das 21:00 às 23:00, semanal ..SA</v>
          </cell>
          <cell r="Y297" t="str">
            <v>turma com solicitações acima do nº de vagas</v>
          </cell>
          <cell r="Z297"/>
          <cell r="AA297">
            <v>30</v>
          </cell>
          <cell r="AB297">
            <v>0</v>
          </cell>
          <cell r="AC297">
            <v>30</v>
          </cell>
          <cell r="AD297">
            <v>65</v>
          </cell>
          <cell r="AE297">
            <v>-35</v>
          </cell>
          <cell r="AF297">
            <v>2.1666666666666665</v>
          </cell>
          <cell r="AG297">
            <v>21</v>
          </cell>
          <cell r="AH297" t="str">
            <v>BI</v>
          </cell>
          <cell r="AI297" t="str">
            <v>¬</v>
          </cell>
          <cell r="AJ297" t="str">
            <v>¬</v>
          </cell>
          <cell r="AK297" t="str">
            <v>¬</v>
          </cell>
          <cell r="AL297" t="str">
            <v>¬</v>
          </cell>
          <cell r="AM297" t="str">
            <v>¬</v>
          </cell>
          <cell r="AN297" t="str">
            <v>¬</v>
          </cell>
          <cell r="AO297" t="str">
            <v>¬</v>
          </cell>
          <cell r="AP297" t="str">
            <v>¬</v>
          </cell>
          <cell r="AQ297" t="str">
            <v>¬</v>
          </cell>
          <cell r="AR297" t="str">
            <v>¬</v>
          </cell>
          <cell r="AS297" t="str">
            <v>SA</v>
          </cell>
          <cell r="AT297" t="str">
            <v>N</v>
          </cell>
          <cell r="AU297" t="str">
            <v>N</v>
          </cell>
          <cell r="AV297">
            <v>4</v>
          </cell>
          <cell r="AW297">
            <v>1</v>
          </cell>
          <cell r="AX297">
            <v>6</v>
          </cell>
          <cell r="AY297" t="str">
            <v xml:space="preserve">terca das 19:00 às 21:00, semanal ; terca das 21:00 às 23:00, quinzenal I; quinta das 21:00 às 23:00, semanal </v>
          </cell>
          <cell r="AZ297" t="str">
            <v/>
          </cell>
          <cell r="BA297">
            <v>2226644</v>
          </cell>
          <cell r="BB297" t="str">
            <v>LUCAS ALMEIDA MIRANDA BARRETO</v>
          </cell>
          <cell r="BC297">
            <v>2226644</v>
          </cell>
          <cell r="BD297" t="str">
            <v>LUCAS ALMEIDA MIRANDA BARRETO</v>
          </cell>
        </row>
        <row r="298">
          <cell r="C298" t="str">
            <v>DA6BCJ0203-15SA</v>
          </cell>
          <cell r="D298" t="str">
            <v>BCJ0203-15</v>
          </cell>
          <cell r="E298" t="str">
            <v>Fenômenos Eletromagnéticos A6-diurno (Santo André)</v>
          </cell>
          <cell r="F298" t="str">
            <v>Ampliar vagas - absorver excedente</v>
          </cell>
          <cell r="G298">
            <v>0</v>
          </cell>
          <cell r="H298" t="str">
            <v>Ampliar para 40 vagas. Absorver excedente de outras turmas.</v>
          </cell>
          <cell r="I298" t="str">
            <v>OK, AMPLIADA</v>
          </cell>
          <cell r="J298">
            <v>40</v>
          </cell>
          <cell r="K298">
            <v>0</v>
          </cell>
          <cell r="L298">
            <v>4</v>
          </cell>
          <cell r="M298">
            <v>0</v>
          </cell>
          <cell r="N298">
            <v>4</v>
          </cell>
          <cell r="O298">
            <v>36</v>
          </cell>
          <cell r="P298">
            <v>44</v>
          </cell>
          <cell r="Q298" t="str">
            <v>simples</v>
          </cell>
          <cell r="R298"/>
          <cell r="S298">
            <v>0</v>
          </cell>
          <cell r="T298">
            <v>0</v>
          </cell>
          <cell r="U298">
            <v>0</v>
          </cell>
          <cell r="V298" t="str">
            <v>BI</v>
          </cell>
          <cell r="W298" t="str">
            <v>CP</v>
          </cell>
          <cell r="X298" t="str">
            <v>BCJ0203-15.terca das 08:00 às 10:00, semanal ; terca das 10:00 às 12:00, quinzenal II; quinta das 10:00 às 12:00, semanal ..SA</v>
          </cell>
          <cell r="Y298" t="str">
            <v>Turma com baixa demanda:- de 1 a 9 solicitações</v>
          </cell>
          <cell r="Z298"/>
          <cell r="AA298">
            <v>30</v>
          </cell>
          <cell r="AB298">
            <v>0</v>
          </cell>
          <cell r="AC298">
            <v>30</v>
          </cell>
          <cell r="AD298">
            <v>4</v>
          </cell>
          <cell r="AE298">
            <v>26</v>
          </cell>
          <cell r="AF298">
            <v>0.13333333333333333</v>
          </cell>
          <cell r="AG298">
            <v>21</v>
          </cell>
          <cell r="AH298" t="str">
            <v>BI</v>
          </cell>
          <cell r="AI298" t="str">
            <v>¬</v>
          </cell>
          <cell r="AJ298" t="str">
            <v>¬</v>
          </cell>
          <cell r="AK298" t="str">
            <v>¬</v>
          </cell>
          <cell r="AL298" t="str">
            <v>¬</v>
          </cell>
          <cell r="AM298" t="str">
            <v>¬</v>
          </cell>
          <cell r="AN298" t="str">
            <v>¬</v>
          </cell>
          <cell r="AO298" t="str">
            <v>¬</v>
          </cell>
          <cell r="AP298" t="str">
            <v>¬</v>
          </cell>
          <cell r="AQ298" t="str">
            <v>¬</v>
          </cell>
          <cell r="AR298" t="str">
            <v>¬</v>
          </cell>
          <cell r="AS298" t="str">
            <v>SA</v>
          </cell>
          <cell r="AT298" t="str">
            <v>D</v>
          </cell>
          <cell r="AU298" t="str">
            <v>M</v>
          </cell>
          <cell r="AV298">
            <v>4</v>
          </cell>
          <cell r="AW298">
            <v>1</v>
          </cell>
          <cell r="AX298">
            <v>6</v>
          </cell>
          <cell r="AY298" t="str">
            <v xml:space="preserve">terca das 08:00 às 10:00, semanal ; terca das 10:00 às 12:00, quinzenal II; quinta das 10:00 às 12:00, semanal </v>
          </cell>
          <cell r="AZ298" t="str">
            <v/>
          </cell>
          <cell r="BA298">
            <v>1544369</v>
          </cell>
          <cell r="BB298" t="str">
            <v>REGINA KEIKO MURAKAMI</v>
          </cell>
          <cell r="BC298">
            <v>1544369</v>
          </cell>
          <cell r="BD298" t="str">
            <v>REGINA KEIKO MURAKAMI</v>
          </cell>
        </row>
        <row r="299">
          <cell r="C299" t="str">
            <v>NA6BCJ0203-15SA</v>
          </cell>
          <cell r="D299" t="str">
            <v>BCJ0203-15</v>
          </cell>
          <cell r="E299" t="str">
            <v>Fenômenos Eletromagnéticos A6-noturno (Santo André)</v>
          </cell>
          <cell r="F299" t="str">
            <v>Ampliar vagas</v>
          </cell>
          <cell r="G299">
            <v>0</v>
          </cell>
          <cell r="H299" t="str">
            <v>Ampliar para 40 vagas. Redistribuir excedente.</v>
          </cell>
          <cell r="I299" t="str">
            <v>OK, AMPLIADA</v>
          </cell>
          <cell r="J299">
            <v>40</v>
          </cell>
          <cell r="K299">
            <v>0</v>
          </cell>
          <cell r="L299">
            <v>67</v>
          </cell>
          <cell r="M299">
            <v>0</v>
          </cell>
          <cell r="N299">
            <v>67</v>
          </cell>
          <cell r="O299">
            <v>-27</v>
          </cell>
          <cell r="P299">
            <v>44</v>
          </cell>
          <cell r="Q299" t="str">
            <v>SIMPLES</v>
          </cell>
          <cell r="R299"/>
          <cell r="S299">
            <v>27</v>
          </cell>
          <cell r="T299"/>
          <cell r="U299"/>
          <cell r="V299" t="str">
            <v>BI</v>
          </cell>
          <cell r="W299" t="str">
            <v>CP</v>
          </cell>
          <cell r="X299" t="str">
            <v>BCJ0203-15.terca das 19:00 às 21:00, semanal ; terca das 21:00 às 23:00, quinzenal II; quinta das 21:00 às 23:00, semanal ..SA</v>
          </cell>
          <cell r="Y299" t="str">
            <v>turma com solicitações acima do nº de vagas</v>
          </cell>
          <cell r="Z299"/>
          <cell r="AA299">
            <v>30</v>
          </cell>
          <cell r="AB299">
            <v>0</v>
          </cell>
          <cell r="AC299">
            <v>30</v>
          </cell>
          <cell r="AD299">
            <v>67</v>
          </cell>
          <cell r="AE299">
            <v>-37</v>
          </cell>
          <cell r="AF299">
            <v>2.2333333333333334</v>
          </cell>
          <cell r="AG299">
            <v>21</v>
          </cell>
          <cell r="AH299" t="str">
            <v>BI</v>
          </cell>
          <cell r="AI299" t="str">
            <v>¬</v>
          </cell>
          <cell r="AJ299" t="str">
            <v>¬</v>
          </cell>
          <cell r="AK299" t="str">
            <v>¬</v>
          </cell>
          <cell r="AL299" t="str">
            <v>¬</v>
          </cell>
          <cell r="AM299" t="str">
            <v>¬</v>
          </cell>
          <cell r="AN299" t="str">
            <v>¬</v>
          </cell>
          <cell r="AO299" t="str">
            <v>¬</v>
          </cell>
          <cell r="AP299" t="str">
            <v>¬</v>
          </cell>
          <cell r="AQ299" t="str">
            <v>¬</v>
          </cell>
          <cell r="AR299" t="str">
            <v>¬</v>
          </cell>
          <cell r="AS299" t="str">
            <v>SA</v>
          </cell>
          <cell r="AT299" t="str">
            <v>N</v>
          </cell>
          <cell r="AU299" t="str">
            <v>N</v>
          </cell>
          <cell r="AV299">
            <v>4</v>
          </cell>
          <cell r="AW299">
            <v>1</v>
          </cell>
          <cell r="AX299">
            <v>6</v>
          </cell>
          <cell r="AY299" t="str">
            <v xml:space="preserve">terca das 19:00 às 21:00, semanal ; terca das 21:00 às 23:00, quinzenal II; quinta das 21:00 às 23:00, semanal </v>
          </cell>
          <cell r="AZ299" t="str">
            <v/>
          </cell>
          <cell r="BA299">
            <v>2226644</v>
          </cell>
          <cell r="BB299" t="str">
            <v>LUCAS ALMEIDA MIRANDA BARRETO</v>
          </cell>
          <cell r="BC299">
            <v>2226644</v>
          </cell>
          <cell r="BD299" t="str">
            <v>LUCAS ALMEIDA MIRANDA BARRETO</v>
          </cell>
        </row>
        <row r="300">
          <cell r="C300" t="str">
            <v>DA7BCJ0203-15SA</v>
          </cell>
          <cell r="D300" t="str">
            <v>BCJ0203-15</v>
          </cell>
          <cell r="E300" t="str">
            <v>Fenômenos Eletromagnéticos A7-diurno (Santo André)</v>
          </cell>
          <cell r="F300" t="str">
            <v>Ampliar vagas</v>
          </cell>
          <cell r="G300">
            <v>0</v>
          </cell>
          <cell r="H300" t="str">
            <v>Ampliar para 40 vagas. Redistribuir excedente.</v>
          </cell>
          <cell r="I300" t="str">
            <v>OK, AMPLIADA</v>
          </cell>
          <cell r="J300">
            <v>40</v>
          </cell>
          <cell r="K300">
            <v>0</v>
          </cell>
          <cell r="L300">
            <v>44</v>
          </cell>
          <cell r="M300">
            <v>0</v>
          </cell>
          <cell r="N300">
            <v>44</v>
          </cell>
          <cell r="O300">
            <v>-4</v>
          </cell>
          <cell r="P300">
            <v>44</v>
          </cell>
          <cell r="Q300" t="str">
            <v>simples</v>
          </cell>
          <cell r="R300"/>
          <cell r="S300">
            <v>0</v>
          </cell>
          <cell r="T300">
            <v>4</v>
          </cell>
          <cell r="U300" t="str">
            <v>4 - A1</v>
          </cell>
          <cell r="V300" t="str">
            <v>BI</v>
          </cell>
          <cell r="W300" t="str">
            <v>CP</v>
          </cell>
          <cell r="X300" t="str">
            <v>BCJ0203-15.terca das 08:00 às 10:00, semanal ; terca das 10:00 às 12:00, quinzenal I; quinta das 10:00 às 12:00, semanal ..SA</v>
          </cell>
          <cell r="Y300" t="str">
            <v>turma com solicitações acima do nº de vagas</v>
          </cell>
          <cell r="Z300"/>
          <cell r="AA300">
            <v>30</v>
          </cell>
          <cell r="AB300">
            <v>0</v>
          </cell>
          <cell r="AC300">
            <v>30</v>
          </cell>
          <cell r="AD300">
            <v>44</v>
          </cell>
          <cell r="AE300">
            <v>-14</v>
          </cell>
          <cell r="AF300">
            <v>1.4666666666666666</v>
          </cell>
          <cell r="AG300">
            <v>21</v>
          </cell>
          <cell r="AH300" t="str">
            <v>BI</v>
          </cell>
          <cell r="AI300" t="str">
            <v>¬</v>
          </cell>
          <cell r="AJ300" t="str">
            <v>¬</v>
          </cell>
          <cell r="AK300" t="str">
            <v>¬</v>
          </cell>
          <cell r="AL300" t="str">
            <v>¬</v>
          </cell>
          <cell r="AM300" t="str">
            <v>¬</v>
          </cell>
          <cell r="AN300" t="str">
            <v>¬</v>
          </cell>
          <cell r="AO300" t="str">
            <v>¬</v>
          </cell>
          <cell r="AP300" t="str">
            <v>¬</v>
          </cell>
          <cell r="AQ300" t="str">
            <v>¬</v>
          </cell>
          <cell r="AR300" t="str">
            <v>¬</v>
          </cell>
          <cell r="AS300" t="str">
            <v>SA</v>
          </cell>
          <cell r="AT300" t="str">
            <v>D</v>
          </cell>
          <cell r="AU300" t="str">
            <v>M</v>
          </cell>
          <cell r="AV300">
            <v>4</v>
          </cell>
          <cell r="AW300">
            <v>1</v>
          </cell>
          <cell r="AX300">
            <v>6</v>
          </cell>
          <cell r="AY300" t="str">
            <v xml:space="preserve">terca das 08:00 às 10:00, semanal ; terca das 10:00 às 12:00, quinzenal I; quinta das 10:00 às 12:00, semanal </v>
          </cell>
          <cell r="AZ300" t="str">
            <v/>
          </cell>
          <cell r="BA300">
            <v>1544422</v>
          </cell>
          <cell r="BB300" t="str">
            <v>EDUARDO DE MORAES GREGORES</v>
          </cell>
          <cell r="BC300">
            <v>1544422</v>
          </cell>
          <cell r="BD300" t="str">
            <v>EDUARDO DE MORAES GREGORES</v>
          </cell>
        </row>
        <row r="301">
          <cell r="C301" t="str">
            <v>NA7BCJ0203-15SA</v>
          </cell>
          <cell r="D301" t="str">
            <v>BCJ0203-15</v>
          </cell>
          <cell r="E301" t="str">
            <v>Fenômenos Eletromagnéticos A7-noturno (Santo André)</v>
          </cell>
          <cell r="F301" t="str">
            <v>Ampliar vagas</v>
          </cell>
          <cell r="G301">
            <v>0</v>
          </cell>
          <cell r="H301" t="str">
            <v>Ampliar para 40 vagas. Redistribuir excedente.</v>
          </cell>
          <cell r="I301" t="str">
            <v>OK, AMPLIADA</v>
          </cell>
          <cell r="J301">
            <v>40</v>
          </cell>
          <cell r="K301">
            <v>0</v>
          </cell>
          <cell r="L301">
            <v>68</v>
          </cell>
          <cell r="M301">
            <v>0</v>
          </cell>
          <cell r="N301">
            <v>68</v>
          </cell>
          <cell r="O301">
            <v>-28</v>
          </cell>
          <cell r="P301">
            <v>44</v>
          </cell>
          <cell r="Q301" t="str">
            <v>SIMPLES</v>
          </cell>
          <cell r="R301"/>
          <cell r="S301">
            <v>28</v>
          </cell>
          <cell r="T301"/>
          <cell r="U301"/>
          <cell r="V301" t="str">
            <v>BI</v>
          </cell>
          <cell r="W301" t="str">
            <v>CP</v>
          </cell>
          <cell r="X301" t="str">
            <v>BCJ0203-15.terca das 19:00 às 21:00, semanal ; terca das 21:00 às 23:00, quinzenal I; quinta das 21:00 às 23:00, semanal ..SA</v>
          </cell>
          <cell r="Y301" t="str">
            <v>turma com solicitações acima do nº de vagas</v>
          </cell>
          <cell r="Z301"/>
          <cell r="AA301">
            <v>30</v>
          </cell>
          <cell r="AB301">
            <v>0</v>
          </cell>
          <cell r="AC301">
            <v>30</v>
          </cell>
          <cell r="AD301">
            <v>68</v>
          </cell>
          <cell r="AE301">
            <v>-38</v>
          </cell>
          <cell r="AF301">
            <v>2.2666666666666666</v>
          </cell>
          <cell r="AG301">
            <v>21</v>
          </cell>
          <cell r="AH301" t="str">
            <v>BI</v>
          </cell>
          <cell r="AI301" t="str">
            <v>¬</v>
          </cell>
          <cell r="AJ301" t="str">
            <v>¬</v>
          </cell>
          <cell r="AK301" t="str">
            <v>¬</v>
          </cell>
          <cell r="AL301" t="str">
            <v>¬</v>
          </cell>
          <cell r="AM301" t="str">
            <v>¬</v>
          </cell>
          <cell r="AN301" t="str">
            <v>¬</v>
          </cell>
          <cell r="AO301" t="str">
            <v>¬</v>
          </cell>
          <cell r="AP301" t="str">
            <v>¬</v>
          </cell>
          <cell r="AQ301" t="str">
            <v>¬</v>
          </cell>
          <cell r="AR301" t="str">
            <v>¬</v>
          </cell>
          <cell r="AS301" t="str">
            <v>SA</v>
          </cell>
          <cell r="AT301" t="str">
            <v>N</v>
          </cell>
          <cell r="AU301" t="str">
            <v>N</v>
          </cell>
          <cell r="AV301">
            <v>4</v>
          </cell>
          <cell r="AW301">
            <v>1</v>
          </cell>
          <cell r="AX301">
            <v>6</v>
          </cell>
          <cell r="AY301" t="str">
            <v xml:space="preserve">terca das 19:00 às 21:00, semanal ; terca das 21:00 às 23:00, quinzenal I; quinta das 21:00 às 23:00, semanal </v>
          </cell>
          <cell r="AZ301" t="str">
            <v/>
          </cell>
          <cell r="BA301">
            <v>1600879</v>
          </cell>
          <cell r="BB301" t="str">
            <v>REINALDO LUIZ CAVASSO FILHO</v>
          </cell>
          <cell r="BC301">
            <v>1600879</v>
          </cell>
          <cell r="BD301" t="str">
            <v>REINALDO LUIZ CAVASSO FILHO</v>
          </cell>
        </row>
        <row r="302">
          <cell r="C302" t="str">
            <v>DA8BCJ0203-15SA</v>
          </cell>
          <cell r="D302" t="str">
            <v>BCJ0203-15</v>
          </cell>
          <cell r="E302" t="str">
            <v>Fenômenos Eletromagnéticos A8-diurno (Santo André)</v>
          </cell>
          <cell r="F302" t="str">
            <v>Ampliar vagas</v>
          </cell>
          <cell r="G302">
            <v>0</v>
          </cell>
          <cell r="H302" t="str">
            <v>Ampliar para 40 vagas. Redistribuir excedente.</v>
          </cell>
          <cell r="I302" t="str">
            <v>OK, AMPLIADA</v>
          </cell>
          <cell r="J302">
            <v>40</v>
          </cell>
          <cell r="K302">
            <v>0</v>
          </cell>
          <cell r="L302">
            <v>42</v>
          </cell>
          <cell r="M302">
            <v>0</v>
          </cell>
          <cell r="N302">
            <v>42</v>
          </cell>
          <cell r="O302">
            <v>-2</v>
          </cell>
          <cell r="P302">
            <v>44</v>
          </cell>
          <cell r="Q302" t="str">
            <v>simples</v>
          </cell>
          <cell r="R302"/>
          <cell r="S302">
            <v>0</v>
          </cell>
          <cell r="T302">
            <v>2</v>
          </cell>
          <cell r="U302" t="str">
            <v>2 - A2</v>
          </cell>
          <cell r="V302" t="str">
            <v>BI</v>
          </cell>
          <cell r="W302" t="str">
            <v>CP</v>
          </cell>
          <cell r="X302" t="str">
            <v>BCJ0203-15.terca das 08:00 às 10:00, semanal ; terca das 10:00 às 12:00, quinzenal II; quinta das 10:00 às 12:00, semanal ..SA</v>
          </cell>
          <cell r="Y302" t="str">
            <v>turma com solicitações acima do nº de vagas</v>
          </cell>
          <cell r="Z302"/>
          <cell r="AA302">
            <v>30</v>
          </cell>
          <cell r="AB302">
            <v>0</v>
          </cell>
          <cell r="AC302">
            <v>30</v>
          </cell>
          <cell r="AD302">
            <v>42</v>
          </cell>
          <cell r="AE302">
            <v>-12</v>
          </cell>
          <cell r="AF302">
            <v>1.4</v>
          </cell>
          <cell r="AG302">
            <v>21</v>
          </cell>
          <cell r="AH302" t="str">
            <v>BI</v>
          </cell>
          <cell r="AI302" t="str">
            <v>¬</v>
          </cell>
          <cell r="AJ302" t="str">
            <v>¬</v>
          </cell>
          <cell r="AK302" t="str">
            <v>¬</v>
          </cell>
          <cell r="AL302" t="str">
            <v>¬</v>
          </cell>
          <cell r="AM302" t="str">
            <v>¬</v>
          </cell>
          <cell r="AN302" t="str">
            <v>¬</v>
          </cell>
          <cell r="AO302" t="str">
            <v>¬</v>
          </cell>
          <cell r="AP302" t="str">
            <v>¬</v>
          </cell>
          <cell r="AQ302" t="str">
            <v>¬</v>
          </cell>
          <cell r="AR302" t="str">
            <v>¬</v>
          </cell>
          <cell r="AS302" t="str">
            <v>SA</v>
          </cell>
          <cell r="AT302" t="str">
            <v>D</v>
          </cell>
          <cell r="AU302" t="str">
            <v>M</v>
          </cell>
          <cell r="AV302">
            <v>4</v>
          </cell>
          <cell r="AW302">
            <v>1</v>
          </cell>
          <cell r="AX302">
            <v>6</v>
          </cell>
          <cell r="AY302" t="str">
            <v xml:space="preserve">terca das 08:00 às 10:00, semanal ; terca das 10:00 às 12:00, quinzenal II; quinta das 10:00 às 12:00, semanal </v>
          </cell>
          <cell r="AZ302" t="str">
            <v/>
          </cell>
          <cell r="BA302">
            <v>1544422</v>
          </cell>
          <cell r="BB302" t="str">
            <v>EDUARDO DE MORAES GREGORES</v>
          </cell>
          <cell r="BC302">
            <v>1544422</v>
          </cell>
          <cell r="BD302" t="str">
            <v>EDUARDO DE MORAES GREGORES</v>
          </cell>
        </row>
        <row r="303">
          <cell r="C303" t="str">
            <v>NA8BCJ0203-15SA</v>
          </cell>
          <cell r="D303" t="str">
            <v>BCJ0203-15</v>
          </cell>
          <cell r="E303" t="str">
            <v>Fenômenos Eletromagnéticos A8-noturno (Santo André)</v>
          </cell>
          <cell r="F303" t="str">
            <v>Ampliar vagas</v>
          </cell>
          <cell r="G303">
            <v>0</v>
          </cell>
          <cell r="H303" t="str">
            <v>Ampliar para 40 vagas. Redistribuir excedente.</v>
          </cell>
          <cell r="I303" t="str">
            <v>OK, AMPLIADA</v>
          </cell>
          <cell r="J303">
            <v>40</v>
          </cell>
          <cell r="K303">
            <v>0</v>
          </cell>
          <cell r="L303">
            <v>63</v>
          </cell>
          <cell r="M303">
            <v>0</v>
          </cell>
          <cell r="N303">
            <v>63</v>
          </cell>
          <cell r="O303">
            <v>-23</v>
          </cell>
          <cell r="P303">
            <v>44</v>
          </cell>
          <cell r="Q303" t="str">
            <v>SIMPLES</v>
          </cell>
          <cell r="R303"/>
          <cell r="S303">
            <v>23</v>
          </cell>
          <cell r="T303"/>
          <cell r="U303"/>
          <cell r="V303" t="str">
            <v>BI</v>
          </cell>
          <cell r="W303" t="str">
            <v>CP</v>
          </cell>
          <cell r="X303" t="str">
            <v>BCJ0203-15.terca das 19:00 às 21:00, semanal ; terca das 21:00 às 23:00, quinzenal II; quinta das 21:00 às 23:00, semanal ..SA</v>
          </cell>
          <cell r="Y303" t="str">
            <v>turma com solicitações acima do nº de vagas</v>
          </cell>
          <cell r="Z303"/>
          <cell r="AA303">
            <v>30</v>
          </cell>
          <cell r="AB303">
            <v>0</v>
          </cell>
          <cell r="AC303">
            <v>30</v>
          </cell>
          <cell r="AD303">
            <v>63</v>
          </cell>
          <cell r="AE303">
            <v>-33</v>
          </cell>
          <cell r="AF303">
            <v>2.1</v>
          </cell>
          <cell r="AG303">
            <v>21</v>
          </cell>
          <cell r="AH303" t="str">
            <v>BI</v>
          </cell>
          <cell r="AI303" t="str">
            <v>¬</v>
          </cell>
          <cell r="AJ303" t="str">
            <v>¬</v>
          </cell>
          <cell r="AK303" t="str">
            <v>¬</v>
          </cell>
          <cell r="AL303" t="str">
            <v>¬</v>
          </cell>
          <cell r="AM303" t="str">
            <v>¬</v>
          </cell>
          <cell r="AN303" t="str">
            <v>¬</v>
          </cell>
          <cell r="AO303" t="str">
            <v>¬</v>
          </cell>
          <cell r="AP303" t="str">
            <v>¬</v>
          </cell>
          <cell r="AQ303" t="str">
            <v>¬</v>
          </cell>
          <cell r="AR303" t="str">
            <v>¬</v>
          </cell>
          <cell r="AS303" t="str">
            <v>SA</v>
          </cell>
          <cell r="AT303" t="str">
            <v>N</v>
          </cell>
          <cell r="AU303" t="str">
            <v>N</v>
          </cell>
          <cell r="AV303">
            <v>4</v>
          </cell>
          <cell r="AW303">
            <v>1</v>
          </cell>
          <cell r="AX303">
            <v>6</v>
          </cell>
          <cell r="AY303" t="str">
            <v xml:space="preserve">terca das 19:00 às 21:00, semanal ; terca das 21:00 às 23:00, quinzenal II; quinta das 21:00 às 23:00, semanal </v>
          </cell>
          <cell r="AZ303" t="str">
            <v/>
          </cell>
          <cell r="BA303">
            <v>1600879</v>
          </cell>
          <cell r="BB303" t="str">
            <v>REINALDO LUIZ CAVASSO FILHO</v>
          </cell>
          <cell r="BC303">
            <v>1600879</v>
          </cell>
          <cell r="BD303" t="str">
            <v>REINALDO LUIZ CAVASSO FILHO</v>
          </cell>
        </row>
        <row r="304">
          <cell r="C304" t="str">
            <v>DB1BCJ0203-15SA</v>
          </cell>
          <cell r="D304" t="str">
            <v>BCJ0203-15</v>
          </cell>
          <cell r="E304" t="str">
            <v>Fenômenos Eletromagnéticos B1-diurno (Santo André)</v>
          </cell>
          <cell r="F304" t="str">
            <v>Ampliar vagas</v>
          </cell>
          <cell r="G304">
            <v>0</v>
          </cell>
          <cell r="H304" t="str">
            <v>Ampliar para 40 vagas. Redistribuir excedente.</v>
          </cell>
          <cell r="I304" t="str">
            <v>OK, AMPLIADA</v>
          </cell>
          <cell r="J304">
            <v>40</v>
          </cell>
          <cell r="K304">
            <v>0</v>
          </cell>
          <cell r="L304">
            <v>37</v>
          </cell>
          <cell r="M304">
            <v>0</v>
          </cell>
          <cell r="N304">
            <v>37</v>
          </cell>
          <cell r="O304">
            <v>3</v>
          </cell>
          <cell r="P304">
            <v>44</v>
          </cell>
          <cell r="Q304" t="str">
            <v>simples</v>
          </cell>
          <cell r="R304"/>
          <cell r="S304">
            <v>0</v>
          </cell>
          <cell r="T304">
            <v>0</v>
          </cell>
          <cell r="U304">
            <v>0</v>
          </cell>
          <cell r="V304" t="str">
            <v>BI</v>
          </cell>
          <cell r="W304" t="str">
            <v>CP</v>
          </cell>
          <cell r="X304" t="str">
            <v>BCJ0203-15.terca das 08:00 às 10:00, quinzenal I; terca das 10:00 às 12:00, semanal ; quinta das 08:00 às 10:00, semanal ..SA</v>
          </cell>
          <cell r="Y304" t="str">
            <v>turma com solicitações acima do nº de vagas</v>
          </cell>
          <cell r="Z304"/>
          <cell r="AA304">
            <v>30</v>
          </cell>
          <cell r="AB304">
            <v>0</v>
          </cell>
          <cell r="AC304">
            <v>30</v>
          </cell>
          <cell r="AD304">
            <v>37</v>
          </cell>
          <cell r="AE304">
            <v>-7</v>
          </cell>
          <cell r="AF304">
            <v>1.2333333333333334</v>
          </cell>
          <cell r="AG304">
            <v>21</v>
          </cell>
          <cell r="AH304" t="str">
            <v>BI</v>
          </cell>
          <cell r="AI304" t="str">
            <v>¬</v>
          </cell>
          <cell r="AJ304" t="str">
            <v>¬</v>
          </cell>
          <cell r="AK304" t="str">
            <v>¬</v>
          </cell>
          <cell r="AL304" t="str">
            <v>¬</v>
          </cell>
          <cell r="AM304" t="str">
            <v>¬</v>
          </cell>
          <cell r="AN304" t="str">
            <v>¬</v>
          </cell>
          <cell r="AO304" t="str">
            <v>¬</v>
          </cell>
          <cell r="AP304" t="str">
            <v>¬</v>
          </cell>
          <cell r="AQ304" t="str">
            <v>¬</v>
          </cell>
          <cell r="AR304" t="str">
            <v>¬</v>
          </cell>
          <cell r="AS304" t="str">
            <v>SA</v>
          </cell>
          <cell r="AT304" t="str">
            <v>D</v>
          </cell>
          <cell r="AU304" t="str">
            <v>M</v>
          </cell>
          <cell r="AV304">
            <v>4</v>
          </cell>
          <cell r="AW304">
            <v>1</v>
          </cell>
          <cell r="AX304">
            <v>6</v>
          </cell>
          <cell r="AY304" t="str">
            <v xml:space="preserve">terca das 08:00 às 10:00, quinzenal I; terca das 10:00 às 12:00, semanal ; quinta das 08:00 às 10:00, semanal </v>
          </cell>
          <cell r="AZ304" t="str">
            <v/>
          </cell>
          <cell r="BA304">
            <v>3007922</v>
          </cell>
          <cell r="BB304" t="str">
            <v>LUIS HENRIQUE DE LIMA</v>
          </cell>
          <cell r="BC304">
            <v>3007922</v>
          </cell>
          <cell r="BD304" t="str">
            <v>LUIS HENRIQUE DE LIMA</v>
          </cell>
        </row>
        <row r="305">
          <cell r="C305" t="str">
            <v>NB1BCJ0203-15SA</v>
          </cell>
          <cell r="D305" t="str">
            <v>BCJ0203-15</v>
          </cell>
          <cell r="E305" t="str">
            <v>Fenômenos Eletromagnéticos B1-noturno (Santo André)</v>
          </cell>
          <cell r="F305" t="str">
            <v>Ampliar vagas</v>
          </cell>
          <cell r="G305">
            <v>0</v>
          </cell>
          <cell r="H305" t="str">
            <v>Ampliar para 40 vagas. Redistribuir excedente.</v>
          </cell>
          <cell r="I305" t="str">
            <v>OK, AMPLIADA</v>
          </cell>
          <cell r="J305">
            <v>40</v>
          </cell>
          <cell r="K305">
            <v>0</v>
          </cell>
          <cell r="L305">
            <v>39</v>
          </cell>
          <cell r="M305">
            <v>0</v>
          </cell>
          <cell r="N305">
            <v>39</v>
          </cell>
          <cell r="O305">
            <v>1</v>
          </cell>
          <cell r="P305">
            <v>44</v>
          </cell>
          <cell r="Q305" t="str">
            <v>simples</v>
          </cell>
          <cell r="R305"/>
          <cell r="S305">
            <v>0</v>
          </cell>
          <cell r="T305">
            <v>0</v>
          </cell>
          <cell r="U305">
            <v>0</v>
          </cell>
          <cell r="V305" t="str">
            <v>BI</v>
          </cell>
          <cell r="W305" t="str">
            <v>CP</v>
          </cell>
          <cell r="X305" t="str">
            <v>BCJ0203-15.terca das 19:00 às 21:00, quinzenal II; terca das 21:00 às 23:00, semanal ; quinta das 19:00 às 21:00, semanal ..SA</v>
          </cell>
          <cell r="Y305" t="str">
            <v>turma com solicitações acima do nº de vagas</v>
          </cell>
          <cell r="Z305"/>
          <cell r="AA305">
            <v>30</v>
          </cell>
          <cell r="AB305">
            <v>0</v>
          </cell>
          <cell r="AC305">
            <v>30</v>
          </cell>
          <cell r="AD305">
            <v>39</v>
          </cell>
          <cell r="AE305">
            <v>-9</v>
          </cell>
          <cell r="AF305">
            <v>1.3</v>
          </cell>
          <cell r="AG305">
            <v>21</v>
          </cell>
          <cell r="AH305" t="str">
            <v>BI</v>
          </cell>
          <cell r="AI305" t="str">
            <v>¬</v>
          </cell>
          <cell r="AJ305" t="str">
            <v>¬</v>
          </cell>
          <cell r="AK305" t="str">
            <v>¬</v>
          </cell>
          <cell r="AL305" t="str">
            <v>¬</v>
          </cell>
          <cell r="AM305" t="str">
            <v>¬</v>
          </cell>
          <cell r="AN305" t="str">
            <v>¬</v>
          </cell>
          <cell r="AO305" t="str">
            <v>¬</v>
          </cell>
          <cell r="AP305" t="str">
            <v>¬</v>
          </cell>
          <cell r="AQ305" t="str">
            <v>¬</v>
          </cell>
          <cell r="AR305" t="str">
            <v>¬</v>
          </cell>
          <cell r="AS305" t="str">
            <v>SA</v>
          </cell>
          <cell r="AT305" t="str">
            <v>N</v>
          </cell>
          <cell r="AU305" t="str">
            <v>N</v>
          </cell>
          <cell r="AV305">
            <v>4</v>
          </cell>
          <cell r="AW305">
            <v>1</v>
          </cell>
          <cell r="AX305">
            <v>6</v>
          </cell>
          <cell r="AY305" t="str">
            <v xml:space="preserve">terca das 19:00 às 21:00, quinzenal II; terca das 21:00 às 23:00, semanal ; quinta das 19:00 às 21:00, semanal </v>
          </cell>
          <cell r="AZ305" t="str">
            <v/>
          </cell>
          <cell r="BA305">
            <v>3120561</v>
          </cell>
          <cell r="BB305" t="str">
            <v>TED SILVA SANTANA</v>
          </cell>
          <cell r="BC305">
            <v>3120561</v>
          </cell>
          <cell r="BD305" t="str">
            <v>TED SILVA SANTANA</v>
          </cell>
        </row>
        <row r="306">
          <cell r="C306" t="str">
            <v>DB2BCJ0203-15SA</v>
          </cell>
          <cell r="D306" t="str">
            <v>BCJ0203-15</v>
          </cell>
          <cell r="E306" t="str">
            <v>Fenômenos Eletromagnéticos B2-diurno (Santo André)</v>
          </cell>
          <cell r="F306" t="str">
            <v>Ampliar vagas</v>
          </cell>
          <cell r="G306">
            <v>0</v>
          </cell>
          <cell r="H306" t="str">
            <v>Ampliar para 40 vagas. Redistribuir excedente.</v>
          </cell>
          <cell r="I306" t="str">
            <v>OK, AMPLIADA</v>
          </cell>
          <cell r="J306">
            <v>40</v>
          </cell>
          <cell r="K306">
            <v>0</v>
          </cell>
          <cell r="L306">
            <v>38</v>
          </cell>
          <cell r="M306">
            <v>0</v>
          </cell>
          <cell r="N306">
            <v>38</v>
          </cell>
          <cell r="O306">
            <v>2</v>
          </cell>
          <cell r="P306">
            <v>44</v>
          </cell>
          <cell r="Q306" t="str">
            <v>simples</v>
          </cell>
          <cell r="R306"/>
          <cell r="S306">
            <v>0</v>
          </cell>
          <cell r="T306">
            <v>0</v>
          </cell>
          <cell r="U306">
            <v>0</v>
          </cell>
          <cell r="V306" t="str">
            <v>BI</v>
          </cell>
          <cell r="W306" t="str">
            <v>CP</v>
          </cell>
          <cell r="X306" t="str">
            <v>BCJ0203-15.terca das 08:00 às 10:00, quinzenal II; terca das 10:00 às 12:00, semanal ; quinta das 08:00 às 10:00, semanal ..SA</v>
          </cell>
          <cell r="Y306" t="str">
            <v>turma com solicitações acima do nº de vagas</v>
          </cell>
          <cell r="Z306"/>
          <cell r="AA306">
            <v>30</v>
          </cell>
          <cell r="AB306">
            <v>0</v>
          </cell>
          <cell r="AC306">
            <v>30</v>
          </cell>
          <cell r="AD306">
            <v>38</v>
          </cell>
          <cell r="AE306">
            <v>-8</v>
          </cell>
          <cell r="AF306">
            <v>1.2666666666666666</v>
          </cell>
          <cell r="AG306">
            <v>21</v>
          </cell>
          <cell r="AH306" t="str">
            <v>BI</v>
          </cell>
          <cell r="AI306" t="str">
            <v>¬</v>
          </cell>
          <cell r="AJ306" t="str">
            <v>¬</v>
          </cell>
          <cell r="AK306" t="str">
            <v>¬</v>
          </cell>
          <cell r="AL306" t="str">
            <v>¬</v>
          </cell>
          <cell r="AM306" t="str">
            <v>¬</v>
          </cell>
          <cell r="AN306" t="str">
            <v>¬</v>
          </cell>
          <cell r="AO306" t="str">
            <v>¬</v>
          </cell>
          <cell r="AP306" t="str">
            <v>¬</v>
          </cell>
          <cell r="AQ306" t="str">
            <v>¬</v>
          </cell>
          <cell r="AR306" t="str">
            <v>¬</v>
          </cell>
          <cell r="AS306" t="str">
            <v>SA</v>
          </cell>
          <cell r="AT306" t="str">
            <v>D</v>
          </cell>
          <cell r="AU306" t="str">
            <v>M</v>
          </cell>
          <cell r="AV306">
            <v>4</v>
          </cell>
          <cell r="AW306">
            <v>1</v>
          </cell>
          <cell r="AX306">
            <v>6</v>
          </cell>
          <cell r="AY306" t="str">
            <v xml:space="preserve">terca das 08:00 às 10:00, quinzenal II; terca das 10:00 às 12:00, semanal ; quinta das 08:00 às 10:00, semanal </v>
          </cell>
          <cell r="AZ306" t="str">
            <v/>
          </cell>
          <cell r="BA306">
            <v>3007922</v>
          </cell>
          <cell r="BB306" t="str">
            <v>LUIS HENRIQUE DE LIMA</v>
          </cell>
          <cell r="BC306">
            <v>3007922</v>
          </cell>
          <cell r="BD306" t="str">
            <v>LUIS HENRIQUE DE LIMA</v>
          </cell>
        </row>
        <row r="307">
          <cell r="C307" t="str">
            <v>NB2BCJ0203-15SA</v>
          </cell>
          <cell r="D307" t="str">
            <v>BCJ0203-15</v>
          </cell>
          <cell r="E307" t="str">
            <v>Fenômenos Eletromagnéticos B2-noturno (Santo André)</v>
          </cell>
          <cell r="F307" t="str">
            <v>Ampliar vagas</v>
          </cell>
          <cell r="G307">
            <v>0</v>
          </cell>
          <cell r="H307" t="str">
            <v>Ampliar para 40 vagas. Redistribuir excedente.</v>
          </cell>
          <cell r="I307" t="str">
            <v>OK, AMPLIADA</v>
          </cell>
          <cell r="J307">
            <v>40</v>
          </cell>
          <cell r="K307">
            <v>0</v>
          </cell>
          <cell r="L307">
            <v>43</v>
          </cell>
          <cell r="M307">
            <v>0</v>
          </cell>
          <cell r="N307">
            <v>43</v>
          </cell>
          <cell r="O307">
            <v>-3</v>
          </cell>
          <cell r="P307">
            <v>44</v>
          </cell>
          <cell r="Q307" t="str">
            <v>simples</v>
          </cell>
          <cell r="R307"/>
          <cell r="S307">
            <v>0</v>
          </cell>
          <cell r="T307">
            <v>3</v>
          </cell>
          <cell r="U307" t="str">
            <v>3 - B6</v>
          </cell>
          <cell r="V307" t="str">
            <v>BI</v>
          </cell>
          <cell r="W307" t="str">
            <v>CP</v>
          </cell>
          <cell r="X307" t="str">
            <v>BCJ0203-15.terca das 19:00 às 21:00, quinzenal II; terca das 21:00 às 23:00, semanal ; quinta das 19:00 às 21:00, semanal ..SA</v>
          </cell>
          <cell r="Y307" t="str">
            <v>turma com solicitações acima do nº de vagas</v>
          </cell>
          <cell r="Z307"/>
          <cell r="AA307">
            <v>30</v>
          </cell>
          <cell r="AB307">
            <v>0</v>
          </cell>
          <cell r="AC307">
            <v>30</v>
          </cell>
          <cell r="AD307">
            <v>43</v>
          </cell>
          <cell r="AE307">
            <v>-13</v>
          </cell>
          <cell r="AF307">
            <v>1.4333333333333333</v>
          </cell>
          <cell r="AG307">
            <v>21</v>
          </cell>
          <cell r="AH307" t="str">
            <v>BI</v>
          </cell>
          <cell r="AI307" t="str">
            <v>¬</v>
          </cell>
          <cell r="AJ307" t="str">
            <v>¬</v>
          </cell>
          <cell r="AK307" t="str">
            <v>¬</v>
          </cell>
          <cell r="AL307" t="str">
            <v>¬</v>
          </cell>
          <cell r="AM307" t="str">
            <v>¬</v>
          </cell>
          <cell r="AN307" t="str">
            <v>¬</v>
          </cell>
          <cell r="AO307" t="str">
            <v>¬</v>
          </cell>
          <cell r="AP307" t="str">
            <v>¬</v>
          </cell>
          <cell r="AQ307" t="str">
            <v>¬</v>
          </cell>
          <cell r="AR307" t="str">
            <v>¬</v>
          </cell>
          <cell r="AS307" t="str">
            <v>SA</v>
          </cell>
          <cell r="AT307" t="str">
            <v>N</v>
          </cell>
          <cell r="AU307" t="str">
            <v>N</v>
          </cell>
          <cell r="AV307">
            <v>4</v>
          </cell>
          <cell r="AW307">
            <v>1</v>
          </cell>
          <cell r="AX307">
            <v>6</v>
          </cell>
          <cell r="AY307" t="str">
            <v xml:space="preserve">terca das 19:00 às 21:00, quinzenal II; terca das 21:00 às 23:00, semanal ; quinta das 19:00 às 21:00, semanal </v>
          </cell>
          <cell r="AZ307" t="str">
            <v/>
          </cell>
          <cell r="BA307">
            <v>3120561</v>
          </cell>
          <cell r="BB307" t="str">
            <v>TED SILVA SANTANA</v>
          </cell>
          <cell r="BC307">
            <v>3120561</v>
          </cell>
          <cell r="BD307" t="str">
            <v>TED SILVA SANTANA</v>
          </cell>
        </row>
        <row r="308">
          <cell r="C308" t="str">
            <v>DB3BCJ0203-15SA</v>
          </cell>
          <cell r="D308" t="str">
            <v>BCJ0203-15</v>
          </cell>
          <cell r="E308" t="str">
            <v>Fenômenos Eletromagnéticos B3-diurno (Santo André)</v>
          </cell>
          <cell r="F308" t="str">
            <v>Ampliar vagas</v>
          </cell>
          <cell r="G308">
            <v>0</v>
          </cell>
          <cell r="H308" t="str">
            <v>Ampliar para 40 vagas. Redistribuir excedente.</v>
          </cell>
          <cell r="I308" t="str">
            <v>OK, AMPLIADA</v>
          </cell>
          <cell r="J308">
            <v>40</v>
          </cell>
          <cell r="K308">
            <v>0</v>
          </cell>
          <cell r="L308">
            <v>45</v>
          </cell>
          <cell r="M308">
            <v>0</v>
          </cell>
          <cell r="N308">
            <v>45</v>
          </cell>
          <cell r="O308">
            <v>-5</v>
          </cell>
          <cell r="P308">
            <v>44</v>
          </cell>
          <cell r="Q308" t="str">
            <v>simples</v>
          </cell>
          <cell r="R308"/>
          <cell r="S308">
            <v>0</v>
          </cell>
          <cell r="T308">
            <v>5</v>
          </cell>
          <cell r="U308" t="str">
            <v>5 - B7</v>
          </cell>
          <cell r="V308" t="str">
            <v>BI</v>
          </cell>
          <cell r="W308" t="str">
            <v>CP</v>
          </cell>
          <cell r="X308" t="str">
            <v>BCJ0203-15.terca das 08:00 às 10:00, quinzenal I; terca das 10:00 às 12:00, semanal ; quinta das 08:00 às 10:00, semanal ..SA</v>
          </cell>
          <cell r="Y308" t="str">
            <v>turma com solicitações acima do nº de vagas</v>
          </cell>
          <cell r="Z308"/>
          <cell r="AA308">
            <v>30</v>
          </cell>
          <cell r="AB308">
            <v>0</v>
          </cell>
          <cell r="AC308">
            <v>30</v>
          </cell>
          <cell r="AD308">
            <v>45</v>
          </cell>
          <cell r="AE308">
            <v>-15</v>
          </cell>
          <cell r="AF308">
            <v>1.5</v>
          </cell>
          <cell r="AG308">
            <v>21</v>
          </cell>
          <cell r="AH308" t="str">
            <v>BI</v>
          </cell>
          <cell r="AI308" t="str">
            <v>¬</v>
          </cell>
          <cell r="AJ308" t="str">
            <v>¬</v>
          </cell>
          <cell r="AK308" t="str">
            <v>¬</v>
          </cell>
          <cell r="AL308" t="str">
            <v>¬</v>
          </cell>
          <cell r="AM308" t="str">
            <v>¬</v>
          </cell>
          <cell r="AN308" t="str">
            <v>¬</v>
          </cell>
          <cell r="AO308" t="str">
            <v>¬</v>
          </cell>
          <cell r="AP308" t="str">
            <v>¬</v>
          </cell>
          <cell r="AQ308" t="str">
            <v>¬</v>
          </cell>
          <cell r="AR308" t="str">
            <v>¬</v>
          </cell>
          <cell r="AS308" t="str">
            <v>SA</v>
          </cell>
          <cell r="AT308" t="str">
            <v>D</v>
          </cell>
          <cell r="AU308" t="str">
            <v>M</v>
          </cell>
          <cell r="AV308">
            <v>4</v>
          </cell>
          <cell r="AW308">
            <v>1</v>
          </cell>
          <cell r="AX308">
            <v>6</v>
          </cell>
          <cell r="AY308" t="str">
            <v xml:space="preserve">terca das 08:00 às 10:00, quinzenal I; terca das 10:00 às 12:00, semanal ; quinta das 08:00 às 10:00, semanal </v>
          </cell>
          <cell r="AZ308" t="str">
            <v/>
          </cell>
          <cell r="BA308">
            <v>3057567</v>
          </cell>
          <cell r="BB308" t="str">
            <v>CHEE SHENG FONG</v>
          </cell>
          <cell r="BC308">
            <v>3057567</v>
          </cell>
          <cell r="BD308" t="str">
            <v>CHEE SHENG FONG</v>
          </cell>
        </row>
        <row r="309">
          <cell r="C309" t="str">
            <v>NB3BCJ0203-15SA</v>
          </cell>
          <cell r="D309" t="str">
            <v>BCJ0203-15</v>
          </cell>
          <cell r="E309" t="str">
            <v>Fenômenos Eletromagnéticos B3-noturno (Santo André)</v>
          </cell>
          <cell r="F309" t="str">
            <v>Ampliar vagas</v>
          </cell>
          <cell r="G309">
            <v>0</v>
          </cell>
          <cell r="H309" t="str">
            <v>Ampliar para 40 vagas. Redistribuir excedente.</v>
          </cell>
          <cell r="I309" t="str">
            <v>OK, AMPLIADA</v>
          </cell>
          <cell r="J309">
            <v>40</v>
          </cell>
          <cell r="K309">
            <v>0</v>
          </cell>
          <cell r="L309">
            <v>49</v>
          </cell>
          <cell r="M309">
            <v>0</v>
          </cell>
          <cell r="N309">
            <v>49</v>
          </cell>
          <cell r="O309">
            <v>-9</v>
          </cell>
          <cell r="P309">
            <v>44</v>
          </cell>
          <cell r="Q309" t="str">
            <v>simples</v>
          </cell>
          <cell r="R309"/>
          <cell r="S309">
            <v>0</v>
          </cell>
          <cell r="T309">
            <v>9</v>
          </cell>
          <cell r="U309" t="str">
            <v>9 - B7</v>
          </cell>
          <cell r="V309" t="str">
            <v>BI</v>
          </cell>
          <cell r="W309" t="str">
            <v>CP</v>
          </cell>
          <cell r="X309" t="str">
            <v>BCJ0203-15.terca das 19:00 às 21:00, quinzenal II; terca das 21:00 às 23:00, semanal ; quinta das 19:00 às 21:00, semanal ..SA</v>
          </cell>
          <cell r="Y309" t="str">
            <v>turma com solicitações acima do nº de vagas</v>
          </cell>
          <cell r="Z309"/>
          <cell r="AA309">
            <v>30</v>
          </cell>
          <cell r="AB309">
            <v>0</v>
          </cell>
          <cell r="AC309">
            <v>30</v>
          </cell>
          <cell r="AD309">
            <v>49</v>
          </cell>
          <cell r="AE309">
            <v>-19</v>
          </cell>
          <cell r="AF309">
            <v>1.6333333333333333</v>
          </cell>
          <cell r="AG309">
            <v>21</v>
          </cell>
          <cell r="AH309" t="str">
            <v>BI</v>
          </cell>
          <cell r="AI309" t="str">
            <v>¬</v>
          </cell>
          <cell r="AJ309" t="str">
            <v>¬</v>
          </cell>
          <cell r="AK309" t="str">
            <v>¬</v>
          </cell>
          <cell r="AL309" t="str">
            <v>¬</v>
          </cell>
          <cell r="AM309" t="str">
            <v>¬</v>
          </cell>
          <cell r="AN309" t="str">
            <v>¬</v>
          </cell>
          <cell r="AO309" t="str">
            <v>¬</v>
          </cell>
          <cell r="AP309" t="str">
            <v>¬</v>
          </cell>
          <cell r="AQ309" t="str">
            <v>¬</v>
          </cell>
          <cell r="AR309" t="str">
            <v>¬</v>
          </cell>
          <cell r="AS309" t="str">
            <v>SA</v>
          </cell>
          <cell r="AT309" t="str">
            <v>N</v>
          </cell>
          <cell r="AU309" t="str">
            <v>N</v>
          </cell>
          <cell r="AV309">
            <v>4</v>
          </cell>
          <cell r="AW309">
            <v>1</v>
          </cell>
          <cell r="AX309">
            <v>6</v>
          </cell>
          <cell r="AY309" t="str">
            <v xml:space="preserve">terca das 19:00 às 21:00, quinzenal II; terca das 21:00 às 23:00, semanal ; quinta das 19:00 às 21:00, semanal </v>
          </cell>
          <cell r="AZ309" t="str">
            <v/>
          </cell>
          <cell r="BA309">
            <v>1600858</v>
          </cell>
          <cell r="BB309" t="str">
            <v>HERCULANO DA SILVA MARTINHO</v>
          </cell>
          <cell r="BC309">
            <v>1600858</v>
          </cell>
          <cell r="BD309" t="str">
            <v>HERCULANO DA SILVA MARTINHO</v>
          </cell>
        </row>
        <row r="310">
          <cell r="C310" t="str">
            <v>DB4BCJ0203-15SA</v>
          </cell>
          <cell r="D310" t="str">
            <v>BCJ0203-15</v>
          </cell>
          <cell r="E310" t="str">
            <v>Fenômenos Eletromagnéticos B4-diurno (Santo André)</v>
          </cell>
          <cell r="F310" t="str">
            <v>Ampliar vagas</v>
          </cell>
          <cell r="G310">
            <v>0</v>
          </cell>
          <cell r="H310" t="str">
            <v>Ampliar para 40 vagas. Redistribuir excedente.</v>
          </cell>
          <cell r="I310" t="str">
            <v>OK, AMPLIADA</v>
          </cell>
          <cell r="J310">
            <v>40</v>
          </cell>
          <cell r="K310">
            <v>0</v>
          </cell>
          <cell r="L310">
            <v>44</v>
          </cell>
          <cell r="M310">
            <v>0</v>
          </cell>
          <cell r="N310">
            <v>44</v>
          </cell>
          <cell r="O310">
            <v>-4</v>
          </cell>
          <cell r="P310">
            <v>44</v>
          </cell>
          <cell r="Q310" t="str">
            <v>simples</v>
          </cell>
          <cell r="R310"/>
          <cell r="S310">
            <v>0</v>
          </cell>
          <cell r="T310">
            <v>4</v>
          </cell>
          <cell r="U310" t="str">
            <v>4 - B6</v>
          </cell>
          <cell r="V310" t="str">
            <v>BI</v>
          </cell>
          <cell r="W310" t="str">
            <v>CP</v>
          </cell>
          <cell r="X310" t="str">
            <v>BCJ0203-15.terca das 08:00 às 10:00, quinzenal II; terca das 10:00 às 12:00, semanal ; quinta das 08:00 às 10:00, semanal ..SA</v>
          </cell>
          <cell r="Y310" t="str">
            <v>turma com solicitações acima do nº de vagas</v>
          </cell>
          <cell r="Z310"/>
          <cell r="AA310">
            <v>30</v>
          </cell>
          <cell r="AB310">
            <v>0</v>
          </cell>
          <cell r="AC310">
            <v>30</v>
          </cell>
          <cell r="AD310">
            <v>44</v>
          </cell>
          <cell r="AE310">
            <v>-14</v>
          </cell>
          <cell r="AF310">
            <v>1.4666666666666666</v>
          </cell>
          <cell r="AG310">
            <v>21</v>
          </cell>
          <cell r="AH310" t="str">
            <v>BI</v>
          </cell>
          <cell r="AI310" t="str">
            <v>¬</v>
          </cell>
          <cell r="AJ310" t="str">
            <v>¬</v>
          </cell>
          <cell r="AK310" t="str">
            <v>¬</v>
          </cell>
          <cell r="AL310" t="str">
            <v>¬</v>
          </cell>
          <cell r="AM310" t="str">
            <v>¬</v>
          </cell>
          <cell r="AN310" t="str">
            <v>¬</v>
          </cell>
          <cell r="AO310" t="str">
            <v>¬</v>
          </cell>
          <cell r="AP310" t="str">
            <v>¬</v>
          </cell>
          <cell r="AQ310" t="str">
            <v>¬</v>
          </cell>
          <cell r="AR310" t="str">
            <v>¬</v>
          </cell>
          <cell r="AS310" t="str">
            <v>SA</v>
          </cell>
          <cell r="AT310" t="str">
            <v>D</v>
          </cell>
          <cell r="AU310" t="str">
            <v>M</v>
          </cell>
          <cell r="AV310">
            <v>4</v>
          </cell>
          <cell r="AW310">
            <v>1</v>
          </cell>
          <cell r="AX310">
            <v>6</v>
          </cell>
          <cell r="AY310" t="str">
            <v xml:space="preserve">terca das 08:00 às 10:00, quinzenal II; terca das 10:00 às 12:00, semanal ; quinta das 08:00 às 10:00, semanal </v>
          </cell>
          <cell r="AZ310" t="str">
            <v/>
          </cell>
          <cell r="BA310">
            <v>3057567</v>
          </cell>
          <cell r="BB310" t="str">
            <v>CHEE SHENG FONG</v>
          </cell>
          <cell r="BC310">
            <v>3057567</v>
          </cell>
          <cell r="BD310" t="str">
            <v>CHEE SHENG FONG</v>
          </cell>
        </row>
        <row r="311">
          <cell r="C311" t="str">
            <v>NB4BCJ0203-15SA</v>
          </cell>
          <cell r="D311" t="str">
            <v>BCJ0203-15</v>
          </cell>
          <cell r="E311" t="str">
            <v>Fenômenos Eletromagnéticos B4-noturno (Santo André)</v>
          </cell>
          <cell r="F311" t="str">
            <v>Ampliar vagas</v>
          </cell>
          <cell r="G311">
            <v>0</v>
          </cell>
          <cell r="H311" t="str">
            <v>Ampliar para 40 vagas. Redistribuir excedente.</v>
          </cell>
          <cell r="I311" t="str">
            <v>OK, AMPLIADA</v>
          </cell>
          <cell r="J311">
            <v>40</v>
          </cell>
          <cell r="K311">
            <v>0</v>
          </cell>
          <cell r="L311">
            <v>54</v>
          </cell>
          <cell r="M311">
            <v>0</v>
          </cell>
          <cell r="N311">
            <v>54</v>
          </cell>
          <cell r="O311">
            <v>-14</v>
          </cell>
          <cell r="P311">
            <v>44</v>
          </cell>
          <cell r="Q311" t="str">
            <v>simples</v>
          </cell>
          <cell r="R311"/>
          <cell r="S311">
            <v>0</v>
          </cell>
          <cell r="T311">
            <v>14</v>
          </cell>
          <cell r="U311" t="str">
            <v>4 - B5, 10 - B8</v>
          </cell>
          <cell r="V311" t="str">
            <v>BI</v>
          </cell>
          <cell r="W311" t="str">
            <v>CP</v>
          </cell>
          <cell r="X311" t="str">
            <v>BCJ0203-15.terca das 19:00 às 21:00, quinzenal II; terca das 21:00 às 23:00, semanal ; quinta das 19:00 às 21:00, semanal ..SA</v>
          </cell>
          <cell r="Y311" t="str">
            <v>turma com solicitações acima do nº de vagas</v>
          </cell>
          <cell r="Z311"/>
          <cell r="AA311">
            <v>30</v>
          </cell>
          <cell r="AB311">
            <v>0</v>
          </cell>
          <cell r="AC311">
            <v>30</v>
          </cell>
          <cell r="AD311">
            <v>54</v>
          </cell>
          <cell r="AE311">
            <v>-24</v>
          </cell>
          <cell r="AF311">
            <v>1.8</v>
          </cell>
          <cell r="AG311">
            <v>21</v>
          </cell>
          <cell r="AH311" t="str">
            <v>BI</v>
          </cell>
          <cell r="AI311" t="str">
            <v>¬</v>
          </cell>
          <cell r="AJ311" t="str">
            <v>¬</v>
          </cell>
          <cell r="AK311" t="str">
            <v>¬</v>
          </cell>
          <cell r="AL311" t="str">
            <v>¬</v>
          </cell>
          <cell r="AM311" t="str">
            <v>¬</v>
          </cell>
          <cell r="AN311" t="str">
            <v>¬</v>
          </cell>
          <cell r="AO311" t="str">
            <v>¬</v>
          </cell>
          <cell r="AP311" t="str">
            <v>¬</v>
          </cell>
          <cell r="AQ311" t="str">
            <v>¬</v>
          </cell>
          <cell r="AR311" t="str">
            <v>¬</v>
          </cell>
          <cell r="AS311" t="str">
            <v>SA</v>
          </cell>
          <cell r="AT311" t="str">
            <v>N</v>
          </cell>
          <cell r="AU311" t="str">
            <v>N</v>
          </cell>
          <cell r="AV311">
            <v>4</v>
          </cell>
          <cell r="AW311">
            <v>1</v>
          </cell>
          <cell r="AX311">
            <v>6</v>
          </cell>
          <cell r="AY311" t="str">
            <v xml:space="preserve">terca das 19:00 às 21:00, quinzenal II; terca das 21:00 às 23:00, semanal ; quinta das 19:00 às 21:00, semanal </v>
          </cell>
          <cell r="AZ311" t="str">
            <v/>
          </cell>
          <cell r="BA311">
            <v>1600858</v>
          </cell>
          <cell r="BB311" t="str">
            <v>HERCULANO DA SILVA MARTINHO</v>
          </cell>
          <cell r="BC311">
            <v>1600858</v>
          </cell>
          <cell r="BD311" t="str">
            <v>HERCULANO DA SILVA MARTINHO</v>
          </cell>
        </row>
        <row r="312">
          <cell r="C312" t="str">
            <v>DB5BCJ0203-15SA</v>
          </cell>
          <cell r="D312" t="str">
            <v>BCJ0203-15</v>
          </cell>
          <cell r="E312" t="str">
            <v>Fenômenos Eletromagnéticos B5-diurno (Santo André)</v>
          </cell>
          <cell r="F312" t="str">
            <v>Ampliar vagas - absorver excedente</v>
          </cell>
          <cell r="G312">
            <v>0</v>
          </cell>
          <cell r="H312" t="str">
            <v>Ampliar para 40 vagas. Absorver excedente de outras turmas.</v>
          </cell>
          <cell r="I312" t="str">
            <v>OK, AMPLIADA</v>
          </cell>
          <cell r="J312">
            <v>40</v>
          </cell>
          <cell r="K312">
            <v>0</v>
          </cell>
          <cell r="L312">
            <v>14</v>
          </cell>
          <cell r="M312">
            <v>0</v>
          </cell>
          <cell r="N312">
            <v>14</v>
          </cell>
          <cell r="O312">
            <v>26</v>
          </cell>
          <cell r="P312">
            <v>44</v>
          </cell>
          <cell r="Q312" t="str">
            <v>simples</v>
          </cell>
          <cell r="R312"/>
          <cell r="S312">
            <v>0</v>
          </cell>
          <cell r="T312">
            <v>0</v>
          </cell>
          <cell r="U312">
            <v>0</v>
          </cell>
          <cell r="V312" t="str">
            <v>BI</v>
          </cell>
          <cell r="W312" t="str">
            <v>CP</v>
          </cell>
          <cell r="X312" t="str">
            <v>BCJ0203-15.terca das 08:00 às 10:00, semanal ; terca das 10:00 às 12:00, quinzenal I; quinta das 10:00 às 12:00, semanal ..SA</v>
          </cell>
          <cell r="Y312"/>
          <cell r="Z312"/>
          <cell r="AA312">
            <v>30</v>
          </cell>
          <cell r="AB312">
            <v>0</v>
          </cell>
          <cell r="AC312">
            <v>30</v>
          </cell>
          <cell r="AD312">
            <v>14</v>
          </cell>
          <cell r="AE312">
            <v>16</v>
          </cell>
          <cell r="AF312">
            <v>0.46666666666666667</v>
          </cell>
          <cell r="AG312">
            <v>21</v>
          </cell>
          <cell r="AH312" t="str">
            <v>BI</v>
          </cell>
          <cell r="AI312" t="str">
            <v>¬</v>
          </cell>
          <cell r="AJ312" t="str">
            <v>¬</v>
          </cell>
          <cell r="AK312" t="str">
            <v>¬</v>
          </cell>
          <cell r="AL312" t="str">
            <v>¬</v>
          </cell>
          <cell r="AM312" t="str">
            <v>¬</v>
          </cell>
          <cell r="AN312" t="str">
            <v>¬</v>
          </cell>
          <cell r="AO312" t="str">
            <v>¬</v>
          </cell>
          <cell r="AP312" t="str">
            <v>¬</v>
          </cell>
          <cell r="AQ312" t="str">
            <v>¬</v>
          </cell>
          <cell r="AR312" t="str">
            <v>¬</v>
          </cell>
          <cell r="AS312" t="str">
            <v>SA</v>
          </cell>
          <cell r="AT312" t="str">
            <v>D</v>
          </cell>
          <cell r="AU312" t="str">
            <v>M</v>
          </cell>
          <cell r="AV312">
            <v>4</v>
          </cell>
          <cell r="AW312">
            <v>1</v>
          </cell>
          <cell r="AX312">
            <v>6</v>
          </cell>
          <cell r="AY312" t="str">
            <v xml:space="preserve">terca das 08:00 às 10:00, semanal ; terca das 10:00 às 12:00, quinzenal I; quinta das 10:00 às 12:00, semanal </v>
          </cell>
          <cell r="AZ312" t="str">
            <v/>
          </cell>
          <cell r="BA312">
            <v>1676360</v>
          </cell>
          <cell r="BB312" t="str">
            <v>ANA MELVA CHAMPI FARFAN</v>
          </cell>
          <cell r="BC312">
            <v>1676360</v>
          </cell>
          <cell r="BD312" t="str">
            <v>ANA MELVA CHAMPI FARFAN</v>
          </cell>
        </row>
        <row r="313">
          <cell r="C313" t="str">
            <v>NB5BCJ0203-15SA</v>
          </cell>
          <cell r="D313" t="str">
            <v>BCJ0203-15</v>
          </cell>
          <cell r="E313" t="str">
            <v>Fenômenos Eletromagnéticos B5-noturno (Santo André)</v>
          </cell>
          <cell r="F313" t="str">
            <v>Ampliar vagas</v>
          </cell>
          <cell r="G313">
            <v>0</v>
          </cell>
          <cell r="H313" t="str">
            <v>Ampliar para 40 vagas. Redistribuir excedente.</v>
          </cell>
          <cell r="I313" t="str">
            <v>OK, AMPLIADA</v>
          </cell>
          <cell r="J313">
            <v>40</v>
          </cell>
          <cell r="K313">
            <v>0</v>
          </cell>
          <cell r="L313">
            <v>36</v>
          </cell>
          <cell r="M313">
            <v>0</v>
          </cell>
          <cell r="N313">
            <v>36</v>
          </cell>
          <cell r="O313">
            <v>4</v>
          </cell>
          <cell r="P313">
            <v>44</v>
          </cell>
          <cell r="Q313" t="str">
            <v>simples</v>
          </cell>
          <cell r="R313"/>
          <cell r="S313">
            <v>0</v>
          </cell>
          <cell r="T313">
            <v>0</v>
          </cell>
          <cell r="U313">
            <v>0</v>
          </cell>
          <cell r="V313" t="str">
            <v>BI</v>
          </cell>
          <cell r="W313" t="str">
            <v>CP</v>
          </cell>
          <cell r="X313" t="str">
            <v>BCJ0203-15.terca das 19:00 às 21:00, quinzenal II; terca das 21:00 às 23:00, semanal ; quinta das 19:00 às 21:00, semanal ..SA</v>
          </cell>
          <cell r="Y313" t="str">
            <v>turma com solicitações acima do nº de vagas</v>
          </cell>
          <cell r="Z313"/>
          <cell r="AA313">
            <v>30</v>
          </cell>
          <cell r="AB313">
            <v>0</v>
          </cell>
          <cell r="AC313">
            <v>30</v>
          </cell>
          <cell r="AD313">
            <v>36</v>
          </cell>
          <cell r="AE313">
            <v>-6</v>
          </cell>
          <cell r="AF313">
            <v>1.2</v>
          </cell>
          <cell r="AG313">
            <v>21</v>
          </cell>
          <cell r="AH313" t="str">
            <v>BI</v>
          </cell>
          <cell r="AI313" t="str">
            <v>¬</v>
          </cell>
          <cell r="AJ313" t="str">
            <v>¬</v>
          </cell>
          <cell r="AK313" t="str">
            <v>¬</v>
          </cell>
          <cell r="AL313" t="str">
            <v>¬</v>
          </cell>
          <cell r="AM313" t="str">
            <v>¬</v>
          </cell>
          <cell r="AN313" t="str">
            <v>¬</v>
          </cell>
          <cell r="AO313" t="str">
            <v>¬</v>
          </cell>
          <cell r="AP313" t="str">
            <v>¬</v>
          </cell>
          <cell r="AQ313" t="str">
            <v>¬</v>
          </cell>
          <cell r="AR313" t="str">
            <v>¬</v>
          </cell>
          <cell r="AS313" t="str">
            <v>SA</v>
          </cell>
          <cell r="AT313" t="str">
            <v>N</v>
          </cell>
          <cell r="AU313" t="str">
            <v>N</v>
          </cell>
          <cell r="AV313">
            <v>4</v>
          </cell>
          <cell r="AW313">
            <v>1</v>
          </cell>
          <cell r="AX313">
            <v>6</v>
          </cell>
          <cell r="AY313" t="str">
            <v xml:space="preserve">terca das 19:00 às 21:00, quinzenal II; terca das 21:00 às 23:00, semanal ; quinta das 19:00 às 21:00, semanal </v>
          </cell>
          <cell r="AZ313" t="str">
            <v/>
          </cell>
          <cell r="BA313">
            <v>1544417</v>
          </cell>
          <cell r="BB313" t="str">
            <v>MARCOS ROBERTO DA SILVA TAVARES</v>
          </cell>
          <cell r="BC313">
            <v>1544417</v>
          </cell>
          <cell r="BD313" t="str">
            <v>MARCOS ROBERTO DA SILVA TAVARES</v>
          </cell>
        </row>
        <row r="314">
          <cell r="C314" t="str">
            <v>DB6BCJ0203-15SA</v>
          </cell>
          <cell r="D314" t="str">
            <v>BCJ0203-15</v>
          </cell>
          <cell r="E314" t="str">
            <v>Fenômenos Eletromagnéticos B6-diurno (Santo André)</v>
          </cell>
          <cell r="F314" t="str">
            <v>Ampliar vagas - absorver excedente</v>
          </cell>
          <cell r="G314">
            <v>0</v>
          </cell>
          <cell r="H314" t="str">
            <v>Ampliar para 40 vagas. Absorver excedente de outras turmas.</v>
          </cell>
          <cell r="I314" t="str">
            <v>OK, AMPLIADA</v>
          </cell>
          <cell r="J314">
            <v>40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40</v>
          </cell>
          <cell r="P314">
            <v>44</v>
          </cell>
          <cell r="Q314" t="str">
            <v>simples</v>
          </cell>
          <cell r="R314"/>
          <cell r="S314">
            <v>0</v>
          </cell>
          <cell r="T314">
            <v>0</v>
          </cell>
          <cell r="U314">
            <v>0</v>
          </cell>
          <cell r="V314" t="str">
            <v>BI</v>
          </cell>
          <cell r="W314" t="str">
            <v>CP</v>
          </cell>
          <cell r="X314" t="str">
            <v>BCJ0203-15.terca das 08:00 às 10:00, quinzenal II; terca das 10:00 às 12:00, semanal ; quinta das 08:00 às 10:00, semanal ..SA</v>
          </cell>
          <cell r="Y314" t="str">
            <v>Turmas sem nenhuma solicitação</v>
          </cell>
          <cell r="Z314"/>
          <cell r="AA314">
            <v>30</v>
          </cell>
          <cell r="AB314">
            <v>0</v>
          </cell>
          <cell r="AC314">
            <v>30</v>
          </cell>
          <cell r="AD314">
            <v>0</v>
          </cell>
          <cell r="AE314">
            <v>30</v>
          </cell>
          <cell r="AF314">
            <v>0</v>
          </cell>
          <cell r="AG314">
            <v>21</v>
          </cell>
          <cell r="AH314" t="str">
            <v>BI</v>
          </cell>
          <cell r="AI314" t="str">
            <v>¬</v>
          </cell>
          <cell r="AJ314" t="str">
            <v>¬</v>
          </cell>
          <cell r="AK314" t="str">
            <v>¬</v>
          </cell>
          <cell r="AL314" t="str">
            <v>¬</v>
          </cell>
          <cell r="AM314" t="str">
            <v>¬</v>
          </cell>
          <cell r="AN314" t="str">
            <v>¬</v>
          </cell>
          <cell r="AO314" t="str">
            <v>¬</v>
          </cell>
          <cell r="AP314" t="str">
            <v>¬</v>
          </cell>
          <cell r="AQ314" t="str">
            <v>¬</v>
          </cell>
          <cell r="AR314" t="str">
            <v>¬</v>
          </cell>
          <cell r="AS314" t="str">
            <v>SA</v>
          </cell>
          <cell r="AT314" t="str">
            <v>D</v>
          </cell>
          <cell r="AU314" t="str">
            <v>M</v>
          </cell>
          <cell r="AV314">
            <v>4</v>
          </cell>
          <cell r="AW314">
            <v>1</v>
          </cell>
          <cell r="AX314">
            <v>6</v>
          </cell>
          <cell r="AY314" t="str">
            <v xml:space="preserve">terca das 08:00 às 10:00, quinzenal II; terca das 10:00 às 12:00, semanal ; quinta das 08:00 às 10:00, semanal </v>
          </cell>
          <cell r="AZ314" t="str">
            <v/>
          </cell>
          <cell r="BA314">
            <v>1676360</v>
          </cell>
          <cell r="BB314" t="str">
            <v>ANA MELVA CHAMPI FARFAN</v>
          </cell>
          <cell r="BC314">
            <v>1676360</v>
          </cell>
          <cell r="BD314" t="str">
            <v>ANA MELVA CHAMPI FARFAN</v>
          </cell>
        </row>
        <row r="315">
          <cell r="C315" t="str">
            <v>NB6BCJ0203-15SA</v>
          </cell>
          <cell r="D315" t="str">
            <v>BCJ0203-15</v>
          </cell>
          <cell r="E315" t="str">
            <v>Fenômenos Eletromagnéticos B6-noturno (Santo André)</v>
          </cell>
          <cell r="F315" t="str">
            <v>Ampliar vagas</v>
          </cell>
          <cell r="G315">
            <v>0</v>
          </cell>
          <cell r="H315" t="str">
            <v>Ampliar para 40 vagas. Redistribuir excedente.</v>
          </cell>
          <cell r="I315" t="str">
            <v>OK, AMPLIADA</v>
          </cell>
          <cell r="J315">
            <v>40</v>
          </cell>
          <cell r="K315">
            <v>0</v>
          </cell>
          <cell r="L315">
            <v>37</v>
          </cell>
          <cell r="M315">
            <v>0</v>
          </cell>
          <cell r="N315">
            <v>37</v>
          </cell>
          <cell r="O315">
            <v>3</v>
          </cell>
          <cell r="P315">
            <v>44</v>
          </cell>
          <cell r="Q315" t="str">
            <v>simples</v>
          </cell>
          <cell r="R315"/>
          <cell r="S315">
            <v>0</v>
          </cell>
          <cell r="T315">
            <v>0</v>
          </cell>
          <cell r="U315">
            <v>0</v>
          </cell>
          <cell r="V315" t="str">
            <v>BI</v>
          </cell>
          <cell r="W315" t="str">
            <v>CP</v>
          </cell>
          <cell r="X315" t="str">
            <v>BCJ0203-15.terca das 19:00 às 21:00, quinzenal II; terca das 21:00 às 23:00, semanal ; quinta das 19:00 às 21:00, semanal ..SA</v>
          </cell>
          <cell r="Y315" t="str">
            <v>turma com solicitações acima do nº de vagas</v>
          </cell>
          <cell r="Z315"/>
          <cell r="AA315">
            <v>30</v>
          </cell>
          <cell r="AB315">
            <v>0</v>
          </cell>
          <cell r="AC315">
            <v>30</v>
          </cell>
          <cell r="AD315">
            <v>37</v>
          </cell>
          <cell r="AE315">
            <v>-7</v>
          </cell>
          <cell r="AF315">
            <v>1.2333333333333334</v>
          </cell>
          <cell r="AG315">
            <v>21</v>
          </cell>
          <cell r="AH315" t="str">
            <v>BI</v>
          </cell>
          <cell r="AI315" t="str">
            <v>¬</v>
          </cell>
          <cell r="AJ315" t="str">
            <v>¬</v>
          </cell>
          <cell r="AK315" t="str">
            <v>¬</v>
          </cell>
          <cell r="AL315" t="str">
            <v>¬</v>
          </cell>
          <cell r="AM315" t="str">
            <v>¬</v>
          </cell>
          <cell r="AN315" t="str">
            <v>¬</v>
          </cell>
          <cell r="AO315" t="str">
            <v>¬</v>
          </cell>
          <cell r="AP315" t="str">
            <v>¬</v>
          </cell>
          <cell r="AQ315" t="str">
            <v>¬</v>
          </cell>
          <cell r="AR315" t="str">
            <v>¬</v>
          </cell>
          <cell r="AS315" t="str">
            <v>SA</v>
          </cell>
          <cell r="AT315" t="str">
            <v>N</v>
          </cell>
          <cell r="AU315" t="str">
            <v>N</v>
          </cell>
          <cell r="AV315">
            <v>4</v>
          </cell>
          <cell r="AW315">
            <v>1</v>
          </cell>
          <cell r="AX315">
            <v>6</v>
          </cell>
          <cell r="AY315" t="str">
            <v xml:space="preserve">terca das 19:00 às 21:00, quinzenal II; terca das 21:00 às 23:00, semanal ; quinta das 19:00 às 21:00, semanal </v>
          </cell>
          <cell r="AZ315" t="str">
            <v/>
          </cell>
          <cell r="BA315">
            <v>1544417</v>
          </cell>
          <cell r="BB315" t="str">
            <v>MARCOS ROBERTO DA SILVA TAVARES</v>
          </cell>
          <cell r="BC315">
            <v>1544417</v>
          </cell>
          <cell r="BD315" t="str">
            <v>MARCOS ROBERTO DA SILVA TAVARES</v>
          </cell>
        </row>
        <row r="316">
          <cell r="C316" t="str">
            <v>DB7BCJ0203-15SA</v>
          </cell>
          <cell r="D316" t="str">
            <v>BCJ0203-15</v>
          </cell>
          <cell r="E316" t="str">
            <v>Fenômenos Eletromagnéticos B7-diurno (Santo André)</v>
          </cell>
          <cell r="F316" t="str">
            <v>Ampliar vagas - absorver excedente</v>
          </cell>
          <cell r="G316">
            <v>0</v>
          </cell>
          <cell r="H316" t="str">
            <v>Ampliar para 40 vagas. Absorver excedente de outras turmas.</v>
          </cell>
          <cell r="I316" t="str">
            <v>OK, AMPLIADA</v>
          </cell>
          <cell r="J316">
            <v>40</v>
          </cell>
          <cell r="K316">
            <v>0</v>
          </cell>
          <cell r="L316">
            <v>7</v>
          </cell>
          <cell r="M316">
            <v>0</v>
          </cell>
          <cell r="N316">
            <v>7</v>
          </cell>
          <cell r="O316">
            <v>33</v>
          </cell>
          <cell r="P316">
            <v>44</v>
          </cell>
          <cell r="Q316" t="str">
            <v>simples</v>
          </cell>
          <cell r="R316"/>
          <cell r="S316">
            <v>0</v>
          </cell>
          <cell r="T316">
            <v>0</v>
          </cell>
          <cell r="U316">
            <v>0</v>
          </cell>
          <cell r="V316" t="str">
            <v>BI</v>
          </cell>
          <cell r="W316" t="str">
            <v>CP</v>
          </cell>
          <cell r="X316" t="str">
            <v>BCJ0203-15.terca das 08:00 às 10:00, quinzenal I; terca das 10:00 às 12:00, semanal ; quinta das 08:00 às 10:00, semanal ..SA</v>
          </cell>
          <cell r="Y316" t="str">
            <v>Turma com baixa demanda:- de 1 a 9 solicitações</v>
          </cell>
          <cell r="Z316"/>
          <cell r="AA316">
            <v>30</v>
          </cell>
          <cell r="AB316">
            <v>0</v>
          </cell>
          <cell r="AC316">
            <v>30</v>
          </cell>
          <cell r="AD316">
            <v>7</v>
          </cell>
          <cell r="AE316">
            <v>23</v>
          </cell>
          <cell r="AF316">
            <v>0.23333333333333334</v>
          </cell>
          <cell r="AG316">
            <v>21</v>
          </cell>
          <cell r="AH316" t="str">
            <v>BI</v>
          </cell>
          <cell r="AI316" t="str">
            <v>¬</v>
          </cell>
          <cell r="AJ316" t="str">
            <v>¬</v>
          </cell>
          <cell r="AK316" t="str">
            <v>¬</v>
          </cell>
          <cell r="AL316" t="str">
            <v>¬</v>
          </cell>
          <cell r="AM316" t="str">
            <v>¬</v>
          </cell>
          <cell r="AN316" t="str">
            <v>¬</v>
          </cell>
          <cell r="AO316" t="str">
            <v>¬</v>
          </cell>
          <cell r="AP316" t="str">
            <v>¬</v>
          </cell>
          <cell r="AQ316" t="str">
            <v>¬</v>
          </cell>
          <cell r="AR316" t="str">
            <v>¬</v>
          </cell>
          <cell r="AS316" t="str">
            <v>SA</v>
          </cell>
          <cell r="AT316" t="str">
            <v>D</v>
          </cell>
          <cell r="AU316" t="str">
            <v>M</v>
          </cell>
          <cell r="AV316">
            <v>4</v>
          </cell>
          <cell r="AW316">
            <v>1</v>
          </cell>
          <cell r="AX316">
            <v>6</v>
          </cell>
          <cell r="AY316" t="str">
            <v xml:space="preserve">terca das 08:00 às 10:00, quinzenal I; terca das 10:00 às 12:00, semanal ; quinta das 08:00 às 10:00, semanal </v>
          </cell>
          <cell r="AZ316" t="str">
            <v/>
          </cell>
          <cell r="BA316">
            <v>3156317</v>
          </cell>
          <cell r="BB316" t="str">
            <v>ADRIANO LANA CHERCHIGLIA</v>
          </cell>
          <cell r="BC316">
            <v>3156317</v>
          </cell>
          <cell r="BD316" t="str">
            <v>ADRIANO LANA CHERCHIGLIA</v>
          </cell>
        </row>
        <row r="317">
          <cell r="C317" t="str">
            <v>NB7BCJ0203-15SA</v>
          </cell>
          <cell r="D317" t="str">
            <v>BCJ0203-15</v>
          </cell>
          <cell r="E317" t="str">
            <v>Fenômenos Eletromagnéticos B7-noturno (Santo André)</v>
          </cell>
          <cell r="F317" t="str">
            <v>Ampliar vagas - absorver excedente</v>
          </cell>
          <cell r="G317">
            <v>0</v>
          </cell>
          <cell r="H317" t="str">
            <v>Ampliar para 40 vagas. Absorver excedente de outras turmas.</v>
          </cell>
          <cell r="I317" t="str">
            <v>OK, AMPLIADA</v>
          </cell>
          <cell r="J317">
            <v>40</v>
          </cell>
          <cell r="K317">
            <v>0</v>
          </cell>
          <cell r="L317">
            <v>29</v>
          </cell>
          <cell r="M317">
            <v>0</v>
          </cell>
          <cell r="N317">
            <v>29</v>
          </cell>
          <cell r="O317">
            <v>11</v>
          </cell>
          <cell r="P317">
            <v>44</v>
          </cell>
          <cell r="Q317" t="str">
            <v>simples</v>
          </cell>
          <cell r="R317"/>
          <cell r="S317">
            <v>0</v>
          </cell>
          <cell r="T317">
            <v>0</v>
          </cell>
          <cell r="U317">
            <v>0</v>
          </cell>
          <cell r="V317" t="str">
            <v>BI</v>
          </cell>
          <cell r="W317" t="str">
            <v>CP</v>
          </cell>
          <cell r="X317" t="str">
            <v>BCJ0203-15.terca das 19:00 às 21:00, quinzenal II; terca das 21:00 às 23:00, semanal ; quinta das 19:00 às 21:00, semanal ..SA</v>
          </cell>
          <cell r="Y317"/>
          <cell r="Z317"/>
          <cell r="AA317">
            <v>30</v>
          </cell>
          <cell r="AB317">
            <v>0</v>
          </cell>
          <cell r="AC317">
            <v>30</v>
          </cell>
          <cell r="AD317">
            <v>29</v>
          </cell>
          <cell r="AE317">
            <v>1</v>
          </cell>
          <cell r="AF317">
            <v>0.96666666666666667</v>
          </cell>
          <cell r="AG317">
            <v>21</v>
          </cell>
          <cell r="AH317" t="str">
            <v>BI</v>
          </cell>
          <cell r="AI317" t="str">
            <v>¬</v>
          </cell>
          <cell r="AJ317" t="str">
            <v>¬</v>
          </cell>
          <cell r="AK317" t="str">
            <v>¬</v>
          </cell>
          <cell r="AL317" t="str">
            <v>¬</v>
          </cell>
          <cell r="AM317" t="str">
            <v>¬</v>
          </cell>
          <cell r="AN317" t="str">
            <v>¬</v>
          </cell>
          <cell r="AO317" t="str">
            <v>¬</v>
          </cell>
          <cell r="AP317" t="str">
            <v>¬</v>
          </cell>
          <cell r="AQ317" t="str">
            <v>¬</v>
          </cell>
          <cell r="AR317" t="str">
            <v>¬</v>
          </cell>
          <cell r="AS317" t="str">
            <v>SA</v>
          </cell>
          <cell r="AT317" t="str">
            <v>N</v>
          </cell>
          <cell r="AU317" t="str">
            <v>N</v>
          </cell>
          <cell r="AV317">
            <v>4</v>
          </cell>
          <cell r="AW317">
            <v>1</v>
          </cell>
          <cell r="AX317">
            <v>6</v>
          </cell>
          <cell r="AY317" t="str">
            <v xml:space="preserve">terca das 19:00 às 21:00, quinzenal II; terca das 21:00 às 23:00, semanal ; quinta das 19:00 às 21:00, semanal </v>
          </cell>
          <cell r="AZ317" t="str">
            <v/>
          </cell>
          <cell r="BA317">
            <v>3153624</v>
          </cell>
          <cell r="BB317" t="str">
            <v>RONALDO SAVIOLI SUME VIEIRA</v>
          </cell>
          <cell r="BC317">
            <v>3153624</v>
          </cell>
          <cell r="BD317" t="str">
            <v>RONALDO SAVIOLI SUME VIEIRA</v>
          </cell>
        </row>
        <row r="318">
          <cell r="C318" t="str">
            <v>DB8BCJ0203-15SA</v>
          </cell>
          <cell r="D318" t="str">
            <v>BCJ0203-15</v>
          </cell>
          <cell r="E318" t="str">
            <v>Fenômenos Eletromagnéticos B8-diurno (Santo André)</v>
          </cell>
          <cell r="F318" t="str">
            <v>Ampliar vagas - absorver excedente</v>
          </cell>
          <cell r="G318">
            <v>0</v>
          </cell>
          <cell r="H318" t="str">
            <v>Ampliar para 40 vagas. Absorver excedente de outras turmas.</v>
          </cell>
          <cell r="I318" t="str">
            <v>OK, AMPLIADA</v>
          </cell>
          <cell r="J318">
            <v>40</v>
          </cell>
          <cell r="K318">
            <v>0</v>
          </cell>
          <cell r="L318">
            <v>26</v>
          </cell>
          <cell r="M318">
            <v>0</v>
          </cell>
          <cell r="N318">
            <v>26</v>
          </cell>
          <cell r="O318">
            <v>14</v>
          </cell>
          <cell r="P318">
            <v>44</v>
          </cell>
          <cell r="Q318" t="str">
            <v>simples</v>
          </cell>
          <cell r="R318"/>
          <cell r="S318">
            <v>0</v>
          </cell>
          <cell r="T318">
            <v>0</v>
          </cell>
          <cell r="U318">
            <v>0</v>
          </cell>
          <cell r="V318" t="str">
            <v>BI</v>
          </cell>
          <cell r="W318" t="str">
            <v>CP</v>
          </cell>
          <cell r="X318" t="str">
            <v>BCJ0203-15.terca das 08:00 às 10:00, quinzenal II; terca das 10:00 às 12:00, semanal ; quinta das 08:00 às 10:00, semanal ..SA</v>
          </cell>
          <cell r="Y318"/>
          <cell r="Z318"/>
          <cell r="AA318">
            <v>30</v>
          </cell>
          <cell r="AB318">
            <v>0</v>
          </cell>
          <cell r="AC318">
            <v>30</v>
          </cell>
          <cell r="AD318">
            <v>26</v>
          </cell>
          <cell r="AE318">
            <v>4</v>
          </cell>
          <cell r="AF318">
            <v>0.8666666666666667</v>
          </cell>
          <cell r="AG318">
            <v>21</v>
          </cell>
          <cell r="AH318" t="str">
            <v>BI</v>
          </cell>
          <cell r="AI318" t="str">
            <v>¬</v>
          </cell>
          <cell r="AJ318" t="str">
            <v>¬</v>
          </cell>
          <cell r="AK318" t="str">
            <v>¬</v>
          </cell>
          <cell r="AL318" t="str">
            <v>¬</v>
          </cell>
          <cell r="AM318" t="str">
            <v>¬</v>
          </cell>
          <cell r="AN318" t="str">
            <v>¬</v>
          </cell>
          <cell r="AO318" t="str">
            <v>¬</v>
          </cell>
          <cell r="AP318" t="str">
            <v>¬</v>
          </cell>
          <cell r="AQ318" t="str">
            <v>¬</v>
          </cell>
          <cell r="AR318" t="str">
            <v>¬</v>
          </cell>
          <cell r="AS318" t="str">
            <v>SA</v>
          </cell>
          <cell r="AT318" t="str">
            <v>D</v>
          </cell>
          <cell r="AU318" t="str">
            <v>M</v>
          </cell>
          <cell r="AV318">
            <v>4</v>
          </cell>
          <cell r="AW318">
            <v>1</v>
          </cell>
          <cell r="AX318">
            <v>6</v>
          </cell>
          <cell r="AY318" t="str">
            <v xml:space="preserve">terca das 08:00 às 10:00, quinzenal II; terca das 10:00 às 12:00, semanal ; quinta das 08:00 às 10:00, semanal </v>
          </cell>
          <cell r="AZ318" t="str">
            <v/>
          </cell>
          <cell r="BA318">
            <v>3156317</v>
          </cell>
          <cell r="BB318" t="str">
            <v>ADRIANO LANA CHERCHIGLIA</v>
          </cell>
          <cell r="BC318">
            <v>3156317</v>
          </cell>
          <cell r="BD318" t="str">
            <v>ADRIANO LANA CHERCHIGLIA</v>
          </cell>
        </row>
        <row r="319">
          <cell r="C319" t="str">
            <v>NB8BCJ0203-15SA</v>
          </cell>
          <cell r="D319" t="str">
            <v>BCJ0203-15</v>
          </cell>
          <cell r="E319" t="str">
            <v>Fenômenos Eletromagnéticos B8-noturno (Santo André)</v>
          </cell>
          <cell r="F319" t="str">
            <v>Ampliar vagas - absorver excedente</v>
          </cell>
          <cell r="G319">
            <v>0</v>
          </cell>
          <cell r="H319" t="str">
            <v>Ampliar para 40 vagas. Absorver excedente de outras turmas.</v>
          </cell>
          <cell r="I319" t="str">
            <v>OK, AMPLIADA</v>
          </cell>
          <cell r="J319">
            <v>40</v>
          </cell>
          <cell r="K319">
            <v>0</v>
          </cell>
          <cell r="L319">
            <v>28</v>
          </cell>
          <cell r="M319">
            <v>0</v>
          </cell>
          <cell r="N319">
            <v>28</v>
          </cell>
          <cell r="O319">
            <v>12</v>
          </cell>
          <cell r="P319">
            <v>44</v>
          </cell>
          <cell r="Q319" t="str">
            <v>simples</v>
          </cell>
          <cell r="R319"/>
          <cell r="S319">
            <v>0</v>
          </cell>
          <cell r="T319">
            <v>0</v>
          </cell>
          <cell r="U319">
            <v>0</v>
          </cell>
          <cell r="V319" t="str">
            <v>BI</v>
          </cell>
          <cell r="W319" t="str">
            <v>CP</v>
          </cell>
          <cell r="X319" t="str">
            <v>BCJ0203-15.terca das 19:00 às 21:00, quinzenal II; terca das 21:00 às 23:00, semanal ; quinta das 19:00 às 21:00, semanal ..SA</v>
          </cell>
          <cell r="Y319"/>
          <cell r="Z319"/>
          <cell r="AA319">
            <v>30</v>
          </cell>
          <cell r="AB319">
            <v>0</v>
          </cell>
          <cell r="AC319">
            <v>30</v>
          </cell>
          <cell r="AD319">
            <v>28</v>
          </cell>
          <cell r="AE319">
            <v>2</v>
          </cell>
          <cell r="AF319">
            <v>0.93333333333333335</v>
          </cell>
          <cell r="AG319">
            <v>21</v>
          </cell>
          <cell r="AH319" t="str">
            <v>BI</v>
          </cell>
          <cell r="AI319" t="str">
            <v>¬</v>
          </cell>
          <cell r="AJ319" t="str">
            <v>¬</v>
          </cell>
          <cell r="AK319" t="str">
            <v>¬</v>
          </cell>
          <cell r="AL319" t="str">
            <v>¬</v>
          </cell>
          <cell r="AM319" t="str">
            <v>¬</v>
          </cell>
          <cell r="AN319" t="str">
            <v>¬</v>
          </cell>
          <cell r="AO319" t="str">
            <v>¬</v>
          </cell>
          <cell r="AP319" t="str">
            <v>¬</v>
          </cell>
          <cell r="AQ319" t="str">
            <v>¬</v>
          </cell>
          <cell r="AR319" t="str">
            <v>¬</v>
          </cell>
          <cell r="AS319" t="str">
            <v>SA</v>
          </cell>
          <cell r="AT319" t="str">
            <v>N</v>
          </cell>
          <cell r="AU319" t="str">
            <v>N</v>
          </cell>
          <cell r="AV319">
            <v>4</v>
          </cell>
          <cell r="AW319">
            <v>1</v>
          </cell>
          <cell r="AX319">
            <v>6</v>
          </cell>
          <cell r="AY319" t="str">
            <v xml:space="preserve">terca das 19:00 às 21:00, quinzenal II; terca das 21:00 às 23:00, semanal ; quinta das 19:00 às 21:00, semanal </v>
          </cell>
          <cell r="AZ319" t="str">
            <v/>
          </cell>
          <cell r="BA319">
            <v>3153624</v>
          </cell>
          <cell r="BB319" t="str">
            <v>RONALDO SAVIOLI SUME VIEIRA</v>
          </cell>
          <cell r="BC319">
            <v>3153624</v>
          </cell>
          <cell r="BD319" t="str">
            <v>RONALDO SAVIOLI SUME VIEIRA</v>
          </cell>
        </row>
        <row r="320">
          <cell r="C320" t="str">
            <v>DC1BCJ0203-15SA</v>
          </cell>
          <cell r="D320" t="str">
            <v>BCJ0203-15</v>
          </cell>
          <cell r="E320" t="str">
            <v>Fenômenos Eletromagnéticos C1-diurno (Santo André)</v>
          </cell>
          <cell r="F320" t="str">
            <v>Ampliar vagas</v>
          </cell>
          <cell r="G320">
            <v>0</v>
          </cell>
          <cell r="H320" t="str">
            <v>Ampliar para 40 vagas. Redistribuir excedente.</v>
          </cell>
          <cell r="I320" t="str">
            <v>OK, AMPLIADA</v>
          </cell>
          <cell r="J320">
            <v>40</v>
          </cell>
          <cell r="K320">
            <v>0</v>
          </cell>
          <cell r="L320">
            <v>64</v>
          </cell>
          <cell r="M320">
            <v>0</v>
          </cell>
          <cell r="N320">
            <v>64</v>
          </cell>
          <cell r="O320">
            <v>-24</v>
          </cell>
          <cell r="P320">
            <v>44</v>
          </cell>
          <cell r="Q320" t="str">
            <v>simples</v>
          </cell>
          <cell r="R320"/>
          <cell r="S320">
            <v>24</v>
          </cell>
          <cell r="T320">
            <v>0</v>
          </cell>
          <cell r="U320">
            <v>0</v>
          </cell>
          <cell r="V320" t="str">
            <v>BI</v>
          </cell>
          <cell r="W320" t="str">
            <v>CP</v>
          </cell>
          <cell r="X320" t="str">
            <v>BCJ0203-15.terca das 14:00 às 16:00, semanal ; terca das 16:00 às 18:00, quinzenal I; quinta das 16:00 às 18:00, semanal ..SA</v>
          </cell>
          <cell r="Y320" t="str">
            <v>turma com solicitações acima do nº de vagas</v>
          </cell>
          <cell r="Z320"/>
          <cell r="AA320">
            <v>30</v>
          </cell>
          <cell r="AB320">
            <v>0</v>
          </cell>
          <cell r="AC320">
            <v>30</v>
          </cell>
          <cell r="AD320">
            <v>64</v>
          </cell>
          <cell r="AE320">
            <v>-34</v>
          </cell>
          <cell r="AF320">
            <v>2.1333333333333333</v>
          </cell>
          <cell r="AG320">
            <v>21</v>
          </cell>
          <cell r="AH320" t="str">
            <v>BI</v>
          </cell>
          <cell r="AI320" t="str">
            <v>¬</v>
          </cell>
          <cell r="AJ320" t="str">
            <v>¬</v>
          </cell>
          <cell r="AK320" t="str">
            <v>¬</v>
          </cell>
          <cell r="AL320" t="str">
            <v>¬</v>
          </cell>
          <cell r="AM320" t="str">
            <v>¬</v>
          </cell>
          <cell r="AN320" t="str">
            <v>¬</v>
          </cell>
          <cell r="AO320" t="str">
            <v>¬</v>
          </cell>
          <cell r="AP320" t="str">
            <v>¬</v>
          </cell>
          <cell r="AQ320" t="str">
            <v>¬</v>
          </cell>
          <cell r="AR320" t="str">
            <v>¬</v>
          </cell>
          <cell r="AS320" t="str">
            <v>SA</v>
          </cell>
          <cell r="AT320" t="str">
            <v>D</v>
          </cell>
          <cell r="AU320" t="str">
            <v>V</v>
          </cell>
          <cell r="AV320">
            <v>4</v>
          </cell>
          <cell r="AW320">
            <v>1</v>
          </cell>
          <cell r="AX320">
            <v>6</v>
          </cell>
          <cell r="AY320" t="str">
            <v xml:space="preserve">terca das 14:00 às 16:00, semanal ; terca das 16:00 às 18:00, quinzenal I; quinta das 16:00 às 18:00, semanal </v>
          </cell>
          <cell r="AZ320" t="str">
            <v/>
          </cell>
          <cell r="BA320">
            <v>3120650</v>
          </cell>
          <cell r="BB320" t="str">
            <v>JAMES MORAES DE ALMEIDA</v>
          </cell>
          <cell r="BC320">
            <v>3120650</v>
          </cell>
          <cell r="BD320" t="str">
            <v>JAMES MORAES DE ALMEIDA</v>
          </cell>
        </row>
        <row r="321">
          <cell r="C321" t="str">
            <v>DC2BCJ0203-15SA</v>
          </cell>
          <cell r="D321" t="str">
            <v>BCJ0203-15</v>
          </cell>
          <cell r="E321" t="str">
            <v>Fenômenos Eletromagnéticos C2-diurno (Santo André)</v>
          </cell>
          <cell r="F321" t="str">
            <v>Ampliar vagas</v>
          </cell>
          <cell r="G321">
            <v>0</v>
          </cell>
          <cell r="H321" t="str">
            <v>Ampliar para 40 vagas. Redistribuir excedente.</v>
          </cell>
          <cell r="I321" t="str">
            <v>OK, AMPLIADA</v>
          </cell>
          <cell r="J321">
            <v>40</v>
          </cell>
          <cell r="K321">
            <v>0</v>
          </cell>
          <cell r="L321">
            <v>62</v>
          </cell>
          <cell r="M321">
            <v>0</v>
          </cell>
          <cell r="N321">
            <v>62</v>
          </cell>
          <cell r="O321">
            <v>-22</v>
          </cell>
          <cell r="P321">
            <v>44</v>
          </cell>
          <cell r="Q321" t="str">
            <v>simples</v>
          </cell>
          <cell r="R321"/>
          <cell r="S321">
            <v>22</v>
          </cell>
          <cell r="T321">
            <v>0</v>
          </cell>
          <cell r="U321">
            <v>0</v>
          </cell>
          <cell r="V321" t="str">
            <v>BI</v>
          </cell>
          <cell r="W321" t="str">
            <v>CP</v>
          </cell>
          <cell r="X321" t="str">
            <v>BCJ0203-15.terca das 14:00 às 16:00, semanal ; terca das 16:00 às 18:00, quinzenal II; quinta das 16:00 às 18:00, semanal ..SA</v>
          </cell>
          <cell r="Y321" t="str">
            <v>turma com solicitações acima do nº de vagas</v>
          </cell>
          <cell r="Z321"/>
          <cell r="AA321">
            <v>30</v>
          </cell>
          <cell r="AB321">
            <v>0</v>
          </cell>
          <cell r="AC321">
            <v>30</v>
          </cell>
          <cell r="AD321">
            <v>62</v>
          </cell>
          <cell r="AE321">
            <v>-32</v>
          </cell>
          <cell r="AF321">
            <v>2.0666666666666669</v>
          </cell>
          <cell r="AG321">
            <v>21</v>
          </cell>
          <cell r="AH321" t="str">
            <v>BI</v>
          </cell>
          <cell r="AI321" t="str">
            <v>¬</v>
          </cell>
          <cell r="AJ321" t="str">
            <v>¬</v>
          </cell>
          <cell r="AK321" t="str">
            <v>¬</v>
          </cell>
          <cell r="AL321" t="str">
            <v>¬</v>
          </cell>
          <cell r="AM321" t="str">
            <v>¬</v>
          </cell>
          <cell r="AN321" t="str">
            <v>¬</v>
          </cell>
          <cell r="AO321" t="str">
            <v>¬</v>
          </cell>
          <cell r="AP321" t="str">
            <v>¬</v>
          </cell>
          <cell r="AQ321" t="str">
            <v>¬</v>
          </cell>
          <cell r="AR321" t="str">
            <v>¬</v>
          </cell>
          <cell r="AS321" t="str">
            <v>SA</v>
          </cell>
          <cell r="AT321" t="str">
            <v>D</v>
          </cell>
          <cell r="AU321" t="str">
            <v>V</v>
          </cell>
          <cell r="AV321">
            <v>4</v>
          </cell>
          <cell r="AW321">
            <v>1</v>
          </cell>
          <cell r="AX321">
            <v>6</v>
          </cell>
          <cell r="AY321" t="str">
            <v xml:space="preserve">terca das 14:00 às 16:00, semanal ; terca das 16:00 às 18:00, quinzenal II; quinta das 16:00 às 18:00, semanal </v>
          </cell>
          <cell r="AZ321" t="str">
            <v/>
          </cell>
          <cell r="BA321">
            <v>3120650</v>
          </cell>
          <cell r="BB321" t="str">
            <v>JAMES MORAES DE ALMEIDA</v>
          </cell>
          <cell r="BC321">
            <v>3120650</v>
          </cell>
          <cell r="BD321" t="str">
            <v>JAMES MORAES DE ALMEIDA</v>
          </cell>
        </row>
        <row r="322">
          <cell r="C322" t="str">
            <v>DC3BCJ0203-15SA</v>
          </cell>
          <cell r="D322" t="str">
            <v>BCJ0203-15</v>
          </cell>
          <cell r="E322" t="str">
            <v>Fenômenos Eletromagnéticos C3-diurno (Santo André)</v>
          </cell>
          <cell r="F322" t="str">
            <v>Ampliar vagas</v>
          </cell>
          <cell r="G322">
            <v>0</v>
          </cell>
          <cell r="H322" t="str">
            <v>Ampliar para 40 vagas. Redistribuir excedente.</v>
          </cell>
          <cell r="I322" t="str">
            <v>OK, AMPLIADA</v>
          </cell>
          <cell r="J322">
            <v>40</v>
          </cell>
          <cell r="K322">
            <v>0</v>
          </cell>
          <cell r="L322">
            <v>45</v>
          </cell>
          <cell r="M322">
            <v>0</v>
          </cell>
          <cell r="N322">
            <v>45</v>
          </cell>
          <cell r="O322">
            <v>-5</v>
          </cell>
          <cell r="P322">
            <v>44</v>
          </cell>
          <cell r="Q322" t="str">
            <v>simples</v>
          </cell>
          <cell r="R322"/>
          <cell r="S322">
            <v>5</v>
          </cell>
          <cell r="T322">
            <v>0</v>
          </cell>
          <cell r="U322">
            <v>0</v>
          </cell>
          <cell r="V322" t="str">
            <v>BI</v>
          </cell>
          <cell r="W322" t="str">
            <v>CP</v>
          </cell>
          <cell r="X322" t="str">
            <v>BCJ0203-15.terca das 14:00 às 16:00, semanal ; terca das 16:00 às 18:00, quinzenal I; quinta das 16:00 às 18:00, semanal ..SA</v>
          </cell>
          <cell r="Y322" t="str">
            <v>turma com solicitações acima do nº de vagas</v>
          </cell>
          <cell r="Z322"/>
          <cell r="AA322">
            <v>30</v>
          </cell>
          <cell r="AB322">
            <v>0</v>
          </cell>
          <cell r="AC322">
            <v>30</v>
          </cell>
          <cell r="AD322">
            <v>45</v>
          </cell>
          <cell r="AE322">
            <v>-15</v>
          </cell>
          <cell r="AF322">
            <v>1.5</v>
          </cell>
          <cell r="AG322">
            <v>21</v>
          </cell>
          <cell r="AH322" t="str">
            <v>BI</v>
          </cell>
          <cell r="AI322" t="str">
            <v>¬</v>
          </cell>
          <cell r="AJ322" t="str">
            <v>¬</v>
          </cell>
          <cell r="AK322" t="str">
            <v>¬</v>
          </cell>
          <cell r="AL322" t="str">
            <v>¬</v>
          </cell>
          <cell r="AM322" t="str">
            <v>¬</v>
          </cell>
          <cell r="AN322" t="str">
            <v>¬</v>
          </cell>
          <cell r="AO322" t="str">
            <v>¬</v>
          </cell>
          <cell r="AP322" t="str">
            <v>¬</v>
          </cell>
          <cell r="AQ322" t="str">
            <v>¬</v>
          </cell>
          <cell r="AR322" t="str">
            <v>¬</v>
          </cell>
          <cell r="AS322" t="str">
            <v>SA</v>
          </cell>
          <cell r="AT322" t="str">
            <v>D</v>
          </cell>
          <cell r="AU322" t="str">
            <v>V</v>
          </cell>
          <cell r="AV322">
            <v>4</v>
          </cell>
          <cell r="AW322">
            <v>1</v>
          </cell>
          <cell r="AX322">
            <v>6</v>
          </cell>
          <cell r="AY322" t="str">
            <v xml:space="preserve">terca das 14:00 às 16:00, semanal ; terca das 16:00 às 18:00, quinzenal I; quinta das 16:00 às 18:00, semanal </v>
          </cell>
          <cell r="AZ322" t="str">
            <v/>
          </cell>
          <cell r="BA322">
            <v>1546626</v>
          </cell>
          <cell r="BB322" t="str">
            <v>JOSE KENICHI MIZUKOSHI</v>
          </cell>
          <cell r="BC322">
            <v>1546626</v>
          </cell>
          <cell r="BD322" t="str">
            <v>JOSE KENICHI MIZUKOSHI</v>
          </cell>
        </row>
        <row r="323">
          <cell r="C323" t="str">
            <v>DC4BCJ0203-15SA</v>
          </cell>
          <cell r="D323" t="str">
            <v>BCJ0203-15</v>
          </cell>
          <cell r="E323" t="str">
            <v>Fenômenos Eletromagnéticos C4-diurno (Santo André)</v>
          </cell>
          <cell r="F323" t="str">
            <v>Ampliar vagas</v>
          </cell>
          <cell r="G323">
            <v>0</v>
          </cell>
          <cell r="H323" t="str">
            <v>Ampliar para 40 vagas. Redistribuir excedente.</v>
          </cell>
          <cell r="I323" t="str">
            <v>OK, AMPLIADA</v>
          </cell>
          <cell r="J323">
            <v>40</v>
          </cell>
          <cell r="K323">
            <v>0</v>
          </cell>
          <cell r="L323">
            <v>44</v>
          </cell>
          <cell r="M323">
            <v>0</v>
          </cell>
          <cell r="N323">
            <v>44</v>
          </cell>
          <cell r="O323">
            <v>-4</v>
          </cell>
          <cell r="P323">
            <v>44</v>
          </cell>
          <cell r="Q323" t="str">
            <v>simples</v>
          </cell>
          <cell r="R323"/>
          <cell r="S323">
            <v>4</v>
          </cell>
          <cell r="T323">
            <v>0</v>
          </cell>
          <cell r="U323">
            <v>0</v>
          </cell>
          <cell r="V323" t="str">
            <v>BI</v>
          </cell>
          <cell r="W323" t="str">
            <v>CP</v>
          </cell>
          <cell r="X323" t="str">
            <v>BCJ0203-15.terca das 14:00 às 16:00, semanal ; terca das 16:00 às 18:00, quinzenal II; quinta das 16:00 às 18:00, semanal ..SA</v>
          </cell>
          <cell r="Y323" t="str">
            <v>turma com solicitações acima do nº de vagas</v>
          </cell>
          <cell r="Z323"/>
          <cell r="AA323">
            <v>30</v>
          </cell>
          <cell r="AB323">
            <v>0</v>
          </cell>
          <cell r="AC323">
            <v>30</v>
          </cell>
          <cell r="AD323">
            <v>44</v>
          </cell>
          <cell r="AE323">
            <v>-14</v>
          </cell>
          <cell r="AF323">
            <v>1.4666666666666666</v>
          </cell>
          <cell r="AG323">
            <v>21</v>
          </cell>
          <cell r="AH323" t="str">
            <v>BI</v>
          </cell>
          <cell r="AI323" t="str">
            <v>¬</v>
          </cell>
          <cell r="AJ323" t="str">
            <v>¬</v>
          </cell>
          <cell r="AK323" t="str">
            <v>¬</v>
          </cell>
          <cell r="AL323" t="str">
            <v>¬</v>
          </cell>
          <cell r="AM323" t="str">
            <v>¬</v>
          </cell>
          <cell r="AN323" t="str">
            <v>¬</v>
          </cell>
          <cell r="AO323" t="str">
            <v>¬</v>
          </cell>
          <cell r="AP323" t="str">
            <v>¬</v>
          </cell>
          <cell r="AQ323" t="str">
            <v>¬</v>
          </cell>
          <cell r="AR323" t="str">
            <v>¬</v>
          </cell>
          <cell r="AS323" t="str">
            <v>SA</v>
          </cell>
          <cell r="AT323" t="str">
            <v>D</v>
          </cell>
          <cell r="AU323" t="str">
            <v>V</v>
          </cell>
          <cell r="AV323">
            <v>4</v>
          </cell>
          <cell r="AW323">
            <v>1</v>
          </cell>
          <cell r="AX323">
            <v>6</v>
          </cell>
          <cell r="AY323" t="str">
            <v xml:space="preserve">terca das 14:00 às 16:00, semanal ; terca das 16:00 às 18:00, quinzenal II; quinta das 16:00 às 18:00, semanal </v>
          </cell>
          <cell r="AZ323" t="str">
            <v/>
          </cell>
          <cell r="BA323">
            <v>1546626</v>
          </cell>
          <cell r="BB323" t="str">
            <v>JOSE KENICHI MIZUKOSHI</v>
          </cell>
          <cell r="BC323">
            <v>1546626</v>
          </cell>
          <cell r="BD323" t="str">
            <v>JOSE KENICHI MIZUKOSHI</v>
          </cell>
        </row>
        <row r="324">
          <cell r="C324" t="str">
            <v>DD1BCJ0203-15SA</v>
          </cell>
          <cell r="D324" t="str">
            <v>BCJ0203-15</v>
          </cell>
          <cell r="E324" t="str">
            <v>Fenômenos Eletromagnéticos D1-diurno (Santo André)</v>
          </cell>
          <cell r="F324" t="str">
            <v>Manter</v>
          </cell>
          <cell r="G324">
            <v>0</v>
          </cell>
          <cell r="H324">
            <v>0</v>
          </cell>
          <cell r="I324" t="str">
            <v>OK</v>
          </cell>
          <cell r="J324">
            <v>30</v>
          </cell>
          <cell r="K324">
            <v>0</v>
          </cell>
          <cell r="L324">
            <v>7</v>
          </cell>
          <cell r="M324">
            <v>0</v>
          </cell>
          <cell r="N324">
            <v>7</v>
          </cell>
          <cell r="O324">
            <v>23</v>
          </cell>
          <cell r="P324">
            <v>44</v>
          </cell>
          <cell r="Q324" t="str">
            <v>simples</v>
          </cell>
          <cell r="R324"/>
          <cell r="S324">
            <v>0</v>
          </cell>
          <cell r="T324">
            <v>0</v>
          </cell>
          <cell r="U324">
            <v>0</v>
          </cell>
          <cell r="V324" t="str">
            <v>BI</v>
          </cell>
          <cell r="W324" t="str">
            <v>CP</v>
          </cell>
          <cell r="X324" t="str">
            <v>BCJ0203-15.terca das 14:00 às 16:00, quinzenal I; terca das 16:00 às 18:00, semanal ; quinta das 14:00 às 16:00, semanal ..SA</v>
          </cell>
          <cell r="Y324" t="str">
            <v>Turma com baixa demanda:- de 1 a 9 solicitações</v>
          </cell>
          <cell r="Z324" t="str">
            <v>Turma com baixa demanda, porém com alunos vinculados ao curso específico</v>
          </cell>
          <cell r="AA324">
            <v>30</v>
          </cell>
          <cell r="AB324">
            <v>0</v>
          </cell>
          <cell r="AC324">
            <v>30</v>
          </cell>
          <cell r="AD324">
            <v>7</v>
          </cell>
          <cell r="AE324">
            <v>23</v>
          </cell>
          <cell r="AF324">
            <v>0.23333333333333334</v>
          </cell>
          <cell r="AG324">
            <v>21</v>
          </cell>
          <cell r="AH324" t="str">
            <v>BI</v>
          </cell>
          <cell r="AI324" t="str">
            <v>¬</v>
          </cell>
          <cell r="AJ324" t="str">
            <v>¬</v>
          </cell>
          <cell r="AK324" t="str">
            <v>¬</v>
          </cell>
          <cell r="AL324" t="str">
            <v>¬</v>
          </cell>
          <cell r="AM324" t="str">
            <v>¬</v>
          </cell>
          <cell r="AN324" t="str">
            <v>¬</v>
          </cell>
          <cell r="AO324" t="str">
            <v>¬</v>
          </cell>
          <cell r="AP324" t="str">
            <v>¬</v>
          </cell>
          <cell r="AQ324" t="str">
            <v>¬</v>
          </cell>
          <cell r="AR324" t="str">
            <v>¬</v>
          </cell>
          <cell r="AS324" t="str">
            <v>SA</v>
          </cell>
          <cell r="AT324" t="str">
            <v>D</v>
          </cell>
          <cell r="AU324" t="str">
            <v>V</v>
          </cell>
          <cell r="AV324">
            <v>4</v>
          </cell>
          <cell r="AW324">
            <v>1</v>
          </cell>
          <cell r="AX324">
            <v>6</v>
          </cell>
          <cell r="AY324" t="str">
            <v xml:space="preserve">terca das 14:00 às 16:00, quinzenal I; terca das 16:00 às 18:00, semanal ; quinta das 14:00 às 16:00, semanal </v>
          </cell>
          <cell r="AZ324" t="str">
            <v/>
          </cell>
          <cell r="BA324">
            <v>1544412</v>
          </cell>
          <cell r="BB324" t="str">
            <v>GUSTAVO MICHEL MENDOZA LA TORRE</v>
          </cell>
          <cell r="BC324">
            <v>1544412</v>
          </cell>
          <cell r="BD324" t="str">
            <v>GUSTAVO MICHEL MENDOZA LA TORRE</v>
          </cell>
        </row>
        <row r="325">
          <cell r="C325" t="str">
            <v>DD2BCJ0203-15SA</v>
          </cell>
          <cell r="D325" t="str">
            <v>BCJ0203-15</v>
          </cell>
          <cell r="E325" t="str">
            <v>Fenômenos Eletromagnéticos D2-diurno (Santo André)</v>
          </cell>
          <cell r="F325" t="str">
            <v>Manter</v>
          </cell>
          <cell r="G325">
            <v>0</v>
          </cell>
          <cell r="H325">
            <v>0</v>
          </cell>
          <cell r="I325" t="str">
            <v>OK</v>
          </cell>
          <cell r="J325">
            <v>30</v>
          </cell>
          <cell r="K325">
            <v>0</v>
          </cell>
          <cell r="L325">
            <v>4</v>
          </cell>
          <cell r="M325">
            <v>0</v>
          </cell>
          <cell r="N325">
            <v>4</v>
          </cell>
          <cell r="O325">
            <v>26</v>
          </cell>
          <cell r="P325">
            <v>44</v>
          </cell>
          <cell r="Q325" t="str">
            <v>simples</v>
          </cell>
          <cell r="R325"/>
          <cell r="S325">
            <v>0</v>
          </cell>
          <cell r="T325">
            <v>0</v>
          </cell>
          <cell r="U325">
            <v>0</v>
          </cell>
          <cell r="V325" t="str">
            <v>BI</v>
          </cell>
          <cell r="W325" t="str">
            <v>CP</v>
          </cell>
          <cell r="X325" t="str">
            <v>BCJ0203-15.terca das 14:00 às 16:00, quinzenal II; terca das 16:00 às 18:00, semanal ; quinta das 14:00 às 16:00, semanal ..SA</v>
          </cell>
          <cell r="Y325" t="str">
            <v>Turma com baixa demanda:- de 1 a 9 solicitações</v>
          </cell>
          <cell r="Z325" t="str">
            <v>Turma com baixa demanda, porém com alunos vinculados ao curso específico</v>
          </cell>
          <cell r="AA325">
            <v>30</v>
          </cell>
          <cell r="AB325">
            <v>0</v>
          </cell>
          <cell r="AC325">
            <v>30</v>
          </cell>
          <cell r="AD325">
            <v>4</v>
          </cell>
          <cell r="AE325">
            <v>26</v>
          </cell>
          <cell r="AF325">
            <v>0.13333333333333333</v>
          </cell>
          <cell r="AG325">
            <v>21</v>
          </cell>
          <cell r="AH325" t="str">
            <v>BI</v>
          </cell>
          <cell r="AI325" t="str">
            <v>¬</v>
          </cell>
          <cell r="AJ325" t="str">
            <v>¬</v>
          </cell>
          <cell r="AK325" t="str">
            <v>¬</v>
          </cell>
          <cell r="AL325" t="str">
            <v>¬</v>
          </cell>
          <cell r="AM325" t="str">
            <v>¬</v>
          </cell>
          <cell r="AN325" t="str">
            <v>¬</v>
          </cell>
          <cell r="AO325" t="str">
            <v>¬</v>
          </cell>
          <cell r="AP325" t="str">
            <v>¬</v>
          </cell>
          <cell r="AQ325" t="str">
            <v>¬</v>
          </cell>
          <cell r="AR325" t="str">
            <v>¬</v>
          </cell>
          <cell r="AS325" t="str">
            <v>SA</v>
          </cell>
          <cell r="AT325" t="str">
            <v>D</v>
          </cell>
          <cell r="AU325" t="str">
            <v>V</v>
          </cell>
          <cell r="AV325">
            <v>4</v>
          </cell>
          <cell r="AW325">
            <v>1</v>
          </cell>
          <cell r="AX325">
            <v>6</v>
          </cell>
          <cell r="AY325" t="str">
            <v xml:space="preserve">terca das 14:00 às 16:00, quinzenal II; terca das 16:00 às 18:00, semanal ; quinta das 14:00 às 16:00, semanal </v>
          </cell>
          <cell r="AZ325" t="str">
            <v/>
          </cell>
          <cell r="BA325">
            <v>1544412</v>
          </cell>
          <cell r="BB325" t="str">
            <v>GUSTAVO MICHEL MENDOZA LA TORRE</v>
          </cell>
          <cell r="BC325">
            <v>1544412</v>
          </cell>
          <cell r="BD325" t="str">
            <v>GUSTAVO MICHEL MENDOZA LA TORRE</v>
          </cell>
        </row>
        <row r="326">
          <cell r="C326" t="str">
            <v>DD3BCJ0203-15SA</v>
          </cell>
          <cell r="D326" t="str">
            <v>BCJ0203-15</v>
          </cell>
          <cell r="E326" t="str">
            <v>Fenômenos Eletromagnéticos D3-diurno (Santo André)</v>
          </cell>
          <cell r="F326" t="str">
            <v>Manter</v>
          </cell>
          <cell r="G326">
            <v>0</v>
          </cell>
          <cell r="H326">
            <v>0</v>
          </cell>
          <cell r="I326" t="str">
            <v>OK</v>
          </cell>
          <cell r="J326">
            <v>30</v>
          </cell>
          <cell r="K326">
            <v>0</v>
          </cell>
          <cell r="L326">
            <v>21</v>
          </cell>
          <cell r="M326">
            <v>0</v>
          </cell>
          <cell r="N326">
            <v>21</v>
          </cell>
          <cell r="O326">
            <v>9</v>
          </cell>
          <cell r="P326">
            <v>44</v>
          </cell>
          <cell r="Q326" t="str">
            <v>simples</v>
          </cell>
          <cell r="R326"/>
          <cell r="S326">
            <v>0</v>
          </cell>
          <cell r="T326">
            <v>0</v>
          </cell>
          <cell r="U326">
            <v>0</v>
          </cell>
          <cell r="V326" t="str">
            <v>BI</v>
          </cell>
          <cell r="W326" t="str">
            <v>CP</v>
          </cell>
          <cell r="X326" t="str">
            <v>BCJ0203-15.terca das 14:00 às 16:00, quinzenal I; terca das 16:00 às 18:00, semanal ; quinta das 14:00 às 16:00, semanal ..SA</v>
          </cell>
          <cell r="Y326"/>
          <cell r="Z326"/>
          <cell r="AA326">
            <v>30</v>
          </cell>
          <cell r="AB326">
            <v>0</v>
          </cell>
          <cell r="AC326">
            <v>30</v>
          </cell>
          <cell r="AD326">
            <v>21</v>
          </cell>
          <cell r="AE326">
            <v>9</v>
          </cell>
          <cell r="AF326">
            <v>0.7</v>
          </cell>
          <cell r="AG326">
            <v>21</v>
          </cell>
          <cell r="AH326" t="str">
            <v>BI</v>
          </cell>
          <cell r="AI326" t="str">
            <v>¬</v>
          </cell>
          <cell r="AJ326" t="str">
            <v>¬</v>
          </cell>
          <cell r="AK326" t="str">
            <v>¬</v>
          </cell>
          <cell r="AL326" t="str">
            <v>¬</v>
          </cell>
          <cell r="AM326" t="str">
            <v>¬</v>
          </cell>
          <cell r="AN326" t="str">
            <v>¬</v>
          </cell>
          <cell r="AO326" t="str">
            <v>¬</v>
          </cell>
          <cell r="AP326" t="str">
            <v>¬</v>
          </cell>
          <cell r="AQ326" t="str">
            <v>¬</v>
          </cell>
          <cell r="AR326" t="str">
            <v>¬</v>
          </cell>
          <cell r="AS326" t="str">
            <v>SA</v>
          </cell>
          <cell r="AT326" t="str">
            <v>D</v>
          </cell>
          <cell r="AU326" t="str">
            <v>V</v>
          </cell>
          <cell r="AV326">
            <v>4</v>
          </cell>
          <cell r="AW326">
            <v>1</v>
          </cell>
          <cell r="AX326">
            <v>6</v>
          </cell>
          <cell r="AY326" t="str">
            <v xml:space="preserve">terca das 14:00 às 16:00, quinzenal I; terca das 16:00 às 18:00, semanal ; quinta das 14:00 às 16:00, semanal </v>
          </cell>
          <cell r="AZ326" t="str">
            <v/>
          </cell>
          <cell r="BA326">
            <v>1780373</v>
          </cell>
          <cell r="BB326" t="str">
            <v>LAURA PAULUCCI MARINHO</v>
          </cell>
          <cell r="BC326">
            <v>1780373</v>
          </cell>
          <cell r="BD326" t="str">
            <v>LAURA PAULUCCI MARINHO</v>
          </cell>
        </row>
        <row r="327">
          <cell r="C327" t="str">
            <v>DD4BCJ0203-15SA</v>
          </cell>
          <cell r="D327" t="str">
            <v>BCJ0203-15</v>
          </cell>
          <cell r="E327" t="str">
            <v>Fenômenos Eletromagnéticos D4-diurno (Santo André)</v>
          </cell>
          <cell r="F327" t="str">
            <v>Manter</v>
          </cell>
          <cell r="G327">
            <v>0</v>
          </cell>
          <cell r="H327">
            <v>0</v>
          </cell>
          <cell r="I327" t="str">
            <v>OK</v>
          </cell>
          <cell r="J327">
            <v>30</v>
          </cell>
          <cell r="K327">
            <v>0</v>
          </cell>
          <cell r="L327">
            <v>12</v>
          </cell>
          <cell r="M327">
            <v>0</v>
          </cell>
          <cell r="N327">
            <v>12</v>
          </cell>
          <cell r="O327">
            <v>18</v>
          </cell>
          <cell r="P327">
            <v>44</v>
          </cell>
          <cell r="Q327" t="str">
            <v>simples</v>
          </cell>
          <cell r="R327"/>
          <cell r="S327">
            <v>0</v>
          </cell>
          <cell r="T327">
            <v>0</v>
          </cell>
          <cell r="U327">
            <v>0</v>
          </cell>
          <cell r="V327" t="str">
            <v>BI</v>
          </cell>
          <cell r="W327" t="str">
            <v>CP</v>
          </cell>
          <cell r="X327" t="str">
            <v>BCJ0203-15.terca das 14:00 às 16:00, quinzenal II; terca das 16:00 às 18:00, semanal ; quinta das 14:00 às 16:00, semanal ..SA</v>
          </cell>
          <cell r="Y327"/>
          <cell r="Z327"/>
          <cell r="AA327">
            <v>30</v>
          </cell>
          <cell r="AB327">
            <v>0</v>
          </cell>
          <cell r="AC327">
            <v>30</v>
          </cell>
          <cell r="AD327">
            <v>12</v>
          </cell>
          <cell r="AE327">
            <v>18</v>
          </cell>
          <cell r="AF327">
            <v>0.4</v>
          </cell>
          <cell r="AG327">
            <v>21</v>
          </cell>
          <cell r="AH327" t="str">
            <v>BI</v>
          </cell>
          <cell r="AI327" t="str">
            <v>¬</v>
          </cell>
          <cell r="AJ327" t="str">
            <v>¬</v>
          </cell>
          <cell r="AK327" t="str">
            <v>¬</v>
          </cell>
          <cell r="AL327" t="str">
            <v>¬</v>
          </cell>
          <cell r="AM327" t="str">
            <v>¬</v>
          </cell>
          <cell r="AN327" t="str">
            <v>¬</v>
          </cell>
          <cell r="AO327" t="str">
            <v>¬</v>
          </cell>
          <cell r="AP327" t="str">
            <v>¬</v>
          </cell>
          <cell r="AQ327" t="str">
            <v>¬</v>
          </cell>
          <cell r="AR327" t="str">
            <v>¬</v>
          </cell>
          <cell r="AS327" t="str">
            <v>SA</v>
          </cell>
          <cell r="AT327" t="str">
            <v>D</v>
          </cell>
          <cell r="AU327" t="str">
            <v>V</v>
          </cell>
          <cell r="AV327">
            <v>4</v>
          </cell>
          <cell r="AW327">
            <v>1</v>
          </cell>
          <cell r="AX327">
            <v>6</v>
          </cell>
          <cell r="AY327" t="str">
            <v xml:space="preserve">terca das 14:00 às 16:00, quinzenal II; terca das 16:00 às 18:00, semanal ; quinta das 14:00 às 16:00, semanal </v>
          </cell>
          <cell r="AZ327" t="str">
            <v/>
          </cell>
          <cell r="BA327">
            <v>1780373</v>
          </cell>
          <cell r="BB327" t="str">
            <v>LAURA PAULUCCI MARINHO</v>
          </cell>
          <cell r="BC327">
            <v>1780373</v>
          </cell>
          <cell r="BD327" t="str">
            <v>LAURA PAULUCCI MARINHO</v>
          </cell>
        </row>
        <row r="328">
          <cell r="C328" t="str">
            <v>DD5BCJ0203-15SA</v>
          </cell>
          <cell r="D328" t="str">
            <v>BCJ0203-15</v>
          </cell>
          <cell r="E328" t="str">
            <v>Fenômenos Eletromagnéticos D5-diurno (Santo André)</v>
          </cell>
          <cell r="F328" t="str">
            <v>Redistribuir excesso alunos para outra turma em mesmo horário</v>
          </cell>
          <cell r="G328">
            <v>0</v>
          </cell>
          <cell r="H328">
            <v>0</v>
          </cell>
          <cell r="I328" t="str">
            <v>REDISTRIBUIR ALUNOS</v>
          </cell>
          <cell r="J328">
            <v>30</v>
          </cell>
          <cell r="K328">
            <v>0</v>
          </cell>
          <cell r="L328">
            <v>31</v>
          </cell>
          <cell r="M328">
            <v>0</v>
          </cell>
          <cell r="N328">
            <v>31</v>
          </cell>
          <cell r="O328">
            <v>-1</v>
          </cell>
          <cell r="P328">
            <v>44</v>
          </cell>
          <cell r="Q328" t="str">
            <v>simples</v>
          </cell>
          <cell r="R328"/>
          <cell r="S328">
            <v>0</v>
          </cell>
          <cell r="T328">
            <v>1</v>
          </cell>
          <cell r="U328" t="str">
            <v>1 - D1</v>
          </cell>
          <cell r="V328" t="str">
            <v>BI</v>
          </cell>
          <cell r="W328" t="str">
            <v>CP</v>
          </cell>
          <cell r="X328" t="str">
            <v>BCJ0203-15.terca das 14:00 às 16:00, quinzenal I; terca das 16:00 às 18:00, semanal ; quinta das 14:00 às 16:00, semanal ..SA</v>
          </cell>
          <cell r="Y328" t="str">
            <v>turma com solicitações acima do nº de vagas</v>
          </cell>
          <cell r="Z328"/>
          <cell r="AA328">
            <v>30</v>
          </cell>
          <cell r="AB328">
            <v>0</v>
          </cell>
          <cell r="AC328">
            <v>30</v>
          </cell>
          <cell r="AD328">
            <v>31</v>
          </cell>
          <cell r="AE328">
            <v>-1</v>
          </cell>
          <cell r="AF328">
            <v>1.0333333333333334</v>
          </cell>
          <cell r="AG328">
            <v>21</v>
          </cell>
          <cell r="AH328" t="str">
            <v>BI</v>
          </cell>
          <cell r="AI328" t="str">
            <v>¬</v>
          </cell>
          <cell r="AJ328" t="str">
            <v>¬</v>
          </cell>
          <cell r="AK328" t="str">
            <v>¬</v>
          </cell>
          <cell r="AL328" t="str">
            <v>¬</v>
          </cell>
          <cell r="AM328" t="str">
            <v>¬</v>
          </cell>
          <cell r="AN328" t="str">
            <v>¬</v>
          </cell>
          <cell r="AO328" t="str">
            <v>¬</v>
          </cell>
          <cell r="AP328" t="str">
            <v>¬</v>
          </cell>
          <cell r="AQ328" t="str">
            <v>¬</v>
          </cell>
          <cell r="AR328" t="str">
            <v>¬</v>
          </cell>
          <cell r="AS328" t="str">
            <v>SA</v>
          </cell>
          <cell r="AT328" t="str">
            <v>D</v>
          </cell>
          <cell r="AU328" t="str">
            <v>V</v>
          </cell>
          <cell r="AV328">
            <v>4</v>
          </cell>
          <cell r="AW328">
            <v>1</v>
          </cell>
          <cell r="AX328">
            <v>6</v>
          </cell>
          <cell r="AY328" t="str">
            <v xml:space="preserve">terca das 14:00 às 16:00, quinzenal I; terca das 16:00 às 18:00, semanal ; quinta das 14:00 às 16:00, semanal </v>
          </cell>
          <cell r="AZ328" t="str">
            <v/>
          </cell>
          <cell r="BA328">
            <v>3120561</v>
          </cell>
          <cell r="BB328" t="str">
            <v>TED SILVA SANTANA</v>
          </cell>
          <cell r="BC328">
            <v>3120561</v>
          </cell>
          <cell r="BD328" t="str">
            <v>TED SILVA SANTANA</v>
          </cell>
        </row>
        <row r="329">
          <cell r="C329" t="str">
            <v>DD6BCJ0203-15SA</v>
          </cell>
          <cell r="D329" t="str">
            <v>BCJ0203-15</v>
          </cell>
          <cell r="E329" t="str">
            <v>Fenômenos Eletromagnéticos D6-diurno (Santo André)</v>
          </cell>
          <cell r="F329" t="str">
            <v>Redistribuir excesso alunos para outra turma em mesmo horário</v>
          </cell>
          <cell r="G329">
            <v>0</v>
          </cell>
          <cell r="H329">
            <v>0</v>
          </cell>
          <cell r="I329" t="str">
            <v>REDISTRIBUIR ALUNOS</v>
          </cell>
          <cell r="J329">
            <v>30</v>
          </cell>
          <cell r="K329">
            <v>0</v>
          </cell>
          <cell r="L329">
            <v>35</v>
          </cell>
          <cell r="M329">
            <v>0</v>
          </cell>
          <cell r="N329">
            <v>35</v>
          </cell>
          <cell r="O329">
            <v>-5</v>
          </cell>
          <cell r="P329">
            <v>44</v>
          </cell>
          <cell r="Q329" t="str">
            <v>simples</v>
          </cell>
          <cell r="R329"/>
          <cell r="S329">
            <v>0</v>
          </cell>
          <cell r="T329">
            <v>5</v>
          </cell>
          <cell r="U329" t="str">
            <v>5 - D2</v>
          </cell>
          <cell r="V329" t="str">
            <v>BI</v>
          </cell>
          <cell r="W329" t="str">
            <v>CP</v>
          </cell>
          <cell r="X329" t="str">
            <v>BCJ0203-15.terca das 14:00 às 16:00, quinzenal II; terca das 16:00 às 18:00, semanal ; quinta das 14:00 às 16:00, semanal ..SA</v>
          </cell>
          <cell r="Y329" t="str">
            <v>turma com solicitações acima do nº de vagas</v>
          </cell>
          <cell r="Z329"/>
          <cell r="AA329">
            <v>30</v>
          </cell>
          <cell r="AB329">
            <v>0</v>
          </cell>
          <cell r="AC329">
            <v>30</v>
          </cell>
          <cell r="AD329">
            <v>35</v>
          </cell>
          <cell r="AE329">
            <v>-5</v>
          </cell>
          <cell r="AF329">
            <v>1.1666666666666667</v>
          </cell>
          <cell r="AG329">
            <v>21</v>
          </cell>
          <cell r="AH329" t="str">
            <v>BI</v>
          </cell>
          <cell r="AI329" t="str">
            <v>¬</v>
          </cell>
          <cell r="AJ329" t="str">
            <v>¬</v>
          </cell>
          <cell r="AK329" t="str">
            <v>¬</v>
          </cell>
          <cell r="AL329" t="str">
            <v>¬</v>
          </cell>
          <cell r="AM329" t="str">
            <v>¬</v>
          </cell>
          <cell r="AN329" t="str">
            <v>¬</v>
          </cell>
          <cell r="AO329" t="str">
            <v>¬</v>
          </cell>
          <cell r="AP329" t="str">
            <v>¬</v>
          </cell>
          <cell r="AQ329" t="str">
            <v>¬</v>
          </cell>
          <cell r="AR329" t="str">
            <v>¬</v>
          </cell>
          <cell r="AS329" t="str">
            <v>SA</v>
          </cell>
          <cell r="AT329" t="str">
            <v>D</v>
          </cell>
          <cell r="AU329" t="str">
            <v>V</v>
          </cell>
          <cell r="AV329">
            <v>4</v>
          </cell>
          <cell r="AW329">
            <v>1</v>
          </cell>
          <cell r="AX329">
            <v>6</v>
          </cell>
          <cell r="AY329" t="str">
            <v xml:space="preserve">terca das 14:00 às 16:00, quinzenal II; terca das 16:00 às 18:00, semanal ; quinta das 14:00 às 16:00, semanal </v>
          </cell>
          <cell r="AZ329" t="str">
            <v/>
          </cell>
          <cell r="BA329">
            <v>3120561</v>
          </cell>
          <cell r="BB329" t="str">
            <v>TED SILVA SANTANA</v>
          </cell>
          <cell r="BC329">
            <v>3120561</v>
          </cell>
          <cell r="BD329" t="str">
            <v>TED SILVA SANTANA</v>
          </cell>
        </row>
        <row r="330">
          <cell r="C330" t="str">
            <v>DD7BCJ0203-15SA</v>
          </cell>
          <cell r="D330" t="str">
            <v>BCJ0203-15</v>
          </cell>
          <cell r="E330" t="str">
            <v>Fenômenos Eletromagnéticos D7-diurno (Santo André)</v>
          </cell>
          <cell r="F330" t="str">
            <v>Redistribuir excesso alunos para outra turma em mesmo horário</v>
          </cell>
          <cell r="G330">
            <v>0</v>
          </cell>
          <cell r="H330">
            <v>0</v>
          </cell>
          <cell r="I330" t="str">
            <v>REDISTRIBUIR ALUNOS</v>
          </cell>
          <cell r="J330">
            <v>30</v>
          </cell>
          <cell r="K330">
            <v>0</v>
          </cell>
          <cell r="L330">
            <v>46</v>
          </cell>
          <cell r="M330">
            <v>0</v>
          </cell>
          <cell r="N330">
            <v>46</v>
          </cell>
          <cell r="O330">
            <v>-16</v>
          </cell>
          <cell r="P330">
            <v>44</v>
          </cell>
          <cell r="Q330" t="str">
            <v>simples</v>
          </cell>
          <cell r="R330"/>
          <cell r="S330">
            <v>0</v>
          </cell>
          <cell r="T330">
            <v>16</v>
          </cell>
          <cell r="U330" t="str">
            <v>16 - D1</v>
          </cell>
          <cell r="V330" t="str">
            <v>BI</v>
          </cell>
          <cell r="W330" t="str">
            <v>CP</v>
          </cell>
          <cell r="X330" t="str">
            <v>BCJ0203-15.terca das 14:00 às 16:00, quinzenal I; terca das 16:00 às 18:00, semanal ; quinta das 14:00 às 16:00, semanal ..SA</v>
          </cell>
          <cell r="Y330" t="str">
            <v>turma com solicitações acima do nº de vagas</v>
          </cell>
          <cell r="Z330"/>
          <cell r="AA330">
            <v>30</v>
          </cell>
          <cell r="AB330">
            <v>0</v>
          </cell>
          <cell r="AC330">
            <v>30</v>
          </cell>
          <cell r="AD330">
            <v>46</v>
          </cell>
          <cell r="AE330">
            <v>-16</v>
          </cell>
          <cell r="AF330">
            <v>1.5333333333333334</v>
          </cell>
          <cell r="AG330">
            <v>21</v>
          </cell>
          <cell r="AH330" t="str">
            <v>BI</v>
          </cell>
          <cell r="AI330" t="str">
            <v>¬</v>
          </cell>
          <cell r="AJ330" t="str">
            <v>¬</v>
          </cell>
          <cell r="AK330" t="str">
            <v>¬</v>
          </cell>
          <cell r="AL330" t="str">
            <v>¬</v>
          </cell>
          <cell r="AM330" t="str">
            <v>¬</v>
          </cell>
          <cell r="AN330" t="str">
            <v>¬</v>
          </cell>
          <cell r="AO330" t="str">
            <v>¬</v>
          </cell>
          <cell r="AP330" t="str">
            <v>¬</v>
          </cell>
          <cell r="AQ330" t="str">
            <v>¬</v>
          </cell>
          <cell r="AR330" t="str">
            <v>¬</v>
          </cell>
          <cell r="AS330" t="str">
            <v>SA</v>
          </cell>
          <cell r="AT330" t="str">
            <v>D</v>
          </cell>
          <cell r="AU330" t="str">
            <v>V</v>
          </cell>
          <cell r="AV330">
            <v>4</v>
          </cell>
          <cell r="AW330">
            <v>1</v>
          </cell>
          <cell r="AX330">
            <v>6</v>
          </cell>
          <cell r="AY330" t="str">
            <v xml:space="preserve">terca das 14:00 às 16:00, quinzenal I; terca das 16:00 às 18:00, semanal ; quinta das 14:00 às 16:00, semanal </v>
          </cell>
          <cell r="AZ330" t="str">
            <v/>
          </cell>
          <cell r="BA330">
            <v>1600879</v>
          </cell>
          <cell r="BB330" t="str">
            <v>REINALDO LUIZ CAVASSO FILHO</v>
          </cell>
          <cell r="BC330">
            <v>1600879</v>
          </cell>
          <cell r="BD330" t="str">
            <v>REINALDO LUIZ CAVASSO FILHO</v>
          </cell>
        </row>
        <row r="331">
          <cell r="C331" t="str">
            <v>DD8BCJ0203-15SA</v>
          </cell>
          <cell r="D331" t="str">
            <v>BCJ0203-15</v>
          </cell>
          <cell r="E331" t="str">
            <v>Fenômenos Eletromagnéticos D8-diurno (Santo André)</v>
          </cell>
          <cell r="F331" t="str">
            <v>Redistribuir excesso alunos para outra turma em mesmo horário</v>
          </cell>
          <cell r="G331">
            <v>0</v>
          </cell>
          <cell r="H331">
            <v>0</v>
          </cell>
          <cell r="I331" t="str">
            <v>REDISTRIBUIR ALUNOS</v>
          </cell>
          <cell r="J331">
            <v>30</v>
          </cell>
          <cell r="K331">
            <v>0</v>
          </cell>
          <cell r="L331">
            <v>46</v>
          </cell>
          <cell r="M331">
            <v>0</v>
          </cell>
          <cell r="N331">
            <v>46</v>
          </cell>
          <cell r="O331">
            <v>-16</v>
          </cell>
          <cell r="P331">
            <v>44</v>
          </cell>
          <cell r="Q331" t="str">
            <v>simples</v>
          </cell>
          <cell r="R331"/>
          <cell r="S331">
            <v>0</v>
          </cell>
          <cell r="T331">
            <v>16</v>
          </cell>
          <cell r="U331" t="str">
            <v>16 - D2</v>
          </cell>
          <cell r="V331" t="str">
            <v>BI</v>
          </cell>
          <cell r="W331" t="str">
            <v>CP</v>
          </cell>
          <cell r="X331" t="str">
            <v>BCJ0203-15.terca das 14:00 às 16:00, quinzenal II; terca das 16:00 às 18:00, semanal ; quinta das 14:00 às 16:00, semanal ..SA</v>
          </cell>
          <cell r="Y331" t="str">
            <v>turma com solicitações acima do nº de vagas</v>
          </cell>
          <cell r="Z331"/>
          <cell r="AA331">
            <v>30</v>
          </cell>
          <cell r="AB331">
            <v>0</v>
          </cell>
          <cell r="AC331">
            <v>30</v>
          </cell>
          <cell r="AD331">
            <v>46</v>
          </cell>
          <cell r="AE331">
            <v>-16</v>
          </cell>
          <cell r="AF331">
            <v>1.5333333333333334</v>
          </cell>
          <cell r="AG331">
            <v>21</v>
          </cell>
          <cell r="AH331" t="str">
            <v>BI</v>
          </cell>
          <cell r="AI331" t="str">
            <v>¬</v>
          </cell>
          <cell r="AJ331" t="str">
            <v>¬</v>
          </cell>
          <cell r="AK331" t="str">
            <v>¬</v>
          </cell>
          <cell r="AL331" t="str">
            <v>¬</v>
          </cell>
          <cell r="AM331" t="str">
            <v>¬</v>
          </cell>
          <cell r="AN331" t="str">
            <v>¬</v>
          </cell>
          <cell r="AO331" t="str">
            <v>¬</v>
          </cell>
          <cell r="AP331" t="str">
            <v>¬</v>
          </cell>
          <cell r="AQ331" t="str">
            <v>¬</v>
          </cell>
          <cell r="AR331" t="str">
            <v>¬</v>
          </cell>
          <cell r="AS331" t="str">
            <v>SA</v>
          </cell>
          <cell r="AT331" t="str">
            <v>D</v>
          </cell>
          <cell r="AU331" t="str">
            <v>V</v>
          </cell>
          <cell r="AV331">
            <v>4</v>
          </cell>
          <cell r="AW331">
            <v>1</v>
          </cell>
          <cell r="AX331">
            <v>6</v>
          </cell>
          <cell r="AY331" t="str">
            <v xml:space="preserve">terca das 14:00 às 16:00, quinzenal II; terca das 16:00 às 18:00, semanal ; quinta das 14:00 às 16:00, semanal </v>
          </cell>
          <cell r="AZ331" t="str">
            <v/>
          </cell>
          <cell r="BA331">
            <v>1600879</v>
          </cell>
          <cell r="BB331" t="str">
            <v>REINALDO LUIZ CAVASSO FILHO</v>
          </cell>
          <cell r="BC331">
            <v>1600879</v>
          </cell>
          <cell r="BD331" t="str">
            <v>REINALDO LUIZ CAVASSO FILHO</v>
          </cell>
        </row>
        <row r="332">
          <cell r="C332" t="str">
            <v>DA1BCJ0205-15SA</v>
          </cell>
          <cell r="D332" t="str">
            <v>BCJ0205-15</v>
          </cell>
          <cell r="E332" t="str">
            <v>Fenômenos Térmicos A1-diurno (Santo André)</v>
          </cell>
          <cell r="F332" t="str">
            <v>Manter</v>
          </cell>
          <cell r="G332">
            <v>0</v>
          </cell>
          <cell r="H332">
            <v>0</v>
          </cell>
          <cell r="I332" t="str">
            <v>OK</v>
          </cell>
          <cell r="J332">
            <v>30</v>
          </cell>
          <cell r="K332">
            <v>0</v>
          </cell>
          <cell r="L332">
            <v>86</v>
          </cell>
          <cell r="M332">
            <v>0</v>
          </cell>
          <cell r="N332">
            <v>86</v>
          </cell>
          <cell r="O332">
            <v>-56</v>
          </cell>
          <cell r="P332">
            <v>8</v>
          </cell>
          <cell r="Q332" t="str">
            <v>simples</v>
          </cell>
          <cell r="R332"/>
          <cell r="S332">
            <v>56</v>
          </cell>
          <cell r="T332">
            <v>0</v>
          </cell>
          <cell r="U332">
            <v>0</v>
          </cell>
          <cell r="V332" t="str">
            <v>BI</v>
          </cell>
          <cell r="W332" t="str">
            <v>CP</v>
          </cell>
          <cell r="X332" t="str">
            <v>BCJ0205-15.terca das 14:00 às 16:00, semanal ; quinta das 14:00 às 15:00, semanal ; quinta das 16:00 às 18:00, quinzenal I..SA</v>
          </cell>
          <cell r="Y332" t="str">
            <v>turma com solicitações acima do nº de vagas</v>
          </cell>
          <cell r="Z332"/>
          <cell r="AA332">
            <v>30</v>
          </cell>
          <cell r="AB332">
            <v>0</v>
          </cell>
          <cell r="AC332">
            <v>30</v>
          </cell>
          <cell r="AD332">
            <v>86</v>
          </cell>
          <cell r="AE332">
            <v>-56</v>
          </cell>
          <cell r="AF332">
            <v>2.8666666666666667</v>
          </cell>
          <cell r="AG332">
            <v>21</v>
          </cell>
          <cell r="AH332" t="str">
            <v>BI</v>
          </cell>
          <cell r="AI332" t="str">
            <v>¬</v>
          </cell>
          <cell r="AJ332" t="str">
            <v>¬</v>
          </cell>
          <cell r="AK332" t="str">
            <v>¬</v>
          </cell>
          <cell r="AL332" t="str">
            <v>¬</v>
          </cell>
          <cell r="AM332" t="str">
            <v>¬</v>
          </cell>
          <cell r="AN332" t="str">
            <v>¬</v>
          </cell>
          <cell r="AO332" t="str">
            <v>¬</v>
          </cell>
          <cell r="AP332" t="str">
            <v>¬</v>
          </cell>
          <cell r="AQ332" t="str">
            <v>¬</v>
          </cell>
          <cell r="AR332" t="str">
            <v>¬</v>
          </cell>
          <cell r="AS332" t="str">
            <v>SA</v>
          </cell>
          <cell r="AT332" t="str">
            <v>D</v>
          </cell>
          <cell r="AU332" t="str">
            <v>V</v>
          </cell>
          <cell r="AV332">
            <v>3</v>
          </cell>
          <cell r="AW332">
            <v>1</v>
          </cell>
          <cell r="AX332">
            <v>4</v>
          </cell>
          <cell r="AY332" t="str">
            <v>terca das 14:00 às 16:00, semanal ; quinta das 14:00 às 15:00, semanal ; quinta das 16:00 às 18:00, quinzenal I</v>
          </cell>
          <cell r="AZ332" t="str">
            <v/>
          </cell>
          <cell r="BA332">
            <v>2946001</v>
          </cell>
          <cell r="BB332" t="str">
            <v>ANTONIO ALVARO RANHA NEVES</v>
          </cell>
          <cell r="BC332">
            <v>2946001</v>
          </cell>
          <cell r="BD332" t="str">
            <v>ANTONIO ALVARO RANHA NEVES</v>
          </cell>
        </row>
        <row r="333">
          <cell r="C333" t="str">
            <v>DA2BCJ0205-15SA</v>
          </cell>
          <cell r="D333" t="str">
            <v>BCJ0205-15</v>
          </cell>
          <cell r="E333" t="str">
            <v>Fenômenos Térmicos A2-diurno (Santo André)</v>
          </cell>
          <cell r="F333" t="str">
            <v>Manter</v>
          </cell>
          <cell r="G333">
            <v>0</v>
          </cell>
          <cell r="H333">
            <v>0</v>
          </cell>
          <cell r="I333" t="str">
            <v>OK</v>
          </cell>
          <cell r="J333">
            <v>30</v>
          </cell>
          <cell r="K333">
            <v>0</v>
          </cell>
          <cell r="L333">
            <v>87</v>
          </cell>
          <cell r="M333">
            <v>0</v>
          </cell>
          <cell r="N333">
            <v>87</v>
          </cell>
          <cell r="O333">
            <v>-57</v>
          </cell>
          <cell r="P333">
            <v>8</v>
          </cell>
          <cell r="Q333" t="str">
            <v>simples</v>
          </cell>
          <cell r="R333"/>
          <cell r="S333">
            <v>57</v>
          </cell>
          <cell r="T333">
            <v>0</v>
          </cell>
          <cell r="U333">
            <v>0</v>
          </cell>
          <cell r="V333" t="str">
            <v>BI</v>
          </cell>
          <cell r="W333" t="str">
            <v>CP</v>
          </cell>
          <cell r="X333" t="str">
            <v>BCJ0205-15.terca das 14:00 às 16:00, semanal ; quinta das 15:00 às 16:00, semanal ; quinta das 16:00 às 18:00, quinzenal I..SA</v>
          </cell>
          <cell r="Y333" t="str">
            <v>turma com solicitações acima do nº de vagas</v>
          </cell>
          <cell r="Z333"/>
          <cell r="AA333">
            <v>30</v>
          </cell>
          <cell r="AB333">
            <v>0</v>
          </cell>
          <cell r="AC333">
            <v>30</v>
          </cell>
          <cell r="AD333">
            <v>87</v>
          </cell>
          <cell r="AE333">
            <v>-57</v>
          </cell>
          <cell r="AF333">
            <v>2.9</v>
          </cell>
          <cell r="AG333">
            <v>21</v>
          </cell>
          <cell r="AH333" t="str">
            <v>BI</v>
          </cell>
          <cell r="AI333" t="str">
            <v>¬</v>
          </cell>
          <cell r="AJ333" t="str">
            <v>¬</v>
          </cell>
          <cell r="AK333" t="str">
            <v>¬</v>
          </cell>
          <cell r="AL333" t="str">
            <v>¬</v>
          </cell>
          <cell r="AM333" t="str">
            <v>¬</v>
          </cell>
          <cell r="AN333" t="str">
            <v>¬</v>
          </cell>
          <cell r="AO333" t="str">
            <v>¬</v>
          </cell>
          <cell r="AP333" t="str">
            <v>¬</v>
          </cell>
          <cell r="AQ333" t="str">
            <v>¬</v>
          </cell>
          <cell r="AR333" t="str">
            <v>¬</v>
          </cell>
          <cell r="AS333" t="str">
            <v>SA</v>
          </cell>
          <cell r="AT333" t="str">
            <v>D</v>
          </cell>
          <cell r="AU333" t="str">
            <v>V</v>
          </cell>
          <cell r="AV333">
            <v>3</v>
          </cell>
          <cell r="AW333">
            <v>1</v>
          </cell>
          <cell r="AX333">
            <v>4</v>
          </cell>
          <cell r="AY333" t="str">
            <v>terca das 14:00 às 16:00, semanal ; quinta das 15:00 às 16:00, semanal ; quinta das 16:00 às 18:00, quinzenal I</v>
          </cell>
          <cell r="AZ333" t="str">
            <v/>
          </cell>
          <cell r="BA333">
            <v>2946001</v>
          </cell>
          <cell r="BB333" t="str">
            <v>ANTONIO ALVARO RANHA NEVES</v>
          </cell>
          <cell r="BC333">
            <v>2946001</v>
          </cell>
          <cell r="BD333" t="str">
            <v>ANTONIO ALVARO RANHA NEVES</v>
          </cell>
        </row>
        <row r="334">
          <cell r="C334" t="str">
            <v>DB1BCJ0205-15SA</v>
          </cell>
          <cell r="D334" t="str">
            <v>BCJ0205-15</v>
          </cell>
          <cell r="E334" t="str">
            <v>Fenômenos Térmicos B1-diurno (Santo André)</v>
          </cell>
          <cell r="F334" t="str">
            <v>Manter</v>
          </cell>
          <cell r="G334">
            <v>0</v>
          </cell>
          <cell r="H334">
            <v>0</v>
          </cell>
          <cell r="I334" t="str">
            <v>OK</v>
          </cell>
          <cell r="J334">
            <v>30</v>
          </cell>
          <cell r="K334">
            <v>0</v>
          </cell>
          <cell r="L334">
            <v>84</v>
          </cell>
          <cell r="M334">
            <v>0</v>
          </cell>
          <cell r="N334">
            <v>84</v>
          </cell>
          <cell r="O334">
            <v>-54</v>
          </cell>
          <cell r="P334">
            <v>8</v>
          </cell>
          <cell r="Q334" t="str">
            <v>simples</v>
          </cell>
          <cell r="R334"/>
          <cell r="S334">
            <v>54</v>
          </cell>
          <cell r="T334">
            <v>0</v>
          </cell>
          <cell r="U334">
            <v>0</v>
          </cell>
          <cell r="V334" t="str">
            <v>BI</v>
          </cell>
          <cell r="W334" t="str">
            <v>CP</v>
          </cell>
          <cell r="X334" t="str">
            <v>BCJ0205-15.terca das 16:00 às 18:00, semanal ; quinta das 14:00 às 16:00, quinzenal I; quinta das 16:00 às 17:00, semanal ..SA</v>
          </cell>
          <cell r="Y334" t="str">
            <v>turma com solicitações acima do nº de vagas</v>
          </cell>
          <cell r="Z334"/>
          <cell r="AA334">
            <v>30</v>
          </cell>
          <cell r="AB334">
            <v>0</v>
          </cell>
          <cell r="AC334">
            <v>30</v>
          </cell>
          <cell r="AD334">
            <v>84</v>
          </cell>
          <cell r="AE334">
            <v>-54</v>
          </cell>
          <cell r="AF334">
            <v>2.8</v>
          </cell>
          <cell r="AG334">
            <v>21</v>
          </cell>
          <cell r="AH334" t="str">
            <v>BI</v>
          </cell>
          <cell r="AI334" t="str">
            <v>¬</v>
          </cell>
          <cell r="AJ334" t="str">
            <v>¬</v>
          </cell>
          <cell r="AK334" t="str">
            <v>¬</v>
          </cell>
          <cell r="AL334" t="str">
            <v>¬</v>
          </cell>
          <cell r="AM334" t="str">
            <v>¬</v>
          </cell>
          <cell r="AN334" t="str">
            <v>¬</v>
          </cell>
          <cell r="AO334" t="str">
            <v>¬</v>
          </cell>
          <cell r="AP334" t="str">
            <v>¬</v>
          </cell>
          <cell r="AQ334" t="str">
            <v>¬</v>
          </cell>
          <cell r="AR334" t="str">
            <v>¬</v>
          </cell>
          <cell r="AS334" t="str">
            <v>SA</v>
          </cell>
          <cell r="AT334" t="str">
            <v>D</v>
          </cell>
          <cell r="AU334" t="str">
            <v>V</v>
          </cell>
          <cell r="AV334">
            <v>3</v>
          </cell>
          <cell r="AW334">
            <v>1</v>
          </cell>
          <cell r="AX334">
            <v>4</v>
          </cell>
          <cell r="AY334" t="str">
            <v xml:space="preserve">terca das 16:00 às 18:00, semanal ; quinta das 14:00 às 16:00, quinzenal I; quinta das 16:00 às 17:00, semanal </v>
          </cell>
          <cell r="AZ334" t="str">
            <v/>
          </cell>
          <cell r="BA334">
            <v>1549709</v>
          </cell>
          <cell r="BB334" t="str">
            <v>GERMAN LUGONES</v>
          </cell>
          <cell r="BC334">
            <v>1549709</v>
          </cell>
          <cell r="BD334" t="str">
            <v>GERMAN LUGONES</v>
          </cell>
        </row>
        <row r="335">
          <cell r="C335" t="str">
            <v>DB2BCJ0205-15SA</v>
          </cell>
          <cell r="D335" t="str">
            <v>BCJ0205-15</v>
          </cell>
          <cell r="E335" t="str">
            <v>Fenômenos Térmicos B2-diurno (Santo André)</v>
          </cell>
          <cell r="F335" t="str">
            <v>Manter</v>
          </cell>
          <cell r="G335">
            <v>0</v>
          </cell>
          <cell r="H335">
            <v>0</v>
          </cell>
          <cell r="I335" t="str">
            <v>OK</v>
          </cell>
          <cell r="J335">
            <v>30</v>
          </cell>
          <cell r="K335">
            <v>0</v>
          </cell>
          <cell r="L335">
            <v>82</v>
          </cell>
          <cell r="M335">
            <v>0</v>
          </cell>
          <cell r="N335">
            <v>82</v>
          </cell>
          <cell r="O335">
            <v>-52</v>
          </cell>
          <cell r="P335">
            <v>8</v>
          </cell>
          <cell r="Q335" t="str">
            <v>simples</v>
          </cell>
          <cell r="R335"/>
          <cell r="S335">
            <v>52</v>
          </cell>
          <cell r="T335">
            <v>0</v>
          </cell>
          <cell r="U335">
            <v>0</v>
          </cell>
          <cell r="V335" t="str">
            <v>BI</v>
          </cell>
          <cell r="W335" t="str">
            <v>CP</v>
          </cell>
          <cell r="X335" t="str">
            <v>BCJ0205-15.terca das 16:00 às 18:00, semanal ; quinta das 14:00 às 16:00, quinzenal I; quinta das 17:00 às 18:00, semanal ..SA</v>
          </cell>
          <cell r="Y335" t="str">
            <v>turma com solicitações acima do nº de vagas</v>
          </cell>
          <cell r="Z335"/>
          <cell r="AA335">
            <v>30</v>
          </cell>
          <cell r="AB335">
            <v>0</v>
          </cell>
          <cell r="AC335">
            <v>30</v>
          </cell>
          <cell r="AD335">
            <v>82</v>
          </cell>
          <cell r="AE335">
            <v>-52</v>
          </cell>
          <cell r="AF335">
            <v>2.7333333333333334</v>
          </cell>
          <cell r="AG335">
            <v>21</v>
          </cell>
          <cell r="AH335" t="str">
            <v>BI</v>
          </cell>
          <cell r="AI335" t="str">
            <v>¬</v>
          </cell>
          <cell r="AJ335" t="str">
            <v>¬</v>
          </cell>
          <cell r="AK335" t="str">
            <v>¬</v>
          </cell>
          <cell r="AL335" t="str">
            <v>¬</v>
          </cell>
          <cell r="AM335" t="str">
            <v>¬</v>
          </cell>
          <cell r="AN335" t="str">
            <v>¬</v>
          </cell>
          <cell r="AO335" t="str">
            <v>¬</v>
          </cell>
          <cell r="AP335" t="str">
            <v>¬</v>
          </cell>
          <cell r="AQ335" t="str">
            <v>¬</v>
          </cell>
          <cell r="AR335" t="str">
            <v>¬</v>
          </cell>
          <cell r="AS335" t="str">
            <v>SA</v>
          </cell>
          <cell r="AT335" t="str">
            <v>D</v>
          </cell>
          <cell r="AU335" t="str">
            <v>V</v>
          </cell>
          <cell r="AV335">
            <v>3</v>
          </cell>
          <cell r="AW335">
            <v>1</v>
          </cell>
          <cell r="AX335">
            <v>4</v>
          </cell>
          <cell r="AY335" t="str">
            <v xml:space="preserve">terca das 16:00 às 18:00, semanal ; quinta das 14:00 às 16:00, quinzenal I; quinta das 17:00 às 18:00, semanal </v>
          </cell>
          <cell r="AZ335" t="str">
            <v/>
          </cell>
          <cell r="BA335">
            <v>1549709</v>
          </cell>
          <cell r="BB335" t="str">
            <v>GERMAN LUGONES</v>
          </cell>
          <cell r="BC335">
            <v>1549709</v>
          </cell>
          <cell r="BD335" t="str">
            <v>GERMAN LUGONES</v>
          </cell>
        </row>
        <row r="336">
          <cell r="C336" t="str">
            <v>NA1BCJ0205-15SA</v>
          </cell>
          <cell r="D336" t="str">
            <v>BCJ0205-15</v>
          </cell>
          <cell r="E336" t="str">
            <v>Fenômenos Térmicos A1-noturno (Santo André)</v>
          </cell>
          <cell r="F336" t="str">
            <v>Manter</v>
          </cell>
          <cell r="G336">
            <v>0</v>
          </cell>
          <cell r="H336">
            <v>0</v>
          </cell>
          <cell r="I336" t="str">
            <v>OK</v>
          </cell>
          <cell r="J336">
            <v>30</v>
          </cell>
          <cell r="K336">
            <v>0</v>
          </cell>
          <cell r="L336">
            <v>81</v>
          </cell>
          <cell r="M336">
            <v>0</v>
          </cell>
          <cell r="N336">
            <v>81</v>
          </cell>
          <cell r="O336">
            <v>-51</v>
          </cell>
          <cell r="P336">
            <v>8</v>
          </cell>
          <cell r="Q336" t="str">
            <v>simples</v>
          </cell>
          <cell r="R336"/>
          <cell r="S336">
            <v>21</v>
          </cell>
          <cell r="T336">
            <v>30</v>
          </cell>
          <cell r="U336" t="str">
            <v xml:space="preserve">30 - A3 </v>
          </cell>
          <cell r="V336" t="str">
            <v>BI</v>
          </cell>
          <cell r="W336" t="str">
            <v>CP</v>
          </cell>
          <cell r="X336" t="str">
            <v>BCJ0205-15.terca das 19:00 às 21:00, semanal ; quinta das 19:00 às 20:00, semanal ; quinta das 21:00 às 23:00, quinzenal I..SA</v>
          </cell>
          <cell r="Y336" t="str">
            <v>turma com solicitações acima do nº de vagas</v>
          </cell>
          <cell r="Z336"/>
          <cell r="AA336">
            <v>30</v>
          </cell>
          <cell r="AB336">
            <v>0</v>
          </cell>
          <cell r="AC336">
            <v>30</v>
          </cell>
          <cell r="AD336">
            <v>81</v>
          </cell>
          <cell r="AE336">
            <v>-51</v>
          </cell>
          <cell r="AF336">
            <v>2.7</v>
          </cell>
          <cell r="AG336">
            <v>21</v>
          </cell>
          <cell r="AH336" t="str">
            <v>BI</v>
          </cell>
          <cell r="AI336" t="str">
            <v>¬</v>
          </cell>
          <cell r="AJ336" t="str">
            <v>¬</v>
          </cell>
          <cell r="AK336" t="str">
            <v>¬</v>
          </cell>
          <cell r="AL336" t="str">
            <v>¬</v>
          </cell>
          <cell r="AM336" t="str">
            <v>¬</v>
          </cell>
          <cell r="AN336" t="str">
            <v>¬</v>
          </cell>
          <cell r="AO336" t="str">
            <v>¬</v>
          </cell>
          <cell r="AP336" t="str">
            <v>¬</v>
          </cell>
          <cell r="AQ336" t="str">
            <v>¬</v>
          </cell>
          <cell r="AR336" t="str">
            <v>¬</v>
          </cell>
          <cell r="AS336" t="str">
            <v>SA</v>
          </cell>
          <cell r="AT336" t="str">
            <v>N</v>
          </cell>
          <cell r="AU336" t="str">
            <v>N</v>
          </cell>
          <cell r="AV336">
            <v>3</v>
          </cell>
          <cell r="AW336">
            <v>1</v>
          </cell>
          <cell r="AX336">
            <v>4</v>
          </cell>
          <cell r="AY336" t="str">
            <v>terca das 19:00 às 21:00, semanal ; quinta das 19:00 às 20:00, semanal ; quinta das 21:00 às 23:00, quinzenal I</v>
          </cell>
          <cell r="AZ336" t="str">
            <v/>
          </cell>
          <cell r="BA336">
            <v>2946001</v>
          </cell>
          <cell r="BB336" t="str">
            <v>ANTONIO ALVARO RANHA NEVES</v>
          </cell>
          <cell r="BC336">
            <v>2946001</v>
          </cell>
          <cell r="BD336" t="str">
            <v>ANTONIO ALVARO RANHA NEVES</v>
          </cell>
        </row>
        <row r="337">
          <cell r="C337" t="str">
            <v>NA2BCJ0205-15SA</v>
          </cell>
          <cell r="D337" t="str">
            <v>BCJ0205-15</v>
          </cell>
          <cell r="E337" t="str">
            <v>Fenômenos Térmicos A2-noturno (Santo André)</v>
          </cell>
          <cell r="F337" t="str">
            <v>Manter</v>
          </cell>
          <cell r="G337">
            <v>0</v>
          </cell>
          <cell r="H337">
            <v>0</v>
          </cell>
          <cell r="I337" t="str">
            <v>OK</v>
          </cell>
          <cell r="J337">
            <v>30</v>
          </cell>
          <cell r="K337">
            <v>0</v>
          </cell>
          <cell r="L337">
            <v>80</v>
          </cell>
          <cell r="M337">
            <v>0</v>
          </cell>
          <cell r="N337">
            <v>80</v>
          </cell>
          <cell r="O337">
            <v>-50</v>
          </cell>
          <cell r="P337">
            <v>8</v>
          </cell>
          <cell r="Q337" t="str">
            <v>simples</v>
          </cell>
          <cell r="R337"/>
          <cell r="S337">
            <v>50</v>
          </cell>
          <cell r="T337">
            <v>30</v>
          </cell>
          <cell r="U337" t="str">
            <v xml:space="preserve">30 - A3 </v>
          </cell>
          <cell r="V337" t="str">
            <v>BI</v>
          </cell>
          <cell r="W337" t="str">
            <v>CP</v>
          </cell>
          <cell r="X337" t="str">
            <v>BCJ0205-15.terca das 19:00 às 21:00, semanal ; quinta das 20:00 às 21:00, semanal ; quinta das 21:00 às 23:00, quinzenal I..SA</v>
          </cell>
          <cell r="Y337" t="str">
            <v>turma com solicitações acima do nº de vagas</v>
          </cell>
          <cell r="Z337"/>
          <cell r="AA337">
            <v>30</v>
          </cell>
          <cell r="AB337">
            <v>0</v>
          </cell>
          <cell r="AC337">
            <v>30</v>
          </cell>
          <cell r="AD337">
            <v>80</v>
          </cell>
          <cell r="AE337">
            <v>-50</v>
          </cell>
          <cell r="AF337">
            <v>2.6666666666666665</v>
          </cell>
          <cell r="AG337">
            <v>21</v>
          </cell>
          <cell r="AH337" t="str">
            <v>BI</v>
          </cell>
          <cell r="AI337" t="str">
            <v>¬</v>
          </cell>
          <cell r="AJ337" t="str">
            <v>¬</v>
          </cell>
          <cell r="AK337" t="str">
            <v>¬</v>
          </cell>
          <cell r="AL337" t="str">
            <v>¬</v>
          </cell>
          <cell r="AM337" t="str">
            <v>¬</v>
          </cell>
          <cell r="AN337" t="str">
            <v>¬</v>
          </cell>
          <cell r="AO337" t="str">
            <v>¬</v>
          </cell>
          <cell r="AP337" t="str">
            <v>¬</v>
          </cell>
          <cell r="AQ337" t="str">
            <v>¬</v>
          </cell>
          <cell r="AR337" t="str">
            <v>¬</v>
          </cell>
          <cell r="AS337" t="str">
            <v>SA</v>
          </cell>
          <cell r="AT337" t="str">
            <v>N</v>
          </cell>
          <cell r="AU337" t="str">
            <v>N</v>
          </cell>
          <cell r="AV337">
            <v>3</v>
          </cell>
          <cell r="AW337">
            <v>1</v>
          </cell>
          <cell r="AX337">
            <v>4</v>
          </cell>
          <cell r="AY337" t="str">
            <v>terca das 19:00 às 21:00, semanal ; quinta das 20:00 às 21:00, semanal ; quinta das 21:00 às 23:00, quinzenal I</v>
          </cell>
          <cell r="AZ337" t="str">
            <v/>
          </cell>
          <cell r="BA337">
            <v>2946001</v>
          </cell>
          <cell r="BB337" t="str">
            <v>ANTONIO ALVARO RANHA NEVES</v>
          </cell>
          <cell r="BC337">
            <v>2946001</v>
          </cell>
          <cell r="BD337" t="str">
            <v>ANTONIO ALVARO RANHA NEVES</v>
          </cell>
        </row>
        <row r="338">
          <cell r="C338" t="str">
            <v>NA3BCJ0205-15SA</v>
          </cell>
          <cell r="D338" t="str">
            <v>BCJ0205-15</v>
          </cell>
          <cell r="E338" t="str">
            <v>Fenômenos Térmicos A3-noturno (Santo André)</v>
          </cell>
          <cell r="F338" t="str">
            <v>TURMA NOVA</v>
          </cell>
          <cell r="G338">
            <v>0</v>
          </cell>
          <cell r="H338">
            <v>0</v>
          </cell>
          <cell r="I338" t="str">
            <v>TURMA NOVA</v>
          </cell>
          <cell r="J338">
            <v>30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30</v>
          </cell>
          <cell r="P338">
            <v>8</v>
          </cell>
          <cell r="Q338" t="str">
            <v>simples</v>
          </cell>
          <cell r="R338"/>
          <cell r="S338">
            <v>51</v>
          </cell>
          <cell r="T338">
            <v>0</v>
          </cell>
          <cell r="U338">
            <v>0</v>
          </cell>
          <cell r="V338" t="str">
            <v>BI</v>
          </cell>
          <cell r="W338" t="str">
            <v>CP</v>
          </cell>
          <cell r="X338" t="str">
            <v>BCJ0205-15.terca das 19:00 às 21:00, semanal ; quinta das 19:00 às 20:00, semanal ; quinta das 21:00 às 23:00, quinzenal I..SA</v>
          </cell>
          <cell r="Y338" t="str">
            <v>turma com solicitações acima do nº de vagas</v>
          </cell>
          <cell r="Z338"/>
          <cell r="AA338">
            <v>30</v>
          </cell>
          <cell r="AB338">
            <v>0</v>
          </cell>
          <cell r="AC338">
            <v>30</v>
          </cell>
          <cell r="AD338">
            <v>81</v>
          </cell>
          <cell r="AE338">
            <v>-51</v>
          </cell>
          <cell r="AF338">
            <v>2.7</v>
          </cell>
          <cell r="AG338">
            <v>21</v>
          </cell>
          <cell r="AH338" t="str">
            <v>BI</v>
          </cell>
          <cell r="AI338" t="str">
            <v>¬</v>
          </cell>
          <cell r="AJ338" t="str">
            <v>¬</v>
          </cell>
          <cell r="AK338" t="str">
            <v>¬</v>
          </cell>
          <cell r="AL338" t="str">
            <v>¬</v>
          </cell>
          <cell r="AM338" t="str">
            <v>¬</v>
          </cell>
          <cell r="AN338" t="str">
            <v>¬</v>
          </cell>
          <cell r="AO338" t="str">
            <v>¬</v>
          </cell>
          <cell r="AP338" t="str">
            <v>¬</v>
          </cell>
          <cell r="AQ338" t="str">
            <v>¬</v>
          </cell>
          <cell r="AR338" t="str">
            <v>¬</v>
          </cell>
          <cell r="AS338" t="str">
            <v>SA</v>
          </cell>
          <cell r="AT338" t="str">
            <v>N</v>
          </cell>
          <cell r="AU338" t="str">
            <v>N</v>
          </cell>
          <cell r="AV338">
            <v>3</v>
          </cell>
          <cell r="AW338">
            <v>1</v>
          </cell>
          <cell r="AX338">
            <v>4</v>
          </cell>
          <cell r="AY338" t="str">
            <v>terca das 19:00 às 21:00, semanal ; quinta das 19:00 às 20:00, semanal ; quinta das 21:00 às 23:00, quinzenal I</v>
          </cell>
          <cell r="AZ338" t="str">
            <v/>
          </cell>
          <cell r="BA338">
            <v>3202697</v>
          </cell>
          <cell r="BB338" t="str">
            <v>PARAMITA BARAI</v>
          </cell>
          <cell r="BC338">
            <v>3202697</v>
          </cell>
          <cell r="BD338" t="str">
            <v>PARAMITA BARAI</v>
          </cell>
        </row>
        <row r="339">
          <cell r="C339" t="str">
            <v>NA4BCJ0205-15SA</v>
          </cell>
          <cell r="D339" t="str">
            <v>BCJ0205-15</v>
          </cell>
          <cell r="E339" t="str">
            <v>Fenômenos Térmicos A4-noturno (Santo André)</v>
          </cell>
          <cell r="F339" t="str">
            <v>TURMA NOVA</v>
          </cell>
          <cell r="G339">
            <v>0</v>
          </cell>
          <cell r="H339">
            <v>0</v>
          </cell>
          <cell r="I339" t="str">
            <v>TURMA NOVA</v>
          </cell>
          <cell r="J339">
            <v>30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30</v>
          </cell>
          <cell r="P339">
            <v>8</v>
          </cell>
          <cell r="Q339" t="str">
            <v>simples</v>
          </cell>
          <cell r="R339"/>
          <cell r="S339">
            <v>50</v>
          </cell>
          <cell r="T339">
            <v>0</v>
          </cell>
          <cell r="U339">
            <v>0</v>
          </cell>
          <cell r="V339" t="str">
            <v>BI</v>
          </cell>
          <cell r="W339" t="str">
            <v>CP</v>
          </cell>
          <cell r="X339" t="str">
            <v>BCJ0205-15.terca das 19:00 às 21:00, semanal ; quinta das 20:00 às 21:00, semanal ; quinta das 21:00 às 23:00, quinzenal II..SA</v>
          </cell>
          <cell r="Y339" t="str">
            <v>turma com solicitações acima do nº de vagas</v>
          </cell>
          <cell r="Z339"/>
          <cell r="AA339">
            <v>30</v>
          </cell>
          <cell r="AB339">
            <v>0</v>
          </cell>
          <cell r="AC339">
            <v>30</v>
          </cell>
          <cell r="AD339">
            <v>80</v>
          </cell>
          <cell r="AE339">
            <v>-50</v>
          </cell>
          <cell r="AF339">
            <v>2.6666666666666665</v>
          </cell>
          <cell r="AG339">
            <v>21</v>
          </cell>
          <cell r="AH339" t="str">
            <v>BI</v>
          </cell>
          <cell r="AI339" t="str">
            <v>¬</v>
          </cell>
          <cell r="AJ339" t="str">
            <v>¬</v>
          </cell>
          <cell r="AK339" t="str">
            <v>¬</v>
          </cell>
          <cell r="AL339" t="str">
            <v>¬</v>
          </cell>
          <cell r="AM339" t="str">
            <v>¬</v>
          </cell>
          <cell r="AN339" t="str">
            <v>¬</v>
          </cell>
          <cell r="AO339" t="str">
            <v>¬</v>
          </cell>
          <cell r="AP339" t="str">
            <v>¬</v>
          </cell>
          <cell r="AQ339" t="str">
            <v>¬</v>
          </cell>
          <cell r="AR339" t="str">
            <v>¬</v>
          </cell>
          <cell r="AS339" t="str">
            <v>SA</v>
          </cell>
          <cell r="AT339" t="str">
            <v>N</v>
          </cell>
          <cell r="AU339" t="str">
            <v>N</v>
          </cell>
          <cell r="AV339">
            <v>3</v>
          </cell>
          <cell r="AW339">
            <v>1</v>
          </cell>
          <cell r="AX339">
            <v>4</v>
          </cell>
          <cell r="AY339" t="str">
            <v>terca das 19:00 às 21:00, semanal ; quinta das 20:00 às 21:00, semanal ; quinta das 21:00 às 23:00, quinzenal II</v>
          </cell>
          <cell r="AZ339" t="str">
            <v/>
          </cell>
          <cell r="BA339">
            <v>3202697</v>
          </cell>
          <cell r="BB339" t="str">
            <v>PARAMITA BARAI</v>
          </cell>
          <cell r="BC339">
            <v>3202697</v>
          </cell>
          <cell r="BD339" t="str">
            <v>PARAMITA BARAI</v>
          </cell>
        </row>
        <row r="340">
          <cell r="C340" t="str">
            <v>NB1BCJ0205-15SA</v>
          </cell>
          <cell r="D340" t="str">
            <v>BCJ0205-15</v>
          </cell>
          <cell r="E340" t="str">
            <v>Fenômenos Térmicos B1-noturno (Santo André)</v>
          </cell>
          <cell r="F340" t="str">
            <v>Manter</v>
          </cell>
          <cell r="G340">
            <v>0</v>
          </cell>
          <cell r="H340">
            <v>0</v>
          </cell>
          <cell r="I340" t="str">
            <v>OK</v>
          </cell>
          <cell r="J340">
            <v>30</v>
          </cell>
          <cell r="K340">
            <v>0</v>
          </cell>
          <cell r="L340">
            <v>58</v>
          </cell>
          <cell r="M340">
            <v>0</v>
          </cell>
          <cell r="N340">
            <v>58</v>
          </cell>
          <cell r="O340">
            <v>-28</v>
          </cell>
          <cell r="P340">
            <v>8</v>
          </cell>
          <cell r="Q340" t="str">
            <v>simples</v>
          </cell>
          <cell r="R340"/>
          <cell r="S340">
            <v>28</v>
          </cell>
          <cell r="T340">
            <v>0</v>
          </cell>
          <cell r="U340">
            <v>0</v>
          </cell>
          <cell r="V340" t="str">
            <v>BI</v>
          </cell>
          <cell r="W340" t="str">
            <v>CP</v>
          </cell>
          <cell r="X340" t="str">
            <v>BCJ0205-15.terca das 21:00 às 23:00, semanal ; quinta das 19:00 às 21:00, quinzenal I; quinta das 21:00 às 22:00, semanal ..SA</v>
          </cell>
          <cell r="Y340" t="str">
            <v>turma com solicitações acima do nº de vagas</v>
          </cell>
          <cell r="Z340"/>
          <cell r="AA340">
            <v>30</v>
          </cell>
          <cell r="AB340">
            <v>0</v>
          </cell>
          <cell r="AC340">
            <v>30</v>
          </cell>
          <cell r="AD340">
            <v>58</v>
          </cell>
          <cell r="AE340">
            <v>-28</v>
          </cell>
          <cell r="AF340">
            <v>1.9333333333333333</v>
          </cell>
          <cell r="AG340">
            <v>21</v>
          </cell>
          <cell r="AH340" t="str">
            <v>BI</v>
          </cell>
          <cell r="AI340" t="str">
            <v>¬</v>
          </cell>
          <cell r="AJ340" t="str">
            <v>¬</v>
          </cell>
          <cell r="AK340" t="str">
            <v>¬</v>
          </cell>
          <cell r="AL340" t="str">
            <v>¬</v>
          </cell>
          <cell r="AM340" t="str">
            <v>¬</v>
          </cell>
          <cell r="AN340" t="str">
            <v>¬</v>
          </cell>
          <cell r="AO340" t="str">
            <v>¬</v>
          </cell>
          <cell r="AP340" t="str">
            <v>¬</v>
          </cell>
          <cell r="AQ340" t="str">
            <v>¬</v>
          </cell>
          <cell r="AR340" t="str">
            <v>¬</v>
          </cell>
          <cell r="AS340" t="str">
            <v>SA</v>
          </cell>
          <cell r="AT340" t="str">
            <v>N</v>
          </cell>
          <cell r="AU340" t="str">
            <v>N</v>
          </cell>
          <cell r="AV340">
            <v>3</v>
          </cell>
          <cell r="AW340">
            <v>1</v>
          </cell>
          <cell r="AX340">
            <v>4</v>
          </cell>
          <cell r="AY340" t="str">
            <v xml:space="preserve">terca das 21:00 às 23:00, semanal ; quinta das 19:00 às 21:00, quinzenal I; quinta das 21:00 às 22:00, semanal </v>
          </cell>
          <cell r="AZ340" t="str">
            <v/>
          </cell>
          <cell r="BA340">
            <v>382324</v>
          </cell>
          <cell r="BB340" t="str">
            <v>VILSON TONIN ZANCHIN</v>
          </cell>
          <cell r="BC340">
            <v>382324</v>
          </cell>
          <cell r="BD340" t="str">
            <v>VILSON TONIN ZANCHIN</v>
          </cell>
        </row>
        <row r="341">
          <cell r="C341" t="str">
            <v>NB2BCJ0205-15SA</v>
          </cell>
          <cell r="D341" t="str">
            <v>BCJ0205-15</v>
          </cell>
          <cell r="E341" t="str">
            <v>Fenômenos Térmicos B2-noturno (Santo André)</v>
          </cell>
          <cell r="F341" t="str">
            <v>Manter</v>
          </cell>
          <cell r="G341">
            <v>0</v>
          </cell>
          <cell r="H341">
            <v>0</v>
          </cell>
          <cell r="I341" t="str">
            <v>OK</v>
          </cell>
          <cell r="J341">
            <v>30</v>
          </cell>
          <cell r="K341">
            <v>0</v>
          </cell>
          <cell r="L341">
            <v>52</v>
          </cell>
          <cell r="M341">
            <v>0</v>
          </cell>
          <cell r="N341">
            <v>52</v>
          </cell>
          <cell r="O341">
            <v>-22</v>
          </cell>
          <cell r="P341">
            <v>8</v>
          </cell>
          <cell r="Q341" t="str">
            <v>simples</v>
          </cell>
          <cell r="R341"/>
          <cell r="S341">
            <v>22</v>
          </cell>
          <cell r="T341">
            <v>0</v>
          </cell>
          <cell r="U341">
            <v>0</v>
          </cell>
          <cell r="V341" t="str">
            <v>BI</v>
          </cell>
          <cell r="W341" t="str">
            <v>CP</v>
          </cell>
          <cell r="X341" t="str">
            <v>BCJ0205-15.terca das 21:00 às 23:00, semanal ; quinta das 19:00 às 21:00, quinzenal I; quinta das 22:00 às 23:00, semanal ..SA</v>
          </cell>
          <cell r="Y341" t="str">
            <v>turma com solicitações acima do nº de vagas</v>
          </cell>
          <cell r="Z341"/>
          <cell r="AA341">
            <v>30</v>
          </cell>
          <cell r="AB341">
            <v>0</v>
          </cell>
          <cell r="AC341">
            <v>30</v>
          </cell>
          <cell r="AD341">
            <v>52</v>
          </cell>
          <cell r="AE341">
            <v>-22</v>
          </cell>
          <cell r="AF341">
            <v>1.7333333333333334</v>
          </cell>
          <cell r="AG341">
            <v>21</v>
          </cell>
          <cell r="AH341" t="str">
            <v>BI</v>
          </cell>
          <cell r="AI341" t="str">
            <v>¬</v>
          </cell>
          <cell r="AJ341" t="str">
            <v>¬</v>
          </cell>
          <cell r="AK341" t="str">
            <v>¬</v>
          </cell>
          <cell r="AL341" t="str">
            <v>¬</v>
          </cell>
          <cell r="AM341" t="str">
            <v>¬</v>
          </cell>
          <cell r="AN341" t="str">
            <v>¬</v>
          </cell>
          <cell r="AO341" t="str">
            <v>¬</v>
          </cell>
          <cell r="AP341" t="str">
            <v>¬</v>
          </cell>
          <cell r="AQ341" t="str">
            <v>¬</v>
          </cell>
          <cell r="AR341" t="str">
            <v>¬</v>
          </cell>
          <cell r="AS341" t="str">
            <v>SA</v>
          </cell>
          <cell r="AT341" t="str">
            <v>N</v>
          </cell>
          <cell r="AU341" t="str">
            <v>N</v>
          </cell>
          <cell r="AV341">
            <v>3</v>
          </cell>
          <cell r="AW341">
            <v>1</v>
          </cell>
          <cell r="AX341">
            <v>4</v>
          </cell>
          <cell r="AY341" t="str">
            <v xml:space="preserve">terca das 21:00 às 23:00, semanal ; quinta das 19:00 às 21:00, quinzenal I; quinta das 22:00 às 23:00, semanal </v>
          </cell>
          <cell r="AZ341" t="str">
            <v/>
          </cell>
          <cell r="BA341">
            <v>382324</v>
          </cell>
          <cell r="BB341" t="str">
            <v>VILSON TONIN ZANCHIN</v>
          </cell>
          <cell r="BC341">
            <v>382324</v>
          </cell>
          <cell r="BD341" t="str">
            <v>VILSON TONIN ZANCHIN</v>
          </cell>
        </row>
        <row r="342">
          <cell r="C342" t="str">
            <v>DA1BCK0103-15SA</v>
          </cell>
          <cell r="D342" t="str">
            <v>BCK0103-15</v>
          </cell>
          <cell r="E342" t="str">
            <v>Física Quântica A1-diurno (Santo André)</v>
          </cell>
          <cell r="F342" t="str">
            <v>Ampliar vagas</v>
          </cell>
          <cell r="G342">
            <v>0</v>
          </cell>
          <cell r="H342" t="str">
            <v>Ampliar para 45 vagas.</v>
          </cell>
          <cell r="I342" t="str">
            <v>OK, AMPLIADA</v>
          </cell>
          <cell r="J342">
            <v>45</v>
          </cell>
          <cell r="K342">
            <v>0</v>
          </cell>
          <cell r="L342">
            <v>103</v>
          </cell>
          <cell r="M342">
            <v>0</v>
          </cell>
          <cell r="N342">
            <v>103</v>
          </cell>
          <cell r="O342">
            <v>-58</v>
          </cell>
          <cell r="P342">
            <v>6</v>
          </cell>
          <cell r="Q342" t="str">
            <v>simples</v>
          </cell>
          <cell r="R342"/>
          <cell r="S342">
            <v>58</v>
          </cell>
          <cell r="T342">
            <v>0</v>
          </cell>
          <cell r="U342">
            <v>0</v>
          </cell>
          <cell r="V342" t="str">
            <v>BI</v>
          </cell>
          <cell r="W342" t="str">
            <v>CP</v>
          </cell>
          <cell r="X342" t="str">
            <v>BCK0103-15.quarta das 14:00 às 16:00, semanal ; sexta das 16:00 às 18:00, quinzenal I..SA</v>
          </cell>
          <cell r="Y342" t="str">
            <v>turma com solicitações acima do nº de vagas</v>
          </cell>
          <cell r="Z342"/>
          <cell r="AA342">
            <v>30</v>
          </cell>
          <cell r="AB342">
            <v>0</v>
          </cell>
          <cell r="AC342">
            <v>30</v>
          </cell>
          <cell r="AD342">
            <v>103</v>
          </cell>
          <cell r="AE342">
            <v>-73</v>
          </cell>
          <cell r="AF342">
            <v>3.4333333333333331</v>
          </cell>
          <cell r="AG342">
            <v>21</v>
          </cell>
          <cell r="AH342" t="str">
            <v>BI</v>
          </cell>
          <cell r="AI342" t="str">
            <v>¬</v>
          </cell>
          <cell r="AJ342" t="str">
            <v>¬</v>
          </cell>
          <cell r="AK342" t="str">
            <v>¬</v>
          </cell>
          <cell r="AL342" t="str">
            <v>¬</v>
          </cell>
          <cell r="AM342" t="str">
            <v>¬</v>
          </cell>
          <cell r="AN342" t="str">
            <v>¬</v>
          </cell>
          <cell r="AO342" t="str">
            <v>¬</v>
          </cell>
          <cell r="AP342" t="str">
            <v>¬</v>
          </cell>
          <cell r="AQ342" t="str">
            <v>¬</v>
          </cell>
          <cell r="AR342" t="str">
            <v>¬</v>
          </cell>
          <cell r="AS342" t="str">
            <v>SA</v>
          </cell>
          <cell r="AT342" t="str">
            <v>D</v>
          </cell>
          <cell r="AU342" t="str">
            <v>V</v>
          </cell>
          <cell r="AV342">
            <v>3</v>
          </cell>
          <cell r="AW342">
            <v>0</v>
          </cell>
          <cell r="AX342">
            <v>4</v>
          </cell>
          <cell r="AY342" t="str">
            <v>quarta das 14:00 às 16:00, semanal ; sexta das 16:00 às 18:00, quinzenal I</v>
          </cell>
          <cell r="AZ342" t="str">
            <v/>
          </cell>
          <cell r="BA342">
            <v>1350754</v>
          </cell>
          <cell r="BB342" t="str">
            <v>RONEI MIOTTO</v>
          </cell>
          <cell r="BC342" t="str">
            <v/>
          </cell>
          <cell r="BD342" t="str">
            <v/>
          </cell>
        </row>
        <row r="343">
          <cell r="C343" t="str">
            <v>NA1BCK0103-15SA</v>
          </cell>
          <cell r="D343" t="str">
            <v>BCK0103-15</v>
          </cell>
          <cell r="E343" t="str">
            <v>Física Quântica A1-noturno (Santo André)</v>
          </cell>
          <cell r="F343" t="str">
            <v>Ampliar vagas</v>
          </cell>
          <cell r="G343">
            <v>0</v>
          </cell>
          <cell r="H343" t="str">
            <v>Ampliar para 45 vagas.</v>
          </cell>
          <cell r="I343" t="str">
            <v>OK, AMPLIADA</v>
          </cell>
          <cell r="J343">
            <v>45</v>
          </cell>
          <cell r="K343">
            <v>0</v>
          </cell>
          <cell r="L343">
            <v>73</v>
          </cell>
          <cell r="M343">
            <v>0</v>
          </cell>
          <cell r="N343">
            <v>73</v>
          </cell>
          <cell r="O343">
            <v>-28</v>
          </cell>
          <cell r="P343">
            <v>6</v>
          </cell>
          <cell r="Q343" t="str">
            <v>simples</v>
          </cell>
          <cell r="R343"/>
          <cell r="S343">
            <v>28</v>
          </cell>
          <cell r="T343">
            <v>0</v>
          </cell>
          <cell r="U343">
            <v>0</v>
          </cell>
          <cell r="V343" t="str">
            <v>BI</v>
          </cell>
          <cell r="W343" t="str">
            <v>CP</v>
          </cell>
          <cell r="X343" t="str">
            <v>BCK0103-15.quarta das 19:00 às 21:00, semanal ; sexta das 21:00 às 23:00, quinzenal I..SA</v>
          </cell>
          <cell r="Y343" t="str">
            <v>turma com solicitações acima do nº de vagas</v>
          </cell>
          <cell r="Z343"/>
          <cell r="AA343">
            <v>30</v>
          </cell>
          <cell r="AB343">
            <v>0</v>
          </cell>
          <cell r="AC343">
            <v>30</v>
          </cell>
          <cell r="AD343">
            <v>73</v>
          </cell>
          <cell r="AE343">
            <v>-43</v>
          </cell>
          <cell r="AF343">
            <v>2.4333333333333331</v>
          </cell>
          <cell r="AG343">
            <v>21</v>
          </cell>
          <cell r="AH343" t="str">
            <v>BI</v>
          </cell>
          <cell r="AI343" t="str">
            <v>¬</v>
          </cell>
          <cell r="AJ343" t="str">
            <v>¬</v>
          </cell>
          <cell r="AK343" t="str">
            <v>¬</v>
          </cell>
          <cell r="AL343" t="str">
            <v>¬</v>
          </cell>
          <cell r="AM343" t="str">
            <v>¬</v>
          </cell>
          <cell r="AN343" t="str">
            <v>¬</v>
          </cell>
          <cell r="AO343" t="str">
            <v>¬</v>
          </cell>
          <cell r="AP343" t="str">
            <v>¬</v>
          </cell>
          <cell r="AQ343" t="str">
            <v>¬</v>
          </cell>
          <cell r="AR343" t="str">
            <v>¬</v>
          </cell>
          <cell r="AS343" t="str">
            <v>SA</v>
          </cell>
          <cell r="AT343" t="str">
            <v>N</v>
          </cell>
          <cell r="AU343" t="str">
            <v>N</v>
          </cell>
          <cell r="AV343">
            <v>3</v>
          </cell>
          <cell r="AW343">
            <v>0</v>
          </cell>
          <cell r="AX343">
            <v>4</v>
          </cell>
          <cell r="AY343" t="str">
            <v>quarta das 19:00 às 21:00, semanal ; sexta das 21:00 às 23:00, quinzenal I</v>
          </cell>
          <cell r="AZ343" t="str">
            <v/>
          </cell>
          <cell r="BA343">
            <v>1762413</v>
          </cell>
          <cell r="BB343" t="str">
            <v>LUCIANO SOARES DA CRUZ</v>
          </cell>
          <cell r="BC343" t="str">
            <v/>
          </cell>
          <cell r="BD343" t="str">
            <v/>
          </cell>
        </row>
        <row r="344">
          <cell r="C344" t="str">
            <v>NA2BCK0103-15SA</v>
          </cell>
          <cell r="D344" t="str">
            <v>BCK0103-15</v>
          </cell>
          <cell r="E344" t="str">
            <v>Física Quântica A2-noturno (Santo André)</v>
          </cell>
          <cell r="F344" t="str">
            <v>Ampliar vagas</v>
          </cell>
          <cell r="G344">
            <v>0</v>
          </cell>
          <cell r="H344" t="str">
            <v>Ampliar para 45 vagas.</v>
          </cell>
          <cell r="I344" t="str">
            <v>OK, AMPLIADA</v>
          </cell>
          <cell r="J344">
            <v>45</v>
          </cell>
          <cell r="K344">
            <v>0</v>
          </cell>
          <cell r="L344">
            <v>64</v>
          </cell>
          <cell r="M344">
            <v>0</v>
          </cell>
          <cell r="N344">
            <v>64</v>
          </cell>
          <cell r="O344">
            <v>-19</v>
          </cell>
          <cell r="P344">
            <v>6</v>
          </cell>
          <cell r="Q344" t="str">
            <v>simples</v>
          </cell>
          <cell r="R344"/>
          <cell r="S344">
            <v>19</v>
          </cell>
          <cell r="T344">
            <v>0</v>
          </cell>
          <cell r="U344">
            <v>0</v>
          </cell>
          <cell r="V344" t="str">
            <v>BI</v>
          </cell>
          <cell r="W344" t="str">
            <v>CP</v>
          </cell>
          <cell r="X344" t="str">
            <v>BCK0103-15.quarta das 19:00 às 21:00, semanal ; sexta das 21:00 às 23:00, quinzenal I..SA</v>
          </cell>
          <cell r="Y344" t="str">
            <v>turma com solicitações acima do nº de vagas</v>
          </cell>
          <cell r="Z344"/>
          <cell r="AA344">
            <v>30</v>
          </cell>
          <cell r="AB344">
            <v>0</v>
          </cell>
          <cell r="AC344">
            <v>30</v>
          </cell>
          <cell r="AD344">
            <v>64</v>
          </cell>
          <cell r="AE344">
            <v>-34</v>
          </cell>
          <cell r="AF344">
            <v>2.1333333333333333</v>
          </cell>
          <cell r="AG344">
            <v>21</v>
          </cell>
          <cell r="AH344" t="str">
            <v>BI</v>
          </cell>
          <cell r="AI344" t="str">
            <v>¬</v>
          </cell>
          <cell r="AJ344" t="str">
            <v>¬</v>
          </cell>
          <cell r="AK344" t="str">
            <v>¬</v>
          </cell>
          <cell r="AL344" t="str">
            <v>¬</v>
          </cell>
          <cell r="AM344" t="str">
            <v>¬</v>
          </cell>
          <cell r="AN344" t="str">
            <v>¬</v>
          </cell>
          <cell r="AO344" t="str">
            <v>¬</v>
          </cell>
          <cell r="AP344" t="str">
            <v>¬</v>
          </cell>
          <cell r="AQ344" t="str">
            <v>¬</v>
          </cell>
          <cell r="AR344" t="str">
            <v>¬</v>
          </cell>
          <cell r="AS344" t="str">
            <v>SA</v>
          </cell>
          <cell r="AT344" t="str">
            <v>N</v>
          </cell>
          <cell r="AU344" t="str">
            <v>N</v>
          </cell>
          <cell r="AV344">
            <v>3</v>
          </cell>
          <cell r="AW344">
            <v>0</v>
          </cell>
          <cell r="AX344">
            <v>4</v>
          </cell>
          <cell r="AY344" t="str">
            <v>quarta das 19:00 às 21:00, semanal ; sexta das 21:00 às 23:00, quinzenal I</v>
          </cell>
          <cell r="AZ344" t="str">
            <v/>
          </cell>
          <cell r="BA344">
            <v>1675617</v>
          </cell>
          <cell r="BB344" t="str">
            <v>EDUARDO PERES NOVAIS DE SA</v>
          </cell>
          <cell r="BC344" t="str">
            <v/>
          </cell>
          <cell r="BD344" t="str">
            <v/>
          </cell>
        </row>
        <row r="345">
          <cell r="C345" t="str">
            <v>DB1BCK0103-15SA</v>
          </cell>
          <cell r="D345" t="str">
            <v>BCK0103-15</v>
          </cell>
          <cell r="E345" t="str">
            <v>Física Quântica B1-diurno (Santo André)</v>
          </cell>
          <cell r="F345" t="str">
            <v>Ampliar vagas</v>
          </cell>
          <cell r="G345">
            <v>0</v>
          </cell>
          <cell r="H345" t="str">
            <v>Ampliar para 45 vagas.</v>
          </cell>
          <cell r="I345" t="str">
            <v>OK, AMPLIADA</v>
          </cell>
          <cell r="J345">
            <v>45</v>
          </cell>
          <cell r="K345">
            <v>0</v>
          </cell>
          <cell r="L345">
            <v>105</v>
          </cell>
          <cell r="M345">
            <v>0</v>
          </cell>
          <cell r="N345">
            <v>105</v>
          </cell>
          <cell r="O345">
            <v>-60</v>
          </cell>
          <cell r="P345">
            <v>6</v>
          </cell>
          <cell r="Q345" t="str">
            <v>simples</v>
          </cell>
          <cell r="R345"/>
          <cell r="S345">
            <v>60</v>
          </cell>
          <cell r="T345">
            <v>0</v>
          </cell>
          <cell r="U345">
            <v>0</v>
          </cell>
          <cell r="V345" t="str">
            <v>BI</v>
          </cell>
          <cell r="W345" t="str">
            <v>CP</v>
          </cell>
          <cell r="X345" t="str">
            <v>BCK0103-15.quarta das 16:00 às 18:00, semanal ; sexta das 14:00 às 16:00, quinzenal I..SA</v>
          </cell>
          <cell r="Y345" t="str">
            <v>turma com solicitações acima do nº de vagas</v>
          </cell>
          <cell r="Z345"/>
          <cell r="AA345">
            <v>30</v>
          </cell>
          <cell r="AB345">
            <v>0</v>
          </cell>
          <cell r="AC345">
            <v>30</v>
          </cell>
          <cell r="AD345">
            <v>105</v>
          </cell>
          <cell r="AE345">
            <v>-75</v>
          </cell>
          <cell r="AF345">
            <v>3.5</v>
          </cell>
          <cell r="AG345">
            <v>21</v>
          </cell>
          <cell r="AH345" t="str">
            <v>BI</v>
          </cell>
          <cell r="AI345" t="str">
            <v>¬</v>
          </cell>
          <cell r="AJ345" t="str">
            <v>¬</v>
          </cell>
          <cell r="AK345" t="str">
            <v>¬</v>
          </cell>
          <cell r="AL345" t="str">
            <v>¬</v>
          </cell>
          <cell r="AM345" t="str">
            <v>¬</v>
          </cell>
          <cell r="AN345" t="str">
            <v>¬</v>
          </cell>
          <cell r="AO345" t="str">
            <v>¬</v>
          </cell>
          <cell r="AP345" t="str">
            <v>¬</v>
          </cell>
          <cell r="AQ345" t="str">
            <v>¬</v>
          </cell>
          <cell r="AR345" t="str">
            <v>¬</v>
          </cell>
          <cell r="AS345" t="str">
            <v>SA</v>
          </cell>
          <cell r="AT345" t="str">
            <v>D</v>
          </cell>
          <cell r="AU345" t="str">
            <v>V</v>
          </cell>
          <cell r="AV345">
            <v>3</v>
          </cell>
          <cell r="AW345">
            <v>0</v>
          </cell>
          <cell r="AX345">
            <v>4</v>
          </cell>
          <cell r="AY345" t="str">
            <v>quarta das 16:00 às 18:00, semanal ; sexta das 14:00 às 16:00, quinzenal I</v>
          </cell>
          <cell r="AZ345" t="str">
            <v/>
          </cell>
          <cell r="BA345">
            <v>1350754</v>
          </cell>
          <cell r="BB345" t="str">
            <v>RONEI MIOTTO</v>
          </cell>
          <cell r="BC345" t="str">
            <v/>
          </cell>
          <cell r="BD345" t="str">
            <v/>
          </cell>
        </row>
        <row r="346">
          <cell r="C346" t="str">
            <v>NB1BCK0103-15SA</v>
          </cell>
          <cell r="D346" t="str">
            <v>BCK0103-15</v>
          </cell>
          <cell r="E346" t="str">
            <v>Física Quântica B1-noturno (Santo André)</v>
          </cell>
          <cell r="F346" t="str">
            <v>Ampliar vagas</v>
          </cell>
          <cell r="G346">
            <v>0</v>
          </cell>
          <cell r="H346" t="str">
            <v>Ampliar para 45 vagas.</v>
          </cell>
          <cell r="I346" t="str">
            <v>OK, AMPLIADA</v>
          </cell>
          <cell r="J346">
            <v>45</v>
          </cell>
          <cell r="K346">
            <v>0</v>
          </cell>
          <cell r="L346">
            <v>73</v>
          </cell>
          <cell r="M346">
            <v>0</v>
          </cell>
          <cell r="N346">
            <v>73</v>
          </cell>
          <cell r="O346">
            <v>-28</v>
          </cell>
          <cell r="P346">
            <v>6</v>
          </cell>
          <cell r="Q346" t="str">
            <v>simples</v>
          </cell>
          <cell r="R346"/>
          <cell r="S346">
            <v>28</v>
          </cell>
          <cell r="T346">
            <v>0</v>
          </cell>
          <cell r="U346">
            <v>0</v>
          </cell>
          <cell r="V346" t="str">
            <v>BI</v>
          </cell>
          <cell r="W346" t="str">
            <v>CP</v>
          </cell>
          <cell r="X346" t="str">
            <v>BCK0103-15.quarta das 21:00 às 23:00, semanal ; sexta das 19:00 às 21:00, quinzenal I..SA</v>
          </cell>
          <cell r="Y346" t="str">
            <v>turma com solicitações acima do nº de vagas</v>
          </cell>
          <cell r="Z346"/>
          <cell r="AA346">
            <v>30</v>
          </cell>
          <cell r="AB346">
            <v>0</v>
          </cell>
          <cell r="AC346">
            <v>30</v>
          </cell>
          <cell r="AD346">
            <v>73</v>
          </cell>
          <cell r="AE346">
            <v>-43</v>
          </cell>
          <cell r="AF346">
            <v>2.4333333333333331</v>
          </cell>
          <cell r="AG346">
            <v>21</v>
          </cell>
          <cell r="AH346" t="str">
            <v>BI</v>
          </cell>
          <cell r="AI346" t="str">
            <v>¬</v>
          </cell>
          <cell r="AJ346" t="str">
            <v>¬</v>
          </cell>
          <cell r="AK346" t="str">
            <v>¬</v>
          </cell>
          <cell r="AL346" t="str">
            <v>¬</v>
          </cell>
          <cell r="AM346" t="str">
            <v>¬</v>
          </cell>
          <cell r="AN346" t="str">
            <v>¬</v>
          </cell>
          <cell r="AO346" t="str">
            <v>¬</v>
          </cell>
          <cell r="AP346" t="str">
            <v>¬</v>
          </cell>
          <cell r="AQ346" t="str">
            <v>¬</v>
          </cell>
          <cell r="AR346" t="str">
            <v>¬</v>
          </cell>
          <cell r="AS346" t="str">
            <v>SA</v>
          </cell>
          <cell r="AT346" t="str">
            <v>N</v>
          </cell>
          <cell r="AU346" t="str">
            <v>N</v>
          </cell>
          <cell r="AV346">
            <v>3</v>
          </cell>
          <cell r="AW346">
            <v>0</v>
          </cell>
          <cell r="AX346">
            <v>4</v>
          </cell>
          <cell r="AY346" t="str">
            <v>quarta das 21:00 às 23:00, semanal ; sexta das 19:00 às 21:00, quinzenal I</v>
          </cell>
          <cell r="AZ346" t="str">
            <v/>
          </cell>
          <cell r="BA346">
            <v>1762413</v>
          </cell>
          <cell r="BB346" t="str">
            <v>LUCIANO SOARES DA CRUZ</v>
          </cell>
          <cell r="BC346" t="str">
            <v/>
          </cell>
          <cell r="BD346" t="str">
            <v/>
          </cell>
        </row>
        <row r="347">
          <cell r="C347" t="str">
            <v>NB2BCK0103-15SA</v>
          </cell>
          <cell r="D347" t="str">
            <v>BCK0103-15</v>
          </cell>
          <cell r="E347" t="str">
            <v>Física Quântica B2-noturno (Santo André)</v>
          </cell>
          <cell r="F347" t="str">
            <v>Ampliar vagas</v>
          </cell>
          <cell r="G347">
            <v>0</v>
          </cell>
          <cell r="H347" t="str">
            <v>Ampliar para 45 vagas.</v>
          </cell>
          <cell r="I347" t="str">
            <v>OK, AMPLIADA</v>
          </cell>
          <cell r="J347">
            <v>45</v>
          </cell>
          <cell r="K347">
            <v>0</v>
          </cell>
          <cell r="L347">
            <v>67</v>
          </cell>
          <cell r="M347">
            <v>0</v>
          </cell>
          <cell r="N347">
            <v>67</v>
          </cell>
          <cell r="O347">
            <v>-22</v>
          </cell>
          <cell r="P347">
            <v>6</v>
          </cell>
          <cell r="Q347" t="str">
            <v>simples</v>
          </cell>
          <cell r="R347"/>
          <cell r="S347">
            <v>22</v>
          </cell>
          <cell r="T347">
            <v>0</v>
          </cell>
          <cell r="U347">
            <v>0</v>
          </cell>
          <cell r="V347" t="str">
            <v>BI</v>
          </cell>
          <cell r="W347" t="str">
            <v>CP</v>
          </cell>
          <cell r="X347" t="str">
            <v>BCK0103-15.quarta das 21:00 às 23:00, semanal ; sexta das 19:00 às 21:00, quinzenal I..SA</v>
          </cell>
          <cell r="Y347" t="str">
            <v>turma com solicitações acima do nº de vagas</v>
          </cell>
          <cell r="Z347"/>
          <cell r="AA347">
            <v>30</v>
          </cell>
          <cell r="AB347">
            <v>0</v>
          </cell>
          <cell r="AC347">
            <v>30</v>
          </cell>
          <cell r="AD347">
            <v>67</v>
          </cell>
          <cell r="AE347">
            <v>-37</v>
          </cell>
          <cell r="AF347">
            <v>2.2333333333333334</v>
          </cell>
          <cell r="AG347">
            <v>21</v>
          </cell>
          <cell r="AH347" t="str">
            <v>BI</v>
          </cell>
          <cell r="AI347" t="str">
            <v>¬</v>
          </cell>
          <cell r="AJ347" t="str">
            <v>¬</v>
          </cell>
          <cell r="AK347" t="str">
            <v>¬</v>
          </cell>
          <cell r="AL347" t="str">
            <v>¬</v>
          </cell>
          <cell r="AM347" t="str">
            <v>¬</v>
          </cell>
          <cell r="AN347" t="str">
            <v>¬</v>
          </cell>
          <cell r="AO347" t="str">
            <v>¬</v>
          </cell>
          <cell r="AP347" t="str">
            <v>¬</v>
          </cell>
          <cell r="AQ347" t="str">
            <v>¬</v>
          </cell>
          <cell r="AR347" t="str">
            <v>¬</v>
          </cell>
          <cell r="AS347" t="str">
            <v>SA</v>
          </cell>
          <cell r="AT347" t="str">
            <v>N</v>
          </cell>
          <cell r="AU347" t="str">
            <v>N</v>
          </cell>
          <cell r="AV347">
            <v>3</v>
          </cell>
          <cell r="AW347">
            <v>0</v>
          </cell>
          <cell r="AX347">
            <v>4</v>
          </cell>
          <cell r="AY347" t="str">
            <v>quarta das 21:00 às 23:00, semanal ; sexta das 19:00 às 21:00, quinzenal I</v>
          </cell>
          <cell r="AZ347" t="str">
            <v/>
          </cell>
          <cell r="BA347">
            <v>1675617</v>
          </cell>
          <cell r="BB347" t="str">
            <v>EDUARDO PERES NOVAIS DE SA</v>
          </cell>
          <cell r="BC347" t="str">
            <v/>
          </cell>
          <cell r="BD347" t="str">
            <v/>
          </cell>
        </row>
        <row r="348">
          <cell r="C348" t="str">
            <v>DA1BCN0407-15SA</v>
          </cell>
          <cell r="D348" t="str">
            <v>BCN0407-15</v>
          </cell>
          <cell r="E348" t="str">
            <v>Funções de Várias Variáveis A1-diurno (Santo André)</v>
          </cell>
          <cell r="F348" t="str">
            <v>Redistribuir excesso alunos para outra turma em mesmo horário</v>
          </cell>
          <cell r="G348">
            <v>0</v>
          </cell>
          <cell r="H348" t="str">
            <v>Redistribuir excedente para novas turmas A3 e A4 . Mudar docente de A1 para Jeferson Cassiano</v>
          </cell>
          <cell r="I348" t="str">
            <v>REDISTRIBUIR ALUNOS</v>
          </cell>
          <cell r="J348">
            <v>45</v>
          </cell>
          <cell r="K348">
            <v>0</v>
          </cell>
          <cell r="L348">
            <v>65</v>
          </cell>
          <cell r="M348">
            <v>1</v>
          </cell>
          <cell r="N348">
            <v>66</v>
          </cell>
          <cell r="O348">
            <v>-21</v>
          </cell>
          <cell r="P348">
            <v>13</v>
          </cell>
          <cell r="Q348" t="str">
            <v>simples</v>
          </cell>
          <cell r="R348"/>
          <cell r="S348">
            <v>21</v>
          </cell>
          <cell r="T348">
            <v>0</v>
          </cell>
          <cell r="U348">
            <v>0</v>
          </cell>
          <cell r="V348" t="str">
            <v>BI</v>
          </cell>
          <cell r="W348" t="str">
            <v>CP</v>
          </cell>
          <cell r="X348" t="str">
            <v>BCN0407-15.quarta das 16:00 às 18:00, semanal ; sexta das 14:00 às 16:00, semanal ..SA</v>
          </cell>
          <cell r="Y348" t="str">
            <v>turma com solicitações acima do nº de vagas</v>
          </cell>
          <cell r="Z348"/>
          <cell r="AA348">
            <v>45</v>
          </cell>
          <cell r="AB348">
            <v>0</v>
          </cell>
          <cell r="AC348">
            <v>45</v>
          </cell>
          <cell r="AD348">
            <v>65</v>
          </cell>
          <cell r="AE348">
            <v>-20</v>
          </cell>
          <cell r="AF348">
            <v>1.4444444444444444</v>
          </cell>
          <cell r="AG348">
            <v>31.499999999999996</v>
          </cell>
          <cell r="AH348" t="str">
            <v>O-BCE</v>
          </cell>
          <cell r="AI348" t="str">
            <v>¬</v>
          </cell>
          <cell r="AJ348" t="str">
            <v>¬</v>
          </cell>
          <cell r="AK348" t="str">
            <v>¬</v>
          </cell>
          <cell r="AL348" t="str">
            <v>¬</v>
          </cell>
          <cell r="AM348" t="str">
            <v>¬</v>
          </cell>
          <cell r="AN348" t="str">
            <v>¬</v>
          </cell>
          <cell r="AO348" t="str">
            <v>¬</v>
          </cell>
          <cell r="AP348" t="str">
            <v>¬</v>
          </cell>
          <cell r="AQ348" t="str">
            <v>¬</v>
          </cell>
          <cell r="AR348" t="str">
            <v>¬</v>
          </cell>
          <cell r="AS348" t="str">
            <v>SA</v>
          </cell>
          <cell r="AT348" t="str">
            <v>D</v>
          </cell>
          <cell r="AU348" t="str">
            <v>V</v>
          </cell>
          <cell r="AV348">
            <v>4</v>
          </cell>
          <cell r="AW348">
            <v>0</v>
          </cell>
          <cell r="AX348">
            <v>4</v>
          </cell>
          <cell r="AY348" t="str">
            <v xml:space="preserve">quarta das 16:00 às 18:00, semanal ; sexta das 14:00 às 16:00, semanal </v>
          </cell>
          <cell r="AZ348" t="str">
            <v/>
          </cell>
          <cell r="BA348">
            <v>1544346</v>
          </cell>
          <cell r="BB348" t="str">
            <v>JEFERSON CASSIANO</v>
          </cell>
          <cell r="BC348" t="str">
            <v/>
          </cell>
          <cell r="BD348" t="str">
            <v/>
          </cell>
        </row>
        <row r="349">
          <cell r="C349" t="str">
            <v>NA1BCN0407-15SA</v>
          </cell>
          <cell r="D349" t="str">
            <v>BCN0407-15</v>
          </cell>
          <cell r="E349" t="str">
            <v>Funções de Várias Variáveis A1-noturno (Santo André)</v>
          </cell>
          <cell r="F349" t="str">
            <v>Redistribuir excesso alunos para outra turma em mesmo horário</v>
          </cell>
          <cell r="G349">
            <v>0</v>
          </cell>
          <cell r="H349" t="str">
            <v>Redistribuir excedente para nova turma A3. Mudar docente de A1 para Sandra Maria Zapata Yepes</v>
          </cell>
          <cell r="I349" t="str">
            <v>REDISTRIBUIR ALUNOS</v>
          </cell>
          <cell r="J349">
            <v>45</v>
          </cell>
          <cell r="K349">
            <v>0</v>
          </cell>
          <cell r="L349">
            <v>52</v>
          </cell>
          <cell r="M349">
            <v>0</v>
          </cell>
          <cell r="N349">
            <v>52</v>
          </cell>
          <cell r="O349">
            <v>-7</v>
          </cell>
          <cell r="P349">
            <v>13</v>
          </cell>
          <cell r="Q349" t="str">
            <v>simples</v>
          </cell>
          <cell r="R349"/>
          <cell r="S349">
            <v>7</v>
          </cell>
          <cell r="T349">
            <v>0</v>
          </cell>
          <cell r="U349">
            <v>0</v>
          </cell>
          <cell r="V349" t="str">
            <v>BI</v>
          </cell>
          <cell r="W349" t="str">
            <v>CP</v>
          </cell>
          <cell r="X349" t="str">
            <v>BCN0407-15.quarta das 21:00 às 23:00, semanal ; sexta das 19:00 às 21:00, semanal ..SA</v>
          </cell>
          <cell r="Y349" t="str">
            <v>turma com solicitações acima do nº de vagas</v>
          </cell>
          <cell r="Z349"/>
          <cell r="AA349">
            <v>45</v>
          </cell>
          <cell r="AB349">
            <v>0</v>
          </cell>
          <cell r="AC349">
            <v>45</v>
          </cell>
          <cell r="AD349">
            <v>52</v>
          </cell>
          <cell r="AE349">
            <v>-7</v>
          </cell>
          <cell r="AF349">
            <v>1.1555555555555554</v>
          </cell>
          <cell r="AG349">
            <v>31.499999999999996</v>
          </cell>
          <cell r="AH349" t="str">
            <v>O-BCE</v>
          </cell>
          <cell r="AI349" t="str">
            <v>¬</v>
          </cell>
          <cell r="AJ349" t="str">
            <v>¬</v>
          </cell>
          <cell r="AK349" t="str">
            <v>¬</v>
          </cell>
          <cell r="AL349" t="str">
            <v>¬</v>
          </cell>
          <cell r="AM349" t="str">
            <v>¬</v>
          </cell>
          <cell r="AN349" t="str">
            <v>¬</v>
          </cell>
          <cell r="AO349" t="str">
            <v>¬</v>
          </cell>
          <cell r="AP349" t="str">
            <v>¬</v>
          </cell>
          <cell r="AQ349" t="str">
            <v>¬</v>
          </cell>
          <cell r="AR349" t="str">
            <v>¬</v>
          </cell>
          <cell r="AS349" t="str">
            <v>SA</v>
          </cell>
          <cell r="AT349" t="str">
            <v>N</v>
          </cell>
          <cell r="AU349" t="str">
            <v>N</v>
          </cell>
          <cell r="AV349">
            <v>4</v>
          </cell>
          <cell r="AW349">
            <v>0</v>
          </cell>
          <cell r="AX349">
            <v>4</v>
          </cell>
          <cell r="AY349" t="str">
            <v xml:space="preserve">quarta das 21:00 às 23:00, semanal ; sexta das 19:00 às 21:00, semanal </v>
          </cell>
          <cell r="AZ349" t="str">
            <v/>
          </cell>
          <cell r="BA349">
            <v>1957719</v>
          </cell>
          <cell r="BB349" t="str">
            <v>SANDRA MARIA ZAPATA YEPES</v>
          </cell>
          <cell r="BC349" t="str">
            <v/>
          </cell>
          <cell r="BD349" t="str">
            <v/>
          </cell>
        </row>
        <row r="350">
          <cell r="C350" t="str">
            <v>DA2BCN0407-15SA</v>
          </cell>
          <cell r="D350" t="str">
            <v>BCN0407-15</v>
          </cell>
          <cell r="E350" t="str">
            <v>Funções de Várias Variáveis A2-diurno (Santo André)</v>
          </cell>
          <cell r="F350" t="str">
            <v>Abrir nova turma</v>
          </cell>
          <cell r="G350">
            <v>0</v>
          </cell>
          <cell r="H350" t="str">
            <v>Abrir turmas A3 e A4</v>
          </cell>
          <cell r="I350" t="str">
            <v>TURMAS ABERTAS DA3BCN0407-15SA E DA4BCN0407-15SA</v>
          </cell>
          <cell r="J350">
            <v>45</v>
          </cell>
          <cell r="K350">
            <v>0</v>
          </cell>
          <cell r="L350">
            <v>131</v>
          </cell>
          <cell r="M350">
            <v>0</v>
          </cell>
          <cell r="N350">
            <v>131</v>
          </cell>
          <cell r="O350">
            <v>-86</v>
          </cell>
          <cell r="P350">
            <v>13</v>
          </cell>
          <cell r="Q350" t="str">
            <v>simples</v>
          </cell>
          <cell r="R350"/>
          <cell r="S350">
            <v>86</v>
          </cell>
          <cell r="T350">
            <v>0</v>
          </cell>
          <cell r="U350">
            <v>0</v>
          </cell>
          <cell r="V350" t="str">
            <v>BI</v>
          </cell>
          <cell r="W350" t="str">
            <v>CP</v>
          </cell>
          <cell r="X350" t="str">
            <v>BCN0407-15.quarta das 16:00 às 18:00, semanal ; sexta das 14:00 às 16:00, semanal ..SA</v>
          </cell>
          <cell r="Y350" t="str">
            <v>turma com solicitações acima do nº de vagas</v>
          </cell>
          <cell r="Z350"/>
          <cell r="AA350">
            <v>45</v>
          </cell>
          <cell r="AB350">
            <v>0</v>
          </cell>
          <cell r="AC350">
            <v>45</v>
          </cell>
          <cell r="AD350">
            <v>131</v>
          </cell>
          <cell r="AE350">
            <v>-86</v>
          </cell>
          <cell r="AF350">
            <v>2.911111111111111</v>
          </cell>
          <cell r="AG350">
            <v>31.499999999999996</v>
          </cell>
          <cell r="AH350" t="str">
            <v>O-BCE</v>
          </cell>
          <cell r="AI350" t="str">
            <v>¬</v>
          </cell>
          <cell r="AJ350" t="str">
            <v>¬</v>
          </cell>
          <cell r="AK350" t="str">
            <v>¬</v>
          </cell>
          <cell r="AL350" t="str">
            <v>¬</v>
          </cell>
          <cell r="AM350" t="str">
            <v>¬</v>
          </cell>
          <cell r="AN350" t="str">
            <v>¬</v>
          </cell>
          <cell r="AO350" t="str">
            <v>¬</v>
          </cell>
          <cell r="AP350" t="str">
            <v>¬</v>
          </cell>
          <cell r="AQ350" t="str">
            <v>¬</v>
          </cell>
          <cell r="AR350" t="str">
            <v>¬</v>
          </cell>
          <cell r="AS350" t="str">
            <v>SA</v>
          </cell>
          <cell r="AT350" t="str">
            <v>D</v>
          </cell>
          <cell r="AU350" t="str">
            <v>V</v>
          </cell>
          <cell r="AV350">
            <v>4</v>
          </cell>
          <cell r="AW350">
            <v>0</v>
          </cell>
          <cell r="AX350">
            <v>4</v>
          </cell>
          <cell r="AY350" t="str">
            <v xml:space="preserve">quarta das 16:00 às 18:00, semanal ; sexta das 14:00 às 16:00, semanal </v>
          </cell>
          <cell r="AZ350" t="str">
            <v/>
          </cell>
          <cell r="BA350">
            <v>1544278</v>
          </cell>
          <cell r="BB350" t="str">
            <v>ILMA APARECIDA MARQUES SILVA</v>
          </cell>
          <cell r="BC350" t="str">
            <v/>
          </cell>
          <cell r="BD350" t="str">
            <v/>
          </cell>
        </row>
        <row r="351">
          <cell r="C351" t="str">
            <v>NA2BCN0407-15SA</v>
          </cell>
          <cell r="D351" t="str">
            <v>BCN0407-15</v>
          </cell>
          <cell r="E351" t="str">
            <v>Funções de Várias Variáveis A2-noturno (Santo André)</v>
          </cell>
          <cell r="F351" t="str">
            <v>Abrir nova turma</v>
          </cell>
          <cell r="G351">
            <v>0</v>
          </cell>
          <cell r="H351" t="str">
            <v>Abrir turma A3. Alterar docente de A2 para Francisco Gozzi</v>
          </cell>
          <cell r="I351" t="str">
            <v xml:space="preserve">TURMA ABERTA NA3BCN0407-15SA </v>
          </cell>
          <cell r="J351">
            <v>45</v>
          </cell>
          <cell r="K351">
            <v>0</v>
          </cell>
          <cell r="L351">
            <v>70</v>
          </cell>
          <cell r="M351">
            <v>0</v>
          </cell>
          <cell r="N351">
            <v>70</v>
          </cell>
          <cell r="O351">
            <v>-25</v>
          </cell>
          <cell r="P351">
            <v>13</v>
          </cell>
          <cell r="Q351" t="str">
            <v>simples</v>
          </cell>
          <cell r="R351"/>
          <cell r="S351">
            <v>25</v>
          </cell>
          <cell r="T351">
            <v>0</v>
          </cell>
          <cell r="U351">
            <v>0</v>
          </cell>
          <cell r="V351" t="str">
            <v>BI</v>
          </cell>
          <cell r="W351" t="str">
            <v>CP</v>
          </cell>
          <cell r="X351" t="str">
            <v>BCN0407-15.quarta das 21:00 às 23:00, semanal ; sexta das 19:00 às 21:00, semanal ..SA</v>
          </cell>
          <cell r="Y351" t="str">
            <v>turma com solicitações acima do nº de vagas</v>
          </cell>
          <cell r="Z351"/>
          <cell r="AA351">
            <v>45</v>
          </cell>
          <cell r="AB351">
            <v>0</v>
          </cell>
          <cell r="AC351">
            <v>45</v>
          </cell>
          <cell r="AD351">
            <v>70</v>
          </cell>
          <cell r="AE351">
            <v>-25</v>
          </cell>
          <cell r="AF351">
            <v>1.5555555555555556</v>
          </cell>
          <cell r="AG351">
            <v>31.499999999999996</v>
          </cell>
          <cell r="AH351" t="str">
            <v>O-BCE</v>
          </cell>
          <cell r="AI351" t="str">
            <v>¬</v>
          </cell>
          <cell r="AJ351" t="str">
            <v>¬</v>
          </cell>
          <cell r="AK351" t="str">
            <v>¬</v>
          </cell>
          <cell r="AL351" t="str">
            <v>¬</v>
          </cell>
          <cell r="AM351" t="str">
            <v>¬</v>
          </cell>
          <cell r="AN351" t="str">
            <v>¬</v>
          </cell>
          <cell r="AO351" t="str">
            <v>¬</v>
          </cell>
          <cell r="AP351" t="str">
            <v>¬</v>
          </cell>
          <cell r="AQ351" t="str">
            <v>¬</v>
          </cell>
          <cell r="AR351" t="str">
            <v>¬</v>
          </cell>
          <cell r="AS351" t="str">
            <v>SA</v>
          </cell>
          <cell r="AT351" t="str">
            <v>N</v>
          </cell>
          <cell r="AU351" t="str">
            <v>N</v>
          </cell>
          <cell r="AV351">
            <v>4</v>
          </cell>
          <cell r="AW351">
            <v>0</v>
          </cell>
          <cell r="AX351">
            <v>4</v>
          </cell>
          <cell r="AY351" t="str">
            <v xml:space="preserve">quarta das 21:00 às 23:00, semanal ; sexta das 19:00 às 21:00, semanal </v>
          </cell>
          <cell r="AZ351" t="str">
            <v/>
          </cell>
          <cell r="BA351">
            <v>1007539</v>
          </cell>
          <cell r="BB351" t="str">
            <v>FRANCISCO JOSE GOZZI</v>
          </cell>
          <cell r="BC351" t="str">
            <v/>
          </cell>
          <cell r="BD351" t="str">
            <v/>
          </cell>
        </row>
        <row r="352">
          <cell r="C352" t="str">
            <v>DA3BCN0407-15SA</v>
          </cell>
          <cell r="D352" t="str">
            <v>BCN0407-15</v>
          </cell>
          <cell r="E352" t="str">
            <v>Funções de Várias Variáveis A3-diurno (Santo André)</v>
          </cell>
          <cell r="F352" t="str">
            <v>TURMA NOVA</v>
          </cell>
          <cell r="G352"/>
          <cell r="H352"/>
          <cell r="I352" t="str">
            <v>TURMA NOVA</v>
          </cell>
          <cell r="J352">
            <v>45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45</v>
          </cell>
          <cell r="P352">
            <v>13</v>
          </cell>
          <cell r="Q352" t="str">
            <v>simples</v>
          </cell>
          <cell r="R352"/>
          <cell r="S352">
            <v>0</v>
          </cell>
          <cell r="T352">
            <v>0</v>
          </cell>
          <cell r="U352">
            <v>0</v>
          </cell>
          <cell r="V352" t="str">
            <v>BI</v>
          </cell>
          <cell r="W352" t="str">
            <v>CP</v>
          </cell>
          <cell r="X352" t="str">
            <v>BCN0407-15.quarta das 16:00 às 18:00, semanal , sexta das 14:00 às 16:00, semanal ..SA</v>
          </cell>
          <cell r="Y352"/>
          <cell r="Z352"/>
          <cell r="AA352"/>
          <cell r="AB352"/>
          <cell r="AC352"/>
          <cell r="AD352"/>
          <cell r="AE352"/>
          <cell r="AF352"/>
          <cell r="AG352"/>
          <cell r="AH352"/>
          <cell r="AI352"/>
          <cell r="AJ352"/>
          <cell r="AK352"/>
          <cell r="AL352"/>
          <cell r="AM352"/>
          <cell r="AN352"/>
          <cell r="AO352"/>
          <cell r="AP352"/>
          <cell r="AQ352"/>
          <cell r="AR352"/>
          <cell r="AS352" t="str">
            <v>SA</v>
          </cell>
          <cell r="AT352" t="str">
            <v>D</v>
          </cell>
          <cell r="AU352"/>
          <cell r="AV352"/>
          <cell r="AW352"/>
          <cell r="AX352"/>
          <cell r="AY352" t="str">
            <v xml:space="preserve">quarta das 16:00 às 18:00, semanal , sexta das 14:00 às 16:00, semanal </v>
          </cell>
          <cell r="AZ352"/>
          <cell r="BA352">
            <v>2131736</v>
          </cell>
          <cell r="BB352" t="str">
            <v>Juliana Militao da Silva Berbert</v>
          </cell>
          <cell r="BC352"/>
          <cell r="BD352">
            <v>0</v>
          </cell>
        </row>
        <row r="353">
          <cell r="C353" t="str">
            <v>NA3BCN0407-15SA</v>
          </cell>
          <cell r="D353" t="str">
            <v>BCN0407-15</v>
          </cell>
          <cell r="E353" t="str">
            <v>Funções de Várias Variáveis A3-noturno (Santo André)</v>
          </cell>
          <cell r="F353" t="str">
            <v>TURMA NOVA</v>
          </cell>
          <cell r="G353"/>
          <cell r="H353"/>
          <cell r="I353" t="str">
            <v>TURMA NOVA</v>
          </cell>
          <cell r="J353">
            <v>45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45</v>
          </cell>
          <cell r="P353">
            <v>13</v>
          </cell>
          <cell r="Q353" t="str">
            <v>simples</v>
          </cell>
          <cell r="R353"/>
          <cell r="S353">
            <v>0</v>
          </cell>
          <cell r="T353">
            <v>0</v>
          </cell>
          <cell r="U353">
            <v>0</v>
          </cell>
          <cell r="V353" t="str">
            <v>BI</v>
          </cell>
          <cell r="W353" t="str">
            <v>CP</v>
          </cell>
          <cell r="X353" t="str">
            <v>BCN0407-15.quarta das 21:00 às 23:00, semanal , sexta das 19:00 às 21:00, semanal ..SA</v>
          </cell>
          <cell r="Y353"/>
          <cell r="Z353"/>
          <cell r="AA353"/>
          <cell r="AB353"/>
          <cell r="AC353"/>
          <cell r="AD353"/>
          <cell r="AE353"/>
          <cell r="AF353"/>
          <cell r="AG353"/>
          <cell r="AH353"/>
          <cell r="AI353"/>
          <cell r="AJ353"/>
          <cell r="AK353"/>
          <cell r="AL353"/>
          <cell r="AM353"/>
          <cell r="AN353"/>
          <cell r="AO353"/>
          <cell r="AP353"/>
          <cell r="AQ353"/>
          <cell r="AR353"/>
          <cell r="AS353" t="str">
            <v>SA</v>
          </cell>
          <cell r="AT353" t="str">
            <v>N</v>
          </cell>
          <cell r="AU353"/>
          <cell r="AV353"/>
          <cell r="AW353"/>
          <cell r="AX353"/>
          <cell r="AY353" t="str">
            <v xml:space="preserve">quarta das 21:00 às 23:00, semanal , sexta das 19:00 às 21:00, semanal </v>
          </cell>
          <cell r="AZ353"/>
          <cell r="BA353">
            <v>1734904</v>
          </cell>
          <cell r="BB353" t="str">
            <v>FEDOR PISNITCHENKO</v>
          </cell>
          <cell r="BC353"/>
          <cell r="BD353">
            <v>0</v>
          </cell>
        </row>
        <row r="354">
          <cell r="C354" t="str">
            <v>DA4BCN0407-15SA</v>
          </cell>
          <cell r="D354" t="str">
            <v>BCN0407-15</v>
          </cell>
          <cell r="E354" t="str">
            <v>Funções de Várias Variáveis A4-diurno (Santo André)</v>
          </cell>
          <cell r="F354" t="str">
            <v>TURMA NOVA</v>
          </cell>
          <cell r="G354"/>
          <cell r="H354"/>
          <cell r="I354" t="str">
            <v>TURMA NOVA</v>
          </cell>
          <cell r="J354">
            <v>45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45</v>
          </cell>
          <cell r="P354">
            <v>13</v>
          </cell>
          <cell r="Q354" t="str">
            <v>simples</v>
          </cell>
          <cell r="R354"/>
          <cell r="S354">
            <v>0</v>
          </cell>
          <cell r="T354">
            <v>0</v>
          </cell>
          <cell r="U354">
            <v>0</v>
          </cell>
          <cell r="V354" t="str">
            <v>BI</v>
          </cell>
          <cell r="W354" t="str">
            <v>CP</v>
          </cell>
          <cell r="X354" t="str">
            <v>BCN0407-15.quarta das 16:00 às 18:00, semanal , sexta das 14:00 às 16:00, semanal ..SA</v>
          </cell>
          <cell r="Y354"/>
          <cell r="Z354"/>
          <cell r="AA354"/>
          <cell r="AB354"/>
          <cell r="AC354"/>
          <cell r="AD354"/>
          <cell r="AE354"/>
          <cell r="AF354"/>
          <cell r="AG354"/>
          <cell r="AH354"/>
          <cell r="AI354"/>
          <cell r="AJ354"/>
          <cell r="AK354"/>
          <cell r="AL354"/>
          <cell r="AM354"/>
          <cell r="AN354"/>
          <cell r="AO354"/>
          <cell r="AP354"/>
          <cell r="AQ354"/>
          <cell r="AR354"/>
          <cell r="AS354" t="str">
            <v>SA</v>
          </cell>
          <cell r="AT354" t="str">
            <v>D</v>
          </cell>
          <cell r="AU354"/>
          <cell r="AV354"/>
          <cell r="AW354"/>
          <cell r="AX354"/>
          <cell r="AY354" t="str">
            <v xml:space="preserve">quarta das 16:00 às 18:00, semanal , sexta das 14:00 às 16:00, semanal </v>
          </cell>
          <cell r="AZ354"/>
          <cell r="BA354">
            <v>1067352</v>
          </cell>
          <cell r="BB354" t="str">
            <v>Alan Maciel da Silva</v>
          </cell>
          <cell r="BC354"/>
          <cell r="BD354">
            <v>0</v>
          </cell>
        </row>
        <row r="355">
          <cell r="C355" t="str">
            <v>DB1BCN0407-15SA</v>
          </cell>
          <cell r="D355" t="str">
            <v>BCN0407-15</v>
          </cell>
          <cell r="E355" t="str">
            <v>Funções de Várias Variáveis B1-diurno (Santo André)</v>
          </cell>
          <cell r="F355" t="str">
            <v>Redistribuir excesso alunos para outra turma em mesmo horário</v>
          </cell>
          <cell r="G355">
            <v>0</v>
          </cell>
          <cell r="H355" t="str">
            <v>Redistribuir excedente para novas turmas B3 e B4. Alterar docente de B1 para Jeferson Cassiano</v>
          </cell>
          <cell r="I355" t="str">
            <v>REDISTRIBUIR ALUNOS</v>
          </cell>
          <cell r="J355">
            <v>45</v>
          </cell>
          <cell r="K355">
            <v>0</v>
          </cell>
          <cell r="L355">
            <v>66</v>
          </cell>
          <cell r="M355">
            <v>0</v>
          </cell>
          <cell r="N355">
            <v>66</v>
          </cell>
          <cell r="O355">
            <v>-21</v>
          </cell>
          <cell r="P355">
            <v>13</v>
          </cell>
          <cell r="Q355" t="str">
            <v>simples</v>
          </cell>
          <cell r="R355"/>
          <cell r="S355">
            <v>21</v>
          </cell>
          <cell r="T355">
            <v>0</v>
          </cell>
          <cell r="U355">
            <v>0</v>
          </cell>
          <cell r="V355" t="str">
            <v>BI</v>
          </cell>
          <cell r="W355" t="str">
            <v>CP</v>
          </cell>
          <cell r="X355" t="str">
            <v>BCN0407-15.quarta das 14:00 às 16:00, semanal ; sexta das 16:00 às 18:00, semanal ..SA</v>
          </cell>
          <cell r="Y355" t="str">
            <v>turma com solicitações acima do nº de vagas</v>
          </cell>
          <cell r="Z355"/>
          <cell r="AA355">
            <v>45</v>
          </cell>
          <cell r="AB355">
            <v>0</v>
          </cell>
          <cell r="AC355">
            <v>45</v>
          </cell>
          <cell r="AD355">
            <v>66</v>
          </cell>
          <cell r="AE355">
            <v>-21</v>
          </cell>
          <cell r="AF355">
            <v>1.4666666666666666</v>
          </cell>
          <cell r="AG355">
            <v>31.499999999999996</v>
          </cell>
          <cell r="AH355" t="str">
            <v>O-BCE</v>
          </cell>
          <cell r="AI355" t="str">
            <v>¬</v>
          </cell>
          <cell r="AJ355" t="str">
            <v>¬</v>
          </cell>
          <cell r="AK355" t="str">
            <v>¬</v>
          </cell>
          <cell r="AL355" t="str">
            <v>¬</v>
          </cell>
          <cell r="AM355" t="str">
            <v>¬</v>
          </cell>
          <cell r="AN355" t="str">
            <v>¬</v>
          </cell>
          <cell r="AO355" t="str">
            <v>¬</v>
          </cell>
          <cell r="AP355" t="str">
            <v>¬</v>
          </cell>
          <cell r="AQ355" t="str">
            <v>¬</v>
          </cell>
          <cell r="AR355" t="str">
            <v>¬</v>
          </cell>
          <cell r="AS355" t="str">
            <v>SA</v>
          </cell>
          <cell r="AT355" t="str">
            <v>D</v>
          </cell>
          <cell r="AU355" t="str">
            <v>V</v>
          </cell>
          <cell r="AV355">
            <v>4</v>
          </cell>
          <cell r="AW355">
            <v>0</v>
          </cell>
          <cell r="AX355">
            <v>4</v>
          </cell>
          <cell r="AY355" t="str">
            <v xml:space="preserve">quarta das 14:00 às 16:00, semanal ; sexta das 16:00 às 18:00, semanal </v>
          </cell>
          <cell r="AZ355" t="str">
            <v/>
          </cell>
          <cell r="BA355">
            <v>1544346</v>
          </cell>
          <cell r="BB355" t="str">
            <v>JEFERSON CASSIANO</v>
          </cell>
          <cell r="BC355" t="str">
            <v/>
          </cell>
          <cell r="BD355" t="str">
            <v/>
          </cell>
        </row>
        <row r="356">
          <cell r="C356" t="str">
            <v>NB1BCN0407-15SA</v>
          </cell>
          <cell r="D356" t="str">
            <v>BCN0407-15</v>
          </cell>
          <cell r="E356" t="str">
            <v>Funções de Várias Variáveis B1-noturno (Santo André)</v>
          </cell>
          <cell r="F356" t="str">
            <v>Manter</v>
          </cell>
          <cell r="G356">
            <v>0</v>
          </cell>
          <cell r="H356" t="str">
            <v>Alterar docente para Sandra Maria Zapata Yepes</v>
          </cell>
          <cell r="I356" t="str">
            <v>OK, DOCENTE ALTERADO NO SISTEMA</v>
          </cell>
          <cell r="J356">
            <v>45</v>
          </cell>
          <cell r="K356">
            <v>0</v>
          </cell>
          <cell r="L356">
            <v>32</v>
          </cell>
          <cell r="M356">
            <v>0</v>
          </cell>
          <cell r="N356">
            <v>32</v>
          </cell>
          <cell r="O356">
            <v>13</v>
          </cell>
          <cell r="P356">
            <v>13</v>
          </cell>
          <cell r="Q356" t="str">
            <v>simples</v>
          </cell>
          <cell r="R356"/>
          <cell r="S356">
            <v>0</v>
          </cell>
          <cell r="T356">
            <v>0</v>
          </cell>
          <cell r="U356">
            <v>0</v>
          </cell>
          <cell r="V356" t="str">
            <v>BI</v>
          </cell>
          <cell r="W356" t="str">
            <v>CP</v>
          </cell>
          <cell r="X356" t="str">
            <v>BCN0407-15.quarta das 19:00 às 21:00, semanal ; sexta das 21:00 às 23:00, semanal ..SA</v>
          </cell>
          <cell r="Y356"/>
          <cell r="Z356"/>
          <cell r="AA356">
            <v>45</v>
          </cell>
          <cell r="AB356">
            <v>0</v>
          </cell>
          <cell r="AC356">
            <v>45</v>
          </cell>
          <cell r="AD356">
            <v>32</v>
          </cell>
          <cell r="AE356">
            <v>13</v>
          </cell>
          <cell r="AF356">
            <v>0.71111111111111114</v>
          </cell>
          <cell r="AG356">
            <v>31.499999999999996</v>
          </cell>
          <cell r="AH356" t="str">
            <v>O-BCE</v>
          </cell>
          <cell r="AI356" t="str">
            <v>¬</v>
          </cell>
          <cell r="AJ356" t="str">
            <v>¬</v>
          </cell>
          <cell r="AK356" t="str">
            <v>¬</v>
          </cell>
          <cell r="AL356" t="str">
            <v>¬</v>
          </cell>
          <cell r="AM356" t="str">
            <v>¬</v>
          </cell>
          <cell r="AN356" t="str">
            <v>¬</v>
          </cell>
          <cell r="AO356" t="str">
            <v>¬</v>
          </cell>
          <cell r="AP356" t="str">
            <v>¬</v>
          </cell>
          <cell r="AQ356" t="str">
            <v>¬</v>
          </cell>
          <cell r="AR356" t="str">
            <v>¬</v>
          </cell>
          <cell r="AS356" t="str">
            <v>SA</v>
          </cell>
          <cell r="AT356" t="str">
            <v>N</v>
          </cell>
          <cell r="AU356" t="str">
            <v>N</v>
          </cell>
          <cell r="AV356">
            <v>4</v>
          </cell>
          <cell r="AW356">
            <v>0</v>
          </cell>
          <cell r="AX356">
            <v>4</v>
          </cell>
          <cell r="AY356" t="str">
            <v xml:space="preserve">quarta das 19:00 às 21:00, semanal ; sexta das 21:00 às 23:00, semanal </v>
          </cell>
          <cell r="AZ356" t="str">
            <v/>
          </cell>
          <cell r="BA356">
            <v>1957719</v>
          </cell>
          <cell r="BB356" t="str">
            <v>SANDRA MARIA ZAPATA YEPES</v>
          </cell>
          <cell r="BC356" t="str">
            <v/>
          </cell>
          <cell r="BD356" t="str">
            <v/>
          </cell>
        </row>
        <row r="357">
          <cell r="C357" t="str">
            <v>DB2BCN0407-15SA</v>
          </cell>
          <cell r="D357" t="str">
            <v>BCN0407-15</v>
          </cell>
          <cell r="E357" t="str">
            <v>Funções de Várias Variáveis B2-diurno (Santo André)</v>
          </cell>
          <cell r="F357" t="str">
            <v>Abrir nova turma</v>
          </cell>
          <cell r="G357">
            <v>0</v>
          </cell>
          <cell r="H357" t="str">
            <v>Abrir turmas B3 e B4.</v>
          </cell>
          <cell r="I357" t="str">
            <v>TURMAS ABERTAS DB3BCN0407-15SA E DB4BCN0407-15SA</v>
          </cell>
          <cell r="J357">
            <v>45</v>
          </cell>
          <cell r="K357">
            <v>0</v>
          </cell>
          <cell r="L357">
            <v>119</v>
          </cell>
          <cell r="M357">
            <v>0</v>
          </cell>
          <cell r="N357">
            <v>119</v>
          </cell>
          <cell r="O357">
            <v>-74</v>
          </cell>
          <cell r="P357">
            <v>13</v>
          </cell>
          <cell r="Q357" t="str">
            <v>simples</v>
          </cell>
          <cell r="R357"/>
          <cell r="S357">
            <v>74</v>
          </cell>
          <cell r="T357">
            <v>0</v>
          </cell>
          <cell r="U357">
            <v>0</v>
          </cell>
          <cell r="V357" t="str">
            <v>BI</v>
          </cell>
          <cell r="W357" t="str">
            <v>CP</v>
          </cell>
          <cell r="X357" t="str">
            <v>BCN0407-15.quarta das 14:00 às 16:00, semanal ; sexta das 16:00 às 18:00, semanal ..SA</v>
          </cell>
          <cell r="Y357" t="str">
            <v>turma com solicitações acima do nº de vagas</v>
          </cell>
          <cell r="Z357"/>
          <cell r="AA357">
            <v>45</v>
          </cell>
          <cell r="AB357">
            <v>0</v>
          </cell>
          <cell r="AC357">
            <v>45</v>
          </cell>
          <cell r="AD357">
            <v>119</v>
          </cell>
          <cell r="AE357">
            <v>-74</v>
          </cell>
          <cell r="AF357">
            <v>2.6444444444444444</v>
          </cell>
          <cell r="AG357">
            <v>31.499999999999996</v>
          </cell>
          <cell r="AH357" t="str">
            <v>O-BCE</v>
          </cell>
          <cell r="AI357" t="str">
            <v>¬</v>
          </cell>
          <cell r="AJ357" t="str">
            <v>¬</v>
          </cell>
          <cell r="AK357" t="str">
            <v>¬</v>
          </cell>
          <cell r="AL357" t="str">
            <v>¬</v>
          </cell>
          <cell r="AM357" t="str">
            <v>¬</v>
          </cell>
          <cell r="AN357" t="str">
            <v>¬</v>
          </cell>
          <cell r="AO357" t="str">
            <v>¬</v>
          </cell>
          <cell r="AP357" t="str">
            <v>¬</v>
          </cell>
          <cell r="AQ357" t="str">
            <v>¬</v>
          </cell>
          <cell r="AR357" t="str">
            <v>¬</v>
          </cell>
          <cell r="AS357" t="str">
            <v>SA</v>
          </cell>
          <cell r="AT357" t="str">
            <v>D</v>
          </cell>
          <cell r="AU357" t="str">
            <v>V</v>
          </cell>
          <cell r="AV357">
            <v>4</v>
          </cell>
          <cell r="AW357">
            <v>0</v>
          </cell>
          <cell r="AX357">
            <v>4</v>
          </cell>
          <cell r="AY357" t="str">
            <v xml:space="preserve">quarta das 14:00 às 16:00, semanal ; sexta das 16:00 às 18:00, semanal </v>
          </cell>
          <cell r="AZ357" t="str">
            <v/>
          </cell>
          <cell r="BA357">
            <v>1544278</v>
          </cell>
          <cell r="BB357" t="str">
            <v>ILMA APARECIDA MARQUES SILVA</v>
          </cell>
          <cell r="BC357" t="str">
            <v/>
          </cell>
          <cell r="BD357" t="str">
            <v/>
          </cell>
        </row>
        <row r="358">
          <cell r="C358" t="str">
            <v>NB2BCN0407-15SA</v>
          </cell>
          <cell r="D358" t="str">
            <v>BCN0407-15</v>
          </cell>
          <cell r="E358" t="str">
            <v>Funções de Várias Variáveis B2-noturno (Santo André)</v>
          </cell>
          <cell r="F358" t="str">
            <v>Redistribuir excesso alunos para outra turma em mesmo horário</v>
          </cell>
          <cell r="G358">
            <v>0</v>
          </cell>
          <cell r="H358" t="str">
            <v>Alterar docente para Francisco Gozzi</v>
          </cell>
          <cell r="I358" t="str">
            <v>OK, DOCENTE ALTERADO NO SISTEMA</v>
          </cell>
          <cell r="J358">
            <v>45</v>
          </cell>
          <cell r="K358">
            <v>0</v>
          </cell>
          <cell r="L358">
            <v>65</v>
          </cell>
          <cell r="M358">
            <v>0</v>
          </cell>
          <cell r="N358">
            <v>65</v>
          </cell>
          <cell r="O358">
            <v>-20</v>
          </cell>
          <cell r="P358">
            <v>13</v>
          </cell>
          <cell r="Q358" t="str">
            <v>simples</v>
          </cell>
          <cell r="R358"/>
          <cell r="S358">
            <v>7</v>
          </cell>
          <cell r="T358">
            <v>13</v>
          </cell>
          <cell r="U358" t="str">
            <v>13 - B1</v>
          </cell>
          <cell r="V358" t="str">
            <v>BI</v>
          </cell>
          <cell r="W358" t="str">
            <v>CP</v>
          </cell>
          <cell r="X358" t="str">
            <v>BCN0407-15.quarta das 19:00 às 21:00, semanal ; sexta das 21:00 às 23:00, semanal ..SA</v>
          </cell>
          <cell r="Y358" t="str">
            <v>turma com solicitações acima do nº de vagas</v>
          </cell>
          <cell r="Z358"/>
          <cell r="AA358">
            <v>45</v>
          </cell>
          <cell r="AB358">
            <v>0</v>
          </cell>
          <cell r="AC358">
            <v>45</v>
          </cell>
          <cell r="AD358">
            <v>65</v>
          </cell>
          <cell r="AE358">
            <v>-20</v>
          </cell>
          <cell r="AF358">
            <v>1.4444444444444444</v>
          </cell>
          <cell r="AG358">
            <v>31.499999999999996</v>
          </cell>
          <cell r="AH358" t="str">
            <v>O-BCE</v>
          </cell>
          <cell r="AI358" t="str">
            <v>¬</v>
          </cell>
          <cell r="AJ358" t="str">
            <v>¬</v>
          </cell>
          <cell r="AK358" t="str">
            <v>¬</v>
          </cell>
          <cell r="AL358" t="str">
            <v>¬</v>
          </cell>
          <cell r="AM358" t="str">
            <v>¬</v>
          </cell>
          <cell r="AN358" t="str">
            <v>¬</v>
          </cell>
          <cell r="AO358" t="str">
            <v>¬</v>
          </cell>
          <cell r="AP358" t="str">
            <v>¬</v>
          </cell>
          <cell r="AQ358" t="str">
            <v>¬</v>
          </cell>
          <cell r="AR358" t="str">
            <v>¬</v>
          </cell>
          <cell r="AS358" t="str">
            <v>SA</v>
          </cell>
          <cell r="AT358" t="str">
            <v>N</v>
          </cell>
          <cell r="AU358" t="str">
            <v>N</v>
          </cell>
          <cell r="AV358">
            <v>4</v>
          </cell>
          <cell r="AW358">
            <v>0</v>
          </cell>
          <cell r="AX358">
            <v>4</v>
          </cell>
          <cell r="AY358" t="str">
            <v xml:space="preserve">quarta das 19:00 às 21:00, semanal ; sexta das 21:00 às 23:00, semanal </v>
          </cell>
          <cell r="AZ358" t="str">
            <v/>
          </cell>
          <cell r="BA358">
            <v>1007539</v>
          </cell>
          <cell r="BB358" t="str">
            <v>FRANCISCO JOSE GOZZI</v>
          </cell>
          <cell r="BC358" t="str">
            <v/>
          </cell>
          <cell r="BD358" t="str">
            <v/>
          </cell>
        </row>
        <row r="359">
          <cell r="C359" t="str">
            <v>DB3BCN0407-15SA</v>
          </cell>
          <cell r="D359" t="str">
            <v>BCN0407-15</v>
          </cell>
          <cell r="E359" t="str">
            <v>Funções de Várias Variáveis B3-diurno (Santo André)</v>
          </cell>
          <cell r="F359" t="str">
            <v>TURMA NOVA</v>
          </cell>
          <cell r="G359"/>
          <cell r="H359"/>
          <cell r="I359" t="str">
            <v>TURMA NOVA</v>
          </cell>
          <cell r="J359">
            <v>45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45</v>
          </cell>
          <cell r="P359">
            <v>13</v>
          </cell>
          <cell r="Q359" t="str">
            <v>simples</v>
          </cell>
          <cell r="R359"/>
          <cell r="S359">
            <v>0</v>
          </cell>
          <cell r="T359">
            <v>0</v>
          </cell>
          <cell r="U359">
            <v>0</v>
          </cell>
          <cell r="V359" t="str">
            <v>BI</v>
          </cell>
          <cell r="W359" t="str">
            <v>CP</v>
          </cell>
          <cell r="X359" t="str">
            <v>BCN0407-15.quarta das 14:00 às 16:00, semanal , sexta das 16:00 às 18:00, semanal ..SA</v>
          </cell>
          <cell r="Y359"/>
          <cell r="Z359"/>
          <cell r="AA359"/>
          <cell r="AB359"/>
          <cell r="AC359"/>
          <cell r="AD359"/>
          <cell r="AE359"/>
          <cell r="AF359"/>
          <cell r="AG359"/>
          <cell r="AH359"/>
          <cell r="AI359"/>
          <cell r="AJ359"/>
          <cell r="AK359"/>
          <cell r="AL359"/>
          <cell r="AM359"/>
          <cell r="AN359"/>
          <cell r="AO359"/>
          <cell r="AP359"/>
          <cell r="AQ359"/>
          <cell r="AR359"/>
          <cell r="AS359" t="str">
            <v>SA</v>
          </cell>
          <cell r="AT359" t="str">
            <v>D</v>
          </cell>
          <cell r="AU359"/>
          <cell r="AV359"/>
          <cell r="AW359"/>
          <cell r="AX359"/>
          <cell r="AY359" t="str">
            <v xml:space="preserve">quarta das 14:00 às 16:00, semanal , sexta das 16:00 às 18:00, semanal </v>
          </cell>
          <cell r="AZ359"/>
          <cell r="BA359">
            <v>2131736</v>
          </cell>
          <cell r="BB359" t="str">
            <v>Juliana Militao da Silva Berbert</v>
          </cell>
          <cell r="BC359"/>
          <cell r="BD359">
            <v>0</v>
          </cell>
        </row>
        <row r="360">
          <cell r="C360" t="str">
            <v>DB4BCN0407-15SA</v>
          </cell>
          <cell r="D360" t="str">
            <v>BCN0407-15</v>
          </cell>
          <cell r="E360" t="str">
            <v>Funções de Várias Variáveis B4-diurno (Santo André)</v>
          </cell>
          <cell r="F360" t="str">
            <v>TURMA NOVA</v>
          </cell>
          <cell r="G360"/>
          <cell r="H360"/>
          <cell r="I360" t="str">
            <v>TURMA NOVA</v>
          </cell>
          <cell r="J360">
            <v>45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45</v>
          </cell>
          <cell r="P360">
            <v>13</v>
          </cell>
          <cell r="Q360" t="str">
            <v>simples</v>
          </cell>
          <cell r="R360"/>
          <cell r="S360">
            <v>0</v>
          </cell>
          <cell r="T360">
            <v>0</v>
          </cell>
          <cell r="U360">
            <v>0</v>
          </cell>
          <cell r="V360" t="str">
            <v>BI</v>
          </cell>
          <cell r="W360" t="str">
            <v>CP</v>
          </cell>
          <cell r="X360" t="str">
            <v>BCN0407-15.quarta das 14:00 às 16:00, semanal , sexta das 16:00 às 18:00, semanal ..SA</v>
          </cell>
          <cell r="Y360"/>
          <cell r="Z360"/>
          <cell r="AA360"/>
          <cell r="AB360"/>
          <cell r="AC360"/>
          <cell r="AD360"/>
          <cell r="AE360"/>
          <cell r="AF360"/>
          <cell r="AG360"/>
          <cell r="AH360"/>
          <cell r="AI360"/>
          <cell r="AJ360"/>
          <cell r="AK360"/>
          <cell r="AL360"/>
          <cell r="AM360"/>
          <cell r="AN360"/>
          <cell r="AO360"/>
          <cell r="AP360"/>
          <cell r="AQ360"/>
          <cell r="AR360"/>
          <cell r="AS360" t="str">
            <v>SA</v>
          </cell>
          <cell r="AT360" t="str">
            <v>D</v>
          </cell>
          <cell r="AU360"/>
          <cell r="AV360"/>
          <cell r="AW360"/>
          <cell r="AX360"/>
          <cell r="AY360" t="str">
            <v xml:space="preserve">quarta das 14:00 às 16:00, semanal , sexta das 16:00 às 18:00, semanal </v>
          </cell>
          <cell r="AZ360"/>
          <cell r="BA360">
            <v>1067352</v>
          </cell>
          <cell r="BB360" t="str">
            <v>Alan Maciel da Silva</v>
          </cell>
          <cell r="BC360"/>
          <cell r="BD360">
            <v>0</v>
          </cell>
        </row>
        <row r="361">
          <cell r="C361" t="str">
            <v>DA1BCK0104-15SA</v>
          </cell>
          <cell r="D361" t="str">
            <v>BCK0104-15</v>
          </cell>
          <cell r="E361" t="str">
            <v>Interações Atômicas e Moleculares A1-diurno (Santo André)</v>
          </cell>
          <cell r="F361" t="str">
            <v>Ampliar vagas</v>
          </cell>
          <cell r="G361">
            <v>0</v>
          </cell>
          <cell r="H361" t="str">
            <v>Ampliar para 45 vagas.</v>
          </cell>
          <cell r="I361" t="str">
            <v>OK, AMPLIADA</v>
          </cell>
          <cell r="J361">
            <v>45</v>
          </cell>
          <cell r="K361">
            <v>0</v>
          </cell>
          <cell r="L361">
            <v>74</v>
          </cell>
          <cell r="M361">
            <v>0</v>
          </cell>
          <cell r="N361">
            <v>74</v>
          </cell>
          <cell r="O361">
            <v>-29</v>
          </cell>
          <cell r="P361">
            <v>8</v>
          </cell>
          <cell r="Q361" t="str">
            <v>simples</v>
          </cell>
          <cell r="R361"/>
          <cell r="S361">
            <v>29</v>
          </cell>
          <cell r="T361">
            <v>0</v>
          </cell>
          <cell r="U361">
            <v>0</v>
          </cell>
          <cell r="V361" t="str">
            <v>BI</v>
          </cell>
          <cell r="W361" t="str">
            <v>CP</v>
          </cell>
          <cell r="X361" t="str">
            <v>BCK0104-15.segunda das 16:00 às 18:00, semanal ; quarta das 14:00 às 16:00, quinzenal II..SA</v>
          </cell>
          <cell r="Y361" t="str">
            <v>turma com solicitações acima do nº de vagas</v>
          </cell>
          <cell r="Z361"/>
          <cell r="AA361">
            <v>30</v>
          </cell>
          <cell r="AB361">
            <v>0</v>
          </cell>
          <cell r="AC361">
            <v>30</v>
          </cell>
          <cell r="AD361">
            <v>74</v>
          </cell>
          <cell r="AE361">
            <v>-44</v>
          </cell>
          <cell r="AF361">
            <v>2.4666666666666668</v>
          </cell>
          <cell r="AG361">
            <v>21</v>
          </cell>
          <cell r="AH361" t="str">
            <v>BI</v>
          </cell>
          <cell r="AI361" t="str">
            <v>¬</v>
          </cell>
          <cell r="AJ361" t="str">
            <v>¬</v>
          </cell>
          <cell r="AK361" t="str">
            <v>¬</v>
          </cell>
          <cell r="AL361" t="str">
            <v>¬</v>
          </cell>
          <cell r="AM361" t="str">
            <v>¬</v>
          </cell>
          <cell r="AN361" t="str">
            <v>¬</v>
          </cell>
          <cell r="AO361" t="str">
            <v>¬</v>
          </cell>
          <cell r="AP361" t="str">
            <v>¬</v>
          </cell>
          <cell r="AQ361" t="str">
            <v>¬</v>
          </cell>
          <cell r="AR361" t="str">
            <v>¬</v>
          </cell>
          <cell r="AS361" t="str">
            <v>SA</v>
          </cell>
          <cell r="AT361" t="str">
            <v>D</v>
          </cell>
          <cell r="AU361" t="str">
            <v>V</v>
          </cell>
          <cell r="AV361">
            <v>3</v>
          </cell>
          <cell r="AW361">
            <v>0</v>
          </cell>
          <cell r="AX361">
            <v>4</v>
          </cell>
          <cell r="AY361" t="str">
            <v>segunda das 16:00 às 18:00, semanal ; quarta das 14:00 às 16:00, quinzenal II</v>
          </cell>
          <cell r="AZ361" t="str">
            <v/>
          </cell>
          <cell r="BA361">
            <v>3149751</v>
          </cell>
          <cell r="BB361" t="str">
            <v>JOAO NUNO BARBOSA RODRIGUES</v>
          </cell>
          <cell r="BC361" t="str">
            <v/>
          </cell>
          <cell r="BD361" t="str">
            <v/>
          </cell>
        </row>
        <row r="362">
          <cell r="C362" t="str">
            <v>NA1BCK0104-15SA</v>
          </cell>
          <cell r="D362" t="str">
            <v>BCK0104-15</v>
          </cell>
          <cell r="E362" t="str">
            <v>Interações Atômicas e Moleculares A1-noturno (Santo André)</v>
          </cell>
          <cell r="F362" t="str">
            <v>Ampliar vagas</v>
          </cell>
          <cell r="G362">
            <v>0</v>
          </cell>
          <cell r="H362" t="str">
            <v>Ampliar para 45 vagas.</v>
          </cell>
          <cell r="I362" t="str">
            <v>OK, AMPLIADA</v>
          </cell>
          <cell r="J362">
            <v>45</v>
          </cell>
          <cell r="K362">
            <v>0</v>
          </cell>
          <cell r="L362">
            <v>100</v>
          </cell>
          <cell r="M362">
            <v>0</v>
          </cell>
          <cell r="N362">
            <v>100</v>
          </cell>
          <cell r="O362">
            <v>-55</v>
          </cell>
          <cell r="P362">
            <v>8</v>
          </cell>
          <cell r="Q362" t="str">
            <v>simples</v>
          </cell>
          <cell r="R362"/>
          <cell r="S362">
            <v>55</v>
          </cell>
          <cell r="T362">
            <v>0</v>
          </cell>
          <cell r="U362">
            <v>0</v>
          </cell>
          <cell r="V362" t="str">
            <v>BI</v>
          </cell>
          <cell r="W362" t="str">
            <v>CP</v>
          </cell>
          <cell r="X362" t="str">
            <v>BCK0104-15.segunda das 21:00 às 23:00, semanal ; quarta das 19:00 às 21:00, quinzenal II..SA</v>
          </cell>
          <cell r="Y362" t="str">
            <v>turma com solicitações acima do nº de vagas</v>
          </cell>
          <cell r="Z362"/>
          <cell r="AA362">
            <v>30</v>
          </cell>
          <cell r="AB362">
            <v>0</v>
          </cell>
          <cell r="AC362">
            <v>30</v>
          </cell>
          <cell r="AD362">
            <v>100</v>
          </cell>
          <cell r="AE362">
            <v>-70</v>
          </cell>
          <cell r="AF362">
            <v>3.3333333333333335</v>
          </cell>
          <cell r="AG362">
            <v>21</v>
          </cell>
          <cell r="AH362" t="str">
            <v>BI</v>
          </cell>
          <cell r="AI362" t="str">
            <v>¬</v>
          </cell>
          <cell r="AJ362" t="str">
            <v>¬</v>
          </cell>
          <cell r="AK362" t="str">
            <v>¬</v>
          </cell>
          <cell r="AL362" t="str">
            <v>¬</v>
          </cell>
          <cell r="AM362" t="str">
            <v>¬</v>
          </cell>
          <cell r="AN362" t="str">
            <v>¬</v>
          </cell>
          <cell r="AO362" t="str">
            <v>¬</v>
          </cell>
          <cell r="AP362" t="str">
            <v>¬</v>
          </cell>
          <cell r="AQ362" t="str">
            <v>¬</v>
          </cell>
          <cell r="AR362" t="str">
            <v>¬</v>
          </cell>
          <cell r="AS362" t="str">
            <v>SA</v>
          </cell>
          <cell r="AT362" t="str">
            <v>N</v>
          </cell>
          <cell r="AU362" t="str">
            <v>N</v>
          </cell>
          <cell r="AV362">
            <v>3</v>
          </cell>
          <cell r="AW362">
            <v>0</v>
          </cell>
          <cell r="AX362">
            <v>4</v>
          </cell>
          <cell r="AY362" t="str">
            <v>segunda das 21:00 às 23:00, semanal ; quarta das 19:00 às 21:00, quinzenal II</v>
          </cell>
          <cell r="AZ362" t="str">
            <v/>
          </cell>
          <cell r="BA362">
            <v>1982740</v>
          </cell>
          <cell r="BB362" t="str">
            <v>GUSTAVO MORARI DO NASCIMENTO</v>
          </cell>
          <cell r="BC362" t="str">
            <v/>
          </cell>
          <cell r="BD362" t="str">
            <v/>
          </cell>
        </row>
        <row r="363">
          <cell r="C363" t="str">
            <v>DA2BCK0104-15SA</v>
          </cell>
          <cell r="D363" t="str">
            <v>BCK0104-15</v>
          </cell>
          <cell r="E363" t="str">
            <v>Interações Atômicas e Moleculares A2-diurno (Santo André)</v>
          </cell>
          <cell r="F363" t="str">
            <v>Ampliar vagas</v>
          </cell>
          <cell r="G363">
            <v>0</v>
          </cell>
          <cell r="H363" t="str">
            <v>Ampliar para 45 vagas.</v>
          </cell>
          <cell r="I363" t="str">
            <v>OK, AMPLIADA</v>
          </cell>
          <cell r="J363">
            <v>45</v>
          </cell>
          <cell r="K363">
            <v>0</v>
          </cell>
          <cell r="L363">
            <v>54</v>
          </cell>
          <cell r="M363">
            <v>0</v>
          </cell>
          <cell r="N363">
            <v>54</v>
          </cell>
          <cell r="O363">
            <v>-9</v>
          </cell>
          <cell r="P363">
            <v>8</v>
          </cell>
          <cell r="Q363" t="str">
            <v>simples</v>
          </cell>
          <cell r="R363"/>
          <cell r="S363">
            <v>9</v>
          </cell>
          <cell r="T363">
            <v>0</v>
          </cell>
          <cell r="U363">
            <v>0</v>
          </cell>
          <cell r="V363" t="str">
            <v>BI</v>
          </cell>
          <cell r="W363" t="str">
            <v>CP</v>
          </cell>
          <cell r="X363" t="str">
            <v>BCK0104-15.segunda das 16:00 às 18:00, semanal ; quarta das 14:00 às 16:00, quinzenal II..SA</v>
          </cell>
          <cell r="Y363" t="str">
            <v>turma com solicitações acima do nº de vagas</v>
          </cell>
          <cell r="Z363"/>
          <cell r="AA363">
            <v>30</v>
          </cell>
          <cell r="AB363">
            <v>0</v>
          </cell>
          <cell r="AC363">
            <v>30</v>
          </cell>
          <cell r="AD363">
            <v>54</v>
          </cell>
          <cell r="AE363">
            <v>-24</v>
          </cell>
          <cell r="AF363">
            <v>1.8</v>
          </cell>
          <cell r="AG363">
            <v>21</v>
          </cell>
          <cell r="AH363" t="str">
            <v>BI</v>
          </cell>
          <cell r="AI363" t="str">
            <v>¬</v>
          </cell>
          <cell r="AJ363" t="str">
            <v>¬</v>
          </cell>
          <cell r="AK363" t="str">
            <v>¬</v>
          </cell>
          <cell r="AL363" t="str">
            <v>¬</v>
          </cell>
          <cell r="AM363" t="str">
            <v>¬</v>
          </cell>
          <cell r="AN363" t="str">
            <v>¬</v>
          </cell>
          <cell r="AO363" t="str">
            <v>¬</v>
          </cell>
          <cell r="AP363" t="str">
            <v>¬</v>
          </cell>
          <cell r="AQ363" t="str">
            <v>¬</v>
          </cell>
          <cell r="AR363" t="str">
            <v>¬</v>
          </cell>
          <cell r="AS363" t="str">
            <v>SA</v>
          </cell>
          <cell r="AT363" t="str">
            <v>D</v>
          </cell>
          <cell r="AU363" t="str">
            <v>V</v>
          </cell>
          <cell r="AV363">
            <v>3</v>
          </cell>
          <cell r="AW363">
            <v>0</v>
          </cell>
          <cell r="AX363">
            <v>4</v>
          </cell>
          <cell r="AY363" t="str">
            <v>segunda das 16:00 às 18:00, semanal ; quarta das 14:00 às 16:00, quinzenal II</v>
          </cell>
          <cell r="AZ363" t="str">
            <v/>
          </cell>
          <cell r="BA363">
            <v>1780372</v>
          </cell>
          <cell r="BB363" t="str">
            <v>PIETER WILLEM WESTERA</v>
          </cell>
          <cell r="BC363" t="str">
            <v/>
          </cell>
          <cell r="BD363" t="str">
            <v/>
          </cell>
        </row>
        <row r="364">
          <cell r="C364" t="str">
            <v>NA2BCK0104-15SA</v>
          </cell>
          <cell r="D364" t="str">
            <v>BCK0104-15</v>
          </cell>
          <cell r="E364" t="str">
            <v>Interações Atômicas e Moleculares A2-noturno (Santo André)</v>
          </cell>
          <cell r="F364" t="str">
            <v>Ampliar vagas</v>
          </cell>
          <cell r="G364">
            <v>0</v>
          </cell>
          <cell r="H364" t="str">
            <v>Ampliar para 45 vagas.</v>
          </cell>
          <cell r="I364" t="str">
            <v>OK, AMPLIADA</v>
          </cell>
          <cell r="J364">
            <v>45</v>
          </cell>
          <cell r="K364">
            <v>0</v>
          </cell>
          <cell r="L364">
            <v>129</v>
          </cell>
          <cell r="M364">
            <v>0</v>
          </cell>
          <cell r="N364">
            <v>129</v>
          </cell>
          <cell r="O364">
            <v>-84</v>
          </cell>
          <cell r="P364">
            <v>8</v>
          </cell>
          <cell r="Q364" t="str">
            <v>simples</v>
          </cell>
          <cell r="R364"/>
          <cell r="S364">
            <v>84</v>
          </cell>
          <cell r="T364">
            <v>0</v>
          </cell>
          <cell r="U364">
            <v>0</v>
          </cell>
          <cell r="V364" t="str">
            <v>BI</v>
          </cell>
          <cell r="W364" t="str">
            <v>CP</v>
          </cell>
          <cell r="X364" t="str">
            <v>BCK0104-15.segunda das 21:00 às 23:00, semanal ; quarta das 19:00 às 21:00, quinzenal II..SA</v>
          </cell>
          <cell r="Y364" t="str">
            <v>turma com solicitações acima do nº de vagas</v>
          </cell>
          <cell r="Z364"/>
          <cell r="AA364">
            <v>30</v>
          </cell>
          <cell r="AB364">
            <v>0</v>
          </cell>
          <cell r="AC364">
            <v>30</v>
          </cell>
          <cell r="AD364">
            <v>129</v>
          </cell>
          <cell r="AE364">
            <v>-99</v>
          </cell>
          <cell r="AF364">
            <v>4.3</v>
          </cell>
          <cell r="AG364">
            <v>21</v>
          </cell>
          <cell r="AH364" t="str">
            <v>BI</v>
          </cell>
          <cell r="AI364" t="str">
            <v>¬</v>
          </cell>
          <cell r="AJ364" t="str">
            <v>¬</v>
          </cell>
          <cell r="AK364" t="str">
            <v>¬</v>
          </cell>
          <cell r="AL364" t="str">
            <v>¬</v>
          </cell>
          <cell r="AM364" t="str">
            <v>¬</v>
          </cell>
          <cell r="AN364" t="str">
            <v>¬</v>
          </cell>
          <cell r="AO364" t="str">
            <v>¬</v>
          </cell>
          <cell r="AP364" t="str">
            <v>¬</v>
          </cell>
          <cell r="AQ364" t="str">
            <v>¬</v>
          </cell>
          <cell r="AR364" t="str">
            <v>¬</v>
          </cell>
          <cell r="AS364" t="str">
            <v>SA</v>
          </cell>
          <cell r="AT364" t="str">
            <v>N</v>
          </cell>
          <cell r="AU364" t="str">
            <v>N</v>
          </cell>
          <cell r="AV364">
            <v>3</v>
          </cell>
          <cell r="AW364">
            <v>0</v>
          </cell>
          <cell r="AX364">
            <v>4</v>
          </cell>
          <cell r="AY364" t="str">
            <v>segunda das 21:00 às 23:00, semanal ; quarta das 19:00 às 21:00, quinzenal II</v>
          </cell>
          <cell r="AZ364" t="str">
            <v/>
          </cell>
          <cell r="BA364">
            <v>1945047</v>
          </cell>
          <cell r="BB364" t="str">
            <v>EVER ALDO ARROYO MONTERO</v>
          </cell>
          <cell r="BC364" t="str">
            <v/>
          </cell>
          <cell r="BD364" t="str">
            <v/>
          </cell>
        </row>
        <row r="365">
          <cell r="C365" t="str">
            <v>DB1BCK0104-15SA</v>
          </cell>
          <cell r="D365" t="str">
            <v>BCK0104-15</v>
          </cell>
          <cell r="E365" t="str">
            <v>Interações Atômicas e Moleculares B1-diurno (Santo André)</v>
          </cell>
          <cell r="F365" t="str">
            <v>Ampliar vagas</v>
          </cell>
          <cell r="G365">
            <v>0</v>
          </cell>
          <cell r="H365" t="str">
            <v>Ampliar para 45 vagas.</v>
          </cell>
          <cell r="I365" t="str">
            <v>OK, AMPLIADA</v>
          </cell>
          <cell r="J365">
            <v>45</v>
          </cell>
          <cell r="K365">
            <v>0</v>
          </cell>
          <cell r="L365">
            <v>74</v>
          </cell>
          <cell r="M365">
            <v>0</v>
          </cell>
          <cell r="N365">
            <v>74</v>
          </cell>
          <cell r="O365">
            <v>-29</v>
          </cell>
          <cell r="P365">
            <v>8</v>
          </cell>
          <cell r="Q365" t="str">
            <v>simples</v>
          </cell>
          <cell r="R365"/>
          <cell r="S365">
            <v>29</v>
          </cell>
          <cell r="T365">
            <v>0</v>
          </cell>
          <cell r="U365">
            <v>0</v>
          </cell>
          <cell r="V365" t="str">
            <v>BI</v>
          </cell>
          <cell r="W365" t="str">
            <v>CP</v>
          </cell>
          <cell r="X365" t="str">
            <v>BCK0104-15.segunda das 14:00 às 16:00, semanal ; quarta das 16:00 às 18:00, quinzenal II..SA</v>
          </cell>
          <cell r="Y365" t="str">
            <v>turma com solicitações acima do nº de vagas</v>
          </cell>
          <cell r="Z365"/>
          <cell r="AA365">
            <v>30</v>
          </cell>
          <cell r="AB365">
            <v>0</v>
          </cell>
          <cell r="AC365">
            <v>30</v>
          </cell>
          <cell r="AD365">
            <v>74</v>
          </cell>
          <cell r="AE365">
            <v>-44</v>
          </cell>
          <cell r="AF365">
            <v>2.4666666666666668</v>
          </cell>
          <cell r="AG365">
            <v>21</v>
          </cell>
          <cell r="AH365" t="str">
            <v>BI</v>
          </cell>
          <cell r="AI365" t="str">
            <v>¬</v>
          </cell>
          <cell r="AJ365" t="str">
            <v>¬</v>
          </cell>
          <cell r="AK365" t="str">
            <v>¬</v>
          </cell>
          <cell r="AL365" t="str">
            <v>¬</v>
          </cell>
          <cell r="AM365" t="str">
            <v>¬</v>
          </cell>
          <cell r="AN365" t="str">
            <v>¬</v>
          </cell>
          <cell r="AO365" t="str">
            <v>¬</v>
          </cell>
          <cell r="AP365" t="str">
            <v>¬</v>
          </cell>
          <cell r="AQ365" t="str">
            <v>¬</v>
          </cell>
          <cell r="AR365" t="str">
            <v>¬</v>
          </cell>
          <cell r="AS365" t="str">
            <v>SA</v>
          </cell>
          <cell r="AT365" t="str">
            <v>D</v>
          </cell>
          <cell r="AU365" t="str">
            <v>V</v>
          </cell>
          <cell r="AV365">
            <v>3</v>
          </cell>
          <cell r="AW365">
            <v>0</v>
          </cell>
          <cell r="AX365">
            <v>4</v>
          </cell>
          <cell r="AY365" t="str">
            <v>segunda das 14:00 às 16:00, semanal ; quarta das 16:00 às 18:00, quinzenal II</v>
          </cell>
          <cell r="AZ365" t="str">
            <v/>
          </cell>
          <cell r="BA365">
            <v>3149751</v>
          </cell>
          <cell r="BB365" t="str">
            <v>JOAO NUNO BARBOSA RODRIGUES</v>
          </cell>
          <cell r="BC365" t="str">
            <v/>
          </cell>
          <cell r="BD365" t="str">
            <v/>
          </cell>
        </row>
        <row r="366">
          <cell r="C366" t="str">
            <v>NB1BCK0104-15SA</v>
          </cell>
          <cell r="D366" t="str">
            <v>BCK0104-15</v>
          </cell>
          <cell r="E366" t="str">
            <v>Interações Atômicas e Moleculares B1-noturno (Santo André)</v>
          </cell>
          <cell r="F366" t="str">
            <v>Ampliar vagas</v>
          </cell>
          <cell r="G366">
            <v>0</v>
          </cell>
          <cell r="H366" t="str">
            <v>Ampliar para 45 vagas.</v>
          </cell>
          <cell r="I366" t="str">
            <v>OK, AMPLIADA</v>
          </cell>
          <cell r="J366">
            <v>45</v>
          </cell>
          <cell r="K366">
            <v>0</v>
          </cell>
          <cell r="L366">
            <v>93</v>
          </cell>
          <cell r="M366">
            <v>0</v>
          </cell>
          <cell r="N366">
            <v>93</v>
          </cell>
          <cell r="O366">
            <v>-48</v>
          </cell>
          <cell r="P366">
            <v>8</v>
          </cell>
          <cell r="Q366" t="str">
            <v>simples</v>
          </cell>
          <cell r="R366"/>
          <cell r="S366">
            <v>48</v>
          </cell>
          <cell r="T366">
            <v>0</v>
          </cell>
          <cell r="U366">
            <v>0</v>
          </cell>
          <cell r="V366" t="str">
            <v>BI</v>
          </cell>
          <cell r="W366" t="str">
            <v>CP</v>
          </cell>
          <cell r="X366" t="str">
            <v>BCK0104-15.segunda das 19:00 às 21:00, semanal ; quarta das 21:00 às 23:00, quinzenal II..SA</v>
          </cell>
          <cell r="Y366" t="str">
            <v>turma com solicitações acima do nº de vagas</v>
          </cell>
          <cell r="Z366"/>
          <cell r="AA366">
            <v>30</v>
          </cell>
          <cell r="AB366">
            <v>0</v>
          </cell>
          <cell r="AC366">
            <v>30</v>
          </cell>
          <cell r="AD366">
            <v>93</v>
          </cell>
          <cell r="AE366">
            <v>-63</v>
          </cell>
          <cell r="AF366">
            <v>3.1</v>
          </cell>
          <cell r="AG366">
            <v>21</v>
          </cell>
          <cell r="AH366" t="str">
            <v>BI</v>
          </cell>
          <cell r="AI366" t="str">
            <v>¬</v>
          </cell>
          <cell r="AJ366" t="str">
            <v>¬</v>
          </cell>
          <cell r="AK366" t="str">
            <v>¬</v>
          </cell>
          <cell r="AL366" t="str">
            <v>¬</v>
          </cell>
          <cell r="AM366" t="str">
            <v>¬</v>
          </cell>
          <cell r="AN366" t="str">
            <v>¬</v>
          </cell>
          <cell r="AO366" t="str">
            <v>¬</v>
          </cell>
          <cell r="AP366" t="str">
            <v>¬</v>
          </cell>
          <cell r="AQ366" t="str">
            <v>¬</v>
          </cell>
          <cell r="AR366" t="str">
            <v>¬</v>
          </cell>
          <cell r="AS366" t="str">
            <v>SA</v>
          </cell>
          <cell r="AT366" t="str">
            <v>N</v>
          </cell>
          <cell r="AU366" t="str">
            <v>N</v>
          </cell>
          <cell r="AV366">
            <v>3</v>
          </cell>
          <cell r="AW366">
            <v>0</v>
          </cell>
          <cell r="AX366">
            <v>4</v>
          </cell>
          <cell r="AY366" t="str">
            <v>segunda das 19:00 às 21:00, semanal ; quarta das 21:00 às 23:00, quinzenal II</v>
          </cell>
          <cell r="AZ366" t="str">
            <v/>
          </cell>
          <cell r="BA366">
            <v>1982740</v>
          </cell>
          <cell r="BB366" t="str">
            <v>GUSTAVO MORARI DO NASCIMENTO</v>
          </cell>
          <cell r="BC366" t="str">
            <v/>
          </cell>
          <cell r="BD366" t="str">
            <v/>
          </cell>
        </row>
        <row r="367">
          <cell r="C367" t="str">
            <v>DB2BCK0104-15SA</v>
          </cell>
          <cell r="D367" t="str">
            <v>BCK0104-15</v>
          </cell>
          <cell r="E367" t="str">
            <v>Interações Atômicas e Moleculares B2-diurno (Santo André)</v>
          </cell>
          <cell r="F367" t="str">
            <v>Ampliar vagas</v>
          </cell>
          <cell r="G367">
            <v>0</v>
          </cell>
          <cell r="H367" t="str">
            <v>Ampliar para 45 vagas.</v>
          </cell>
          <cell r="I367" t="str">
            <v>OK, AMPLIADA</v>
          </cell>
          <cell r="J367">
            <v>45</v>
          </cell>
          <cell r="K367">
            <v>0</v>
          </cell>
          <cell r="L367">
            <v>52</v>
          </cell>
          <cell r="M367">
            <v>0</v>
          </cell>
          <cell r="N367">
            <v>52</v>
          </cell>
          <cell r="O367">
            <v>-7</v>
          </cell>
          <cell r="P367">
            <v>8</v>
          </cell>
          <cell r="Q367" t="str">
            <v>simples</v>
          </cell>
          <cell r="R367"/>
          <cell r="S367">
            <v>7</v>
          </cell>
          <cell r="T367">
            <v>0</v>
          </cell>
          <cell r="U367">
            <v>0</v>
          </cell>
          <cell r="V367" t="str">
            <v>BI</v>
          </cell>
          <cell r="W367" t="str">
            <v>CP</v>
          </cell>
          <cell r="X367" t="str">
            <v>BCK0104-15.segunda das 14:00 às 16:00, semanal ; quarta das 16:00 às 18:00, quinzenal II..SA</v>
          </cell>
          <cell r="Y367" t="str">
            <v>turma com solicitações acima do nº de vagas</v>
          </cell>
          <cell r="Z367"/>
          <cell r="AA367">
            <v>30</v>
          </cell>
          <cell r="AB367">
            <v>0</v>
          </cell>
          <cell r="AC367">
            <v>30</v>
          </cell>
          <cell r="AD367">
            <v>52</v>
          </cell>
          <cell r="AE367">
            <v>-22</v>
          </cell>
          <cell r="AF367">
            <v>1.7333333333333334</v>
          </cell>
          <cell r="AG367">
            <v>21</v>
          </cell>
          <cell r="AH367" t="str">
            <v>BI</v>
          </cell>
          <cell r="AI367" t="str">
            <v>¬</v>
          </cell>
          <cell r="AJ367" t="str">
            <v>¬</v>
          </cell>
          <cell r="AK367" t="str">
            <v>¬</v>
          </cell>
          <cell r="AL367" t="str">
            <v>¬</v>
          </cell>
          <cell r="AM367" t="str">
            <v>¬</v>
          </cell>
          <cell r="AN367" t="str">
            <v>¬</v>
          </cell>
          <cell r="AO367" t="str">
            <v>¬</v>
          </cell>
          <cell r="AP367" t="str">
            <v>¬</v>
          </cell>
          <cell r="AQ367" t="str">
            <v>¬</v>
          </cell>
          <cell r="AR367" t="str">
            <v>¬</v>
          </cell>
          <cell r="AS367" t="str">
            <v>SA</v>
          </cell>
          <cell r="AT367" t="str">
            <v>D</v>
          </cell>
          <cell r="AU367" t="str">
            <v>V</v>
          </cell>
          <cell r="AV367">
            <v>3</v>
          </cell>
          <cell r="AW367">
            <v>0</v>
          </cell>
          <cell r="AX367">
            <v>4</v>
          </cell>
          <cell r="AY367" t="str">
            <v>segunda das 14:00 às 16:00, semanal ; quarta das 16:00 às 18:00, quinzenal II</v>
          </cell>
          <cell r="AZ367" t="str">
            <v/>
          </cell>
          <cell r="BA367">
            <v>1780372</v>
          </cell>
          <cell r="BB367" t="str">
            <v>PIETER WILLEM WESTERA</v>
          </cell>
          <cell r="BC367" t="str">
            <v/>
          </cell>
          <cell r="BD367" t="str">
            <v/>
          </cell>
        </row>
        <row r="368">
          <cell r="C368" t="str">
            <v>NB2BCK0104-15SA</v>
          </cell>
          <cell r="D368" t="str">
            <v>BCK0104-15</v>
          </cell>
          <cell r="E368" t="str">
            <v>Interações Atômicas e Moleculares B2-noturno (Santo André)</v>
          </cell>
          <cell r="F368" t="str">
            <v>Ampliar vagas</v>
          </cell>
          <cell r="G368">
            <v>0</v>
          </cell>
          <cell r="H368" t="str">
            <v>Ampliar para 45 vagas.</v>
          </cell>
          <cell r="I368" t="str">
            <v>OK, AMPLIADA</v>
          </cell>
          <cell r="J368">
            <v>45</v>
          </cell>
          <cell r="K368">
            <v>0</v>
          </cell>
          <cell r="L368">
            <v>123</v>
          </cell>
          <cell r="M368">
            <v>0</v>
          </cell>
          <cell r="N368">
            <v>123</v>
          </cell>
          <cell r="O368">
            <v>-78</v>
          </cell>
          <cell r="P368">
            <v>8</v>
          </cell>
          <cell r="Q368" t="str">
            <v>simples</v>
          </cell>
          <cell r="R368"/>
          <cell r="S368">
            <v>78</v>
          </cell>
          <cell r="T368">
            <v>0</v>
          </cell>
          <cell r="U368">
            <v>0</v>
          </cell>
          <cell r="V368" t="str">
            <v>BI</v>
          </cell>
          <cell r="W368" t="str">
            <v>CP</v>
          </cell>
          <cell r="X368" t="str">
            <v>BCK0104-15.segunda das 19:00 às 21:00, semanal ; quarta das 21:00 às 23:00, quinzenal II..SA</v>
          </cell>
          <cell r="Y368" t="str">
            <v>turma com solicitações acima do nº de vagas</v>
          </cell>
          <cell r="Z368"/>
          <cell r="AA368">
            <v>30</v>
          </cell>
          <cell r="AB368">
            <v>0</v>
          </cell>
          <cell r="AC368">
            <v>30</v>
          </cell>
          <cell r="AD368">
            <v>123</v>
          </cell>
          <cell r="AE368">
            <v>-93</v>
          </cell>
          <cell r="AF368">
            <v>4.0999999999999996</v>
          </cell>
          <cell r="AG368">
            <v>21</v>
          </cell>
          <cell r="AH368" t="str">
            <v>BI</v>
          </cell>
          <cell r="AI368" t="str">
            <v>¬</v>
          </cell>
          <cell r="AJ368" t="str">
            <v>¬</v>
          </cell>
          <cell r="AK368" t="str">
            <v>¬</v>
          </cell>
          <cell r="AL368" t="str">
            <v>¬</v>
          </cell>
          <cell r="AM368" t="str">
            <v>¬</v>
          </cell>
          <cell r="AN368" t="str">
            <v>¬</v>
          </cell>
          <cell r="AO368" t="str">
            <v>¬</v>
          </cell>
          <cell r="AP368" t="str">
            <v>¬</v>
          </cell>
          <cell r="AQ368" t="str">
            <v>¬</v>
          </cell>
          <cell r="AR368" t="str">
            <v>¬</v>
          </cell>
          <cell r="AS368" t="str">
            <v>SA</v>
          </cell>
          <cell r="AT368" t="str">
            <v>N</v>
          </cell>
          <cell r="AU368" t="str">
            <v>N</v>
          </cell>
          <cell r="AV368">
            <v>3</v>
          </cell>
          <cell r="AW368">
            <v>0</v>
          </cell>
          <cell r="AX368">
            <v>4</v>
          </cell>
          <cell r="AY368" t="str">
            <v>segunda das 19:00 às 21:00, semanal ; quarta das 21:00 às 23:00, quinzenal II</v>
          </cell>
          <cell r="AZ368" t="str">
            <v/>
          </cell>
          <cell r="BA368">
            <v>1945047</v>
          </cell>
          <cell r="BB368" t="str">
            <v>EVER ALDO ARROYO MONTERO</v>
          </cell>
          <cell r="BC368" t="str">
            <v/>
          </cell>
          <cell r="BD368" t="str">
            <v/>
          </cell>
        </row>
        <row r="369">
          <cell r="C369" t="str">
            <v>DA1BIN0406-15SA</v>
          </cell>
          <cell r="D369" t="str">
            <v>BIN0406-15</v>
          </cell>
          <cell r="E369" t="str">
            <v>Introdução à Probabilidade e à Estatística A1-diurno (Santo André)</v>
          </cell>
          <cell r="F369" t="str">
            <v>Redistribuir excesso alunos para outra turma em mesmo horário</v>
          </cell>
          <cell r="G369">
            <v>0</v>
          </cell>
          <cell r="H369">
            <v>0</v>
          </cell>
          <cell r="I369" t="str">
            <v>REDISTRIBUIR ALUNOS - aguardar novas turmas</v>
          </cell>
          <cell r="J369">
            <v>45</v>
          </cell>
          <cell r="K369">
            <v>0</v>
          </cell>
          <cell r="L369">
            <v>78</v>
          </cell>
          <cell r="M369">
            <v>0</v>
          </cell>
          <cell r="N369">
            <v>78</v>
          </cell>
          <cell r="O369">
            <v>-33</v>
          </cell>
          <cell r="P369">
            <v>36</v>
          </cell>
          <cell r="Q369" t="str">
            <v>CONJUNTO</v>
          </cell>
          <cell r="R369" t="str">
            <v>A1, A2,A3, A5 E A6</v>
          </cell>
          <cell r="S369">
            <v>18</v>
          </cell>
          <cell r="T369">
            <v>129</v>
          </cell>
          <cell r="U369" t="str">
            <v>39 - A4,  45 - A7 E A8</v>
          </cell>
          <cell r="V369" t="str">
            <v>BI</v>
          </cell>
          <cell r="W369" t="str">
            <v>CP</v>
          </cell>
          <cell r="X369" t="str">
            <v>BIN0406-15.segunda das 10:00 às 12:00, semanal ; quarta das 08:00 às 10:00, quinzenal II..SA</v>
          </cell>
          <cell r="Y369" t="str">
            <v>turma com solicitações acima do nº de vagas</v>
          </cell>
          <cell r="Z369"/>
          <cell r="AA369">
            <v>45</v>
          </cell>
          <cell r="AB369">
            <v>0</v>
          </cell>
          <cell r="AC369">
            <v>45</v>
          </cell>
          <cell r="AD369">
            <v>78</v>
          </cell>
          <cell r="AE369">
            <v>-33</v>
          </cell>
          <cell r="AF369">
            <v>1.7333333333333334</v>
          </cell>
          <cell r="AG369">
            <v>31.499999999999996</v>
          </cell>
          <cell r="AH369" t="str">
            <v>BI</v>
          </cell>
          <cell r="AI369" t="str">
            <v>¬</v>
          </cell>
          <cell r="AJ369" t="str">
            <v>¬</v>
          </cell>
          <cell r="AK369" t="str">
            <v>¬</v>
          </cell>
          <cell r="AL369" t="str">
            <v>¬</v>
          </cell>
          <cell r="AM369" t="str">
            <v>¬</v>
          </cell>
          <cell r="AN369" t="str">
            <v>¬</v>
          </cell>
          <cell r="AO369" t="str">
            <v>¬</v>
          </cell>
          <cell r="AP369" t="str">
            <v>¬</v>
          </cell>
          <cell r="AQ369" t="str">
            <v>¬</v>
          </cell>
          <cell r="AR369" t="str">
            <v>¬</v>
          </cell>
          <cell r="AS369" t="str">
            <v>SA</v>
          </cell>
          <cell r="AT369" t="str">
            <v>D</v>
          </cell>
          <cell r="AU369" t="str">
            <v>M</v>
          </cell>
          <cell r="AV369">
            <v>3</v>
          </cell>
          <cell r="AW369">
            <v>0</v>
          </cell>
          <cell r="AX369">
            <v>4</v>
          </cell>
          <cell r="AY369" t="str">
            <v>segunda das 10:00 às 12:00, semanal ; quarta das 08:00 às 10:00, quinzenal II</v>
          </cell>
          <cell r="AZ369" t="str">
            <v/>
          </cell>
          <cell r="BA369">
            <v>1544401</v>
          </cell>
          <cell r="BB369" t="str">
            <v>ANDRE RICARDO OLIVEIRA DA FONSECA</v>
          </cell>
          <cell r="BC369" t="str">
            <v/>
          </cell>
          <cell r="BD369" t="str">
            <v/>
          </cell>
        </row>
        <row r="370">
          <cell r="C370" t="str">
            <v>DA2BIN0406-15SA</v>
          </cell>
          <cell r="D370" t="str">
            <v>BIN0406-15</v>
          </cell>
          <cell r="E370" t="str">
            <v>Introdução à Probabilidade e à Estatística A2-diurno (Santo André)</v>
          </cell>
          <cell r="F370" t="str">
            <v>Redistribuir excesso alunos para outra turma em mesmo horário</v>
          </cell>
          <cell r="G370">
            <v>0</v>
          </cell>
          <cell r="H370">
            <v>0</v>
          </cell>
          <cell r="I370" t="str">
            <v>REDISTRIBUIR ALUNOS - aguardar novas turmas</v>
          </cell>
          <cell r="J370">
            <v>45</v>
          </cell>
          <cell r="K370">
            <v>0</v>
          </cell>
          <cell r="L370">
            <v>70</v>
          </cell>
          <cell r="M370">
            <v>0</v>
          </cell>
          <cell r="N370">
            <v>70</v>
          </cell>
          <cell r="O370">
            <v>-25</v>
          </cell>
          <cell r="P370">
            <v>36</v>
          </cell>
          <cell r="Q370" t="str">
            <v>CONJUNTO</v>
          </cell>
          <cell r="R370" t="str">
            <v>A1, A2,A3, A5 E A6</v>
          </cell>
          <cell r="S370">
            <v>18</v>
          </cell>
          <cell r="T370">
            <v>129</v>
          </cell>
          <cell r="U370" t="str">
            <v>39 - A4,  45 - A7 E A8</v>
          </cell>
          <cell r="V370" t="str">
            <v>BI</v>
          </cell>
          <cell r="W370" t="str">
            <v>CP</v>
          </cell>
          <cell r="X370" t="str">
            <v>BIN0406-15.segunda das 10:00 às 12:00, semanal ; quarta das 08:00 às 10:00, quinzenal II..SA</v>
          </cell>
          <cell r="Y370" t="str">
            <v>turma com solicitações acima do nº de vagas</v>
          </cell>
          <cell r="Z370"/>
          <cell r="AA370">
            <v>45</v>
          </cell>
          <cell r="AB370">
            <v>0</v>
          </cell>
          <cell r="AC370">
            <v>45</v>
          </cell>
          <cell r="AD370">
            <v>70</v>
          </cell>
          <cell r="AE370">
            <v>-25</v>
          </cell>
          <cell r="AF370">
            <v>1.5555555555555556</v>
          </cell>
          <cell r="AG370">
            <v>31.499999999999996</v>
          </cell>
          <cell r="AH370" t="str">
            <v>BI</v>
          </cell>
          <cell r="AI370" t="str">
            <v>¬</v>
          </cell>
          <cell r="AJ370" t="str">
            <v>¬</v>
          </cell>
          <cell r="AK370" t="str">
            <v>¬</v>
          </cell>
          <cell r="AL370" t="str">
            <v>¬</v>
          </cell>
          <cell r="AM370" t="str">
            <v>¬</v>
          </cell>
          <cell r="AN370" t="str">
            <v>¬</v>
          </cell>
          <cell r="AO370" t="str">
            <v>¬</v>
          </cell>
          <cell r="AP370" t="str">
            <v>¬</v>
          </cell>
          <cell r="AQ370" t="str">
            <v>¬</v>
          </cell>
          <cell r="AR370" t="str">
            <v>¬</v>
          </cell>
          <cell r="AS370" t="str">
            <v>SA</v>
          </cell>
          <cell r="AT370" t="str">
            <v>D</v>
          </cell>
          <cell r="AU370" t="str">
            <v>M</v>
          </cell>
          <cell r="AV370">
            <v>3</v>
          </cell>
          <cell r="AW370">
            <v>0</v>
          </cell>
          <cell r="AX370">
            <v>4</v>
          </cell>
          <cell r="AY370" t="str">
            <v>segunda das 10:00 às 12:00, semanal ; quarta das 08:00 às 10:00, quinzenal II</v>
          </cell>
          <cell r="AZ370" t="str">
            <v/>
          </cell>
          <cell r="BA370">
            <v>1601026</v>
          </cell>
          <cell r="BB370" t="str">
            <v>ROBERTO VENEGEROLES NASCIMENTO</v>
          </cell>
          <cell r="BC370" t="str">
            <v/>
          </cell>
          <cell r="BD370" t="str">
            <v/>
          </cell>
        </row>
        <row r="371">
          <cell r="C371" t="str">
            <v>DA3BIN0406-15SA</v>
          </cell>
          <cell r="D371" t="str">
            <v>BIN0406-15</v>
          </cell>
          <cell r="E371" t="str">
            <v>Introdução à Probabilidade e à Estatística A3-diurno (Santo André)</v>
          </cell>
          <cell r="F371" t="str">
            <v>Redistribuir excesso alunos para outra turma em mesmo horário</v>
          </cell>
          <cell r="G371">
            <v>0</v>
          </cell>
          <cell r="H371">
            <v>0</v>
          </cell>
          <cell r="I371" t="str">
            <v>REDISTRIBUIR ALUNOS - aguardar novas turmas</v>
          </cell>
          <cell r="J371">
            <v>45</v>
          </cell>
          <cell r="K371">
            <v>0</v>
          </cell>
          <cell r="L371">
            <v>77</v>
          </cell>
          <cell r="M371">
            <v>0</v>
          </cell>
          <cell r="N371">
            <v>77</v>
          </cell>
          <cell r="O371">
            <v>-32</v>
          </cell>
          <cell r="P371">
            <v>36</v>
          </cell>
          <cell r="Q371" t="str">
            <v>CONJUNTO</v>
          </cell>
          <cell r="R371" t="str">
            <v>A1, A2,A3, A5 E A6</v>
          </cell>
          <cell r="S371">
            <v>18</v>
          </cell>
          <cell r="T371">
            <v>129</v>
          </cell>
          <cell r="U371" t="str">
            <v>39 - A4,  45 - A7 E A8</v>
          </cell>
          <cell r="V371" t="str">
            <v>BI</v>
          </cell>
          <cell r="W371" t="str">
            <v>CP</v>
          </cell>
          <cell r="X371" t="str">
            <v>BIN0406-15.segunda das 10:00 às 12:00, semanal ; quarta das 08:00 às 10:00, quinzenal II..SA</v>
          </cell>
          <cell r="Y371" t="str">
            <v>turma com solicitações acima do nº de vagas</v>
          </cell>
          <cell r="Z371"/>
          <cell r="AA371">
            <v>45</v>
          </cell>
          <cell r="AB371">
            <v>0</v>
          </cell>
          <cell r="AC371">
            <v>45</v>
          </cell>
          <cell r="AD371">
            <v>77</v>
          </cell>
          <cell r="AE371">
            <v>-32</v>
          </cell>
          <cell r="AF371">
            <v>1.711111111111111</v>
          </cell>
          <cell r="AG371">
            <v>31.499999999999996</v>
          </cell>
          <cell r="AH371" t="str">
            <v>BI</v>
          </cell>
          <cell r="AI371" t="str">
            <v>¬</v>
          </cell>
          <cell r="AJ371" t="str">
            <v>¬</v>
          </cell>
          <cell r="AK371" t="str">
            <v>¬</v>
          </cell>
          <cell r="AL371" t="str">
            <v>¬</v>
          </cell>
          <cell r="AM371" t="str">
            <v>¬</v>
          </cell>
          <cell r="AN371" t="str">
            <v>¬</v>
          </cell>
          <cell r="AO371" t="str">
            <v>¬</v>
          </cell>
          <cell r="AP371" t="str">
            <v>¬</v>
          </cell>
          <cell r="AQ371" t="str">
            <v>¬</v>
          </cell>
          <cell r="AR371" t="str">
            <v>¬</v>
          </cell>
          <cell r="AS371" t="str">
            <v>SA</v>
          </cell>
          <cell r="AT371" t="str">
            <v>D</v>
          </cell>
          <cell r="AU371" t="str">
            <v>M</v>
          </cell>
          <cell r="AV371">
            <v>3</v>
          </cell>
          <cell r="AW371">
            <v>0</v>
          </cell>
          <cell r="AX371">
            <v>4</v>
          </cell>
          <cell r="AY371" t="str">
            <v>segunda das 10:00 às 12:00, semanal ; quarta das 08:00 às 10:00, quinzenal II</v>
          </cell>
          <cell r="AZ371" t="str">
            <v/>
          </cell>
          <cell r="BA371">
            <v>1475468</v>
          </cell>
          <cell r="BB371" t="str">
            <v>RAFAEL DE MATTOS GRISI</v>
          </cell>
          <cell r="BC371" t="str">
            <v/>
          </cell>
          <cell r="BD371" t="str">
            <v/>
          </cell>
        </row>
        <row r="372">
          <cell r="C372" t="str">
            <v>DA4BIN0406-15SA</v>
          </cell>
          <cell r="D372" t="str">
            <v>BIN0406-15</v>
          </cell>
          <cell r="E372" t="str">
            <v>Introdução à Probabilidade e à Estatística A4-diurno (Santo André)</v>
          </cell>
          <cell r="F372" t="str">
            <v>Manter</v>
          </cell>
          <cell r="G372">
            <v>0</v>
          </cell>
          <cell r="H372">
            <v>0</v>
          </cell>
          <cell r="I372" t="str">
            <v>OK</v>
          </cell>
          <cell r="J372">
            <v>45</v>
          </cell>
          <cell r="K372">
            <v>0</v>
          </cell>
          <cell r="L372">
            <v>6</v>
          </cell>
          <cell r="M372">
            <v>0</v>
          </cell>
          <cell r="N372">
            <v>6</v>
          </cell>
          <cell r="O372">
            <v>39</v>
          </cell>
          <cell r="P372">
            <v>36</v>
          </cell>
          <cell r="Q372" t="str">
            <v>simples</v>
          </cell>
          <cell r="R372"/>
          <cell r="S372">
            <v>0</v>
          </cell>
          <cell r="T372">
            <v>0</v>
          </cell>
          <cell r="U372">
            <v>0</v>
          </cell>
          <cell r="V372" t="str">
            <v>BI</v>
          </cell>
          <cell r="W372" t="str">
            <v>CP</v>
          </cell>
          <cell r="X372" t="str">
            <v>BIN0406-15.segunda das 10:00 às 12:00, semanal ; quarta das 08:00 às 10:00, quinzenal II..SA</v>
          </cell>
          <cell r="Y372" t="str">
            <v>Turma com baixa demanda:- de 1 a 9 solicitações</v>
          </cell>
          <cell r="Z372" t="str">
            <v>Turma com baixa demanda, porém com alunos vinculados ao curso específico</v>
          </cell>
          <cell r="AA372">
            <v>45</v>
          </cell>
          <cell r="AB372">
            <v>0</v>
          </cell>
          <cell r="AC372">
            <v>45</v>
          </cell>
          <cell r="AD372">
            <v>6</v>
          </cell>
          <cell r="AE372">
            <v>39</v>
          </cell>
          <cell r="AF372">
            <v>0.13333333333333333</v>
          </cell>
          <cell r="AG372">
            <v>31.499999999999996</v>
          </cell>
          <cell r="AH372" t="str">
            <v>BI</v>
          </cell>
          <cell r="AI372" t="str">
            <v>¬</v>
          </cell>
          <cell r="AJ372" t="str">
            <v>¬</v>
          </cell>
          <cell r="AK372" t="str">
            <v>¬</v>
          </cell>
          <cell r="AL372" t="str">
            <v>¬</v>
          </cell>
          <cell r="AM372" t="str">
            <v>¬</v>
          </cell>
          <cell r="AN372" t="str">
            <v>¬</v>
          </cell>
          <cell r="AO372" t="str">
            <v>¬</v>
          </cell>
          <cell r="AP372" t="str">
            <v>¬</v>
          </cell>
          <cell r="AQ372" t="str">
            <v>¬</v>
          </cell>
          <cell r="AR372" t="str">
            <v>¬</v>
          </cell>
          <cell r="AS372" t="str">
            <v>SA</v>
          </cell>
          <cell r="AT372" t="str">
            <v>D</v>
          </cell>
          <cell r="AU372" t="str">
            <v>M</v>
          </cell>
          <cell r="AV372">
            <v>3</v>
          </cell>
          <cell r="AW372">
            <v>0</v>
          </cell>
          <cell r="AX372">
            <v>4</v>
          </cell>
          <cell r="AY372" t="str">
            <v>segunda das 10:00 às 12:00, semanal ; quarta das 08:00 às 10:00, quinzenal II</v>
          </cell>
          <cell r="AZ372" t="str">
            <v/>
          </cell>
          <cell r="BA372">
            <v>1574072</v>
          </cell>
          <cell r="BB372" t="str">
            <v>EDSON RYOJI OKAMOTO IWAKI</v>
          </cell>
          <cell r="BC372" t="str">
            <v/>
          </cell>
          <cell r="BD372" t="str">
            <v/>
          </cell>
        </row>
        <row r="373">
          <cell r="C373" t="str">
            <v>DA5BIN0406-15SA</v>
          </cell>
          <cell r="D373" t="str">
            <v>BIN0406-15</v>
          </cell>
          <cell r="E373" t="str">
            <v>Introdução à Probabilidade e à Estatística A5-diurno (Santo André)</v>
          </cell>
          <cell r="F373" t="str">
            <v>Redistribuir excesso alunos para outra turma em mesmo horário</v>
          </cell>
          <cell r="G373">
            <v>0</v>
          </cell>
          <cell r="H373">
            <v>0</v>
          </cell>
          <cell r="I373" t="str">
            <v>REDISTRIBUIR ALUNOS</v>
          </cell>
          <cell r="J373">
            <v>45</v>
          </cell>
          <cell r="K373">
            <v>0</v>
          </cell>
          <cell r="L373">
            <v>82</v>
          </cell>
          <cell r="M373">
            <v>0</v>
          </cell>
          <cell r="N373">
            <v>82</v>
          </cell>
          <cell r="O373">
            <v>-37</v>
          </cell>
          <cell r="P373">
            <v>36</v>
          </cell>
          <cell r="Q373" t="str">
            <v>CONJUNTO</v>
          </cell>
          <cell r="R373" t="str">
            <v>A1, A2,A3, A5 E A6</v>
          </cell>
          <cell r="S373">
            <v>18</v>
          </cell>
          <cell r="T373">
            <v>129</v>
          </cell>
          <cell r="U373" t="str">
            <v>39 - A4,  45 - A7 E A8</v>
          </cell>
          <cell r="V373" t="str">
            <v>BI</v>
          </cell>
          <cell r="W373" t="str">
            <v>CP</v>
          </cell>
          <cell r="X373" t="str">
            <v>BIN0406-15.segunda das 10:00 às 12:00, semanal ; quarta das 08:00 às 10:00, quinzenal II..SA</v>
          </cell>
          <cell r="Y373" t="str">
            <v>turma com solicitações acima do nº de vagas</v>
          </cell>
          <cell r="Z373"/>
          <cell r="AA373">
            <v>45</v>
          </cell>
          <cell r="AB373">
            <v>0</v>
          </cell>
          <cell r="AC373">
            <v>45</v>
          </cell>
          <cell r="AD373">
            <v>82</v>
          </cell>
          <cell r="AE373">
            <v>-37</v>
          </cell>
          <cell r="AF373">
            <v>1.8222222222222222</v>
          </cell>
          <cell r="AG373">
            <v>31.499999999999996</v>
          </cell>
          <cell r="AH373" t="str">
            <v>BI</v>
          </cell>
          <cell r="AI373" t="str">
            <v>¬</v>
          </cell>
          <cell r="AJ373" t="str">
            <v>¬</v>
          </cell>
          <cell r="AK373" t="str">
            <v>¬</v>
          </cell>
          <cell r="AL373" t="str">
            <v>¬</v>
          </cell>
          <cell r="AM373" t="str">
            <v>¬</v>
          </cell>
          <cell r="AN373" t="str">
            <v>¬</v>
          </cell>
          <cell r="AO373" t="str">
            <v>¬</v>
          </cell>
          <cell r="AP373" t="str">
            <v>¬</v>
          </cell>
          <cell r="AQ373" t="str">
            <v>¬</v>
          </cell>
          <cell r="AR373" t="str">
            <v>¬</v>
          </cell>
          <cell r="AS373" t="str">
            <v>SA</v>
          </cell>
          <cell r="AT373" t="str">
            <v>D</v>
          </cell>
          <cell r="AU373" t="str">
            <v>M</v>
          </cell>
          <cell r="AV373">
            <v>3</v>
          </cell>
          <cell r="AW373">
            <v>0</v>
          </cell>
          <cell r="AX373">
            <v>4</v>
          </cell>
          <cell r="AY373" t="str">
            <v>segunda das 10:00 às 12:00, semanal ; quarta das 08:00 às 10:00, quinzenal II</v>
          </cell>
          <cell r="AZ373" t="str">
            <v/>
          </cell>
          <cell r="BA373">
            <v>1349564</v>
          </cell>
          <cell r="BB373" t="str">
            <v>AILTON PAULO DE OLIVEIRA JUNIOR</v>
          </cell>
          <cell r="BC373" t="str">
            <v/>
          </cell>
          <cell r="BD373" t="str">
            <v/>
          </cell>
        </row>
        <row r="374">
          <cell r="C374" t="str">
            <v>DA6BIN0406-15SA</v>
          </cell>
          <cell r="D374" t="str">
            <v>BIN0406-15</v>
          </cell>
          <cell r="E374" t="str">
            <v>Introdução à Probabilidade e à Estatística A6-diurno (Santo André)</v>
          </cell>
          <cell r="F374" t="str">
            <v>Abrir nova turma</v>
          </cell>
          <cell r="G374">
            <v>0</v>
          </cell>
          <cell r="H374" t="str">
            <v>Abrir turmas A7 e A8 diurno</v>
          </cell>
          <cell r="I374" t="str">
            <v>TURMAS ABERTAS DA7BIN0406-15SA E  DA8BIN0406-15SA</v>
          </cell>
          <cell r="J374">
            <v>45</v>
          </cell>
          <cell r="K374">
            <v>0</v>
          </cell>
          <cell r="L374">
            <v>65</v>
          </cell>
          <cell r="M374">
            <v>0</v>
          </cell>
          <cell r="N374">
            <v>65</v>
          </cell>
          <cell r="O374">
            <v>-20</v>
          </cell>
          <cell r="P374">
            <v>36</v>
          </cell>
          <cell r="Q374" t="str">
            <v>CONJUNTO</v>
          </cell>
          <cell r="R374" t="str">
            <v>A1, A2,A3, A5 E A6</v>
          </cell>
          <cell r="S374">
            <v>18</v>
          </cell>
          <cell r="T374">
            <v>129</v>
          </cell>
          <cell r="U374" t="str">
            <v>39 - A4,  45 - A7 E A8</v>
          </cell>
          <cell r="V374" t="str">
            <v>BI</v>
          </cell>
          <cell r="W374" t="str">
            <v>CP</v>
          </cell>
          <cell r="X374" t="str">
            <v>BIN0406-15.segunda das 10:00 às 12:00, semanal ; quarta das 08:00 às 10:00, quinzenal II..SA</v>
          </cell>
          <cell r="Y374" t="str">
            <v>turma com solicitações acima do nº de vagas</v>
          </cell>
          <cell r="Z374"/>
          <cell r="AA374">
            <v>45</v>
          </cell>
          <cell r="AB374">
            <v>0</v>
          </cell>
          <cell r="AC374">
            <v>45</v>
          </cell>
          <cell r="AD374">
            <v>65</v>
          </cell>
          <cell r="AE374">
            <v>-20</v>
          </cell>
          <cell r="AF374">
            <v>1.4444444444444444</v>
          </cell>
          <cell r="AG374">
            <v>31.499999999999996</v>
          </cell>
          <cell r="AH374" t="str">
            <v>BI</v>
          </cell>
          <cell r="AI374" t="str">
            <v>¬</v>
          </cell>
          <cell r="AJ374" t="str">
            <v>¬</v>
          </cell>
          <cell r="AK374" t="str">
            <v>¬</v>
          </cell>
          <cell r="AL374" t="str">
            <v>¬</v>
          </cell>
          <cell r="AM374" t="str">
            <v>¬</v>
          </cell>
          <cell r="AN374" t="str">
            <v>¬</v>
          </cell>
          <cell r="AO374" t="str">
            <v>¬</v>
          </cell>
          <cell r="AP374" t="str">
            <v>¬</v>
          </cell>
          <cell r="AQ374" t="str">
            <v>¬</v>
          </cell>
          <cell r="AR374" t="str">
            <v>¬</v>
          </cell>
          <cell r="AS374" t="str">
            <v>SA</v>
          </cell>
          <cell r="AT374" t="str">
            <v>D</v>
          </cell>
          <cell r="AU374" t="str">
            <v>M</v>
          </cell>
          <cell r="AV374">
            <v>3</v>
          </cell>
          <cell r="AW374">
            <v>0</v>
          </cell>
          <cell r="AX374">
            <v>4</v>
          </cell>
          <cell r="AY374" t="str">
            <v>segunda das 10:00 às 12:00, semanal ; quarta das 08:00 às 10:00, quinzenal II</v>
          </cell>
          <cell r="AZ374" t="str">
            <v/>
          </cell>
          <cell r="BA374">
            <v>1714632</v>
          </cell>
          <cell r="BB374" t="str">
            <v>PETER MAURICE ERNA CLAESSENS</v>
          </cell>
          <cell r="BC374" t="str">
            <v/>
          </cell>
          <cell r="BD374" t="str">
            <v/>
          </cell>
        </row>
        <row r="375">
          <cell r="C375" t="str">
            <v>DABIN0406-15SB</v>
          </cell>
          <cell r="D375" t="str">
            <v>BIN0406-15</v>
          </cell>
          <cell r="E375" t="str">
            <v>Introdução à Probabilidade e à Estatística A-diurno (São Bernardo do Campo)</v>
          </cell>
          <cell r="F375" t="str">
            <v>Redistribuir excesso alunos para outra turma em mesmo horário</v>
          </cell>
          <cell r="G375">
            <v>0</v>
          </cell>
          <cell r="H375" t="str">
            <v>Redistribuir até acabar as vagas</v>
          </cell>
          <cell r="I375" t="str">
            <v>OK</v>
          </cell>
          <cell r="J375">
            <v>45</v>
          </cell>
          <cell r="K375">
            <v>0</v>
          </cell>
          <cell r="L375">
            <v>99</v>
          </cell>
          <cell r="M375">
            <v>0</v>
          </cell>
          <cell r="N375">
            <v>99</v>
          </cell>
          <cell r="O375">
            <v>-54</v>
          </cell>
          <cell r="P375">
            <v>36</v>
          </cell>
          <cell r="Q375" t="str">
            <v>simples</v>
          </cell>
          <cell r="R375"/>
          <cell r="S375">
            <v>9</v>
          </cell>
          <cell r="T375">
            <v>45</v>
          </cell>
          <cell r="U375" t="str">
            <v>A1</v>
          </cell>
          <cell r="V375" t="str">
            <v>BI</v>
          </cell>
          <cell r="W375" t="str">
            <v>CP</v>
          </cell>
          <cell r="X375" t="str">
            <v>BIN0406-15.segunda das 10:00 às 12:00, semanal ; quarta das 08:00 às 10:00, quinzenal II..SB</v>
          </cell>
          <cell r="Y375" t="str">
            <v>turma com solicitações acima do nº de vagas</v>
          </cell>
          <cell r="Z375"/>
          <cell r="AA375">
            <v>45</v>
          </cell>
          <cell r="AB375">
            <v>0</v>
          </cell>
          <cell r="AC375">
            <v>45</v>
          </cell>
          <cell r="AD375">
            <v>99</v>
          </cell>
          <cell r="AE375">
            <v>-54</v>
          </cell>
          <cell r="AF375">
            <v>2.2000000000000002</v>
          </cell>
          <cell r="AG375">
            <v>31.499999999999996</v>
          </cell>
          <cell r="AH375" t="str">
            <v>BI</v>
          </cell>
          <cell r="AI375" t="str">
            <v>¬</v>
          </cell>
          <cell r="AJ375" t="str">
            <v>¬</v>
          </cell>
          <cell r="AK375" t="str">
            <v>¬</v>
          </cell>
          <cell r="AL375" t="str">
            <v>¬</v>
          </cell>
          <cell r="AM375" t="str">
            <v>¬</v>
          </cell>
          <cell r="AN375" t="str">
            <v>¬</v>
          </cell>
          <cell r="AO375" t="str">
            <v>¬</v>
          </cell>
          <cell r="AP375" t="str">
            <v>¬</v>
          </cell>
          <cell r="AQ375" t="str">
            <v>¬</v>
          </cell>
          <cell r="AR375" t="str">
            <v>¬</v>
          </cell>
          <cell r="AS375" t="str">
            <v>SB</v>
          </cell>
          <cell r="AT375" t="str">
            <v>D</v>
          </cell>
          <cell r="AU375" t="str">
            <v>M</v>
          </cell>
          <cell r="AV375">
            <v>3</v>
          </cell>
          <cell r="AW375">
            <v>0</v>
          </cell>
          <cell r="AX375">
            <v>4</v>
          </cell>
          <cell r="AY375" t="str">
            <v>segunda das 10:00 às 12:00, semanal ; quarta das 08:00 às 10:00, quinzenal II</v>
          </cell>
          <cell r="AZ375" t="str">
            <v/>
          </cell>
          <cell r="BA375">
            <v>395123</v>
          </cell>
          <cell r="BB375" t="str">
            <v>VALDECIR MARVULLE</v>
          </cell>
          <cell r="BC375" t="str">
            <v/>
          </cell>
          <cell r="BD375" t="str">
            <v/>
          </cell>
        </row>
        <row r="376">
          <cell r="C376" t="str">
            <v>DA1BIN0406-15SB</v>
          </cell>
          <cell r="D376" t="str">
            <v>BIN0406-15</v>
          </cell>
          <cell r="E376" t="str">
            <v>Introdução à Probabilidade e à Estatística A1-diurno (São Bernardo do Campo)</v>
          </cell>
          <cell r="F376" t="str">
            <v>TURMA NOVA</v>
          </cell>
          <cell r="G376"/>
          <cell r="H376"/>
          <cell r="I376" t="str">
            <v>TURMA NOVA</v>
          </cell>
          <cell r="J376">
            <v>45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45</v>
          </cell>
          <cell r="P376">
            <v>0</v>
          </cell>
          <cell r="Q376" t="str">
            <v>simples</v>
          </cell>
          <cell r="R376"/>
          <cell r="S376">
            <v>0</v>
          </cell>
          <cell r="T376">
            <v>0</v>
          </cell>
          <cell r="U376">
            <v>0</v>
          </cell>
          <cell r="V376" t="str">
            <v>BI</v>
          </cell>
          <cell r="W376" t="str">
            <v>CP</v>
          </cell>
          <cell r="X376" t="str">
            <v>BIN0406-15.segunda das 10:00 às 12:00, semanal ; quarta das 08:00 às 10:00, quinzenal II..SB</v>
          </cell>
          <cell r="Y376" t="str">
            <v>turma com solicitações acima do nº de vagas</v>
          </cell>
          <cell r="Z376"/>
          <cell r="AA376">
            <v>45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 t="str">
            <v>BI</v>
          </cell>
          <cell r="AI376" t="str">
            <v>¬</v>
          </cell>
          <cell r="AJ376" t="str">
            <v>¬</v>
          </cell>
          <cell r="AK376" t="str">
            <v>¬</v>
          </cell>
          <cell r="AL376" t="str">
            <v>¬</v>
          </cell>
          <cell r="AM376" t="str">
            <v>¬</v>
          </cell>
          <cell r="AN376" t="str">
            <v>¬</v>
          </cell>
          <cell r="AO376" t="str">
            <v>¬</v>
          </cell>
          <cell r="AP376" t="str">
            <v>¬</v>
          </cell>
          <cell r="AQ376" t="str">
            <v>¬</v>
          </cell>
          <cell r="AR376" t="str">
            <v>¬</v>
          </cell>
          <cell r="AS376" t="str">
            <v>SB</v>
          </cell>
          <cell r="AT376" t="str">
            <v>D</v>
          </cell>
          <cell r="AU376" t="str">
            <v>M</v>
          </cell>
          <cell r="AV376">
            <v>3</v>
          </cell>
          <cell r="AW376">
            <v>0</v>
          </cell>
          <cell r="AX376">
            <v>4</v>
          </cell>
          <cell r="AY376" t="str">
            <v>segunda das 10:00 às 12:00, semanal ; quarta das 08:00 às 10:00, quinzenal II</v>
          </cell>
          <cell r="AZ376" t="str">
            <v/>
          </cell>
          <cell r="BA376">
            <v>1446514</v>
          </cell>
          <cell r="BB376" t="str">
            <v>VLADIMIR PERCHINE</v>
          </cell>
          <cell r="BC376" t="str">
            <v/>
          </cell>
          <cell r="BD376" t="str">
            <v/>
          </cell>
        </row>
        <row r="377">
          <cell r="C377" t="str">
            <v>DB1BIN0406-15SA</v>
          </cell>
          <cell r="D377" t="str">
            <v>BIN0406-15</v>
          </cell>
          <cell r="E377" t="str">
            <v>Introdução à Probabilidade e à Estatística B1-diurno (Santo André)</v>
          </cell>
          <cell r="F377" t="str">
            <v>Manter</v>
          </cell>
          <cell r="G377">
            <v>0</v>
          </cell>
          <cell r="H377">
            <v>0</v>
          </cell>
          <cell r="I377" t="str">
            <v>OK</v>
          </cell>
          <cell r="J377">
            <v>45</v>
          </cell>
          <cell r="K377">
            <v>0</v>
          </cell>
          <cell r="L377">
            <v>71</v>
          </cell>
          <cell r="M377">
            <v>0</v>
          </cell>
          <cell r="N377">
            <v>71</v>
          </cell>
          <cell r="O377">
            <v>-26</v>
          </cell>
          <cell r="P377">
            <v>36</v>
          </cell>
          <cell r="Q377" t="str">
            <v>CONJUNTO</v>
          </cell>
          <cell r="R377" t="str">
            <v>B1, B2, B3 E I</v>
          </cell>
          <cell r="S377">
            <v>0</v>
          </cell>
          <cell r="T377">
            <v>135</v>
          </cell>
          <cell r="U377" t="str">
            <v>45 -  B4, B5 E B6</v>
          </cell>
          <cell r="V377" t="str">
            <v>BI</v>
          </cell>
          <cell r="W377" t="str">
            <v>CP</v>
          </cell>
          <cell r="X377" t="str">
            <v>BIN0406-15.segunda das 08:00 às 10:00, semanal ; quarta das 10:00 às 12:00, quinzenal II..SA</v>
          </cell>
          <cell r="Y377" t="str">
            <v>turma com solicitações acima do nº de vagas</v>
          </cell>
          <cell r="Z377"/>
          <cell r="AA377">
            <v>45</v>
          </cell>
          <cell r="AB377">
            <v>0</v>
          </cell>
          <cell r="AC377">
            <v>45</v>
          </cell>
          <cell r="AD377">
            <v>71</v>
          </cell>
          <cell r="AE377">
            <v>-26</v>
          </cell>
          <cell r="AF377">
            <v>1.5777777777777777</v>
          </cell>
          <cell r="AG377">
            <v>31.499999999999996</v>
          </cell>
          <cell r="AH377" t="str">
            <v>BI</v>
          </cell>
          <cell r="AI377" t="str">
            <v>¬</v>
          </cell>
          <cell r="AJ377" t="str">
            <v>¬</v>
          </cell>
          <cell r="AK377" t="str">
            <v>¬</v>
          </cell>
          <cell r="AL377" t="str">
            <v>¬</v>
          </cell>
          <cell r="AM377" t="str">
            <v>¬</v>
          </cell>
          <cell r="AN377" t="str">
            <v>¬</v>
          </cell>
          <cell r="AO377" t="str">
            <v>¬</v>
          </cell>
          <cell r="AP377" t="str">
            <v>¬</v>
          </cell>
          <cell r="AQ377" t="str">
            <v>¬</v>
          </cell>
          <cell r="AR377" t="str">
            <v>¬</v>
          </cell>
          <cell r="AS377" t="str">
            <v>SA</v>
          </cell>
          <cell r="AT377" t="str">
            <v>D</v>
          </cell>
          <cell r="AU377" t="str">
            <v>M</v>
          </cell>
          <cell r="AV377">
            <v>3</v>
          </cell>
          <cell r="AW377">
            <v>0</v>
          </cell>
          <cell r="AX377">
            <v>4</v>
          </cell>
          <cell r="AY377" t="str">
            <v>segunda das 08:00 às 10:00, semanal ; quarta das 10:00 às 12:00, quinzenal II</v>
          </cell>
          <cell r="AZ377" t="str">
            <v/>
          </cell>
          <cell r="BA377">
            <v>1544401</v>
          </cell>
          <cell r="BB377" t="str">
            <v>ANDRE RICARDO OLIVEIRA DA FONSECA</v>
          </cell>
          <cell r="BC377" t="str">
            <v/>
          </cell>
          <cell r="BD377" t="str">
            <v/>
          </cell>
        </row>
        <row r="378">
          <cell r="C378" t="str">
            <v>DB2BIN0406-15SA</v>
          </cell>
          <cell r="D378" t="str">
            <v>BIN0406-15</v>
          </cell>
          <cell r="E378" t="str">
            <v>Introdução à Probabilidade e à Estatística B2-diurno (Santo André)</v>
          </cell>
          <cell r="F378" t="str">
            <v>Manter</v>
          </cell>
          <cell r="G378">
            <v>0</v>
          </cell>
          <cell r="H378">
            <v>0</v>
          </cell>
          <cell r="I378" t="str">
            <v>OK</v>
          </cell>
          <cell r="J378">
            <v>45</v>
          </cell>
          <cell r="K378">
            <v>0</v>
          </cell>
          <cell r="L378">
            <v>73</v>
          </cell>
          <cell r="M378">
            <v>0</v>
          </cell>
          <cell r="N378">
            <v>73</v>
          </cell>
          <cell r="O378">
            <v>-28</v>
          </cell>
          <cell r="P378">
            <v>36</v>
          </cell>
          <cell r="Q378" t="str">
            <v>CONJUNTO</v>
          </cell>
          <cell r="R378" t="str">
            <v>B1, B2, B3 E I</v>
          </cell>
          <cell r="S378">
            <v>0</v>
          </cell>
          <cell r="T378">
            <v>135</v>
          </cell>
          <cell r="U378" t="str">
            <v>45 -  B4, B5 E B6</v>
          </cell>
          <cell r="V378" t="str">
            <v>BI</v>
          </cell>
          <cell r="W378" t="str">
            <v>CP</v>
          </cell>
          <cell r="X378" t="str">
            <v>BIN0406-15.segunda das 08:00 às 10:00, semanal ; quarta das 10:00 às 12:00, quinzenal II..SA</v>
          </cell>
          <cell r="Y378" t="str">
            <v>turma com solicitações acima do nº de vagas</v>
          </cell>
          <cell r="Z378"/>
          <cell r="AA378">
            <v>45</v>
          </cell>
          <cell r="AB378">
            <v>0</v>
          </cell>
          <cell r="AC378">
            <v>45</v>
          </cell>
          <cell r="AD378">
            <v>73</v>
          </cell>
          <cell r="AE378">
            <v>-28</v>
          </cell>
          <cell r="AF378">
            <v>1.6222222222222222</v>
          </cell>
          <cell r="AG378">
            <v>31.499999999999996</v>
          </cell>
          <cell r="AH378" t="str">
            <v>BI</v>
          </cell>
          <cell r="AI378" t="str">
            <v>¬</v>
          </cell>
          <cell r="AJ378" t="str">
            <v>¬</v>
          </cell>
          <cell r="AK378" t="str">
            <v>¬</v>
          </cell>
          <cell r="AL378" t="str">
            <v>¬</v>
          </cell>
          <cell r="AM378" t="str">
            <v>¬</v>
          </cell>
          <cell r="AN378" t="str">
            <v>¬</v>
          </cell>
          <cell r="AO378" t="str">
            <v>¬</v>
          </cell>
          <cell r="AP378" t="str">
            <v>¬</v>
          </cell>
          <cell r="AQ378" t="str">
            <v>¬</v>
          </cell>
          <cell r="AR378" t="str">
            <v>¬</v>
          </cell>
          <cell r="AS378" t="str">
            <v>SA</v>
          </cell>
          <cell r="AT378" t="str">
            <v>D</v>
          </cell>
          <cell r="AU378" t="str">
            <v>M</v>
          </cell>
          <cell r="AV378">
            <v>3</v>
          </cell>
          <cell r="AW378">
            <v>0</v>
          </cell>
          <cell r="AX378">
            <v>4</v>
          </cell>
          <cell r="AY378" t="str">
            <v>segunda das 08:00 às 10:00, semanal ; quarta das 10:00 às 12:00, quinzenal II</v>
          </cell>
          <cell r="AZ378" t="str">
            <v/>
          </cell>
          <cell r="BA378">
            <v>1601026</v>
          </cell>
          <cell r="BB378" t="str">
            <v>ROBERTO VENEGEROLES NASCIMENTO</v>
          </cell>
          <cell r="BC378" t="str">
            <v/>
          </cell>
          <cell r="BD378" t="str">
            <v/>
          </cell>
        </row>
        <row r="379">
          <cell r="C379" t="str">
            <v>DB2BIN0406-15SB</v>
          </cell>
          <cell r="D379" t="str">
            <v>BIN0406-15</v>
          </cell>
          <cell r="E379" t="str">
            <v>Introdução à Probabilidade e à Estatística B2-diurno (São Bernardo do Campo)</v>
          </cell>
          <cell r="F379" t="str">
            <v>Redistribuir excesso alunos para outra turma em mesmo horário</v>
          </cell>
          <cell r="G379">
            <v>0</v>
          </cell>
          <cell r="H379" t="str">
            <v>Redistribuir até acabar as vagas</v>
          </cell>
          <cell r="I379" t="str">
            <v>OK</v>
          </cell>
          <cell r="J379">
            <v>45</v>
          </cell>
          <cell r="K379">
            <v>0</v>
          </cell>
          <cell r="L379">
            <v>108</v>
          </cell>
          <cell r="M379">
            <v>0</v>
          </cell>
          <cell r="N379">
            <v>108</v>
          </cell>
          <cell r="O379">
            <v>-63</v>
          </cell>
          <cell r="P379">
            <v>36</v>
          </cell>
          <cell r="Q379" t="str">
            <v>simples</v>
          </cell>
          <cell r="R379"/>
          <cell r="S379">
            <v>63</v>
          </cell>
          <cell r="T379">
            <v>0</v>
          </cell>
          <cell r="U379">
            <v>0</v>
          </cell>
          <cell r="V379" t="str">
            <v>BI</v>
          </cell>
          <cell r="W379" t="str">
            <v>CP</v>
          </cell>
          <cell r="X379" t="str">
            <v>BIN0406-15.segunda das 08:00 às 10:00, semanal ; quarta das 10:00 às 12:00, quinzenal II..SB</v>
          </cell>
          <cell r="Y379" t="str">
            <v>turma com solicitações acima do nº de vagas</v>
          </cell>
          <cell r="Z379"/>
          <cell r="AA379">
            <v>45</v>
          </cell>
          <cell r="AB379">
            <v>0</v>
          </cell>
          <cell r="AC379">
            <v>45</v>
          </cell>
          <cell r="AD379">
            <v>108</v>
          </cell>
          <cell r="AE379">
            <v>-63</v>
          </cell>
          <cell r="AF379">
            <v>2.4</v>
          </cell>
          <cell r="AG379">
            <v>31.499999999999996</v>
          </cell>
          <cell r="AH379" t="str">
            <v>BI</v>
          </cell>
          <cell r="AI379" t="str">
            <v>¬</v>
          </cell>
          <cell r="AJ379" t="str">
            <v>¬</v>
          </cell>
          <cell r="AK379" t="str">
            <v>¬</v>
          </cell>
          <cell r="AL379" t="str">
            <v>¬</v>
          </cell>
          <cell r="AM379" t="str">
            <v>¬</v>
          </cell>
          <cell r="AN379" t="str">
            <v>¬</v>
          </cell>
          <cell r="AO379" t="str">
            <v>¬</v>
          </cell>
          <cell r="AP379" t="str">
            <v>¬</v>
          </cell>
          <cell r="AQ379" t="str">
            <v>¬</v>
          </cell>
          <cell r="AR379" t="str">
            <v>¬</v>
          </cell>
          <cell r="AS379" t="str">
            <v>SB</v>
          </cell>
          <cell r="AT379" t="str">
            <v>D</v>
          </cell>
          <cell r="AU379" t="str">
            <v>M</v>
          </cell>
          <cell r="AV379">
            <v>3</v>
          </cell>
          <cell r="AW379">
            <v>0</v>
          </cell>
          <cell r="AX379">
            <v>4</v>
          </cell>
          <cell r="AY379" t="str">
            <v>segunda das 08:00 às 10:00, semanal ; quarta das 10:00 às 12:00, quinzenal II</v>
          </cell>
          <cell r="AZ379" t="str">
            <v/>
          </cell>
          <cell r="BA379">
            <v>395123</v>
          </cell>
          <cell r="BB379" t="str">
            <v>VALDECIR MARVULLE</v>
          </cell>
          <cell r="BC379" t="str">
            <v/>
          </cell>
          <cell r="BD379" t="str">
            <v/>
          </cell>
        </row>
        <row r="380">
          <cell r="C380" t="str">
            <v>DB3BIN0406-15SA</v>
          </cell>
          <cell r="D380" t="str">
            <v>BIN0406-15</v>
          </cell>
          <cell r="E380" t="str">
            <v>Introdução à Probabilidade e à Estatística B3-diurno (Santo André)</v>
          </cell>
          <cell r="F380" t="str">
            <v>Abrir nova turma</v>
          </cell>
          <cell r="G380">
            <v>0</v>
          </cell>
          <cell r="H380" t="str">
            <v>Abrir turmas B4, B5 e B6 diurno</v>
          </cell>
          <cell r="I380" t="str">
            <v>TURMAS ABERTAS DB4BIN0406-15SA, DB5BIN0406-15SA E DB6BIN0406-15SA</v>
          </cell>
          <cell r="J380">
            <v>45</v>
          </cell>
          <cell r="K380">
            <v>0</v>
          </cell>
          <cell r="L380">
            <v>78</v>
          </cell>
          <cell r="M380">
            <v>0</v>
          </cell>
          <cell r="N380">
            <v>78</v>
          </cell>
          <cell r="O380">
            <v>-33</v>
          </cell>
          <cell r="P380">
            <v>36</v>
          </cell>
          <cell r="Q380" t="str">
            <v>CONJUNTO</v>
          </cell>
          <cell r="R380" t="str">
            <v>B1, B2, B3 E I</v>
          </cell>
          <cell r="S380">
            <v>0</v>
          </cell>
          <cell r="T380">
            <v>135</v>
          </cell>
          <cell r="U380" t="str">
            <v>45 -  B4, B5 E B6</v>
          </cell>
          <cell r="V380" t="str">
            <v>BI</v>
          </cell>
          <cell r="W380" t="str">
            <v>CP</v>
          </cell>
          <cell r="X380" t="str">
            <v>BIN0406-15.segunda das 08:00 às 10:00, semanal ; quarta das 10:00 às 12:00, quinzenal II..SA</v>
          </cell>
          <cell r="Y380" t="str">
            <v>turma com solicitações acima do nº de vagas</v>
          </cell>
          <cell r="Z380"/>
          <cell r="AA380">
            <v>45</v>
          </cell>
          <cell r="AB380">
            <v>0</v>
          </cell>
          <cell r="AC380">
            <v>45</v>
          </cell>
          <cell r="AD380">
            <v>78</v>
          </cell>
          <cell r="AE380">
            <v>-33</v>
          </cell>
          <cell r="AF380">
            <v>1.7333333333333334</v>
          </cell>
          <cell r="AG380">
            <v>31.499999999999996</v>
          </cell>
          <cell r="AH380" t="str">
            <v>BI</v>
          </cell>
          <cell r="AI380" t="str">
            <v>¬</v>
          </cell>
          <cell r="AJ380" t="str">
            <v>¬</v>
          </cell>
          <cell r="AK380" t="str">
            <v>¬</v>
          </cell>
          <cell r="AL380" t="str">
            <v>¬</v>
          </cell>
          <cell r="AM380" t="str">
            <v>¬</v>
          </cell>
          <cell r="AN380" t="str">
            <v>¬</v>
          </cell>
          <cell r="AO380" t="str">
            <v>¬</v>
          </cell>
          <cell r="AP380" t="str">
            <v>¬</v>
          </cell>
          <cell r="AQ380" t="str">
            <v>¬</v>
          </cell>
          <cell r="AR380" t="str">
            <v>¬</v>
          </cell>
          <cell r="AS380" t="str">
            <v>SA</v>
          </cell>
          <cell r="AT380" t="str">
            <v>D</v>
          </cell>
          <cell r="AU380" t="str">
            <v>M</v>
          </cell>
          <cell r="AV380">
            <v>3</v>
          </cell>
          <cell r="AW380">
            <v>0</v>
          </cell>
          <cell r="AX380">
            <v>4</v>
          </cell>
          <cell r="AY380" t="str">
            <v>segunda das 08:00 às 10:00, semanal ; quarta das 10:00 às 12:00, quinzenal II</v>
          </cell>
          <cell r="AZ380" t="str">
            <v/>
          </cell>
          <cell r="BA380">
            <v>1475468</v>
          </cell>
          <cell r="BB380" t="str">
            <v>RAFAEL DE MATTOS GRISI</v>
          </cell>
          <cell r="BC380" t="str">
            <v/>
          </cell>
          <cell r="BD380" t="str">
            <v/>
          </cell>
        </row>
        <row r="381">
          <cell r="C381" t="str">
            <v>DIBIN0406-15SA</v>
          </cell>
          <cell r="D381" t="str">
            <v>BIN0406-15</v>
          </cell>
          <cell r="E381" t="str">
            <v>Introdução à Probabilidade e à Estatística I-diurno (Santo André)</v>
          </cell>
          <cell r="F381" t="str">
            <v>Redistribuir excesso alunos para outra turma em mesmo horário</v>
          </cell>
          <cell r="G381">
            <v>0</v>
          </cell>
          <cell r="H381" t="str">
            <v>Redistribuir excedente para turmas em português no mesmo horário</v>
          </cell>
          <cell r="I381" t="str">
            <v>REDISTRIBUIR ALUNOS</v>
          </cell>
          <cell r="J381">
            <v>45</v>
          </cell>
          <cell r="K381">
            <v>0</v>
          </cell>
          <cell r="L381">
            <v>61</v>
          </cell>
          <cell r="M381">
            <v>0</v>
          </cell>
          <cell r="N381">
            <v>61</v>
          </cell>
          <cell r="O381">
            <v>-16</v>
          </cell>
          <cell r="P381">
            <v>36</v>
          </cell>
          <cell r="Q381" t="str">
            <v>CONJUNTO</v>
          </cell>
          <cell r="R381" t="str">
            <v>B1, B2, B3 E I</v>
          </cell>
          <cell r="S381">
            <v>0</v>
          </cell>
          <cell r="T381">
            <v>135</v>
          </cell>
          <cell r="U381" t="str">
            <v>45 -  B4, B5 E B6</v>
          </cell>
          <cell r="V381" t="str">
            <v>BI</v>
          </cell>
          <cell r="W381" t="str">
            <v>CP</v>
          </cell>
          <cell r="X381" t="str">
            <v>BIN0406-15.segunda das 08:00 às 10:00, semanal ; quarta das 10:00 às 12:00, quinzenal II..SA</v>
          </cell>
          <cell r="Y381" t="str">
            <v>turma com solicitações acima do nº de vagas</v>
          </cell>
          <cell r="Z381"/>
          <cell r="AA381">
            <v>45</v>
          </cell>
          <cell r="AB381">
            <v>0</v>
          </cell>
          <cell r="AC381">
            <v>45</v>
          </cell>
          <cell r="AD381">
            <v>61</v>
          </cell>
          <cell r="AE381">
            <v>-16</v>
          </cell>
          <cell r="AF381">
            <v>1.3555555555555556</v>
          </cell>
          <cell r="AG381">
            <v>31.499999999999996</v>
          </cell>
          <cell r="AH381" t="str">
            <v>BI</v>
          </cell>
          <cell r="AI381" t="str">
            <v>¬</v>
          </cell>
          <cell r="AJ381" t="str">
            <v>¬</v>
          </cell>
          <cell r="AK381" t="str">
            <v>¬</v>
          </cell>
          <cell r="AL381" t="str">
            <v>¬</v>
          </cell>
          <cell r="AM381" t="str">
            <v>¬</v>
          </cell>
          <cell r="AN381" t="str">
            <v>¬</v>
          </cell>
          <cell r="AO381" t="str">
            <v>¬</v>
          </cell>
          <cell r="AP381" t="str">
            <v>¬</v>
          </cell>
          <cell r="AQ381" t="str">
            <v>¬</v>
          </cell>
          <cell r="AR381" t="str">
            <v>¬</v>
          </cell>
          <cell r="AS381" t="str">
            <v>SA</v>
          </cell>
          <cell r="AT381" t="str">
            <v>D</v>
          </cell>
          <cell r="AU381" t="str">
            <v>M</v>
          </cell>
          <cell r="AV381">
            <v>3</v>
          </cell>
          <cell r="AW381">
            <v>0</v>
          </cell>
          <cell r="AX381">
            <v>4</v>
          </cell>
          <cell r="AY381" t="str">
            <v>segunda das 08:00 às 10:00, semanal ; quarta das 10:00 às 12:00, quinzenal II</v>
          </cell>
          <cell r="AZ381" t="str">
            <v/>
          </cell>
          <cell r="BA381">
            <v>3016104</v>
          </cell>
          <cell r="BB381" t="str">
            <v>RICHARD HENRIKUS AUGUSTINUS HUBERTUS JACOBS</v>
          </cell>
          <cell r="BC381" t="str">
            <v/>
          </cell>
          <cell r="BD381" t="str">
            <v/>
          </cell>
        </row>
        <row r="382">
          <cell r="C382" t="str">
            <v>DA7BIN0406-15SA</v>
          </cell>
          <cell r="D382" t="str">
            <v>BIN0406-15</v>
          </cell>
          <cell r="E382" t="str">
            <v>Introdução à Probabilidade e à Estatística A7-diurno (Santo André)</v>
          </cell>
          <cell r="F382" t="str">
            <v>TURMA NOVA</v>
          </cell>
          <cell r="G382"/>
          <cell r="H382"/>
          <cell r="I382" t="str">
            <v>TURMA NOVA</v>
          </cell>
          <cell r="J382">
            <v>45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45</v>
          </cell>
          <cell r="P382">
            <v>36</v>
          </cell>
          <cell r="Q382" t="str">
            <v>simples</v>
          </cell>
          <cell r="R382"/>
          <cell r="S382">
            <v>0</v>
          </cell>
          <cell r="T382">
            <v>0</v>
          </cell>
          <cell r="U382">
            <v>0</v>
          </cell>
          <cell r="V382" t="str">
            <v>BI</v>
          </cell>
          <cell r="W382" t="str">
            <v>CP</v>
          </cell>
          <cell r="X382" t="str">
            <v>BIN0406-15.segunda das 10:00 às 12:00, semanal ; quarta das 08:00 às 10:00, quinzenal II..SA</v>
          </cell>
          <cell r="Y382"/>
          <cell r="Z382"/>
          <cell r="AA382"/>
          <cell r="AB382"/>
          <cell r="AC382"/>
          <cell r="AD382"/>
          <cell r="AE382"/>
          <cell r="AF382"/>
          <cell r="AG382"/>
          <cell r="AH382"/>
          <cell r="AI382"/>
          <cell r="AJ382"/>
          <cell r="AK382"/>
          <cell r="AL382"/>
          <cell r="AM382"/>
          <cell r="AN382"/>
          <cell r="AO382"/>
          <cell r="AP382"/>
          <cell r="AQ382"/>
          <cell r="AR382"/>
          <cell r="AS382" t="str">
            <v>SA</v>
          </cell>
          <cell r="AT382" t="str">
            <v>D</v>
          </cell>
          <cell r="AU382"/>
          <cell r="AV382"/>
          <cell r="AW382"/>
          <cell r="AX382"/>
          <cell r="AY382" t="str">
            <v>segunda das 10:00 às 12:00, semanal , quarta das 08:00 às 10:00, quinzenal II</v>
          </cell>
          <cell r="AZ382"/>
          <cell r="BA382">
            <v>1219689</v>
          </cell>
          <cell r="BB382" t="str">
            <v>Paula Andrea Cadavid Salazar</v>
          </cell>
          <cell r="BC382"/>
          <cell r="BD382">
            <v>0</v>
          </cell>
        </row>
        <row r="383">
          <cell r="C383" t="str">
            <v>NA7BIN0406-15SA</v>
          </cell>
          <cell r="D383" t="str">
            <v>BIN0406-15</v>
          </cell>
          <cell r="E383" t="str">
            <v>Introdução à Probabilidade e à Estatística A7-noturno (Santo André)</v>
          </cell>
          <cell r="F383" t="str">
            <v>TURMA NOVA</v>
          </cell>
          <cell r="G383"/>
          <cell r="H383"/>
          <cell r="I383" t="str">
            <v>TURMA NOVA</v>
          </cell>
          <cell r="J383">
            <v>45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45</v>
          </cell>
          <cell r="P383">
            <v>36</v>
          </cell>
          <cell r="Q383" t="str">
            <v>simples</v>
          </cell>
          <cell r="R383"/>
          <cell r="S383">
            <v>0</v>
          </cell>
          <cell r="T383">
            <v>0</v>
          </cell>
          <cell r="U383">
            <v>0</v>
          </cell>
          <cell r="V383" t="str">
            <v>BI</v>
          </cell>
          <cell r="W383" t="str">
            <v>CP</v>
          </cell>
          <cell r="X383" t="str">
            <v>BIN0406-15.segunda das 21:00 às 23:00, semanal ; quarta das 19:00 às 21:00, quinzenal II..SA</v>
          </cell>
          <cell r="Y383"/>
          <cell r="Z383"/>
          <cell r="AA383"/>
          <cell r="AB383"/>
          <cell r="AC383"/>
          <cell r="AD383"/>
          <cell r="AE383"/>
          <cell r="AF383"/>
          <cell r="AG383"/>
          <cell r="AH383"/>
          <cell r="AI383"/>
          <cell r="AJ383"/>
          <cell r="AK383"/>
          <cell r="AL383"/>
          <cell r="AM383"/>
          <cell r="AN383"/>
          <cell r="AO383"/>
          <cell r="AP383"/>
          <cell r="AQ383"/>
          <cell r="AR383"/>
          <cell r="AS383" t="str">
            <v>SA</v>
          </cell>
          <cell r="AT383" t="str">
            <v>N</v>
          </cell>
          <cell r="AU383"/>
          <cell r="AV383"/>
          <cell r="AW383"/>
          <cell r="AX383"/>
          <cell r="AY383" t="str">
            <v>segunda das 21:00 às 23:00, semanal , quarta das 19:00 às 21:00, quinzenal II</v>
          </cell>
          <cell r="AZ383"/>
          <cell r="BA383" t="e">
            <v>#N/A</v>
          </cell>
          <cell r="BB383" t="str">
            <v>PROFESSOR VISITANTE EM CONTRATAÇÃO</v>
          </cell>
          <cell r="BC383"/>
          <cell r="BD383">
            <v>0</v>
          </cell>
        </row>
        <row r="384">
          <cell r="C384" t="str">
            <v>DA8BIN0406-15SA</v>
          </cell>
          <cell r="D384" t="str">
            <v>BIN0406-15</v>
          </cell>
          <cell r="E384" t="str">
            <v>Introdução à Probabilidade e à Estatística A8-diurno (Santo André)</v>
          </cell>
          <cell r="F384" t="str">
            <v>TURMA NOVA</v>
          </cell>
          <cell r="G384"/>
          <cell r="H384"/>
          <cell r="I384" t="str">
            <v>TURMA NOVA</v>
          </cell>
          <cell r="J384">
            <v>45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45</v>
          </cell>
          <cell r="P384">
            <v>36</v>
          </cell>
          <cell r="Q384" t="str">
            <v>simples</v>
          </cell>
          <cell r="R384"/>
          <cell r="S384">
            <v>0</v>
          </cell>
          <cell r="T384">
            <v>0</v>
          </cell>
          <cell r="U384">
            <v>0</v>
          </cell>
          <cell r="V384" t="str">
            <v>BI</v>
          </cell>
          <cell r="W384" t="str">
            <v>CP</v>
          </cell>
          <cell r="X384" t="str">
            <v>BIN0406-15.segunda das 10:00 às 12:00, semanal ; quarta das 08:00 às 10:00, quinzenal II..SA</v>
          </cell>
          <cell r="Y384"/>
          <cell r="Z384"/>
          <cell r="AA384"/>
          <cell r="AB384"/>
          <cell r="AC384"/>
          <cell r="AD384"/>
          <cell r="AE384"/>
          <cell r="AF384"/>
          <cell r="AG384"/>
          <cell r="AH384"/>
          <cell r="AI384"/>
          <cell r="AJ384"/>
          <cell r="AK384"/>
          <cell r="AL384"/>
          <cell r="AM384"/>
          <cell r="AN384"/>
          <cell r="AO384"/>
          <cell r="AP384"/>
          <cell r="AQ384"/>
          <cell r="AR384"/>
          <cell r="AS384" t="str">
            <v>SA</v>
          </cell>
          <cell r="AT384" t="str">
            <v>D</v>
          </cell>
          <cell r="AU384"/>
          <cell r="AV384"/>
          <cell r="AW384"/>
          <cell r="AX384"/>
          <cell r="AY384" t="str">
            <v>segunda das 10:00 às 12:00, semanal , quarta das 08:00 às 10:00, quinzenal II</v>
          </cell>
          <cell r="AZ384"/>
          <cell r="BA384">
            <v>2391988</v>
          </cell>
          <cell r="BB384" t="str">
            <v>ERIKA ALEJANDRA RADA MORA</v>
          </cell>
          <cell r="BC384"/>
          <cell r="BD384">
            <v>0</v>
          </cell>
        </row>
        <row r="385">
          <cell r="C385" t="str">
            <v>NA1BIN0406-15SA</v>
          </cell>
          <cell r="D385" t="str">
            <v>BIN0406-15</v>
          </cell>
          <cell r="E385" t="str">
            <v>Introdução à Probabilidade e à Estatística A1-noturno (Santo André)</v>
          </cell>
          <cell r="F385" t="str">
            <v>Redistribuir excesso alunos para outra turma em mesmo horário</v>
          </cell>
          <cell r="G385">
            <v>0</v>
          </cell>
          <cell r="H385">
            <v>0</v>
          </cell>
          <cell r="I385" t="str">
            <v>REDISTRIBUIR ALUNOS - aguardar novas turmas</v>
          </cell>
          <cell r="J385">
            <v>45</v>
          </cell>
          <cell r="K385">
            <v>0</v>
          </cell>
          <cell r="L385">
            <v>57</v>
          </cell>
          <cell r="M385">
            <v>0</v>
          </cell>
          <cell r="N385">
            <v>57</v>
          </cell>
          <cell r="O385">
            <v>-12</v>
          </cell>
          <cell r="P385">
            <v>36</v>
          </cell>
          <cell r="Q385" t="str">
            <v>CONJUNTO</v>
          </cell>
          <cell r="R385" t="str">
            <v>A1, A2, A4, A5 E A6</v>
          </cell>
          <cell r="S385">
            <v>38</v>
          </cell>
          <cell r="T385">
            <v>108</v>
          </cell>
          <cell r="U385" t="str">
            <v xml:space="preserve"> 45, A8 E A7, 18 A3</v>
          </cell>
          <cell r="V385" t="str">
            <v>BI</v>
          </cell>
          <cell r="W385" t="str">
            <v>CP</v>
          </cell>
          <cell r="X385" t="str">
            <v>BIN0406-15.segunda das 21:00 às 23:00, semanal ; quarta das 19:00 às 21:00, quinzenal II..SA</v>
          </cell>
          <cell r="Y385" t="str">
            <v>turma com solicitações acima do nº de vagas</v>
          </cell>
          <cell r="Z385"/>
          <cell r="AA385">
            <v>45</v>
          </cell>
          <cell r="AB385">
            <v>0</v>
          </cell>
          <cell r="AC385">
            <v>45</v>
          </cell>
          <cell r="AD385">
            <v>57</v>
          </cell>
          <cell r="AE385">
            <v>-12</v>
          </cell>
          <cell r="AF385">
            <v>1.2666666666666666</v>
          </cell>
          <cell r="AG385">
            <v>31.499999999999996</v>
          </cell>
          <cell r="AH385" t="str">
            <v>BI</v>
          </cell>
          <cell r="AI385" t="str">
            <v>¬</v>
          </cell>
          <cell r="AJ385" t="str">
            <v>¬</v>
          </cell>
          <cell r="AK385" t="str">
            <v>¬</v>
          </cell>
          <cell r="AL385" t="str">
            <v>¬</v>
          </cell>
          <cell r="AM385" t="str">
            <v>¬</v>
          </cell>
          <cell r="AN385" t="str">
            <v>¬</v>
          </cell>
          <cell r="AO385" t="str">
            <v>¬</v>
          </cell>
          <cell r="AP385" t="str">
            <v>¬</v>
          </cell>
          <cell r="AQ385" t="str">
            <v>¬</v>
          </cell>
          <cell r="AR385" t="str">
            <v>¬</v>
          </cell>
          <cell r="AS385" t="str">
            <v>SA</v>
          </cell>
          <cell r="AT385" t="str">
            <v>N</v>
          </cell>
          <cell r="AU385" t="str">
            <v>N</v>
          </cell>
          <cell r="AV385">
            <v>3</v>
          </cell>
          <cell r="AW385">
            <v>0</v>
          </cell>
          <cell r="AX385">
            <v>4</v>
          </cell>
          <cell r="AY385" t="str">
            <v>segunda das 21:00 às 23:00, semanal ; quarta das 19:00 às 21:00, quinzenal II</v>
          </cell>
          <cell r="AZ385" t="str">
            <v/>
          </cell>
          <cell r="BA385">
            <v>1219689</v>
          </cell>
          <cell r="BB385" t="str">
            <v>PAULA ANDREA CADAVID SALAZAR</v>
          </cell>
          <cell r="BC385" t="str">
            <v/>
          </cell>
          <cell r="BD385" t="str">
            <v/>
          </cell>
        </row>
        <row r="386">
          <cell r="C386" t="str">
            <v>NA2BIN0406-15SA</v>
          </cell>
          <cell r="D386" t="str">
            <v>BIN0406-15</v>
          </cell>
          <cell r="E386" t="str">
            <v>Introdução à Probabilidade e à Estatística A2-noturno (Santo André)</v>
          </cell>
          <cell r="F386" t="str">
            <v>Redistribuir excesso alunos para outra turma em mesmo horário</v>
          </cell>
          <cell r="G386">
            <v>0</v>
          </cell>
          <cell r="H386">
            <v>0</v>
          </cell>
          <cell r="I386" t="str">
            <v>REDISTRIBUIR ALUNOS - aguardar novas turmas</v>
          </cell>
          <cell r="J386">
            <v>45</v>
          </cell>
          <cell r="K386">
            <v>0</v>
          </cell>
          <cell r="L386">
            <v>50</v>
          </cell>
          <cell r="M386">
            <v>0</v>
          </cell>
          <cell r="N386">
            <v>50</v>
          </cell>
          <cell r="O386">
            <v>-5</v>
          </cell>
          <cell r="P386">
            <v>36</v>
          </cell>
          <cell r="Q386" t="str">
            <v>CONJUNTO</v>
          </cell>
          <cell r="R386" t="str">
            <v>A1, A2, A4, A5 E A6</v>
          </cell>
          <cell r="S386">
            <v>38</v>
          </cell>
          <cell r="T386">
            <v>108</v>
          </cell>
          <cell r="U386" t="str">
            <v xml:space="preserve"> 45, A8 E A7, 18 A3</v>
          </cell>
          <cell r="V386" t="str">
            <v>BI</v>
          </cell>
          <cell r="W386" t="str">
            <v>CP</v>
          </cell>
          <cell r="X386" t="str">
            <v>BIN0406-15.segunda das 21:00 às 23:00, semanal ; quarta das 19:00 às 21:00, quinzenal II..SA</v>
          </cell>
          <cell r="Y386" t="str">
            <v>turma com solicitações acima do nº de vagas</v>
          </cell>
          <cell r="Z386"/>
          <cell r="AA386">
            <v>45</v>
          </cell>
          <cell r="AB386">
            <v>0</v>
          </cell>
          <cell r="AC386">
            <v>45</v>
          </cell>
          <cell r="AD386">
            <v>50</v>
          </cell>
          <cell r="AE386">
            <v>-5</v>
          </cell>
          <cell r="AF386">
            <v>1.1111111111111112</v>
          </cell>
          <cell r="AG386">
            <v>31.499999999999996</v>
          </cell>
          <cell r="AH386" t="str">
            <v>BI</v>
          </cell>
          <cell r="AI386" t="str">
            <v>¬</v>
          </cell>
          <cell r="AJ386" t="str">
            <v>¬</v>
          </cell>
          <cell r="AK386" t="str">
            <v>¬</v>
          </cell>
          <cell r="AL386" t="str">
            <v>¬</v>
          </cell>
          <cell r="AM386" t="str">
            <v>¬</v>
          </cell>
          <cell r="AN386" t="str">
            <v>¬</v>
          </cell>
          <cell r="AO386" t="str">
            <v>¬</v>
          </cell>
          <cell r="AP386" t="str">
            <v>¬</v>
          </cell>
          <cell r="AQ386" t="str">
            <v>¬</v>
          </cell>
          <cell r="AR386" t="str">
            <v>¬</v>
          </cell>
          <cell r="AS386" t="str">
            <v>SA</v>
          </cell>
          <cell r="AT386" t="str">
            <v>N</v>
          </cell>
          <cell r="AU386" t="str">
            <v>N</v>
          </cell>
          <cell r="AV386">
            <v>3</v>
          </cell>
          <cell r="AW386">
            <v>0</v>
          </cell>
          <cell r="AX386">
            <v>4</v>
          </cell>
          <cell r="AY386" t="str">
            <v>segunda das 21:00 às 23:00, semanal ; quarta das 19:00 às 21:00, quinzenal II</v>
          </cell>
          <cell r="AZ386" t="str">
            <v/>
          </cell>
          <cell r="BA386">
            <v>2391988</v>
          </cell>
          <cell r="BB386" t="str">
            <v>ERIKA ALEJANDRA RADA MORA</v>
          </cell>
          <cell r="BC386" t="str">
            <v/>
          </cell>
          <cell r="BD386" t="str">
            <v/>
          </cell>
        </row>
        <row r="387">
          <cell r="C387" t="str">
            <v>NA3BIN0406-15SA</v>
          </cell>
          <cell r="D387" t="str">
            <v>BIN0406-15</v>
          </cell>
          <cell r="E387" t="str">
            <v>Introdução à Probabilidade e à Estatística A3-noturno (Santo André)</v>
          </cell>
          <cell r="F387" t="str">
            <v>Manter</v>
          </cell>
          <cell r="G387">
            <v>0</v>
          </cell>
          <cell r="H387">
            <v>0</v>
          </cell>
          <cell r="I387" t="str">
            <v>OK</v>
          </cell>
          <cell r="J387">
            <v>45</v>
          </cell>
          <cell r="K387">
            <v>0</v>
          </cell>
          <cell r="L387">
            <v>27</v>
          </cell>
          <cell r="M387">
            <v>0</v>
          </cell>
          <cell r="N387">
            <v>27</v>
          </cell>
          <cell r="O387">
            <v>18</v>
          </cell>
          <cell r="P387">
            <v>36</v>
          </cell>
          <cell r="Q387" t="str">
            <v>simples</v>
          </cell>
          <cell r="R387"/>
          <cell r="S387">
            <v>0</v>
          </cell>
          <cell r="T387">
            <v>0</v>
          </cell>
          <cell r="U387">
            <v>0</v>
          </cell>
          <cell r="V387" t="str">
            <v>BI</v>
          </cell>
          <cell r="W387" t="str">
            <v>CP</v>
          </cell>
          <cell r="X387" t="str">
            <v>BIN0406-15.segunda das 21:00 às 23:00, semanal ; quarta das 19:00 às 21:00, quinzenal II..SA</v>
          </cell>
          <cell r="Y387"/>
          <cell r="Z387"/>
          <cell r="AA387">
            <v>45</v>
          </cell>
          <cell r="AB387">
            <v>0</v>
          </cell>
          <cell r="AC387">
            <v>45</v>
          </cell>
          <cell r="AD387">
            <v>27</v>
          </cell>
          <cell r="AE387">
            <v>18</v>
          </cell>
          <cell r="AF387">
            <v>0.6</v>
          </cell>
          <cell r="AG387">
            <v>31.499999999999996</v>
          </cell>
          <cell r="AH387" t="str">
            <v>BI</v>
          </cell>
          <cell r="AI387" t="str">
            <v>¬</v>
          </cell>
          <cell r="AJ387" t="str">
            <v>¬</v>
          </cell>
          <cell r="AK387" t="str">
            <v>¬</v>
          </cell>
          <cell r="AL387" t="str">
            <v>¬</v>
          </cell>
          <cell r="AM387" t="str">
            <v>¬</v>
          </cell>
          <cell r="AN387" t="str">
            <v>¬</v>
          </cell>
          <cell r="AO387" t="str">
            <v>¬</v>
          </cell>
          <cell r="AP387" t="str">
            <v>¬</v>
          </cell>
          <cell r="AQ387" t="str">
            <v>¬</v>
          </cell>
          <cell r="AR387" t="str">
            <v>¬</v>
          </cell>
          <cell r="AS387" t="str">
            <v>SA</v>
          </cell>
          <cell r="AT387" t="str">
            <v>N</v>
          </cell>
          <cell r="AU387" t="str">
            <v>N</v>
          </cell>
          <cell r="AV387">
            <v>3</v>
          </cell>
          <cell r="AW387">
            <v>0</v>
          </cell>
          <cell r="AX387">
            <v>4</v>
          </cell>
          <cell r="AY387" t="str">
            <v>segunda das 21:00 às 23:00, semanal ; quarta das 19:00 às 21:00, quinzenal II</v>
          </cell>
          <cell r="AZ387" t="str">
            <v/>
          </cell>
          <cell r="BA387">
            <v>2193285</v>
          </cell>
          <cell r="BB387" t="str">
            <v>MAURO ROGERIO COSENTINO</v>
          </cell>
          <cell r="BC387" t="str">
            <v/>
          </cell>
          <cell r="BD387" t="str">
            <v/>
          </cell>
        </row>
        <row r="388">
          <cell r="C388" t="str">
            <v>NA3BIN0406-15SB</v>
          </cell>
          <cell r="D388" t="str">
            <v>BIN0406-15</v>
          </cell>
          <cell r="E388" t="str">
            <v>Introdução à Probabilidade e à Estatística A3-noturno (São Bernardo do Campo)</v>
          </cell>
          <cell r="F388" t="str">
            <v>Redistribuir excesso alunos para outra turma em mesmo horário</v>
          </cell>
          <cell r="G388">
            <v>0</v>
          </cell>
          <cell r="H388" t="str">
            <v>Redistribuir até acabar as vagas</v>
          </cell>
          <cell r="I388" t="str">
            <v>ABRIR NOVAS TURMAS</v>
          </cell>
          <cell r="J388">
            <v>45</v>
          </cell>
          <cell r="K388">
            <v>0</v>
          </cell>
          <cell r="L388">
            <v>148</v>
          </cell>
          <cell r="M388">
            <v>0</v>
          </cell>
          <cell r="N388">
            <v>148</v>
          </cell>
          <cell r="O388">
            <v>-103</v>
          </cell>
          <cell r="P388">
            <v>36</v>
          </cell>
          <cell r="Q388" t="str">
            <v>CONJUNTO</v>
          </cell>
          <cell r="R388" t="str">
            <v>A3 E A4</v>
          </cell>
          <cell r="S388">
            <v>25</v>
          </cell>
          <cell r="T388">
            <v>90</v>
          </cell>
          <cell r="U388" t="str">
            <v>A5 E A6</v>
          </cell>
          <cell r="V388" t="str">
            <v>BI</v>
          </cell>
          <cell r="W388" t="str">
            <v>CP</v>
          </cell>
          <cell r="X388" t="str">
            <v>BIN0406-15.segunda das 21:00 às 23:00, semanal ; quarta das 19:00 às 21:00, quinzenal II..SB</v>
          </cell>
          <cell r="Y388" t="str">
            <v>turma com solicitações acima do nº de vagas</v>
          </cell>
          <cell r="Z388"/>
          <cell r="AA388">
            <v>45</v>
          </cell>
          <cell r="AB388">
            <v>0</v>
          </cell>
          <cell r="AC388">
            <v>45</v>
          </cell>
          <cell r="AD388">
            <v>148</v>
          </cell>
          <cell r="AE388">
            <v>-103</v>
          </cell>
          <cell r="AF388">
            <v>3.2888888888888888</v>
          </cell>
          <cell r="AG388">
            <v>31.499999999999996</v>
          </cell>
          <cell r="AH388" t="str">
            <v>BI</v>
          </cell>
          <cell r="AI388" t="str">
            <v>¬</v>
          </cell>
          <cell r="AJ388" t="str">
            <v>¬</v>
          </cell>
          <cell r="AK388" t="str">
            <v>¬</v>
          </cell>
          <cell r="AL388" t="str">
            <v>¬</v>
          </cell>
          <cell r="AM388" t="str">
            <v>¬</v>
          </cell>
          <cell r="AN388" t="str">
            <v>¬</v>
          </cell>
          <cell r="AO388" t="str">
            <v>¬</v>
          </cell>
          <cell r="AP388" t="str">
            <v>¬</v>
          </cell>
          <cell r="AQ388" t="str">
            <v>¬</v>
          </cell>
          <cell r="AR388" t="str">
            <v>¬</v>
          </cell>
          <cell r="AS388" t="str">
            <v>SB</v>
          </cell>
          <cell r="AT388" t="str">
            <v>N</v>
          </cell>
          <cell r="AU388" t="str">
            <v>N</v>
          </cell>
          <cell r="AV388">
            <v>3</v>
          </cell>
          <cell r="AW388">
            <v>0</v>
          </cell>
          <cell r="AX388">
            <v>4</v>
          </cell>
          <cell r="AY388" t="str">
            <v>segunda das 21:00 às 23:00, semanal ; quarta das 19:00 às 21:00, quinzenal II</v>
          </cell>
          <cell r="AZ388" t="str">
            <v/>
          </cell>
          <cell r="BA388">
            <v>395123</v>
          </cell>
          <cell r="BB388" t="str">
            <v>VALDECIR MARVULLE</v>
          </cell>
          <cell r="BC388" t="str">
            <v/>
          </cell>
          <cell r="BD388" t="str">
            <v/>
          </cell>
        </row>
        <row r="389">
          <cell r="C389" t="str">
            <v>NA4BIN0406-15SA</v>
          </cell>
          <cell r="D389" t="str">
            <v>BIN0406-15</v>
          </cell>
          <cell r="E389" t="str">
            <v>Introdução à Probabilidade e à Estatística A4-noturno (Santo André)</v>
          </cell>
          <cell r="F389" t="str">
            <v>Redistribuir excesso alunos para outra turma em mesmo horário</v>
          </cell>
          <cell r="G389">
            <v>0</v>
          </cell>
          <cell r="H389">
            <v>0</v>
          </cell>
          <cell r="I389" t="str">
            <v>REDISTRIBUIR ALUNOS</v>
          </cell>
          <cell r="J389">
            <v>45</v>
          </cell>
          <cell r="K389">
            <v>0</v>
          </cell>
          <cell r="L389">
            <v>52</v>
          </cell>
          <cell r="M389">
            <v>0</v>
          </cell>
          <cell r="N389">
            <v>52</v>
          </cell>
          <cell r="O389">
            <v>-7</v>
          </cell>
          <cell r="P389">
            <v>36</v>
          </cell>
          <cell r="Q389" t="str">
            <v>CONJUNTO</v>
          </cell>
          <cell r="R389" t="str">
            <v>A1, A2, A4, A5 E A6</v>
          </cell>
          <cell r="S389">
            <v>38</v>
          </cell>
          <cell r="T389">
            <v>108</v>
          </cell>
          <cell r="U389" t="str">
            <v xml:space="preserve"> 45, A8 E A7, 18 A3</v>
          </cell>
          <cell r="V389" t="str">
            <v>BI</v>
          </cell>
          <cell r="W389" t="str">
            <v>CP</v>
          </cell>
          <cell r="X389" t="str">
            <v>BIN0406-15.segunda das 21:00 às 23:00, semanal ; quarta das 19:00 às 21:00, quinzenal II..SA</v>
          </cell>
          <cell r="Y389" t="str">
            <v>turma com solicitações acima do nº de vagas</v>
          </cell>
          <cell r="Z389"/>
          <cell r="AA389">
            <v>45</v>
          </cell>
          <cell r="AB389">
            <v>0</v>
          </cell>
          <cell r="AC389">
            <v>45</v>
          </cell>
          <cell r="AD389">
            <v>52</v>
          </cell>
          <cell r="AE389">
            <v>-7</v>
          </cell>
          <cell r="AF389">
            <v>1.1555555555555554</v>
          </cell>
          <cell r="AG389">
            <v>31.499999999999996</v>
          </cell>
          <cell r="AH389" t="str">
            <v>BI</v>
          </cell>
          <cell r="AI389" t="str">
            <v>¬</v>
          </cell>
          <cell r="AJ389" t="str">
            <v>¬</v>
          </cell>
          <cell r="AK389" t="str">
            <v>¬</v>
          </cell>
          <cell r="AL389" t="str">
            <v>¬</v>
          </cell>
          <cell r="AM389" t="str">
            <v>¬</v>
          </cell>
          <cell r="AN389" t="str">
            <v>¬</v>
          </cell>
          <cell r="AO389" t="str">
            <v>¬</v>
          </cell>
          <cell r="AP389" t="str">
            <v>¬</v>
          </cell>
          <cell r="AQ389" t="str">
            <v>¬</v>
          </cell>
          <cell r="AR389" t="str">
            <v>¬</v>
          </cell>
          <cell r="AS389" t="str">
            <v>SA</v>
          </cell>
          <cell r="AT389" t="str">
            <v>N</v>
          </cell>
          <cell r="AU389" t="str">
            <v>N</v>
          </cell>
          <cell r="AV389">
            <v>3</v>
          </cell>
          <cell r="AW389">
            <v>0</v>
          </cell>
          <cell r="AX389">
            <v>4</v>
          </cell>
          <cell r="AY389" t="str">
            <v>segunda das 21:00 às 23:00, semanal ; quarta das 19:00 às 21:00, quinzenal II</v>
          </cell>
          <cell r="AZ389" t="str">
            <v/>
          </cell>
          <cell r="BA389">
            <v>1244942</v>
          </cell>
          <cell r="BB389" t="str">
            <v>IGNAT FIALKOVSKIY</v>
          </cell>
          <cell r="BC389" t="str">
            <v/>
          </cell>
          <cell r="BD389" t="str">
            <v/>
          </cell>
        </row>
        <row r="390">
          <cell r="C390" t="str">
            <v>NA4BIN0406-15SB</v>
          </cell>
          <cell r="D390" t="str">
            <v>BIN0406-15</v>
          </cell>
          <cell r="E390" t="str">
            <v>Introdução à Probabilidade e à Estatística A4-noturno (São Bernardo do Campo)</v>
          </cell>
          <cell r="F390" t="str">
            <v>Redistribuir excesso alunos para outra turma em mesmo horário</v>
          </cell>
          <cell r="G390">
            <v>0</v>
          </cell>
          <cell r="H390" t="str">
            <v>Redistribuir até acabar as vagas</v>
          </cell>
          <cell r="I390" t="str">
            <v>ABRIR NOVAS TURMAS</v>
          </cell>
          <cell r="J390">
            <v>45</v>
          </cell>
          <cell r="K390">
            <v>0</v>
          </cell>
          <cell r="L390">
            <v>57</v>
          </cell>
          <cell r="M390">
            <v>0</v>
          </cell>
          <cell r="N390">
            <v>57</v>
          </cell>
          <cell r="O390">
            <v>-12</v>
          </cell>
          <cell r="P390">
            <v>36</v>
          </cell>
          <cell r="Q390" t="str">
            <v>CONJUNTO</v>
          </cell>
          <cell r="R390" t="str">
            <v>A3 E A4</v>
          </cell>
          <cell r="S390">
            <v>25</v>
          </cell>
          <cell r="T390">
            <v>90</v>
          </cell>
          <cell r="U390" t="str">
            <v>A5 A A6</v>
          </cell>
          <cell r="V390" t="str">
            <v>BI</v>
          </cell>
          <cell r="W390" t="str">
            <v>CP</v>
          </cell>
          <cell r="X390" t="str">
            <v>BIN0406-15.segunda das 21:00 às 23:00, semanal ; quarta das 19:00 às 21:00, quinzenal II..SB</v>
          </cell>
          <cell r="Y390" t="str">
            <v>turma com solicitações acima do nº de vagas</v>
          </cell>
          <cell r="Z390"/>
          <cell r="AA390">
            <v>45</v>
          </cell>
          <cell r="AB390">
            <v>0</v>
          </cell>
          <cell r="AC390">
            <v>45</v>
          </cell>
          <cell r="AD390">
            <v>57</v>
          </cell>
          <cell r="AE390">
            <v>-12</v>
          </cell>
          <cell r="AF390">
            <v>1.2666666666666666</v>
          </cell>
          <cell r="AG390">
            <v>31.499999999999996</v>
          </cell>
          <cell r="AH390" t="str">
            <v>BI</v>
          </cell>
          <cell r="AI390" t="str">
            <v>¬</v>
          </cell>
          <cell r="AJ390" t="str">
            <v>¬</v>
          </cell>
          <cell r="AK390" t="str">
            <v>¬</v>
          </cell>
          <cell r="AL390" t="str">
            <v>¬</v>
          </cell>
          <cell r="AM390" t="str">
            <v>¬</v>
          </cell>
          <cell r="AN390" t="str">
            <v>¬</v>
          </cell>
          <cell r="AO390" t="str">
            <v>¬</v>
          </cell>
          <cell r="AP390" t="str">
            <v>¬</v>
          </cell>
          <cell r="AQ390" t="str">
            <v>¬</v>
          </cell>
          <cell r="AR390" t="str">
            <v>¬</v>
          </cell>
          <cell r="AS390" t="str">
            <v>SB</v>
          </cell>
          <cell r="AT390" t="str">
            <v>N</v>
          </cell>
          <cell r="AU390" t="str">
            <v>N</v>
          </cell>
          <cell r="AV390">
            <v>3</v>
          </cell>
          <cell r="AW390">
            <v>0</v>
          </cell>
          <cell r="AX390">
            <v>4</v>
          </cell>
          <cell r="AY390" t="str">
            <v>segunda das 21:00 às 23:00, semanal ; quarta das 19:00 às 21:00, quinzenal II</v>
          </cell>
          <cell r="AZ390" t="str">
            <v/>
          </cell>
          <cell r="BA390">
            <v>149735</v>
          </cell>
          <cell r="BB390" t="str">
            <v>ANTONIO SERGIO MUNHOZ</v>
          </cell>
          <cell r="BC390" t="str">
            <v/>
          </cell>
          <cell r="BD390" t="str">
            <v/>
          </cell>
        </row>
        <row r="391">
          <cell r="C391" t="str">
            <v>DB4BIN0406-15SA</v>
          </cell>
          <cell r="D391" t="str">
            <v>BIN0406-15</v>
          </cell>
          <cell r="E391" t="str">
            <v>Introdução à Probabilidade e à Estatística B4-diurno (Santo André)</v>
          </cell>
          <cell r="F391" t="str">
            <v>TURMA NOVA</v>
          </cell>
          <cell r="G391"/>
          <cell r="H391"/>
          <cell r="I391" t="str">
            <v>TURMA NOVA</v>
          </cell>
          <cell r="J391">
            <v>45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45</v>
          </cell>
          <cell r="P391">
            <v>36</v>
          </cell>
          <cell r="Q391" t="str">
            <v>simples</v>
          </cell>
          <cell r="R391"/>
          <cell r="S391">
            <v>0</v>
          </cell>
          <cell r="T391">
            <v>0</v>
          </cell>
          <cell r="U391">
            <v>0</v>
          </cell>
          <cell r="V391" t="str">
            <v>BI</v>
          </cell>
          <cell r="W391" t="str">
            <v>CP</v>
          </cell>
          <cell r="X391" t="str">
            <v>BIN0406-15.segunda das 08:00 às 10:00, semanal ; quarta das 10:00 às 12:00, quinzenal II..SA</v>
          </cell>
          <cell r="Y391"/>
          <cell r="Z391"/>
          <cell r="AA391"/>
          <cell r="AB391"/>
          <cell r="AC391"/>
          <cell r="AD391"/>
          <cell r="AE391"/>
          <cell r="AF391"/>
          <cell r="AG391"/>
          <cell r="AH391"/>
          <cell r="AI391"/>
          <cell r="AJ391"/>
          <cell r="AK391"/>
          <cell r="AL391"/>
          <cell r="AM391"/>
          <cell r="AN391"/>
          <cell r="AO391"/>
          <cell r="AP391"/>
          <cell r="AQ391"/>
          <cell r="AR391"/>
          <cell r="AS391" t="str">
            <v>SA</v>
          </cell>
          <cell r="AT391" t="str">
            <v>D</v>
          </cell>
          <cell r="AU391"/>
          <cell r="AV391"/>
          <cell r="AW391"/>
          <cell r="AX391"/>
          <cell r="AY391" t="str">
            <v>segunda das 08:00 às 10:00, semanal , quarta das 10:00 às 12:00, quinzenal II</v>
          </cell>
          <cell r="AZ391"/>
          <cell r="BA391">
            <v>1349564</v>
          </cell>
          <cell r="BB391" t="str">
            <v>AILTON PAULO DE OLIVEIRA JUNIOR</v>
          </cell>
          <cell r="BC391"/>
          <cell r="BD391">
            <v>0</v>
          </cell>
        </row>
        <row r="392">
          <cell r="C392" t="str">
            <v>NA5BIN0406-15SA</v>
          </cell>
          <cell r="D392" t="str">
            <v>BIN0406-15</v>
          </cell>
          <cell r="E392" t="str">
            <v>Introdução à Probabilidade e à Estatística A5-noturno (Santo André)</v>
          </cell>
          <cell r="F392" t="str">
            <v>Redistribuir excesso alunos para outra turma em mesmo horário</v>
          </cell>
          <cell r="G392">
            <v>0</v>
          </cell>
          <cell r="H392">
            <v>0</v>
          </cell>
          <cell r="I392" t="str">
            <v>REDISTRIBUIR ALUNOS</v>
          </cell>
          <cell r="J392">
            <v>45</v>
          </cell>
          <cell r="K392">
            <v>0</v>
          </cell>
          <cell r="L392">
            <v>74</v>
          </cell>
          <cell r="M392">
            <v>0</v>
          </cell>
          <cell r="N392">
            <v>74</v>
          </cell>
          <cell r="O392">
            <v>-29</v>
          </cell>
          <cell r="P392">
            <v>36</v>
          </cell>
          <cell r="Q392" t="str">
            <v>CONJUNTO</v>
          </cell>
          <cell r="R392" t="str">
            <v>A1, A2, A4, A5 E A6</v>
          </cell>
          <cell r="S392">
            <v>38</v>
          </cell>
          <cell r="T392">
            <v>108</v>
          </cell>
          <cell r="U392" t="str">
            <v xml:space="preserve"> 45, A8 E A7, 18 A3</v>
          </cell>
          <cell r="V392" t="str">
            <v>BI</v>
          </cell>
          <cell r="W392" t="str">
            <v>CP</v>
          </cell>
          <cell r="X392" t="str">
            <v>BIN0406-15.segunda das 21:00 às 23:00, semanal ; quarta das 19:00 às 21:00, quinzenal II..SA</v>
          </cell>
          <cell r="Y392" t="str">
            <v>turma com solicitações acima do nº de vagas</v>
          </cell>
          <cell r="Z392"/>
          <cell r="AA392">
            <v>45</v>
          </cell>
          <cell r="AB392">
            <v>0</v>
          </cell>
          <cell r="AC392">
            <v>45</v>
          </cell>
          <cell r="AD392">
            <v>74</v>
          </cell>
          <cell r="AE392">
            <v>-29</v>
          </cell>
          <cell r="AF392">
            <v>1.6444444444444444</v>
          </cell>
          <cell r="AG392">
            <v>31.499999999999996</v>
          </cell>
          <cell r="AH392" t="str">
            <v>BI</v>
          </cell>
          <cell r="AI392" t="str">
            <v>¬</v>
          </cell>
          <cell r="AJ392" t="str">
            <v>¬</v>
          </cell>
          <cell r="AK392" t="str">
            <v>¬</v>
          </cell>
          <cell r="AL392" t="str">
            <v>¬</v>
          </cell>
          <cell r="AM392" t="str">
            <v>¬</v>
          </cell>
          <cell r="AN392" t="str">
            <v>¬</v>
          </cell>
          <cell r="AO392" t="str">
            <v>¬</v>
          </cell>
          <cell r="AP392" t="str">
            <v>¬</v>
          </cell>
          <cell r="AQ392" t="str">
            <v>¬</v>
          </cell>
          <cell r="AR392" t="str">
            <v>¬</v>
          </cell>
          <cell r="AS392" t="str">
            <v>SA</v>
          </cell>
          <cell r="AT392" t="str">
            <v>N</v>
          </cell>
          <cell r="AU392" t="str">
            <v>N</v>
          </cell>
          <cell r="AV392">
            <v>3</v>
          </cell>
          <cell r="AW392">
            <v>0</v>
          </cell>
          <cell r="AX392">
            <v>4</v>
          </cell>
          <cell r="AY392" t="str">
            <v>segunda das 21:00 às 23:00, semanal ; quarta das 19:00 às 21:00, quinzenal II</v>
          </cell>
          <cell r="AZ392" t="str">
            <v/>
          </cell>
          <cell r="BA392">
            <v>1545114</v>
          </cell>
          <cell r="BB392" t="str">
            <v>THOMAS LOGAN RITCHIE</v>
          </cell>
          <cell r="BC392" t="str">
            <v/>
          </cell>
          <cell r="BD392" t="str">
            <v/>
          </cell>
        </row>
        <row r="393">
          <cell r="C393" t="str">
            <v>DB5BIN0406-15SA</v>
          </cell>
          <cell r="D393" t="str">
            <v>BIN0406-15</v>
          </cell>
          <cell r="E393" t="str">
            <v>Introdução à Probabilidade e à Estatística B5-diurno (Santo André)</v>
          </cell>
          <cell r="F393" t="str">
            <v>TURMA NOVA</v>
          </cell>
          <cell r="G393"/>
          <cell r="H393"/>
          <cell r="I393" t="str">
            <v>TURMA NOVA</v>
          </cell>
          <cell r="J393">
            <v>45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45</v>
          </cell>
          <cell r="P393">
            <v>36</v>
          </cell>
          <cell r="Q393" t="str">
            <v>simples</v>
          </cell>
          <cell r="R393"/>
          <cell r="S393">
            <v>0</v>
          </cell>
          <cell r="T393">
            <v>0</v>
          </cell>
          <cell r="U393">
            <v>0</v>
          </cell>
          <cell r="V393" t="str">
            <v>BI</v>
          </cell>
          <cell r="W393" t="str">
            <v>CP</v>
          </cell>
          <cell r="X393" t="str">
            <v>BIN0406-15.segunda das 08:00 às 10:00, semanal ; quarta das 10:00 às 12:00, quinzenal II..SA</v>
          </cell>
          <cell r="Y393"/>
          <cell r="Z393"/>
          <cell r="AA393"/>
          <cell r="AB393"/>
          <cell r="AC393"/>
          <cell r="AD393"/>
          <cell r="AE393"/>
          <cell r="AF393"/>
          <cell r="AG393"/>
          <cell r="AH393"/>
          <cell r="AI393"/>
          <cell r="AJ393"/>
          <cell r="AK393"/>
          <cell r="AL393"/>
          <cell r="AM393"/>
          <cell r="AN393"/>
          <cell r="AO393"/>
          <cell r="AP393"/>
          <cell r="AQ393"/>
          <cell r="AR393"/>
          <cell r="AS393" t="str">
            <v>SA</v>
          </cell>
          <cell r="AT393" t="str">
            <v>D</v>
          </cell>
          <cell r="AU393"/>
          <cell r="AV393"/>
          <cell r="AW393"/>
          <cell r="AX393"/>
          <cell r="AY393" t="str">
            <v>segunda das 08:00 às 10:00, semanal , quarta das 10:00 às 12:00, quinzenal II</v>
          </cell>
          <cell r="AZ393"/>
          <cell r="BA393">
            <v>1574072</v>
          </cell>
          <cell r="BB393" t="str">
            <v>EDSON RYOJI OKAMOTO IWAKI</v>
          </cell>
          <cell r="BC393"/>
          <cell r="BD393">
            <v>0</v>
          </cell>
        </row>
        <row r="394">
          <cell r="C394" t="str">
            <v>NA6BIN0406-15SA</v>
          </cell>
          <cell r="D394" t="str">
            <v>BIN0406-15</v>
          </cell>
          <cell r="E394" t="str">
            <v>Introdução à Probabilidade e à Estatística A6-noturno (Santo André)</v>
          </cell>
          <cell r="F394" t="str">
            <v>Abrir nova turma</v>
          </cell>
          <cell r="G394">
            <v>0</v>
          </cell>
          <cell r="H394" t="str">
            <v>Abrir turma A7 noturno</v>
          </cell>
          <cell r="I394" t="str">
            <v>TURMA ABERTA NA7BIN0406-15SA</v>
          </cell>
          <cell r="J394">
            <v>45</v>
          </cell>
          <cell r="K394">
            <v>0</v>
          </cell>
          <cell r="L394">
            <v>138</v>
          </cell>
          <cell r="M394">
            <v>0</v>
          </cell>
          <cell r="N394">
            <v>138</v>
          </cell>
          <cell r="O394">
            <v>-93</v>
          </cell>
          <cell r="P394">
            <v>36</v>
          </cell>
          <cell r="Q394" t="str">
            <v>CONJUNTO</v>
          </cell>
          <cell r="R394" t="str">
            <v>A1, A2, A4, A5 E A6</v>
          </cell>
          <cell r="S394">
            <v>38</v>
          </cell>
          <cell r="T394">
            <v>108</v>
          </cell>
          <cell r="U394" t="str">
            <v xml:space="preserve"> 45, A8 E A7, 18 A3</v>
          </cell>
          <cell r="V394" t="str">
            <v>BI</v>
          </cell>
          <cell r="W394" t="str">
            <v>CP</v>
          </cell>
          <cell r="X394" t="str">
            <v>BIN0406-15.segunda das 21:00 às 23:00, semanal ; quarta das 19:00 às 21:00, quinzenal II..SA</v>
          </cell>
          <cell r="Y394" t="str">
            <v>turma com solicitações acima do nº de vagas</v>
          </cell>
          <cell r="Z394"/>
          <cell r="AA394">
            <v>45</v>
          </cell>
          <cell r="AB394">
            <v>0</v>
          </cell>
          <cell r="AC394">
            <v>45</v>
          </cell>
          <cell r="AD394">
            <v>138</v>
          </cell>
          <cell r="AE394">
            <v>-93</v>
          </cell>
          <cell r="AF394">
            <v>3.0666666666666669</v>
          </cell>
          <cell r="AG394">
            <v>31.499999999999996</v>
          </cell>
          <cell r="AH394" t="str">
            <v>BI</v>
          </cell>
          <cell r="AI394" t="str">
            <v>¬</v>
          </cell>
          <cell r="AJ394" t="str">
            <v>¬</v>
          </cell>
          <cell r="AK394" t="str">
            <v>¬</v>
          </cell>
          <cell r="AL394" t="str">
            <v>¬</v>
          </cell>
          <cell r="AM394" t="str">
            <v>¬</v>
          </cell>
          <cell r="AN394" t="str">
            <v>¬</v>
          </cell>
          <cell r="AO394" t="str">
            <v>¬</v>
          </cell>
          <cell r="AP394" t="str">
            <v>¬</v>
          </cell>
          <cell r="AQ394" t="str">
            <v>¬</v>
          </cell>
          <cell r="AR394" t="str">
            <v>¬</v>
          </cell>
          <cell r="AS394" t="str">
            <v>SA</v>
          </cell>
          <cell r="AT394" t="str">
            <v>N</v>
          </cell>
          <cell r="AU394" t="str">
            <v>N</v>
          </cell>
          <cell r="AV394">
            <v>3</v>
          </cell>
          <cell r="AW394">
            <v>0</v>
          </cell>
          <cell r="AX394">
            <v>4</v>
          </cell>
          <cell r="AY394" t="str">
            <v>segunda das 21:00 às 23:00, semanal ; quarta das 19:00 às 21:00, quinzenal II</v>
          </cell>
          <cell r="AZ394" t="str">
            <v/>
          </cell>
          <cell r="BA394">
            <v>1446514</v>
          </cell>
          <cell r="BB394" t="str">
            <v>VLADIMIR PERCHINE</v>
          </cell>
          <cell r="BC394" t="str">
            <v/>
          </cell>
          <cell r="BD394" t="str">
            <v/>
          </cell>
        </row>
        <row r="395">
          <cell r="C395" t="str">
            <v>DB6BIN0406-15SA</v>
          </cell>
          <cell r="D395" t="str">
            <v>BIN0406-15</v>
          </cell>
          <cell r="E395" t="str">
            <v>Introdução à Probabilidade e à Estatística B6-diurno (Santo André)</v>
          </cell>
          <cell r="F395" t="str">
            <v>TURMA NOVA</v>
          </cell>
          <cell r="G395"/>
          <cell r="H395"/>
          <cell r="I395" t="str">
            <v>TURMA NOVA</v>
          </cell>
          <cell r="J395">
            <v>45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45</v>
          </cell>
          <cell r="P395">
            <v>36</v>
          </cell>
          <cell r="Q395" t="str">
            <v>simples</v>
          </cell>
          <cell r="R395"/>
          <cell r="S395">
            <v>0</v>
          </cell>
          <cell r="T395">
            <v>0</v>
          </cell>
          <cell r="U395">
            <v>0</v>
          </cell>
          <cell r="V395" t="str">
            <v>BI</v>
          </cell>
          <cell r="W395" t="str">
            <v>CP</v>
          </cell>
          <cell r="X395" t="str">
            <v>BIN0406-15.segunda das 08:00 às 10:00, semanal ; quarta das 10:00 às 12:00, quinzenal II..SA</v>
          </cell>
          <cell r="Y395"/>
          <cell r="Z395"/>
          <cell r="AA395"/>
          <cell r="AB395"/>
          <cell r="AC395"/>
          <cell r="AD395"/>
          <cell r="AE395"/>
          <cell r="AF395"/>
          <cell r="AG395"/>
          <cell r="AH395"/>
          <cell r="AI395"/>
          <cell r="AJ395"/>
          <cell r="AK395"/>
          <cell r="AL395"/>
          <cell r="AM395"/>
          <cell r="AN395"/>
          <cell r="AO395"/>
          <cell r="AP395"/>
          <cell r="AQ395"/>
          <cell r="AR395"/>
          <cell r="AS395" t="str">
            <v>SA</v>
          </cell>
          <cell r="AT395" t="str">
            <v>D</v>
          </cell>
          <cell r="AU395"/>
          <cell r="AV395"/>
          <cell r="AW395"/>
          <cell r="AX395"/>
          <cell r="AY395" t="str">
            <v>segunda das 08:00 às 10:00, semanal , quarta das 10:00 às 12:00, quinzenal II</v>
          </cell>
          <cell r="AZ395"/>
          <cell r="BA395">
            <v>1714632</v>
          </cell>
          <cell r="BB395" t="str">
            <v>PETER MAURICE ERNA CLAESSENS</v>
          </cell>
          <cell r="BC395"/>
          <cell r="BD395">
            <v>0</v>
          </cell>
        </row>
        <row r="396">
          <cell r="C396" t="str">
            <v>NB1BIN0406-15SA</v>
          </cell>
          <cell r="D396" t="str">
            <v>BIN0406-15</v>
          </cell>
          <cell r="E396" t="str">
            <v>Introdução à Probabilidade e à Estatística B1-noturno (Santo André)</v>
          </cell>
          <cell r="F396" t="str">
            <v>Manter</v>
          </cell>
          <cell r="G396">
            <v>0</v>
          </cell>
          <cell r="H396">
            <v>0</v>
          </cell>
          <cell r="I396" t="str">
            <v>OK</v>
          </cell>
          <cell r="J396">
            <v>45</v>
          </cell>
          <cell r="K396">
            <v>0</v>
          </cell>
          <cell r="L396">
            <v>44</v>
          </cell>
          <cell r="M396">
            <v>0</v>
          </cell>
          <cell r="N396">
            <v>44</v>
          </cell>
          <cell r="O396">
            <v>1</v>
          </cell>
          <cell r="P396">
            <v>36</v>
          </cell>
          <cell r="Q396" t="str">
            <v>simples</v>
          </cell>
          <cell r="R396"/>
          <cell r="S396">
            <v>0</v>
          </cell>
          <cell r="T396">
            <v>0</v>
          </cell>
          <cell r="U396">
            <v>0</v>
          </cell>
          <cell r="V396" t="str">
            <v>BI</v>
          </cell>
          <cell r="W396" t="str">
            <v>CP</v>
          </cell>
          <cell r="X396" t="str">
            <v>BIN0406-15.segunda das 19:00 às 21:00, semanal ; quarta das 21:00 às 23:00, quinzenal II..SA</v>
          </cell>
          <cell r="Y396"/>
          <cell r="Z396"/>
          <cell r="AA396">
            <v>45</v>
          </cell>
          <cell r="AB396">
            <v>0</v>
          </cell>
          <cell r="AC396">
            <v>45</v>
          </cell>
          <cell r="AD396">
            <v>44</v>
          </cell>
          <cell r="AE396">
            <v>1</v>
          </cell>
          <cell r="AF396">
            <v>0.97777777777777775</v>
          </cell>
          <cell r="AG396">
            <v>31.499999999999996</v>
          </cell>
          <cell r="AH396" t="str">
            <v>BI</v>
          </cell>
          <cell r="AI396" t="str">
            <v>¬</v>
          </cell>
          <cell r="AJ396" t="str">
            <v>¬</v>
          </cell>
          <cell r="AK396" t="str">
            <v>¬</v>
          </cell>
          <cell r="AL396" t="str">
            <v>¬</v>
          </cell>
          <cell r="AM396" t="str">
            <v>¬</v>
          </cell>
          <cell r="AN396" t="str">
            <v>¬</v>
          </cell>
          <cell r="AO396" t="str">
            <v>¬</v>
          </cell>
          <cell r="AP396" t="str">
            <v>¬</v>
          </cell>
          <cell r="AQ396" t="str">
            <v>¬</v>
          </cell>
          <cell r="AR396" t="str">
            <v>¬</v>
          </cell>
          <cell r="AS396" t="str">
            <v>SA</v>
          </cell>
          <cell r="AT396" t="str">
            <v>N</v>
          </cell>
          <cell r="AU396" t="str">
            <v>N</v>
          </cell>
          <cell r="AV396">
            <v>3</v>
          </cell>
          <cell r="AW396">
            <v>0</v>
          </cell>
          <cell r="AX396">
            <v>4</v>
          </cell>
          <cell r="AY396" t="str">
            <v>segunda das 19:00 às 21:00, semanal ; quarta das 21:00 às 23:00, quinzenal II</v>
          </cell>
          <cell r="AZ396" t="str">
            <v/>
          </cell>
          <cell r="BA396">
            <v>1219689</v>
          </cell>
          <cell r="BB396" t="str">
            <v>PAULA ANDREA CADAVID SALAZAR</v>
          </cell>
          <cell r="BC396" t="str">
            <v/>
          </cell>
          <cell r="BD396" t="str">
            <v/>
          </cell>
        </row>
        <row r="397">
          <cell r="C397" t="str">
            <v>NB7BIN0406-15SA</v>
          </cell>
          <cell r="D397" t="str">
            <v>BIN0406-15</v>
          </cell>
          <cell r="E397" t="str">
            <v>Introdução à Probabilidade e à Estatística B7-noturno (Santo André)</v>
          </cell>
          <cell r="F397" t="str">
            <v>TURMA NOVA</v>
          </cell>
          <cell r="G397"/>
          <cell r="H397"/>
          <cell r="I397" t="str">
            <v>TURMA NOVA</v>
          </cell>
          <cell r="J397">
            <v>45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45</v>
          </cell>
          <cell r="P397">
            <v>36</v>
          </cell>
          <cell r="Q397" t="str">
            <v>simples</v>
          </cell>
          <cell r="R397"/>
          <cell r="S397">
            <v>0</v>
          </cell>
          <cell r="T397">
            <v>0</v>
          </cell>
          <cell r="U397">
            <v>0</v>
          </cell>
          <cell r="V397" t="str">
            <v>BI</v>
          </cell>
          <cell r="W397" t="str">
            <v>CP</v>
          </cell>
          <cell r="X397" t="str">
            <v>BIN0406-15.segunda das 19:00 às 21:00, semanal ; quarta das 21:00 às 23:00, quinzenal II..SA</v>
          </cell>
          <cell r="Y397"/>
          <cell r="Z397"/>
          <cell r="AA397"/>
          <cell r="AB397"/>
          <cell r="AC397"/>
          <cell r="AD397"/>
          <cell r="AE397"/>
          <cell r="AF397"/>
          <cell r="AG397"/>
          <cell r="AH397"/>
          <cell r="AI397"/>
          <cell r="AJ397"/>
          <cell r="AK397"/>
          <cell r="AL397"/>
          <cell r="AM397"/>
          <cell r="AN397"/>
          <cell r="AO397"/>
          <cell r="AP397"/>
          <cell r="AQ397"/>
          <cell r="AR397"/>
          <cell r="AS397" t="str">
            <v>SA</v>
          </cell>
          <cell r="AT397" t="str">
            <v>N</v>
          </cell>
          <cell r="AU397"/>
          <cell r="AV397"/>
          <cell r="AW397"/>
          <cell r="AX397"/>
          <cell r="AY397" t="str">
            <v>segunda das 19:00 às 21:00, semanal , quarta das 21:00 às 23:00, quinzenal II</v>
          </cell>
          <cell r="AZ397"/>
          <cell r="BA397" t="e">
            <v>#N/A</v>
          </cell>
          <cell r="BB397" t="str">
            <v>PROFESSOR VISITANTE EM CONTRATAÇÃO</v>
          </cell>
          <cell r="BC397"/>
          <cell r="BD397">
            <v>0</v>
          </cell>
        </row>
        <row r="398">
          <cell r="C398" t="str">
            <v>NB2BIN0406-15SA</v>
          </cell>
          <cell r="D398" t="str">
            <v>BIN0406-15</v>
          </cell>
          <cell r="E398" t="str">
            <v>Introdução à Probabilidade e à Estatística B2-noturno (Santo André)</v>
          </cell>
          <cell r="F398" t="str">
            <v>Manter</v>
          </cell>
          <cell r="G398">
            <v>0</v>
          </cell>
          <cell r="H398">
            <v>0</v>
          </cell>
          <cell r="I398" t="str">
            <v>OK</v>
          </cell>
          <cell r="J398">
            <v>45</v>
          </cell>
          <cell r="K398">
            <v>0</v>
          </cell>
          <cell r="L398">
            <v>39</v>
          </cell>
          <cell r="M398">
            <v>0</v>
          </cell>
          <cell r="N398">
            <v>39</v>
          </cell>
          <cell r="O398">
            <v>6</v>
          </cell>
          <cell r="P398">
            <v>36</v>
          </cell>
          <cell r="Q398" t="str">
            <v>simples</v>
          </cell>
          <cell r="R398"/>
          <cell r="S398">
            <v>0</v>
          </cell>
          <cell r="T398">
            <v>0</v>
          </cell>
          <cell r="U398">
            <v>0</v>
          </cell>
          <cell r="V398" t="str">
            <v>BI</v>
          </cell>
          <cell r="W398" t="str">
            <v>CP</v>
          </cell>
          <cell r="X398" t="str">
            <v>BIN0406-15.segunda das 19:00 às 21:00, semanal ; quarta das 21:00 às 23:00, quinzenal II..SA</v>
          </cell>
          <cell r="Y398"/>
          <cell r="Z398"/>
          <cell r="AA398">
            <v>45</v>
          </cell>
          <cell r="AB398">
            <v>0</v>
          </cell>
          <cell r="AC398">
            <v>45</v>
          </cell>
          <cell r="AD398">
            <v>39</v>
          </cell>
          <cell r="AE398">
            <v>6</v>
          </cell>
          <cell r="AF398">
            <v>0.8666666666666667</v>
          </cell>
          <cell r="AG398">
            <v>31.499999999999996</v>
          </cell>
          <cell r="AH398" t="str">
            <v>BI</v>
          </cell>
          <cell r="AI398" t="str">
            <v>¬</v>
          </cell>
          <cell r="AJ398" t="str">
            <v>¬</v>
          </cell>
          <cell r="AK398" t="str">
            <v>¬</v>
          </cell>
          <cell r="AL398" t="str">
            <v>¬</v>
          </cell>
          <cell r="AM398" t="str">
            <v>¬</v>
          </cell>
          <cell r="AN398" t="str">
            <v>¬</v>
          </cell>
          <cell r="AO398" t="str">
            <v>¬</v>
          </cell>
          <cell r="AP398" t="str">
            <v>¬</v>
          </cell>
          <cell r="AQ398" t="str">
            <v>¬</v>
          </cell>
          <cell r="AR398" t="str">
            <v>¬</v>
          </cell>
          <cell r="AS398" t="str">
            <v>SA</v>
          </cell>
          <cell r="AT398" t="str">
            <v>N</v>
          </cell>
          <cell r="AU398" t="str">
            <v>N</v>
          </cell>
          <cell r="AV398">
            <v>3</v>
          </cell>
          <cell r="AW398">
            <v>0</v>
          </cell>
          <cell r="AX398">
            <v>4</v>
          </cell>
          <cell r="AY398" t="str">
            <v>segunda das 19:00 às 21:00, semanal ; quarta das 21:00 às 23:00, quinzenal II</v>
          </cell>
          <cell r="AZ398" t="str">
            <v/>
          </cell>
          <cell r="BA398">
            <v>2391988</v>
          </cell>
          <cell r="BB398" t="str">
            <v>ERIKA ALEJANDRA RADA MORA</v>
          </cell>
          <cell r="BC398" t="str">
            <v/>
          </cell>
          <cell r="BD398" t="str">
            <v/>
          </cell>
        </row>
        <row r="399">
          <cell r="C399" t="str">
            <v>NB2BIN0406-15SB</v>
          </cell>
          <cell r="D399" t="str">
            <v>BIN0406-15</v>
          </cell>
          <cell r="E399" t="str">
            <v>Introdução à Probabilidade e à Estatística B2-noturno (São Bernardo do Campo)</v>
          </cell>
          <cell r="F399" t="str">
            <v>Redistribuir excesso alunos para outra turma em mesmo horário</v>
          </cell>
          <cell r="G399">
            <v>0</v>
          </cell>
          <cell r="H399" t="str">
            <v>Redistribuir até acabar as vagas</v>
          </cell>
          <cell r="I399" t="str">
            <v>OK</v>
          </cell>
          <cell r="J399">
            <v>45</v>
          </cell>
          <cell r="K399">
            <v>0</v>
          </cell>
          <cell r="L399">
            <v>132</v>
          </cell>
          <cell r="M399">
            <v>0</v>
          </cell>
          <cell r="N399">
            <v>132</v>
          </cell>
          <cell r="O399">
            <v>-87</v>
          </cell>
          <cell r="P399">
            <v>36</v>
          </cell>
          <cell r="Q399" t="str">
            <v>CONJUNTO</v>
          </cell>
          <cell r="R399" t="str">
            <v>B2 E B3</v>
          </cell>
          <cell r="S399">
            <v>10</v>
          </cell>
          <cell r="T399">
            <v>90</v>
          </cell>
          <cell r="U399" t="str">
            <v>B4 E B5</v>
          </cell>
          <cell r="V399" t="str">
            <v>BI</v>
          </cell>
          <cell r="W399" t="str">
            <v>CP</v>
          </cell>
          <cell r="X399" t="str">
            <v>BIN0406-15.segunda das 19:00 às 21:00, semanal ; quarta das 21:00 às 23:00, quinzenal II..SB</v>
          </cell>
          <cell r="Y399" t="str">
            <v>turma com solicitações acima do nº de vagas</v>
          </cell>
          <cell r="Z399"/>
          <cell r="AA399">
            <v>45</v>
          </cell>
          <cell r="AB399">
            <v>0</v>
          </cell>
          <cell r="AC399">
            <v>45</v>
          </cell>
          <cell r="AD399">
            <v>132</v>
          </cell>
          <cell r="AE399">
            <v>-87</v>
          </cell>
          <cell r="AF399">
            <v>2.9333333333333331</v>
          </cell>
          <cell r="AG399">
            <v>31.499999999999996</v>
          </cell>
          <cell r="AH399" t="str">
            <v>BI</v>
          </cell>
          <cell r="AI399" t="str">
            <v>¬</v>
          </cell>
          <cell r="AJ399" t="str">
            <v>¬</v>
          </cell>
          <cell r="AK399" t="str">
            <v>¬</v>
          </cell>
          <cell r="AL399" t="str">
            <v>¬</v>
          </cell>
          <cell r="AM399" t="str">
            <v>¬</v>
          </cell>
          <cell r="AN399" t="str">
            <v>¬</v>
          </cell>
          <cell r="AO399" t="str">
            <v>¬</v>
          </cell>
          <cell r="AP399" t="str">
            <v>¬</v>
          </cell>
          <cell r="AQ399" t="str">
            <v>¬</v>
          </cell>
          <cell r="AR399" t="str">
            <v>¬</v>
          </cell>
          <cell r="AS399" t="str">
            <v>SB</v>
          </cell>
          <cell r="AT399" t="str">
            <v>N</v>
          </cell>
          <cell r="AU399" t="str">
            <v>N</v>
          </cell>
          <cell r="AV399">
            <v>3</v>
          </cell>
          <cell r="AW399">
            <v>0</v>
          </cell>
          <cell r="AX399">
            <v>4</v>
          </cell>
          <cell r="AY399" t="str">
            <v>segunda das 19:00 às 21:00, semanal ; quarta das 21:00 às 23:00, quinzenal II</v>
          </cell>
          <cell r="AZ399" t="str">
            <v/>
          </cell>
          <cell r="BA399">
            <v>395123</v>
          </cell>
          <cell r="BB399" t="str">
            <v>VALDECIR MARVULLE</v>
          </cell>
          <cell r="BC399" t="str">
            <v/>
          </cell>
          <cell r="BD399" t="str">
            <v/>
          </cell>
        </row>
        <row r="400">
          <cell r="C400" t="str">
            <v>DA1BCN0405-15SA</v>
          </cell>
          <cell r="D400" t="str">
            <v>BCN0405-15</v>
          </cell>
          <cell r="E400" t="str">
            <v>Introdução às Equações Diferenciais Ordinárias A1-diurno (Santo André)</v>
          </cell>
          <cell r="F400" t="str">
            <v>Redistribuir excesso alunos para outra turma em mesmo horário</v>
          </cell>
          <cell r="G400">
            <v>0</v>
          </cell>
          <cell r="H400">
            <v>0</v>
          </cell>
          <cell r="I400" t="str">
            <v>REDISTRIBUIR ALUNOS</v>
          </cell>
          <cell r="J400">
            <v>45</v>
          </cell>
          <cell r="K400">
            <v>0</v>
          </cell>
          <cell r="L400">
            <v>57</v>
          </cell>
          <cell r="M400">
            <v>0</v>
          </cell>
          <cell r="N400">
            <v>57</v>
          </cell>
          <cell r="O400">
            <v>-12</v>
          </cell>
          <cell r="P400">
            <v>27</v>
          </cell>
          <cell r="Q400" t="str">
            <v>simples</v>
          </cell>
          <cell r="R400"/>
          <cell r="S400">
            <v>0</v>
          </cell>
          <cell r="T400">
            <v>12</v>
          </cell>
          <cell r="U400" t="str">
            <v>12 - A6</v>
          </cell>
          <cell r="V400" t="str">
            <v>BI</v>
          </cell>
          <cell r="W400" t="str">
            <v>CP</v>
          </cell>
          <cell r="X400" t="str">
            <v>BCN0405-15.quarta das 10:00 às 12:00, semanal ; sexta das 08:00 às 10:00, semanal ..SA</v>
          </cell>
          <cell r="Y400" t="str">
            <v>turma com solicitações acima do nº de vagas</v>
          </cell>
          <cell r="Z400"/>
          <cell r="AA400">
            <v>45</v>
          </cell>
          <cell r="AB400">
            <v>0</v>
          </cell>
          <cell r="AC400">
            <v>45</v>
          </cell>
          <cell r="AD400">
            <v>57</v>
          </cell>
          <cell r="AE400">
            <v>-12</v>
          </cell>
          <cell r="AF400">
            <v>1.2666666666666666</v>
          </cell>
          <cell r="AG400">
            <v>31.499999999999996</v>
          </cell>
          <cell r="AH400" t="str">
            <v>BI</v>
          </cell>
          <cell r="AI400" t="str">
            <v>¬</v>
          </cell>
          <cell r="AJ400" t="str">
            <v>¬</v>
          </cell>
          <cell r="AK400" t="str">
            <v>¬</v>
          </cell>
          <cell r="AL400" t="str">
            <v>¬</v>
          </cell>
          <cell r="AM400" t="str">
            <v>¬</v>
          </cell>
          <cell r="AN400" t="str">
            <v>¬</v>
          </cell>
          <cell r="AO400" t="str">
            <v>¬</v>
          </cell>
          <cell r="AP400" t="str">
            <v>¬</v>
          </cell>
          <cell r="AQ400" t="str">
            <v>¬</v>
          </cell>
          <cell r="AR400" t="str">
            <v>¬</v>
          </cell>
          <cell r="AS400" t="str">
            <v>SA</v>
          </cell>
          <cell r="AT400" t="str">
            <v>D</v>
          </cell>
          <cell r="AU400" t="str">
            <v>M</v>
          </cell>
          <cell r="AV400">
            <v>4</v>
          </cell>
          <cell r="AW400">
            <v>0</v>
          </cell>
          <cell r="AX400">
            <v>4</v>
          </cell>
          <cell r="AY400" t="str">
            <v xml:space="preserve">quarta das 10:00 às 12:00, semanal ; sexta das 08:00 às 10:00, semanal </v>
          </cell>
          <cell r="AZ400" t="str">
            <v/>
          </cell>
          <cell r="BA400">
            <v>3078790</v>
          </cell>
          <cell r="BB400" t="str">
            <v>MAJID FORGHANI ELAHABAD</v>
          </cell>
          <cell r="BC400" t="str">
            <v/>
          </cell>
          <cell r="BD400" t="str">
            <v/>
          </cell>
        </row>
        <row r="401">
          <cell r="C401" t="str">
            <v>NA1BCN0405-15SA</v>
          </cell>
          <cell r="D401" t="str">
            <v>BCN0405-15</v>
          </cell>
          <cell r="E401" t="str">
            <v>Introdução às Equações Diferenciais Ordinárias A1-noturno (Santo André)</v>
          </cell>
          <cell r="F401" t="str">
            <v>Manter</v>
          </cell>
          <cell r="G401">
            <v>0</v>
          </cell>
          <cell r="H401">
            <v>0</v>
          </cell>
          <cell r="I401" t="str">
            <v>OK</v>
          </cell>
          <cell r="J401">
            <v>45</v>
          </cell>
          <cell r="K401">
            <v>0</v>
          </cell>
          <cell r="L401">
            <v>11</v>
          </cell>
          <cell r="M401">
            <v>0</v>
          </cell>
          <cell r="N401">
            <v>11</v>
          </cell>
          <cell r="O401">
            <v>34</v>
          </cell>
          <cell r="P401">
            <v>27</v>
          </cell>
          <cell r="Q401" t="str">
            <v>simples</v>
          </cell>
          <cell r="R401"/>
          <cell r="S401">
            <v>0</v>
          </cell>
          <cell r="T401">
            <v>0</v>
          </cell>
          <cell r="U401">
            <v>0</v>
          </cell>
          <cell r="V401" t="str">
            <v>BI</v>
          </cell>
          <cell r="W401" t="str">
            <v>CP</v>
          </cell>
          <cell r="X401" t="str">
            <v>BCN0405-15.quarta das 21:00 às 23:00, semanal ; sexta das 19:00 às 21:00, semanal ..SA</v>
          </cell>
          <cell r="Y401"/>
          <cell r="Z401"/>
          <cell r="AA401">
            <v>45</v>
          </cell>
          <cell r="AB401">
            <v>0</v>
          </cell>
          <cell r="AC401">
            <v>45</v>
          </cell>
          <cell r="AD401">
            <v>11</v>
          </cell>
          <cell r="AE401">
            <v>34</v>
          </cell>
          <cell r="AF401">
            <v>0.24444444444444444</v>
          </cell>
          <cell r="AG401">
            <v>31.499999999999996</v>
          </cell>
          <cell r="AH401" t="str">
            <v>BI</v>
          </cell>
          <cell r="AI401" t="str">
            <v>¬</v>
          </cell>
          <cell r="AJ401" t="str">
            <v>¬</v>
          </cell>
          <cell r="AK401" t="str">
            <v>¬</v>
          </cell>
          <cell r="AL401" t="str">
            <v>¬</v>
          </cell>
          <cell r="AM401" t="str">
            <v>¬</v>
          </cell>
          <cell r="AN401" t="str">
            <v>¬</v>
          </cell>
          <cell r="AO401" t="str">
            <v>¬</v>
          </cell>
          <cell r="AP401" t="str">
            <v>¬</v>
          </cell>
          <cell r="AQ401" t="str">
            <v>¬</v>
          </cell>
          <cell r="AR401" t="str">
            <v>¬</v>
          </cell>
          <cell r="AS401" t="str">
            <v>SA</v>
          </cell>
          <cell r="AT401" t="str">
            <v>N</v>
          </cell>
          <cell r="AU401" t="str">
            <v>N</v>
          </cell>
          <cell r="AV401">
            <v>4</v>
          </cell>
          <cell r="AW401">
            <v>0</v>
          </cell>
          <cell r="AX401">
            <v>4</v>
          </cell>
          <cell r="AY401" t="str">
            <v xml:space="preserve">quarta das 21:00 às 23:00, semanal ; sexta das 19:00 às 21:00, semanal </v>
          </cell>
          <cell r="AZ401" t="str">
            <v/>
          </cell>
          <cell r="BA401">
            <v>2608929</v>
          </cell>
          <cell r="BB401" t="str">
            <v>VALERY SHCHESNOVICH</v>
          </cell>
          <cell r="BC401" t="str">
            <v/>
          </cell>
          <cell r="BD401" t="str">
            <v/>
          </cell>
        </row>
        <row r="402">
          <cell r="C402" t="str">
            <v>DA2BCN0405-15SA</v>
          </cell>
          <cell r="D402" t="str">
            <v>BCN0405-15</v>
          </cell>
          <cell r="E402" t="str">
            <v>Introdução às Equações Diferenciais Ordinárias A2-diurno (Santo André)</v>
          </cell>
          <cell r="F402" t="str">
            <v>Redistribuir excesso alunos para outra turma em mesmo horário</v>
          </cell>
          <cell r="G402">
            <v>0</v>
          </cell>
          <cell r="H402">
            <v>0</v>
          </cell>
          <cell r="I402" t="str">
            <v>REDISTRIBUIR ALUNOS</v>
          </cell>
          <cell r="J402">
            <v>45</v>
          </cell>
          <cell r="K402">
            <v>0</v>
          </cell>
          <cell r="L402">
            <v>51</v>
          </cell>
          <cell r="M402">
            <v>0</v>
          </cell>
          <cell r="N402">
            <v>51</v>
          </cell>
          <cell r="O402">
            <v>-6</v>
          </cell>
          <cell r="P402">
            <v>27</v>
          </cell>
          <cell r="Q402" t="str">
            <v>simples</v>
          </cell>
          <cell r="R402"/>
          <cell r="S402">
            <v>0</v>
          </cell>
          <cell r="T402">
            <v>6</v>
          </cell>
          <cell r="U402" t="str">
            <v>6 - A6</v>
          </cell>
          <cell r="V402" t="str">
            <v>BI</v>
          </cell>
          <cell r="W402" t="str">
            <v>CP</v>
          </cell>
          <cell r="X402" t="str">
            <v>BCN0405-15.quarta das 10:00 às 12:00, semanal ; sexta das 08:00 às 10:00, semanal ..SA</v>
          </cell>
          <cell r="Y402" t="str">
            <v>turma com solicitações acima do nº de vagas</v>
          </cell>
          <cell r="Z402"/>
          <cell r="AA402">
            <v>45</v>
          </cell>
          <cell r="AB402">
            <v>0</v>
          </cell>
          <cell r="AC402">
            <v>45</v>
          </cell>
          <cell r="AD402">
            <v>51</v>
          </cell>
          <cell r="AE402">
            <v>-6</v>
          </cell>
          <cell r="AF402">
            <v>1.1333333333333333</v>
          </cell>
          <cell r="AG402">
            <v>31.499999999999996</v>
          </cell>
          <cell r="AH402" t="str">
            <v>BI</v>
          </cell>
          <cell r="AI402" t="str">
            <v>¬</v>
          </cell>
          <cell r="AJ402" t="str">
            <v>¬</v>
          </cell>
          <cell r="AK402" t="str">
            <v>¬</v>
          </cell>
          <cell r="AL402" t="str">
            <v>¬</v>
          </cell>
          <cell r="AM402" t="str">
            <v>¬</v>
          </cell>
          <cell r="AN402" t="str">
            <v>¬</v>
          </cell>
          <cell r="AO402" t="str">
            <v>¬</v>
          </cell>
          <cell r="AP402" t="str">
            <v>¬</v>
          </cell>
          <cell r="AQ402" t="str">
            <v>¬</v>
          </cell>
          <cell r="AR402" t="str">
            <v>¬</v>
          </cell>
          <cell r="AS402" t="str">
            <v>SA</v>
          </cell>
          <cell r="AT402" t="str">
            <v>D</v>
          </cell>
          <cell r="AU402" t="str">
            <v>M</v>
          </cell>
          <cell r="AV402">
            <v>4</v>
          </cell>
          <cell r="AW402">
            <v>0</v>
          </cell>
          <cell r="AX402">
            <v>4</v>
          </cell>
          <cell r="AY402" t="str">
            <v xml:space="preserve">quarta das 10:00 às 12:00, semanal ; sexta das 08:00 às 10:00, semanal </v>
          </cell>
          <cell r="AZ402" t="str">
            <v/>
          </cell>
          <cell r="BA402">
            <v>1674595</v>
          </cell>
          <cell r="BB402" t="str">
            <v>ZHANNA GENNADYEVNA KUZNETSOVA</v>
          </cell>
          <cell r="BC402" t="str">
            <v/>
          </cell>
          <cell r="BD402" t="str">
            <v/>
          </cell>
        </row>
        <row r="403">
          <cell r="C403" t="str">
            <v>NA2BCN0405-15SA</v>
          </cell>
          <cell r="D403" t="str">
            <v>BCN0405-15</v>
          </cell>
          <cell r="E403" t="str">
            <v>Introdução às Equações Diferenciais Ordinárias A2-noturno (Santo André)</v>
          </cell>
          <cell r="F403" t="str">
            <v>Redistribuir excesso alunos para outra turma em mesmo horário</v>
          </cell>
          <cell r="G403">
            <v>0</v>
          </cell>
          <cell r="H403">
            <v>0</v>
          </cell>
          <cell r="I403" t="str">
            <v>REDISTRIBUIR ALUNOS</v>
          </cell>
          <cell r="J403">
            <v>45</v>
          </cell>
          <cell r="K403">
            <v>0</v>
          </cell>
          <cell r="L403">
            <v>78</v>
          </cell>
          <cell r="M403">
            <v>0</v>
          </cell>
          <cell r="N403">
            <v>78</v>
          </cell>
          <cell r="O403">
            <v>-33</v>
          </cell>
          <cell r="P403">
            <v>27</v>
          </cell>
          <cell r="Q403" t="str">
            <v>CONJUNTO</v>
          </cell>
          <cell r="R403" t="str">
            <v>CONJUNTO A2, A4, A6 E A8</v>
          </cell>
          <cell r="S403">
            <v>20</v>
          </cell>
          <cell r="T403">
            <v>158</v>
          </cell>
          <cell r="U403" t="str">
            <v>34 - A1, 40 - A3, 24 - A5, 43 - A7, 17 - A9</v>
          </cell>
          <cell r="V403" t="str">
            <v>BI</v>
          </cell>
          <cell r="W403" t="str">
            <v>CP</v>
          </cell>
          <cell r="X403" t="str">
            <v>BCN0405-15.quarta das 21:00 às 23:00, semanal ; sexta das 19:00 às 21:00, semanal ..SA</v>
          </cell>
          <cell r="Y403" t="str">
            <v>turma com solicitações acima do nº de vagas</v>
          </cell>
          <cell r="Z403"/>
          <cell r="AA403">
            <v>45</v>
          </cell>
          <cell r="AB403">
            <v>0</v>
          </cell>
          <cell r="AC403">
            <v>45</v>
          </cell>
          <cell r="AD403">
            <v>78</v>
          </cell>
          <cell r="AE403">
            <v>-33</v>
          </cell>
          <cell r="AF403">
            <v>1.7333333333333334</v>
          </cell>
          <cell r="AG403">
            <v>31.499999999999996</v>
          </cell>
          <cell r="AH403" t="str">
            <v>BI</v>
          </cell>
          <cell r="AI403" t="str">
            <v>¬</v>
          </cell>
          <cell r="AJ403" t="str">
            <v>¬</v>
          </cell>
          <cell r="AK403" t="str">
            <v>¬</v>
          </cell>
          <cell r="AL403" t="str">
            <v>¬</v>
          </cell>
          <cell r="AM403" t="str">
            <v>¬</v>
          </cell>
          <cell r="AN403" t="str">
            <v>¬</v>
          </cell>
          <cell r="AO403" t="str">
            <v>¬</v>
          </cell>
          <cell r="AP403" t="str">
            <v>¬</v>
          </cell>
          <cell r="AQ403" t="str">
            <v>¬</v>
          </cell>
          <cell r="AR403" t="str">
            <v>¬</v>
          </cell>
          <cell r="AS403" t="str">
            <v>SA</v>
          </cell>
          <cell r="AT403" t="str">
            <v>N</v>
          </cell>
          <cell r="AU403" t="str">
            <v>N</v>
          </cell>
          <cell r="AV403">
            <v>4</v>
          </cell>
          <cell r="AW403">
            <v>0</v>
          </cell>
          <cell r="AX403">
            <v>4</v>
          </cell>
          <cell r="AY403" t="str">
            <v xml:space="preserve">quarta das 21:00 às 23:00, semanal ; sexta das 19:00 às 21:00, semanal </v>
          </cell>
          <cell r="AZ403" t="str">
            <v/>
          </cell>
          <cell r="BA403">
            <v>1838185</v>
          </cell>
          <cell r="BB403" t="str">
            <v>FERNANDO LUIS DA SILVA SEMIAO</v>
          </cell>
          <cell r="BC403" t="str">
            <v/>
          </cell>
          <cell r="BD403" t="str">
            <v/>
          </cell>
        </row>
        <row r="404">
          <cell r="C404" t="str">
            <v>DA3BCN0405-15SA</v>
          </cell>
          <cell r="D404" t="str">
            <v>BCN0405-15</v>
          </cell>
          <cell r="E404" t="str">
            <v>Introdução às Equações Diferenciais Ordinárias A3-diurno (Santo André)</v>
          </cell>
          <cell r="F404" t="str">
            <v>Redistribuir excesso alunos para outra turma em mesmo horário</v>
          </cell>
          <cell r="G404">
            <v>0</v>
          </cell>
          <cell r="H404">
            <v>0</v>
          </cell>
          <cell r="I404" t="str">
            <v>REDISTRIBUIR ALUNOS</v>
          </cell>
          <cell r="J404">
            <v>45</v>
          </cell>
          <cell r="K404">
            <v>0</v>
          </cell>
          <cell r="L404">
            <v>66</v>
          </cell>
          <cell r="M404">
            <v>0</v>
          </cell>
          <cell r="N404">
            <v>66</v>
          </cell>
          <cell r="O404">
            <v>-21</v>
          </cell>
          <cell r="P404">
            <v>27</v>
          </cell>
          <cell r="Q404" t="str">
            <v>simples</v>
          </cell>
          <cell r="R404"/>
          <cell r="S404">
            <v>0</v>
          </cell>
          <cell r="T404">
            <v>21</v>
          </cell>
          <cell r="U404" t="str">
            <v>21 - A7</v>
          </cell>
          <cell r="V404" t="str">
            <v>BI</v>
          </cell>
          <cell r="W404" t="str">
            <v>CP</v>
          </cell>
          <cell r="X404" t="str">
            <v>BCN0405-15.quarta das 10:00 às 12:00, semanal ; sexta das 08:00 às 10:00, semanal ..SA</v>
          </cell>
          <cell r="Y404" t="str">
            <v>turma com solicitações acima do nº de vagas</v>
          </cell>
          <cell r="Z404"/>
          <cell r="AA404">
            <v>45</v>
          </cell>
          <cell r="AB404">
            <v>0</v>
          </cell>
          <cell r="AC404">
            <v>45</v>
          </cell>
          <cell r="AD404">
            <v>66</v>
          </cell>
          <cell r="AE404">
            <v>-21</v>
          </cell>
          <cell r="AF404">
            <v>1.4666666666666666</v>
          </cell>
          <cell r="AG404">
            <v>31.499999999999996</v>
          </cell>
          <cell r="AH404" t="str">
            <v>BI</v>
          </cell>
          <cell r="AI404" t="str">
            <v>¬</v>
          </cell>
          <cell r="AJ404" t="str">
            <v>¬</v>
          </cell>
          <cell r="AK404" t="str">
            <v>¬</v>
          </cell>
          <cell r="AL404" t="str">
            <v>¬</v>
          </cell>
          <cell r="AM404" t="str">
            <v>¬</v>
          </cell>
          <cell r="AN404" t="str">
            <v>¬</v>
          </cell>
          <cell r="AO404" t="str">
            <v>¬</v>
          </cell>
          <cell r="AP404" t="str">
            <v>¬</v>
          </cell>
          <cell r="AQ404" t="str">
            <v>¬</v>
          </cell>
          <cell r="AR404" t="str">
            <v>¬</v>
          </cell>
          <cell r="AS404" t="str">
            <v>SA</v>
          </cell>
          <cell r="AT404" t="str">
            <v>D</v>
          </cell>
          <cell r="AU404" t="str">
            <v>M</v>
          </cell>
          <cell r="AV404">
            <v>4</v>
          </cell>
          <cell r="AW404">
            <v>0</v>
          </cell>
          <cell r="AX404">
            <v>4</v>
          </cell>
          <cell r="AY404" t="str">
            <v xml:space="preserve">quarta das 10:00 às 12:00, semanal ; sexta das 08:00 às 10:00, semanal </v>
          </cell>
          <cell r="AZ404" t="str">
            <v/>
          </cell>
          <cell r="BA404">
            <v>1675733</v>
          </cell>
          <cell r="BB404" t="str">
            <v>MARIJANA BRTKA</v>
          </cell>
          <cell r="BC404" t="str">
            <v/>
          </cell>
          <cell r="BD404" t="str">
            <v/>
          </cell>
        </row>
        <row r="405">
          <cell r="C405" t="str">
            <v>NA3BCN0405-15SA</v>
          </cell>
          <cell r="D405" t="str">
            <v>BCN0405-15</v>
          </cell>
          <cell r="E405" t="str">
            <v>Introdução às Equações Diferenciais Ordinárias A3-noturno (Santo André)</v>
          </cell>
          <cell r="F405" t="str">
            <v>Manter</v>
          </cell>
          <cell r="G405">
            <v>0</v>
          </cell>
          <cell r="H405">
            <v>0</v>
          </cell>
          <cell r="I405" t="str">
            <v>OK</v>
          </cell>
          <cell r="J405">
            <v>45</v>
          </cell>
          <cell r="K405">
            <v>0</v>
          </cell>
          <cell r="L405">
            <v>5</v>
          </cell>
          <cell r="M405">
            <v>0</v>
          </cell>
          <cell r="N405">
            <v>5</v>
          </cell>
          <cell r="O405">
            <v>40</v>
          </cell>
          <cell r="P405">
            <v>27</v>
          </cell>
          <cell r="Q405" t="str">
            <v>simples</v>
          </cell>
          <cell r="R405"/>
          <cell r="S405">
            <v>0</v>
          </cell>
          <cell r="T405">
            <v>0</v>
          </cell>
          <cell r="U405">
            <v>0</v>
          </cell>
          <cell r="V405" t="str">
            <v>BI</v>
          </cell>
          <cell r="W405" t="str">
            <v>CP</v>
          </cell>
          <cell r="X405" t="str">
            <v>BCN0405-15.quarta das 21:00 às 23:00, semanal ; sexta das 19:00 às 21:00, semanal ..SA</v>
          </cell>
          <cell r="Y405" t="str">
            <v>Turma com baixa demanda:- de 1 a 9 solicitações</v>
          </cell>
          <cell r="Z405" t="str">
            <v>Turma com baixa demanda, porém com alunos vinculados ao curso específico</v>
          </cell>
          <cell r="AA405">
            <v>45</v>
          </cell>
          <cell r="AB405">
            <v>0</v>
          </cell>
          <cell r="AC405">
            <v>45</v>
          </cell>
          <cell r="AD405">
            <v>5</v>
          </cell>
          <cell r="AE405">
            <v>40</v>
          </cell>
          <cell r="AF405">
            <v>0.1111111111111111</v>
          </cell>
          <cell r="AG405">
            <v>31.499999999999996</v>
          </cell>
          <cell r="AH405" t="str">
            <v>BI</v>
          </cell>
          <cell r="AI405" t="str">
            <v>¬</v>
          </cell>
          <cell r="AJ405" t="str">
            <v>¬</v>
          </cell>
          <cell r="AK405" t="str">
            <v>¬</v>
          </cell>
          <cell r="AL405" t="str">
            <v>¬</v>
          </cell>
          <cell r="AM405" t="str">
            <v>¬</v>
          </cell>
          <cell r="AN405" t="str">
            <v>¬</v>
          </cell>
          <cell r="AO405" t="str">
            <v>¬</v>
          </cell>
          <cell r="AP405" t="str">
            <v>¬</v>
          </cell>
          <cell r="AQ405" t="str">
            <v>¬</v>
          </cell>
          <cell r="AR405" t="str">
            <v>¬</v>
          </cell>
          <cell r="AS405" t="str">
            <v>SA</v>
          </cell>
          <cell r="AT405" t="str">
            <v>N</v>
          </cell>
          <cell r="AU405" t="str">
            <v>N</v>
          </cell>
          <cell r="AV405">
            <v>4</v>
          </cell>
          <cell r="AW405">
            <v>0</v>
          </cell>
          <cell r="AX405">
            <v>4</v>
          </cell>
          <cell r="AY405" t="str">
            <v xml:space="preserve">quarta das 21:00 às 23:00, semanal ; sexta das 19:00 às 21:00, semanal </v>
          </cell>
          <cell r="AZ405" t="str">
            <v/>
          </cell>
          <cell r="BA405">
            <v>3147167</v>
          </cell>
          <cell r="BB405" t="str">
            <v>HENGAMEH RAEISIDEHKORDI</v>
          </cell>
          <cell r="BC405" t="str">
            <v/>
          </cell>
          <cell r="BD405" t="str">
            <v/>
          </cell>
        </row>
        <row r="406">
          <cell r="C406" t="str">
            <v>DA4BCN0405-15SA</v>
          </cell>
          <cell r="D406" t="str">
            <v>BCN0405-15</v>
          </cell>
          <cell r="E406" t="str">
            <v>Introdução às Equações Diferenciais Ordinárias A4-diurno (Santo André)</v>
          </cell>
          <cell r="F406" t="str">
            <v>Redistribuir excesso alunos para outra turma em mesmo horário</v>
          </cell>
          <cell r="G406">
            <v>0</v>
          </cell>
          <cell r="H406">
            <v>0</v>
          </cell>
          <cell r="I406" t="str">
            <v>REDISTRIBUIR ALUNOS</v>
          </cell>
          <cell r="J406">
            <v>45</v>
          </cell>
          <cell r="K406">
            <v>0</v>
          </cell>
          <cell r="L406">
            <v>57</v>
          </cell>
          <cell r="M406">
            <v>0</v>
          </cell>
          <cell r="N406">
            <v>57</v>
          </cell>
          <cell r="O406">
            <v>-12</v>
          </cell>
          <cell r="P406">
            <v>27</v>
          </cell>
          <cell r="Q406" t="str">
            <v>simples</v>
          </cell>
          <cell r="R406"/>
          <cell r="S406">
            <v>0</v>
          </cell>
          <cell r="T406">
            <v>12</v>
          </cell>
          <cell r="U406" t="str">
            <v>12 - A6</v>
          </cell>
          <cell r="V406" t="str">
            <v>BI</v>
          </cell>
          <cell r="W406" t="str">
            <v>CP</v>
          </cell>
          <cell r="X406" t="str">
            <v>BCN0405-15.quarta das 10:00 às 12:00, semanal ; sexta das 08:00 às 10:00, semanal ..SA</v>
          </cell>
          <cell r="Y406" t="str">
            <v>turma com solicitações acima do nº de vagas</v>
          </cell>
          <cell r="Z406"/>
          <cell r="AA406">
            <v>45</v>
          </cell>
          <cell r="AB406">
            <v>0</v>
          </cell>
          <cell r="AC406">
            <v>45</v>
          </cell>
          <cell r="AD406">
            <v>57</v>
          </cell>
          <cell r="AE406">
            <v>-12</v>
          </cell>
          <cell r="AF406">
            <v>1.2666666666666666</v>
          </cell>
          <cell r="AG406">
            <v>31.499999999999996</v>
          </cell>
          <cell r="AH406" t="str">
            <v>BI</v>
          </cell>
          <cell r="AI406" t="str">
            <v>¬</v>
          </cell>
          <cell r="AJ406" t="str">
            <v>¬</v>
          </cell>
          <cell r="AK406" t="str">
            <v>¬</v>
          </cell>
          <cell r="AL406" t="str">
            <v>¬</v>
          </cell>
          <cell r="AM406" t="str">
            <v>¬</v>
          </cell>
          <cell r="AN406" t="str">
            <v>¬</v>
          </cell>
          <cell r="AO406" t="str">
            <v>¬</v>
          </cell>
          <cell r="AP406" t="str">
            <v>¬</v>
          </cell>
          <cell r="AQ406" t="str">
            <v>¬</v>
          </cell>
          <cell r="AR406" t="str">
            <v>¬</v>
          </cell>
          <cell r="AS406" t="str">
            <v>SA</v>
          </cell>
          <cell r="AT406" t="str">
            <v>D</v>
          </cell>
          <cell r="AU406" t="str">
            <v>M</v>
          </cell>
          <cell r="AV406">
            <v>4</v>
          </cell>
          <cell r="AW406">
            <v>0</v>
          </cell>
          <cell r="AX406">
            <v>4</v>
          </cell>
          <cell r="AY406" t="str">
            <v xml:space="preserve">quarta das 10:00 às 12:00, semanal ; sexta das 08:00 às 10:00, semanal </v>
          </cell>
          <cell r="AZ406" t="str">
            <v/>
          </cell>
          <cell r="BA406">
            <v>1822937</v>
          </cell>
          <cell r="BB406" t="str">
            <v>VLADISLAV KUPRIYANOV</v>
          </cell>
          <cell r="BC406" t="str">
            <v/>
          </cell>
          <cell r="BD406" t="str">
            <v/>
          </cell>
        </row>
        <row r="407">
          <cell r="C407" t="str">
            <v>NA4BCN0405-15SA</v>
          </cell>
          <cell r="D407" t="str">
            <v>BCN0405-15</v>
          </cell>
          <cell r="E407" t="str">
            <v>Introdução às Equações Diferenciais Ordinárias A4-noturno (Santo André)</v>
          </cell>
          <cell r="F407" t="str">
            <v>Redistribuir excesso alunos para outra turma em mesmo horário</v>
          </cell>
          <cell r="G407">
            <v>0</v>
          </cell>
          <cell r="H407">
            <v>0</v>
          </cell>
          <cell r="I407" t="str">
            <v>REDISTRIBUIR ALUNOS</v>
          </cell>
          <cell r="J407">
            <v>45</v>
          </cell>
          <cell r="K407">
            <v>0</v>
          </cell>
          <cell r="L407">
            <v>116</v>
          </cell>
          <cell r="M407">
            <v>0</v>
          </cell>
          <cell r="N407">
            <v>116</v>
          </cell>
          <cell r="O407">
            <v>-71</v>
          </cell>
          <cell r="P407">
            <v>27</v>
          </cell>
          <cell r="Q407" t="str">
            <v>CONJUNTO</v>
          </cell>
          <cell r="R407" t="str">
            <v>CONJUNTO A2, A4, A6 E A8</v>
          </cell>
          <cell r="S407">
            <v>20</v>
          </cell>
          <cell r="T407">
            <v>158</v>
          </cell>
          <cell r="U407" t="str">
            <v>34 - A1, 40 - A3, 24 - A5, 43 - A7, 17 - A9</v>
          </cell>
          <cell r="V407" t="str">
            <v>BI</v>
          </cell>
          <cell r="W407" t="str">
            <v>CP</v>
          </cell>
          <cell r="X407" t="str">
            <v>BCN0405-15.quarta das 21:00 às 23:00, semanal ; sexta das 19:00 às 21:00, semanal ..SA</v>
          </cell>
          <cell r="Y407" t="str">
            <v>turma com solicitações acima do nº de vagas</v>
          </cell>
          <cell r="Z407"/>
          <cell r="AA407">
            <v>45</v>
          </cell>
          <cell r="AB407">
            <v>0</v>
          </cell>
          <cell r="AC407">
            <v>45</v>
          </cell>
          <cell r="AD407">
            <v>116</v>
          </cell>
          <cell r="AE407">
            <v>-71</v>
          </cell>
          <cell r="AF407">
            <v>2.5777777777777779</v>
          </cell>
          <cell r="AG407">
            <v>31.499999999999996</v>
          </cell>
          <cell r="AH407" t="str">
            <v>BI</v>
          </cell>
          <cell r="AI407" t="str">
            <v>¬</v>
          </cell>
          <cell r="AJ407" t="str">
            <v>¬</v>
          </cell>
          <cell r="AK407" t="str">
            <v>¬</v>
          </cell>
          <cell r="AL407" t="str">
            <v>¬</v>
          </cell>
          <cell r="AM407" t="str">
            <v>¬</v>
          </cell>
          <cell r="AN407" t="str">
            <v>¬</v>
          </cell>
          <cell r="AO407" t="str">
            <v>¬</v>
          </cell>
          <cell r="AP407" t="str">
            <v>¬</v>
          </cell>
          <cell r="AQ407" t="str">
            <v>¬</v>
          </cell>
          <cell r="AR407" t="str">
            <v>¬</v>
          </cell>
          <cell r="AS407" t="str">
            <v>SA</v>
          </cell>
          <cell r="AT407" t="str">
            <v>N</v>
          </cell>
          <cell r="AU407" t="str">
            <v>N</v>
          </cell>
          <cell r="AV407">
            <v>4</v>
          </cell>
          <cell r="AW407">
            <v>0</v>
          </cell>
          <cell r="AX407">
            <v>4</v>
          </cell>
          <cell r="AY407" t="str">
            <v xml:space="preserve">quarta das 21:00 às 23:00, semanal ; sexta das 19:00 às 21:00, semanal </v>
          </cell>
          <cell r="AZ407" t="str">
            <v/>
          </cell>
          <cell r="BA407">
            <v>3087398</v>
          </cell>
          <cell r="BB407" t="str">
            <v>BRUNO DOMICIANO LOPES</v>
          </cell>
          <cell r="BC407" t="str">
            <v/>
          </cell>
          <cell r="BD407" t="str">
            <v/>
          </cell>
        </row>
        <row r="408">
          <cell r="C408" t="str">
            <v>DA5BCN0405-15SA</v>
          </cell>
          <cell r="D408" t="str">
            <v>BCN0405-15</v>
          </cell>
          <cell r="E408" t="str">
            <v>Introdução às Equações Diferenciais Ordinárias A5-diurno (Santo André)</v>
          </cell>
          <cell r="F408" t="str">
            <v>Redistribuir excesso alunos para outra turma em mesmo horário</v>
          </cell>
          <cell r="G408">
            <v>0</v>
          </cell>
          <cell r="H408">
            <v>0</v>
          </cell>
          <cell r="I408" t="str">
            <v>REDISTRIBUIR ALUNOS</v>
          </cell>
          <cell r="J408">
            <v>45</v>
          </cell>
          <cell r="K408">
            <v>0</v>
          </cell>
          <cell r="L408">
            <v>63</v>
          </cell>
          <cell r="M408">
            <v>0</v>
          </cell>
          <cell r="N408">
            <v>63</v>
          </cell>
          <cell r="O408">
            <v>-18</v>
          </cell>
          <cell r="P408">
            <v>27</v>
          </cell>
          <cell r="Q408" t="str">
            <v>simples</v>
          </cell>
          <cell r="R408"/>
          <cell r="S408">
            <v>0</v>
          </cell>
          <cell r="T408">
            <v>18</v>
          </cell>
          <cell r="U408" t="str">
            <v>18 - A7</v>
          </cell>
          <cell r="V408" t="str">
            <v>BI</v>
          </cell>
          <cell r="W408" t="str">
            <v>CP</v>
          </cell>
          <cell r="X408" t="str">
            <v>BCN0405-15.quarta das 10:00 às 12:00, semanal ; sexta das 08:00 às 10:00, semanal ..SA</v>
          </cell>
          <cell r="Y408" t="str">
            <v>turma com solicitações acima do nº de vagas</v>
          </cell>
          <cell r="Z408"/>
          <cell r="AA408">
            <v>45</v>
          </cell>
          <cell r="AB408">
            <v>0</v>
          </cell>
          <cell r="AC408">
            <v>45</v>
          </cell>
          <cell r="AD408">
            <v>63</v>
          </cell>
          <cell r="AE408">
            <v>-18</v>
          </cell>
          <cell r="AF408">
            <v>1.4</v>
          </cell>
          <cell r="AG408">
            <v>31.499999999999996</v>
          </cell>
          <cell r="AH408" t="str">
            <v>BI</v>
          </cell>
          <cell r="AI408" t="str">
            <v>¬</v>
          </cell>
          <cell r="AJ408" t="str">
            <v>¬</v>
          </cell>
          <cell r="AK408" t="str">
            <v>¬</v>
          </cell>
          <cell r="AL408" t="str">
            <v>¬</v>
          </cell>
          <cell r="AM408" t="str">
            <v>¬</v>
          </cell>
          <cell r="AN408" t="str">
            <v>¬</v>
          </cell>
          <cell r="AO408" t="str">
            <v>¬</v>
          </cell>
          <cell r="AP408" t="str">
            <v>¬</v>
          </cell>
          <cell r="AQ408" t="str">
            <v>¬</v>
          </cell>
          <cell r="AR408" t="str">
            <v>¬</v>
          </cell>
          <cell r="AS408" t="str">
            <v>SA</v>
          </cell>
          <cell r="AT408" t="str">
            <v>D</v>
          </cell>
          <cell r="AU408" t="str">
            <v>M</v>
          </cell>
          <cell r="AV408">
            <v>4</v>
          </cell>
          <cell r="AW408">
            <v>0</v>
          </cell>
          <cell r="AX408">
            <v>4</v>
          </cell>
          <cell r="AY408" t="str">
            <v xml:space="preserve">quarta das 10:00 às 12:00, semanal ; sexta das 08:00 às 10:00, semanal </v>
          </cell>
          <cell r="AZ408" t="str">
            <v/>
          </cell>
          <cell r="BA408">
            <v>1545749</v>
          </cell>
          <cell r="BB408" t="str">
            <v>EDSON ALEX ARRAZOLA IRIARTE</v>
          </cell>
          <cell r="BC408" t="str">
            <v/>
          </cell>
          <cell r="BD408" t="str">
            <v/>
          </cell>
        </row>
        <row r="409">
          <cell r="C409" t="str">
            <v>NA5BCN0405-15SA</v>
          </cell>
          <cell r="D409" t="str">
            <v>BCN0405-15</v>
          </cell>
          <cell r="E409" t="str">
            <v>Introdução às Equações Diferenciais Ordinárias A5-noturno (Santo André)</v>
          </cell>
          <cell r="F409" t="str">
            <v>Manter</v>
          </cell>
          <cell r="G409">
            <v>0</v>
          </cell>
          <cell r="H409">
            <v>0</v>
          </cell>
          <cell r="I409" t="str">
            <v>OK</v>
          </cell>
          <cell r="J409">
            <v>45</v>
          </cell>
          <cell r="K409">
            <v>0</v>
          </cell>
          <cell r="L409">
            <v>21</v>
          </cell>
          <cell r="M409">
            <v>0</v>
          </cell>
          <cell r="N409">
            <v>21</v>
          </cell>
          <cell r="O409">
            <v>24</v>
          </cell>
          <cell r="P409">
            <v>27</v>
          </cell>
          <cell r="Q409" t="str">
            <v>simples</v>
          </cell>
          <cell r="R409"/>
          <cell r="S409">
            <v>0</v>
          </cell>
          <cell r="T409">
            <v>0</v>
          </cell>
          <cell r="U409">
            <v>0</v>
          </cell>
          <cell r="V409" t="str">
            <v>BI</v>
          </cell>
          <cell r="W409" t="str">
            <v>CP</v>
          </cell>
          <cell r="X409" t="str">
            <v>BCN0405-15.quarta das 21:00 às 23:00, semanal ; sexta das 19:00 às 21:00, semanal ..SA</v>
          </cell>
          <cell r="Y409"/>
          <cell r="Z409"/>
          <cell r="AA409">
            <v>45</v>
          </cell>
          <cell r="AB409">
            <v>0</v>
          </cell>
          <cell r="AC409">
            <v>45</v>
          </cell>
          <cell r="AD409">
            <v>21</v>
          </cell>
          <cell r="AE409">
            <v>24</v>
          </cell>
          <cell r="AF409">
            <v>0.46666666666666667</v>
          </cell>
          <cell r="AG409">
            <v>31.499999999999996</v>
          </cell>
          <cell r="AH409" t="str">
            <v>BI</v>
          </cell>
          <cell r="AI409" t="str">
            <v>¬</v>
          </cell>
          <cell r="AJ409" t="str">
            <v>¬</v>
          </cell>
          <cell r="AK409" t="str">
            <v>¬</v>
          </cell>
          <cell r="AL409" t="str">
            <v>¬</v>
          </cell>
          <cell r="AM409" t="str">
            <v>¬</v>
          </cell>
          <cell r="AN409" t="str">
            <v>¬</v>
          </cell>
          <cell r="AO409" t="str">
            <v>¬</v>
          </cell>
          <cell r="AP409" t="str">
            <v>¬</v>
          </cell>
          <cell r="AQ409" t="str">
            <v>¬</v>
          </cell>
          <cell r="AR409" t="str">
            <v>¬</v>
          </cell>
          <cell r="AS409" t="str">
            <v>SA</v>
          </cell>
          <cell r="AT409" t="str">
            <v>N</v>
          </cell>
          <cell r="AU409" t="str">
            <v>N</v>
          </cell>
          <cell r="AV409">
            <v>4</v>
          </cell>
          <cell r="AW409">
            <v>0</v>
          </cell>
          <cell r="AX409">
            <v>4</v>
          </cell>
          <cell r="AY409" t="str">
            <v xml:space="preserve">quarta das 21:00 às 23:00, semanal ; sexta das 19:00 às 21:00, semanal </v>
          </cell>
          <cell r="AZ409" t="str">
            <v/>
          </cell>
          <cell r="BA409">
            <v>1822283</v>
          </cell>
          <cell r="BB409" t="str">
            <v>ALEXANDR KORNEV</v>
          </cell>
          <cell r="BC409" t="str">
            <v/>
          </cell>
          <cell r="BD409" t="str">
            <v/>
          </cell>
        </row>
        <row r="410">
          <cell r="C410" t="str">
            <v>DA6BCN0405-15SA</v>
          </cell>
          <cell r="D410" t="str">
            <v>BCN0405-15</v>
          </cell>
          <cell r="E410" t="str">
            <v>Introdução às Equações Diferenciais Ordinárias A6-diurno (Santo André)</v>
          </cell>
          <cell r="F410" t="str">
            <v>Abrir nova turma</v>
          </cell>
          <cell r="G410">
            <v>0</v>
          </cell>
          <cell r="H410" t="str">
            <v>Abrir turma A7, que receberá excedentes das outras turmas no mesmo horário.</v>
          </cell>
          <cell r="I410" t="str">
            <v>TURMA ABERTA DA7BCN0405-15SA</v>
          </cell>
          <cell r="J410">
            <v>45</v>
          </cell>
          <cell r="K410">
            <v>0</v>
          </cell>
          <cell r="L410">
            <v>14</v>
          </cell>
          <cell r="M410">
            <v>0</v>
          </cell>
          <cell r="N410">
            <v>14</v>
          </cell>
          <cell r="O410">
            <v>31</v>
          </cell>
          <cell r="P410">
            <v>27</v>
          </cell>
          <cell r="Q410" t="str">
            <v>simples</v>
          </cell>
          <cell r="R410"/>
          <cell r="S410">
            <v>0</v>
          </cell>
          <cell r="T410">
            <v>0</v>
          </cell>
          <cell r="U410">
            <v>0</v>
          </cell>
          <cell r="V410" t="str">
            <v>BI</v>
          </cell>
          <cell r="W410" t="str">
            <v>CP</v>
          </cell>
          <cell r="X410" t="str">
            <v>BCN0405-15.quarta das 10:00 às 12:00, semanal ; sexta das 08:00 às 10:00, semanal ..SA</v>
          </cell>
          <cell r="Y410"/>
          <cell r="Z410"/>
          <cell r="AA410">
            <v>45</v>
          </cell>
          <cell r="AB410">
            <v>0</v>
          </cell>
          <cell r="AC410">
            <v>45</v>
          </cell>
          <cell r="AD410">
            <v>14</v>
          </cell>
          <cell r="AE410">
            <v>31</v>
          </cell>
          <cell r="AF410">
            <v>0.31111111111111112</v>
          </cell>
          <cell r="AG410">
            <v>31.499999999999996</v>
          </cell>
          <cell r="AH410" t="str">
            <v>BI</v>
          </cell>
          <cell r="AI410" t="str">
            <v>¬</v>
          </cell>
          <cell r="AJ410" t="str">
            <v>¬</v>
          </cell>
          <cell r="AK410" t="str">
            <v>¬</v>
          </cell>
          <cell r="AL410" t="str">
            <v>¬</v>
          </cell>
          <cell r="AM410" t="str">
            <v>¬</v>
          </cell>
          <cell r="AN410" t="str">
            <v>¬</v>
          </cell>
          <cell r="AO410" t="str">
            <v>¬</v>
          </cell>
          <cell r="AP410" t="str">
            <v>¬</v>
          </cell>
          <cell r="AQ410" t="str">
            <v>¬</v>
          </cell>
          <cell r="AR410" t="str">
            <v>¬</v>
          </cell>
          <cell r="AS410" t="str">
            <v>SA</v>
          </cell>
          <cell r="AT410" t="str">
            <v>D</v>
          </cell>
          <cell r="AU410" t="str">
            <v>M</v>
          </cell>
          <cell r="AV410">
            <v>4</v>
          </cell>
          <cell r="AW410">
            <v>0</v>
          </cell>
          <cell r="AX410">
            <v>4</v>
          </cell>
          <cell r="AY410" t="str">
            <v xml:space="preserve">quarta das 10:00 às 12:00, semanal ; sexta das 08:00 às 10:00, semanal </v>
          </cell>
          <cell r="AZ410" t="str">
            <v/>
          </cell>
          <cell r="BA410">
            <v>1199657</v>
          </cell>
          <cell r="BB410" t="str">
            <v>GISELE CRISTINA DUCATI</v>
          </cell>
          <cell r="BC410" t="str">
            <v/>
          </cell>
          <cell r="BD410" t="str">
            <v/>
          </cell>
        </row>
        <row r="411">
          <cell r="C411" t="str">
            <v>NA6BCN0405-15SA</v>
          </cell>
          <cell r="D411" t="str">
            <v>BCN0405-15</v>
          </cell>
          <cell r="E411" t="str">
            <v>Introdução às Equações Diferenciais Ordinárias A6-noturno (Santo André)</v>
          </cell>
          <cell r="F411" t="str">
            <v>Redistribuir excesso alunos para outra turma em mesmo horário</v>
          </cell>
          <cell r="G411">
            <v>0</v>
          </cell>
          <cell r="H411">
            <v>0</v>
          </cell>
          <cell r="I411" t="str">
            <v>REDISTRIBUIR ALUNOS</v>
          </cell>
          <cell r="J411">
            <v>45</v>
          </cell>
          <cell r="K411">
            <v>0</v>
          </cell>
          <cell r="L411">
            <v>58</v>
          </cell>
          <cell r="M411">
            <v>0</v>
          </cell>
          <cell r="N411">
            <v>58</v>
          </cell>
          <cell r="O411">
            <v>-13</v>
          </cell>
          <cell r="P411">
            <v>27</v>
          </cell>
          <cell r="Q411" t="str">
            <v>CONJUNTO</v>
          </cell>
          <cell r="R411" t="str">
            <v>CONJUNTO A2, A4, A6 E A8</v>
          </cell>
          <cell r="S411">
            <v>20</v>
          </cell>
          <cell r="T411">
            <v>158</v>
          </cell>
          <cell r="U411" t="str">
            <v>34 - A1, 40 - A3, 24 - A5, 43 - A7, 17 - A9</v>
          </cell>
          <cell r="V411" t="str">
            <v>BI</v>
          </cell>
          <cell r="W411" t="str">
            <v>CP</v>
          </cell>
          <cell r="X411" t="str">
            <v>BCN0405-15.quarta das 21:00 às 23:00, semanal ; sexta das 19:00 às 21:00, semanal ..SA</v>
          </cell>
          <cell r="Y411" t="str">
            <v>turma com solicitações acima do nº de vagas</v>
          </cell>
          <cell r="Z411"/>
          <cell r="AA411">
            <v>45</v>
          </cell>
          <cell r="AB411">
            <v>0</v>
          </cell>
          <cell r="AC411">
            <v>45</v>
          </cell>
          <cell r="AD411">
            <v>58</v>
          </cell>
          <cell r="AE411">
            <v>-13</v>
          </cell>
          <cell r="AF411">
            <v>1.288888888888889</v>
          </cell>
          <cell r="AG411">
            <v>31.499999999999996</v>
          </cell>
          <cell r="AH411" t="str">
            <v>BI</v>
          </cell>
          <cell r="AI411" t="str">
            <v>¬</v>
          </cell>
          <cell r="AJ411" t="str">
            <v>¬</v>
          </cell>
          <cell r="AK411" t="str">
            <v>¬</v>
          </cell>
          <cell r="AL411" t="str">
            <v>¬</v>
          </cell>
          <cell r="AM411" t="str">
            <v>¬</v>
          </cell>
          <cell r="AN411" t="str">
            <v>¬</v>
          </cell>
          <cell r="AO411" t="str">
            <v>¬</v>
          </cell>
          <cell r="AP411" t="str">
            <v>¬</v>
          </cell>
          <cell r="AQ411" t="str">
            <v>¬</v>
          </cell>
          <cell r="AR411" t="str">
            <v>¬</v>
          </cell>
          <cell r="AS411" t="str">
            <v>SA</v>
          </cell>
          <cell r="AT411" t="str">
            <v>N</v>
          </cell>
          <cell r="AU411" t="str">
            <v>N</v>
          </cell>
          <cell r="AV411">
            <v>4</v>
          </cell>
          <cell r="AW411">
            <v>0</v>
          </cell>
          <cell r="AX411">
            <v>4</v>
          </cell>
          <cell r="AY411" t="str">
            <v xml:space="preserve">quarta das 21:00 às 23:00, semanal ; sexta das 19:00 às 21:00, semanal </v>
          </cell>
          <cell r="AZ411" t="str">
            <v/>
          </cell>
          <cell r="BA411">
            <v>2158244</v>
          </cell>
          <cell r="BB411" t="str">
            <v>IVAN KAYGORODOV</v>
          </cell>
          <cell r="BC411" t="str">
            <v/>
          </cell>
          <cell r="BD411" t="str">
            <v/>
          </cell>
        </row>
        <row r="412">
          <cell r="C412" t="str">
            <v>DA7BCN0405-15SA</v>
          </cell>
          <cell r="D412" t="str">
            <v>BCN0405-15</v>
          </cell>
          <cell r="E412" t="str">
            <v>Introdução às Equações Diferenciais Ordinárias A7-diurno (Santo André)</v>
          </cell>
          <cell r="F412" t="str">
            <v>TURMA NOVA</v>
          </cell>
          <cell r="G412"/>
          <cell r="H412"/>
          <cell r="I412" t="str">
            <v>TURMA NOVA</v>
          </cell>
          <cell r="J412">
            <v>45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45</v>
          </cell>
          <cell r="P412">
            <v>27</v>
          </cell>
          <cell r="Q412" t="str">
            <v>simples</v>
          </cell>
          <cell r="R412"/>
          <cell r="S412">
            <v>0</v>
          </cell>
          <cell r="T412">
            <v>0</v>
          </cell>
          <cell r="U412">
            <v>0</v>
          </cell>
          <cell r="V412" t="str">
            <v>BI</v>
          </cell>
          <cell r="W412" t="str">
            <v>CP</v>
          </cell>
          <cell r="X412" t="str">
            <v>BCN0405-15.quarta das 10:00 às 12:00, semanal ; sexta das 08:00 às 10:00, semanal ..SA</v>
          </cell>
          <cell r="Y412"/>
          <cell r="Z412"/>
          <cell r="AA412"/>
          <cell r="AB412"/>
          <cell r="AC412"/>
          <cell r="AD412"/>
          <cell r="AE412"/>
          <cell r="AF412"/>
          <cell r="AG412"/>
          <cell r="AH412"/>
          <cell r="AI412"/>
          <cell r="AJ412"/>
          <cell r="AK412"/>
          <cell r="AL412"/>
          <cell r="AM412"/>
          <cell r="AN412"/>
          <cell r="AO412"/>
          <cell r="AP412"/>
          <cell r="AQ412"/>
          <cell r="AR412"/>
          <cell r="AS412" t="str">
            <v>SA</v>
          </cell>
          <cell r="AT412" t="str">
            <v>D</v>
          </cell>
          <cell r="AU412"/>
          <cell r="AV412"/>
          <cell r="AW412"/>
          <cell r="AX412"/>
          <cell r="AY412" t="str">
            <v xml:space="preserve">quarta das 10:00 às 12:00, semanal ; sexta das 08:00 às 10:00, semanal </v>
          </cell>
          <cell r="AZ412"/>
          <cell r="BA412">
            <v>1907614</v>
          </cell>
          <cell r="BB412" t="str">
            <v>Mauricio Richartz</v>
          </cell>
          <cell r="BC412"/>
          <cell r="BD412">
            <v>0</v>
          </cell>
        </row>
        <row r="413">
          <cell r="C413" t="str">
            <v>NA7BCN0405-15SA</v>
          </cell>
          <cell r="D413" t="str">
            <v>BCN0405-15</v>
          </cell>
          <cell r="E413" t="str">
            <v>Introdução às Equações Diferenciais Ordinárias A7-noturno (Santo André)</v>
          </cell>
          <cell r="F413" t="str">
            <v>Manter</v>
          </cell>
          <cell r="G413">
            <v>0</v>
          </cell>
          <cell r="H413">
            <v>0</v>
          </cell>
          <cell r="I413" t="str">
            <v>OK</v>
          </cell>
          <cell r="J413">
            <v>45</v>
          </cell>
          <cell r="K413">
            <v>0</v>
          </cell>
          <cell r="L413">
            <v>2</v>
          </cell>
          <cell r="M413">
            <v>0</v>
          </cell>
          <cell r="N413">
            <v>2</v>
          </cell>
          <cell r="O413">
            <v>43</v>
          </cell>
          <cell r="P413">
            <v>27</v>
          </cell>
          <cell r="Q413" t="str">
            <v>simples</v>
          </cell>
          <cell r="R413"/>
          <cell r="S413">
            <v>0</v>
          </cell>
          <cell r="T413">
            <v>0</v>
          </cell>
          <cell r="U413">
            <v>0</v>
          </cell>
          <cell r="V413" t="str">
            <v>BI</v>
          </cell>
          <cell r="W413" t="str">
            <v>CP</v>
          </cell>
          <cell r="X413" t="str">
            <v>BCN0405-15.quarta das 21:00 às 23:00, semanal ; sexta das 19:00 às 21:00, semanal ..SA</v>
          </cell>
          <cell r="Y413" t="str">
            <v>Turma com baixa demanda:- de 1 a 9 solicitações</v>
          </cell>
          <cell r="Z413" t="str">
            <v>Turma com baixa demanda, porém com alunos vinculados ao curso específico</v>
          </cell>
          <cell r="AA413">
            <v>45</v>
          </cell>
          <cell r="AB413">
            <v>0</v>
          </cell>
          <cell r="AC413">
            <v>45</v>
          </cell>
          <cell r="AD413">
            <v>2</v>
          </cell>
          <cell r="AE413">
            <v>43</v>
          </cell>
          <cell r="AF413">
            <v>4.4444444444444446E-2</v>
          </cell>
          <cell r="AG413">
            <v>31.499999999999996</v>
          </cell>
          <cell r="AH413" t="str">
            <v>BI</v>
          </cell>
          <cell r="AI413" t="str">
            <v>¬</v>
          </cell>
          <cell r="AJ413" t="str">
            <v>¬</v>
          </cell>
          <cell r="AK413" t="str">
            <v>¬</v>
          </cell>
          <cell r="AL413" t="str">
            <v>¬</v>
          </cell>
          <cell r="AM413" t="str">
            <v>¬</v>
          </cell>
          <cell r="AN413" t="str">
            <v>¬</v>
          </cell>
          <cell r="AO413" t="str">
            <v>¬</v>
          </cell>
          <cell r="AP413" t="str">
            <v>¬</v>
          </cell>
          <cell r="AQ413" t="str">
            <v>¬</v>
          </cell>
          <cell r="AR413" t="str">
            <v>¬</v>
          </cell>
          <cell r="AS413" t="str">
            <v>SA</v>
          </cell>
          <cell r="AT413" t="str">
            <v>N</v>
          </cell>
          <cell r="AU413" t="str">
            <v>N</v>
          </cell>
          <cell r="AV413">
            <v>4</v>
          </cell>
          <cell r="AW413">
            <v>0</v>
          </cell>
          <cell r="AX413">
            <v>4</v>
          </cell>
          <cell r="AY413" t="str">
            <v xml:space="preserve">quarta das 21:00 às 23:00, semanal ; sexta das 19:00 às 21:00, semanal </v>
          </cell>
          <cell r="AZ413" t="str">
            <v/>
          </cell>
          <cell r="BA413">
            <v>1762345</v>
          </cell>
          <cell r="BB413" t="str">
            <v>VINICIUS CIFU LOPES</v>
          </cell>
          <cell r="BC413" t="str">
            <v/>
          </cell>
          <cell r="BD413" t="str">
            <v/>
          </cell>
        </row>
        <row r="414">
          <cell r="C414" t="str">
            <v>NA8BCN0405-15SA</v>
          </cell>
          <cell r="D414" t="str">
            <v>BCN0405-15</v>
          </cell>
          <cell r="E414" t="str">
            <v>Introdução às Equações Diferenciais Ordinárias A8-noturno (Santo André)</v>
          </cell>
          <cell r="F414" t="str">
            <v>Cancelar - Transferir alunos para outra turma em mesmo horário</v>
          </cell>
          <cell r="G414">
            <v>0</v>
          </cell>
          <cell r="H414">
            <v>0</v>
          </cell>
          <cell r="I414" t="str">
            <v>OK, CANCELADA</v>
          </cell>
          <cell r="J414">
            <v>0</v>
          </cell>
          <cell r="K414">
            <v>0</v>
          </cell>
          <cell r="L414">
            <v>61</v>
          </cell>
          <cell r="M414">
            <v>0</v>
          </cell>
          <cell r="N414">
            <v>61</v>
          </cell>
          <cell r="O414">
            <v>-61</v>
          </cell>
          <cell r="P414">
            <v>27</v>
          </cell>
          <cell r="Q414" t="str">
            <v>CONJUNTO</v>
          </cell>
          <cell r="R414" t="str">
            <v>CONJUNTO A2, A4, A6 E A8</v>
          </cell>
          <cell r="S414">
            <v>20</v>
          </cell>
          <cell r="T414">
            <v>158</v>
          </cell>
          <cell r="U414" t="str">
            <v>34 - A1, 40 - A3, 24 - A5, 43 - A7, 17 - A9</v>
          </cell>
          <cell r="V414" t="str">
            <v>BI</v>
          </cell>
          <cell r="W414" t="str">
            <v>CP</v>
          </cell>
          <cell r="X414" t="str">
            <v>BCN0405-15.quarta das 21:00 às 23:00, semanal ; sexta das 19:00 às 21:00, semanal ..SA</v>
          </cell>
          <cell r="Y414" t="str">
            <v>turma com solicitações acima do nº de vagas</v>
          </cell>
          <cell r="Z414"/>
          <cell r="AA414">
            <v>45</v>
          </cell>
          <cell r="AB414">
            <v>0</v>
          </cell>
          <cell r="AC414">
            <v>45</v>
          </cell>
          <cell r="AD414">
            <v>61</v>
          </cell>
          <cell r="AE414">
            <v>-16</v>
          </cell>
          <cell r="AF414">
            <v>1.3555555555555556</v>
          </cell>
          <cell r="AG414">
            <v>31.499999999999996</v>
          </cell>
          <cell r="AH414" t="str">
            <v>BI</v>
          </cell>
          <cell r="AI414" t="str">
            <v>¬</v>
          </cell>
          <cell r="AJ414" t="str">
            <v>¬</v>
          </cell>
          <cell r="AK414" t="str">
            <v>¬</v>
          </cell>
          <cell r="AL414" t="str">
            <v>¬</v>
          </cell>
          <cell r="AM414" t="str">
            <v>¬</v>
          </cell>
          <cell r="AN414" t="str">
            <v>¬</v>
          </cell>
          <cell r="AO414" t="str">
            <v>¬</v>
          </cell>
          <cell r="AP414" t="str">
            <v>¬</v>
          </cell>
          <cell r="AQ414" t="str">
            <v>¬</v>
          </cell>
          <cell r="AR414" t="str">
            <v>¬</v>
          </cell>
          <cell r="AS414" t="str">
            <v>SA</v>
          </cell>
          <cell r="AT414" t="str">
            <v>N</v>
          </cell>
          <cell r="AU414" t="str">
            <v>N</v>
          </cell>
          <cell r="AV414">
            <v>4</v>
          </cell>
          <cell r="AW414">
            <v>0</v>
          </cell>
          <cell r="AX414">
            <v>4</v>
          </cell>
          <cell r="AY414" t="str">
            <v xml:space="preserve">quarta das 21:00 às 23:00, semanal ; sexta das 19:00 às 21:00, semanal </v>
          </cell>
          <cell r="AZ414" t="str">
            <v/>
          </cell>
          <cell r="BA414" t="str">
            <v>cancelada</v>
          </cell>
          <cell r="BB414" t="e">
            <v>#REF!</v>
          </cell>
          <cell r="BC414">
            <v>3147167</v>
          </cell>
          <cell r="BD414" t="str">
            <v/>
          </cell>
        </row>
        <row r="415">
          <cell r="C415" t="str">
            <v>NA9BCN0405-15SA</v>
          </cell>
          <cell r="D415" t="str">
            <v>BCN0405-15</v>
          </cell>
          <cell r="E415" t="str">
            <v>Introdução às Equações Diferenciais Ordinárias A9-noturno (Santo André)</v>
          </cell>
          <cell r="F415" t="str">
            <v>Manter</v>
          </cell>
          <cell r="G415">
            <v>0</v>
          </cell>
          <cell r="H415" t="str">
            <v>Alterar docente para Marijana Brtka</v>
          </cell>
          <cell r="I415" t="str">
            <v>OK, DOCENTE ALTERADO NO SISTEMA</v>
          </cell>
          <cell r="J415">
            <v>45</v>
          </cell>
          <cell r="K415">
            <v>0</v>
          </cell>
          <cell r="L415">
            <v>28</v>
          </cell>
          <cell r="M415">
            <v>0</v>
          </cell>
          <cell r="N415">
            <v>28</v>
          </cell>
          <cell r="O415">
            <v>17</v>
          </cell>
          <cell r="P415">
            <v>27</v>
          </cell>
          <cell r="Q415" t="str">
            <v>simples</v>
          </cell>
          <cell r="R415"/>
          <cell r="S415">
            <v>0</v>
          </cell>
          <cell r="T415">
            <v>0</v>
          </cell>
          <cell r="U415">
            <v>0</v>
          </cell>
          <cell r="V415" t="str">
            <v>BI</v>
          </cell>
          <cell r="W415" t="str">
            <v>CP</v>
          </cell>
          <cell r="X415" t="str">
            <v>BCN0405-15.quarta das 21:00 às 23:00, semanal ; sexta das 19:00 às 21:00, semanal ..SA</v>
          </cell>
          <cell r="Y415"/>
          <cell r="Z415"/>
          <cell r="AA415">
            <v>45</v>
          </cell>
          <cell r="AB415">
            <v>0</v>
          </cell>
          <cell r="AC415">
            <v>45</v>
          </cell>
          <cell r="AD415">
            <v>28</v>
          </cell>
          <cell r="AE415">
            <v>17</v>
          </cell>
          <cell r="AF415">
            <v>0.62222222222222223</v>
          </cell>
          <cell r="AG415">
            <v>31.499999999999996</v>
          </cell>
          <cell r="AH415" t="str">
            <v>BI</v>
          </cell>
          <cell r="AI415" t="str">
            <v>¬</v>
          </cell>
          <cell r="AJ415" t="str">
            <v>¬</v>
          </cell>
          <cell r="AK415" t="str">
            <v>¬</v>
          </cell>
          <cell r="AL415" t="str">
            <v>¬</v>
          </cell>
          <cell r="AM415" t="str">
            <v>¬</v>
          </cell>
          <cell r="AN415" t="str">
            <v>¬</v>
          </cell>
          <cell r="AO415" t="str">
            <v>¬</v>
          </cell>
          <cell r="AP415" t="str">
            <v>¬</v>
          </cell>
          <cell r="AQ415" t="str">
            <v>¬</v>
          </cell>
          <cell r="AR415" t="str">
            <v>¬</v>
          </cell>
          <cell r="AS415" t="str">
            <v>SA</v>
          </cell>
          <cell r="AT415" t="str">
            <v>N</v>
          </cell>
          <cell r="AU415" t="str">
            <v>N</v>
          </cell>
          <cell r="AV415">
            <v>4</v>
          </cell>
          <cell r="AW415">
            <v>0</v>
          </cell>
          <cell r="AX415">
            <v>4</v>
          </cell>
          <cell r="AY415" t="str">
            <v xml:space="preserve">quarta das 21:00 às 23:00, semanal ; sexta das 19:00 às 21:00, semanal </v>
          </cell>
          <cell r="AZ415" t="str">
            <v/>
          </cell>
          <cell r="BA415">
            <v>1907614</v>
          </cell>
          <cell r="BB415" t="str">
            <v>MAURICIO RICHARTZ</v>
          </cell>
          <cell r="BC415" t="str">
            <v/>
          </cell>
          <cell r="BD415" t="str">
            <v/>
          </cell>
        </row>
        <row r="416">
          <cell r="C416" t="str">
            <v>DB1BCN0405-15SA</v>
          </cell>
          <cell r="D416" t="str">
            <v>BCN0405-15</v>
          </cell>
          <cell r="E416" t="str">
            <v>Introdução às Equações Diferenciais Ordinárias B1-diurno (Santo André)</v>
          </cell>
          <cell r="F416" t="str">
            <v>Manter</v>
          </cell>
          <cell r="G416">
            <v>0</v>
          </cell>
          <cell r="H416">
            <v>0</v>
          </cell>
          <cell r="I416" t="str">
            <v>OK</v>
          </cell>
          <cell r="J416">
            <v>45</v>
          </cell>
          <cell r="K416">
            <v>0</v>
          </cell>
          <cell r="L416">
            <v>38</v>
          </cell>
          <cell r="M416">
            <v>0</v>
          </cell>
          <cell r="N416">
            <v>38</v>
          </cell>
          <cell r="O416">
            <v>7</v>
          </cell>
          <cell r="P416">
            <v>27</v>
          </cell>
          <cell r="Q416" t="str">
            <v>simples</v>
          </cell>
          <cell r="R416"/>
          <cell r="S416">
            <v>0</v>
          </cell>
          <cell r="T416">
            <v>0</v>
          </cell>
          <cell r="U416">
            <v>0</v>
          </cell>
          <cell r="V416" t="str">
            <v>BI</v>
          </cell>
          <cell r="W416" t="str">
            <v>CP</v>
          </cell>
          <cell r="X416" t="str">
            <v>BCN0405-15.quarta das 08:00 às 10:00, semanal ; sexta das 10:00 às 12:00, semanal ..SA</v>
          </cell>
          <cell r="Y416"/>
          <cell r="Z416"/>
          <cell r="AA416">
            <v>45</v>
          </cell>
          <cell r="AB416">
            <v>0</v>
          </cell>
          <cell r="AC416">
            <v>45</v>
          </cell>
          <cell r="AD416">
            <v>38</v>
          </cell>
          <cell r="AE416">
            <v>7</v>
          </cell>
          <cell r="AF416">
            <v>0.84444444444444444</v>
          </cell>
          <cell r="AG416">
            <v>31.499999999999996</v>
          </cell>
          <cell r="AH416" t="str">
            <v>BI</v>
          </cell>
          <cell r="AI416" t="str">
            <v>¬</v>
          </cell>
          <cell r="AJ416" t="str">
            <v>¬</v>
          </cell>
          <cell r="AK416" t="str">
            <v>¬</v>
          </cell>
          <cell r="AL416" t="str">
            <v>¬</v>
          </cell>
          <cell r="AM416" t="str">
            <v>¬</v>
          </cell>
          <cell r="AN416" t="str">
            <v>¬</v>
          </cell>
          <cell r="AO416" t="str">
            <v>¬</v>
          </cell>
          <cell r="AP416" t="str">
            <v>¬</v>
          </cell>
          <cell r="AQ416" t="str">
            <v>¬</v>
          </cell>
          <cell r="AR416" t="str">
            <v>¬</v>
          </cell>
          <cell r="AS416" t="str">
            <v>SA</v>
          </cell>
          <cell r="AT416" t="str">
            <v>D</v>
          </cell>
          <cell r="AU416" t="str">
            <v>M</v>
          </cell>
          <cell r="AV416">
            <v>4</v>
          </cell>
          <cell r="AW416">
            <v>0</v>
          </cell>
          <cell r="AX416">
            <v>4</v>
          </cell>
          <cell r="AY416" t="str">
            <v xml:space="preserve">quarta das 08:00 às 10:00, semanal ; sexta das 10:00 às 12:00, semanal </v>
          </cell>
          <cell r="AZ416" t="str">
            <v/>
          </cell>
          <cell r="BA416">
            <v>3078790</v>
          </cell>
          <cell r="BB416" t="str">
            <v>MAJID FORGHANI ELAHABAD</v>
          </cell>
          <cell r="BC416" t="str">
            <v/>
          </cell>
          <cell r="BD416" t="str">
            <v/>
          </cell>
        </row>
        <row r="417">
          <cell r="C417" t="str">
            <v>NB1BCN0405-15SA</v>
          </cell>
          <cell r="D417" t="str">
            <v>BCN0405-15</v>
          </cell>
          <cell r="E417" t="str">
            <v>Introdução às Equações Diferenciais Ordinárias B1-noturno (Santo André)</v>
          </cell>
          <cell r="F417" t="str">
            <v>Manter</v>
          </cell>
          <cell r="G417">
            <v>0</v>
          </cell>
          <cell r="H417">
            <v>0</v>
          </cell>
          <cell r="I417" t="str">
            <v>OK</v>
          </cell>
          <cell r="J417">
            <v>45</v>
          </cell>
          <cell r="K417">
            <v>0</v>
          </cell>
          <cell r="L417">
            <v>2</v>
          </cell>
          <cell r="M417">
            <v>0</v>
          </cell>
          <cell r="N417">
            <v>2</v>
          </cell>
          <cell r="O417">
            <v>43</v>
          </cell>
          <cell r="P417">
            <v>27</v>
          </cell>
          <cell r="Q417" t="str">
            <v>simples</v>
          </cell>
          <cell r="R417"/>
          <cell r="S417">
            <v>0</v>
          </cell>
          <cell r="T417">
            <v>0</v>
          </cell>
          <cell r="U417">
            <v>0</v>
          </cell>
          <cell r="V417" t="str">
            <v>BI</v>
          </cell>
          <cell r="W417" t="str">
            <v>CP</v>
          </cell>
          <cell r="X417" t="str">
            <v>BCN0405-15.quarta das 19:00 às 21:00, semanal ; sexta das 21:00 às 23:00, semanal ..SA</v>
          </cell>
          <cell r="Y417" t="str">
            <v>Turma com baixa demanda:- de 1 a 9 solicitações</v>
          </cell>
          <cell r="Z417" t="str">
            <v>Turma com baixa demanda, porém com alunos vinculados ao curso específico</v>
          </cell>
          <cell r="AA417">
            <v>45</v>
          </cell>
          <cell r="AB417">
            <v>0</v>
          </cell>
          <cell r="AC417">
            <v>45</v>
          </cell>
          <cell r="AD417">
            <v>2</v>
          </cell>
          <cell r="AE417">
            <v>43</v>
          </cell>
          <cell r="AF417">
            <v>4.4444444444444446E-2</v>
          </cell>
          <cell r="AG417">
            <v>31.499999999999996</v>
          </cell>
          <cell r="AH417" t="str">
            <v>BI</v>
          </cell>
          <cell r="AI417" t="str">
            <v>¬</v>
          </cell>
          <cell r="AJ417" t="str">
            <v>¬</v>
          </cell>
          <cell r="AK417" t="str">
            <v>¬</v>
          </cell>
          <cell r="AL417" t="str">
            <v>¬</v>
          </cell>
          <cell r="AM417" t="str">
            <v>¬</v>
          </cell>
          <cell r="AN417" t="str">
            <v>¬</v>
          </cell>
          <cell r="AO417" t="str">
            <v>¬</v>
          </cell>
          <cell r="AP417" t="str">
            <v>¬</v>
          </cell>
          <cell r="AQ417" t="str">
            <v>¬</v>
          </cell>
          <cell r="AR417" t="str">
            <v>¬</v>
          </cell>
          <cell r="AS417" t="str">
            <v>SA</v>
          </cell>
          <cell r="AT417" t="str">
            <v>N</v>
          </cell>
          <cell r="AU417" t="str">
            <v>N</v>
          </cell>
          <cell r="AV417">
            <v>4</v>
          </cell>
          <cell r="AW417">
            <v>0</v>
          </cell>
          <cell r="AX417">
            <v>4</v>
          </cell>
          <cell r="AY417" t="str">
            <v xml:space="preserve">quarta das 19:00 às 21:00, semanal ; sexta das 21:00 às 23:00, semanal </v>
          </cell>
          <cell r="AZ417" t="str">
            <v/>
          </cell>
          <cell r="BA417">
            <v>2608929</v>
          </cell>
          <cell r="BB417" t="str">
            <v>VALERY SHCHESNOVICH</v>
          </cell>
          <cell r="BC417" t="str">
            <v/>
          </cell>
          <cell r="BD417" t="str">
            <v/>
          </cell>
        </row>
        <row r="418">
          <cell r="C418" t="str">
            <v>DB2BCN0405-15SA</v>
          </cell>
          <cell r="D418" t="str">
            <v>BCN0405-15</v>
          </cell>
          <cell r="E418" t="str">
            <v>Introdução às Equações Diferenciais Ordinárias B2-diurno (Santo André)</v>
          </cell>
          <cell r="F418" t="str">
            <v>Manter</v>
          </cell>
          <cell r="G418">
            <v>0</v>
          </cell>
          <cell r="H418">
            <v>0</v>
          </cell>
          <cell r="I418" t="str">
            <v>OK</v>
          </cell>
          <cell r="J418">
            <v>45</v>
          </cell>
          <cell r="K418">
            <v>0</v>
          </cell>
          <cell r="L418">
            <v>12</v>
          </cell>
          <cell r="M418">
            <v>0</v>
          </cell>
          <cell r="N418">
            <v>12</v>
          </cell>
          <cell r="O418">
            <v>33</v>
          </cell>
          <cell r="P418">
            <v>27</v>
          </cell>
          <cell r="Q418" t="str">
            <v>simples</v>
          </cell>
          <cell r="R418"/>
          <cell r="S418">
            <v>0</v>
          </cell>
          <cell r="T418">
            <v>0</v>
          </cell>
          <cell r="U418">
            <v>0</v>
          </cell>
          <cell r="V418" t="str">
            <v>BI</v>
          </cell>
          <cell r="W418" t="str">
            <v>CP</v>
          </cell>
          <cell r="X418" t="str">
            <v>BCN0405-15.quarta das 08:00 às 10:00, semanal ; sexta das 10:00 às 12:00, semanal ..SA</v>
          </cell>
          <cell r="Y418"/>
          <cell r="Z418"/>
          <cell r="AA418">
            <v>45</v>
          </cell>
          <cell r="AB418">
            <v>0</v>
          </cell>
          <cell r="AC418">
            <v>45</v>
          </cell>
          <cell r="AD418">
            <v>12</v>
          </cell>
          <cell r="AE418">
            <v>33</v>
          </cell>
          <cell r="AF418">
            <v>0.26666666666666666</v>
          </cell>
          <cell r="AG418">
            <v>31.499999999999996</v>
          </cell>
          <cell r="AH418" t="str">
            <v>BI</v>
          </cell>
          <cell r="AI418" t="str">
            <v>¬</v>
          </cell>
          <cell r="AJ418" t="str">
            <v>¬</v>
          </cell>
          <cell r="AK418" t="str">
            <v>¬</v>
          </cell>
          <cell r="AL418" t="str">
            <v>¬</v>
          </cell>
          <cell r="AM418" t="str">
            <v>¬</v>
          </cell>
          <cell r="AN418" t="str">
            <v>¬</v>
          </cell>
          <cell r="AO418" t="str">
            <v>¬</v>
          </cell>
          <cell r="AP418" t="str">
            <v>¬</v>
          </cell>
          <cell r="AQ418" t="str">
            <v>¬</v>
          </cell>
          <cell r="AR418" t="str">
            <v>¬</v>
          </cell>
          <cell r="AS418" t="str">
            <v>SA</v>
          </cell>
          <cell r="AT418" t="str">
            <v>D</v>
          </cell>
          <cell r="AU418" t="str">
            <v>M</v>
          </cell>
          <cell r="AV418">
            <v>4</v>
          </cell>
          <cell r="AW418">
            <v>0</v>
          </cell>
          <cell r="AX418">
            <v>4</v>
          </cell>
          <cell r="AY418" t="str">
            <v xml:space="preserve">quarta das 08:00 às 10:00, semanal ; sexta das 10:00 às 12:00, semanal </v>
          </cell>
          <cell r="AZ418" t="str">
            <v/>
          </cell>
          <cell r="BA418">
            <v>1674595</v>
          </cell>
          <cell r="BB418" t="str">
            <v>ZHANNA GENNADYEVNA KUZNETSOVA</v>
          </cell>
          <cell r="BC418" t="str">
            <v/>
          </cell>
          <cell r="BD418" t="str">
            <v/>
          </cell>
        </row>
        <row r="419">
          <cell r="C419" t="str">
            <v>NB2BCN0405-15SA</v>
          </cell>
          <cell r="D419" t="str">
            <v>BCN0405-15</v>
          </cell>
          <cell r="E419" t="str">
            <v>Introdução às Equações Diferenciais Ordinárias B2-noturno (Santo André)</v>
          </cell>
          <cell r="F419" t="str">
            <v>Redistribuir excesso alunos para outra turma em mesmo horário</v>
          </cell>
          <cell r="G419">
            <v>0</v>
          </cell>
          <cell r="H419">
            <v>0</v>
          </cell>
          <cell r="I419" t="str">
            <v>REDISTRIBUIR ALUNOS</v>
          </cell>
          <cell r="J419">
            <v>45</v>
          </cell>
          <cell r="K419">
            <v>0</v>
          </cell>
          <cell r="L419">
            <v>65</v>
          </cell>
          <cell r="M419">
            <v>0</v>
          </cell>
          <cell r="N419">
            <v>65</v>
          </cell>
          <cell r="O419">
            <v>-20</v>
          </cell>
          <cell r="P419">
            <v>27</v>
          </cell>
          <cell r="Q419" t="str">
            <v>CONJUNTO</v>
          </cell>
          <cell r="R419" t="str">
            <v>CONJUNTO B2, B4, B6 E B8</v>
          </cell>
          <cell r="S419">
            <v>5</v>
          </cell>
          <cell r="T419">
            <v>148</v>
          </cell>
          <cell r="U419" t="str">
            <v>43 - B1, 42 - B3, 19 - B5, 44 - B7</v>
          </cell>
          <cell r="V419" t="str">
            <v>BI</v>
          </cell>
          <cell r="W419" t="str">
            <v>CP</v>
          </cell>
          <cell r="X419" t="str">
            <v>BCN0405-15.quarta das 19:00 às 21:00, semanal ; sexta das 21:00 às 23:00, semanal ..SA</v>
          </cell>
          <cell r="Y419" t="str">
            <v>turma com solicitações acima do nº de vagas</v>
          </cell>
          <cell r="Z419"/>
          <cell r="AA419">
            <v>45</v>
          </cell>
          <cell r="AB419">
            <v>0</v>
          </cell>
          <cell r="AC419">
            <v>45</v>
          </cell>
          <cell r="AD419">
            <v>65</v>
          </cell>
          <cell r="AE419">
            <v>-20</v>
          </cell>
          <cell r="AF419">
            <v>1.4444444444444444</v>
          </cell>
          <cell r="AG419">
            <v>31.499999999999996</v>
          </cell>
          <cell r="AH419" t="str">
            <v>BI</v>
          </cell>
          <cell r="AI419" t="str">
            <v>¬</v>
          </cell>
          <cell r="AJ419" t="str">
            <v>¬</v>
          </cell>
          <cell r="AK419" t="str">
            <v>¬</v>
          </cell>
          <cell r="AL419" t="str">
            <v>¬</v>
          </cell>
          <cell r="AM419" t="str">
            <v>¬</v>
          </cell>
          <cell r="AN419" t="str">
            <v>¬</v>
          </cell>
          <cell r="AO419" t="str">
            <v>¬</v>
          </cell>
          <cell r="AP419" t="str">
            <v>¬</v>
          </cell>
          <cell r="AQ419" t="str">
            <v>¬</v>
          </cell>
          <cell r="AR419" t="str">
            <v>¬</v>
          </cell>
          <cell r="AS419" t="str">
            <v>SA</v>
          </cell>
          <cell r="AT419" t="str">
            <v>N</v>
          </cell>
          <cell r="AU419" t="str">
            <v>N</v>
          </cell>
          <cell r="AV419">
            <v>4</v>
          </cell>
          <cell r="AW419">
            <v>0</v>
          </cell>
          <cell r="AX419">
            <v>4</v>
          </cell>
          <cell r="AY419" t="str">
            <v xml:space="preserve">quarta das 19:00 às 21:00, semanal ; sexta das 21:00 às 23:00, semanal </v>
          </cell>
          <cell r="AZ419" t="str">
            <v/>
          </cell>
          <cell r="BA419">
            <v>1838185</v>
          </cell>
          <cell r="BB419" t="str">
            <v>FERNANDO LUIS DA SILVA SEMIAO</v>
          </cell>
          <cell r="BC419" t="str">
            <v/>
          </cell>
          <cell r="BD419" t="str">
            <v/>
          </cell>
        </row>
        <row r="420">
          <cell r="C420" t="str">
            <v>DB3BCN0405-15SA</v>
          </cell>
          <cell r="D420" t="str">
            <v>BCN0405-15</v>
          </cell>
          <cell r="E420" t="str">
            <v>Introdução às Equações Diferenciais Ordinárias B3-diurno (Santo André)</v>
          </cell>
          <cell r="F420" t="str">
            <v>Cancelar - Transferir alunos para outra turma em mesmo horário</v>
          </cell>
          <cell r="G420">
            <v>0</v>
          </cell>
          <cell r="H420">
            <v>0</v>
          </cell>
          <cell r="I420" t="str">
            <v>OK, CANCELADA</v>
          </cell>
          <cell r="J420">
            <v>0</v>
          </cell>
          <cell r="K420">
            <v>0</v>
          </cell>
          <cell r="L420">
            <v>49</v>
          </cell>
          <cell r="M420">
            <v>0</v>
          </cell>
          <cell r="N420">
            <v>49</v>
          </cell>
          <cell r="O420">
            <v>-49</v>
          </cell>
          <cell r="P420">
            <v>27</v>
          </cell>
          <cell r="Q420" t="str">
            <v>simples</v>
          </cell>
          <cell r="R420"/>
          <cell r="S420">
            <v>0</v>
          </cell>
          <cell r="T420">
            <v>49</v>
          </cell>
          <cell r="U420" t="str">
            <v>7 - B1, 33 - B2, 9 - B6</v>
          </cell>
          <cell r="V420" t="str">
            <v>BI</v>
          </cell>
          <cell r="W420" t="str">
            <v>CP</v>
          </cell>
          <cell r="X420" t="str">
            <v>BCN0405-15.quarta das 08:00 às 10:00, semanal ; sexta das 10:00 às 12:00, semanal ..SA</v>
          </cell>
          <cell r="Y420" t="str">
            <v>turma com solicitações acima do nº de vagas</v>
          </cell>
          <cell r="Z420"/>
          <cell r="AA420">
            <v>45</v>
          </cell>
          <cell r="AB420">
            <v>0</v>
          </cell>
          <cell r="AC420">
            <v>45</v>
          </cell>
          <cell r="AD420">
            <v>49</v>
          </cell>
          <cell r="AE420">
            <v>-4</v>
          </cell>
          <cell r="AF420">
            <v>1.0888888888888888</v>
          </cell>
          <cell r="AG420">
            <v>31.499999999999996</v>
          </cell>
          <cell r="AH420" t="str">
            <v>BI</v>
          </cell>
          <cell r="AI420" t="str">
            <v>¬</v>
          </cell>
          <cell r="AJ420" t="str">
            <v>¬</v>
          </cell>
          <cell r="AK420" t="str">
            <v>¬</v>
          </cell>
          <cell r="AL420" t="str">
            <v>¬</v>
          </cell>
          <cell r="AM420" t="str">
            <v>¬</v>
          </cell>
          <cell r="AN420" t="str">
            <v>¬</v>
          </cell>
          <cell r="AO420" t="str">
            <v>¬</v>
          </cell>
          <cell r="AP420" t="str">
            <v>¬</v>
          </cell>
          <cell r="AQ420" t="str">
            <v>¬</v>
          </cell>
          <cell r="AR420" t="str">
            <v>¬</v>
          </cell>
          <cell r="AS420" t="str">
            <v>SA</v>
          </cell>
          <cell r="AT420" t="str">
            <v>D</v>
          </cell>
          <cell r="AU420" t="str">
            <v>M</v>
          </cell>
          <cell r="AV420">
            <v>4</v>
          </cell>
          <cell r="AW420">
            <v>0</v>
          </cell>
          <cell r="AX420">
            <v>4</v>
          </cell>
          <cell r="AY420" t="str">
            <v xml:space="preserve">quarta das 08:00 às 10:00, semanal ; sexta das 10:00 às 12:00, semanal </v>
          </cell>
          <cell r="AZ420" t="str">
            <v/>
          </cell>
          <cell r="BA420" t="str">
            <v>cancelada</v>
          </cell>
          <cell r="BB420" t="e">
            <v>#REF!</v>
          </cell>
          <cell r="BC420">
            <v>2158244</v>
          </cell>
          <cell r="BD420" t="str">
            <v/>
          </cell>
        </row>
        <row r="421">
          <cell r="C421" t="str">
            <v>NB3BCN0405-15SA</v>
          </cell>
          <cell r="D421" t="str">
            <v>BCN0405-15</v>
          </cell>
          <cell r="E421" t="str">
            <v>Introdução às Equações Diferenciais Ordinárias B3-noturno (Santo André)</v>
          </cell>
          <cell r="F421" t="str">
            <v>Manter</v>
          </cell>
          <cell r="G421">
            <v>0</v>
          </cell>
          <cell r="H421">
            <v>0</v>
          </cell>
          <cell r="I421" t="str">
            <v>OK</v>
          </cell>
          <cell r="J421">
            <v>45</v>
          </cell>
          <cell r="K421">
            <v>0</v>
          </cell>
          <cell r="L421">
            <v>3</v>
          </cell>
          <cell r="M421">
            <v>0</v>
          </cell>
          <cell r="N421">
            <v>3</v>
          </cell>
          <cell r="O421">
            <v>42</v>
          </cell>
          <cell r="P421">
            <v>27</v>
          </cell>
          <cell r="Q421" t="str">
            <v>simples</v>
          </cell>
          <cell r="R421"/>
          <cell r="S421">
            <v>0</v>
          </cell>
          <cell r="T421">
            <v>0</v>
          </cell>
          <cell r="U421">
            <v>0</v>
          </cell>
          <cell r="V421" t="str">
            <v>BI</v>
          </cell>
          <cell r="W421" t="str">
            <v>CP</v>
          </cell>
          <cell r="X421" t="str">
            <v>BCN0405-15.quarta das 19:00 às 21:00, semanal ; sexta das 21:00 às 23:00, semanal ..SA</v>
          </cell>
          <cell r="Y421" t="str">
            <v>Turma com baixa demanda:- de 1 a 9 solicitações</v>
          </cell>
          <cell r="Z421" t="str">
            <v>Turma com baixa demanda, porém com alunos vinculados ao curso específico</v>
          </cell>
          <cell r="AA421">
            <v>45</v>
          </cell>
          <cell r="AB421">
            <v>0</v>
          </cell>
          <cell r="AC421">
            <v>45</v>
          </cell>
          <cell r="AD421">
            <v>3</v>
          </cell>
          <cell r="AE421">
            <v>42</v>
          </cell>
          <cell r="AF421">
            <v>6.6666666666666666E-2</v>
          </cell>
          <cell r="AG421">
            <v>31.499999999999996</v>
          </cell>
          <cell r="AH421" t="str">
            <v>BI</v>
          </cell>
          <cell r="AI421" t="str">
            <v>¬</v>
          </cell>
          <cell r="AJ421" t="str">
            <v>¬</v>
          </cell>
          <cell r="AK421" t="str">
            <v>¬</v>
          </cell>
          <cell r="AL421" t="str">
            <v>¬</v>
          </cell>
          <cell r="AM421" t="str">
            <v>¬</v>
          </cell>
          <cell r="AN421" t="str">
            <v>¬</v>
          </cell>
          <cell r="AO421" t="str">
            <v>¬</v>
          </cell>
          <cell r="AP421" t="str">
            <v>¬</v>
          </cell>
          <cell r="AQ421" t="str">
            <v>¬</v>
          </cell>
          <cell r="AR421" t="str">
            <v>¬</v>
          </cell>
          <cell r="AS421" t="str">
            <v>SA</v>
          </cell>
          <cell r="AT421" t="str">
            <v>N</v>
          </cell>
          <cell r="AU421" t="str">
            <v>N</v>
          </cell>
          <cell r="AV421">
            <v>4</v>
          </cell>
          <cell r="AW421">
            <v>0</v>
          </cell>
          <cell r="AX421">
            <v>4</v>
          </cell>
          <cell r="AY421" t="str">
            <v xml:space="preserve">quarta das 19:00 às 21:00, semanal ; sexta das 21:00 às 23:00, semanal </v>
          </cell>
          <cell r="AZ421" t="str">
            <v/>
          </cell>
          <cell r="BA421">
            <v>3147167</v>
          </cell>
          <cell r="BB421" t="str">
            <v>HENGAMEH RAEISIDEHKORDI</v>
          </cell>
          <cell r="BC421" t="str">
            <v/>
          </cell>
          <cell r="BD421" t="str">
            <v/>
          </cell>
        </row>
        <row r="422">
          <cell r="C422" t="str">
            <v>DB4BCN0405-15SA</v>
          </cell>
          <cell r="D422" t="str">
            <v>BCN0405-15</v>
          </cell>
          <cell r="E422" t="str">
            <v>Introdução às Equações Diferenciais Ordinárias B4-diurno (Santo André)</v>
          </cell>
          <cell r="F422" t="str">
            <v>Redistribuir excesso alunos para outra turma em mesmo horário</v>
          </cell>
          <cell r="G422">
            <v>0</v>
          </cell>
          <cell r="H422">
            <v>0</v>
          </cell>
          <cell r="I422" t="str">
            <v>REDISTRIBUIR ALUNOS</v>
          </cell>
          <cell r="J422">
            <v>45</v>
          </cell>
          <cell r="K422">
            <v>0</v>
          </cell>
          <cell r="L422">
            <v>49</v>
          </cell>
          <cell r="M422">
            <v>0</v>
          </cell>
          <cell r="N422">
            <v>49</v>
          </cell>
          <cell r="O422">
            <v>-4</v>
          </cell>
          <cell r="P422">
            <v>27</v>
          </cell>
          <cell r="Q422" t="str">
            <v>simples</v>
          </cell>
          <cell r="R422"/>
          <cell r="S422">
            <v>0</v>
          </cell>
          <cell r="T422">
            <v>4</v>
          </cell>
          <cell r="U422" t="str">
            <v>4 - B6</v>
          </cell>
          <cell r="V422" t="str">
            <v>BI</v>
          </cell>
          <cell r="W422" t="str">
            <v>CP</v>
          </cell>
          <cell r="X422" t="str">
            <v>BCN0405-15.quarta das 08:00 às 10:00, semanal ; sexta das 10:00 às 12:00, semanal ..SA</v>
          </cell>
          <cell r="Y422" t="str">
            <v>turma com solicitações acima do nº de vagas</v>
          </cell>
          <cell r="Z422"/>
          <cell r="AA422">
            <v>45</v>
          </cell>
          <cell r="AB422">
            <v>0</v>
          </cell>
          <cell r="AC422">
            <v>45</v>
          </cell>
          <cell r="AD422">
            <v>49</v>
          </cell>
          <cell r="AE422">
            <v>-4</v>
          </cell>
          <cell r="AF422">
            <v>1.0888888888888888</v>
          </cell>
          <cell r="AG422">
            <v>31.499999999999996</v>
          </cell>
          <cell r="AH422" t="str">
            <v>BI</v>
          </cell>
          <cell r="AI422" t="str">
            <v>¬</v>
          </cell>
          <cell r="AJ422" t="str">
            <v>¬</v>
          </cell>
          <cell r="AK422" t="str">
            <v>¬</v>
          </cell>
          <cell r="AL422" t="str">
            <v>¬</v>
          </cell>
          <cell r="AM422" t="str">
            <v>¬</v>
          </cell>
          <cell r="AN422" t="str">
            <v>¬</v>
          </cell>
          <cell r="AO422" t="str">
            <v>¬</v>
          </cell>
          <cell r="AP422" t="str">
            <v>¬</v>
          </cell>
          <cell r="AQ422" t="str">
            <v>¬</v>
          </cell>
          <cell r="AR422" t="str">
            <v>¬</v>
          </cell>
          <cell r="AS422" t="str">
            <v>SA</v>
          </cell>
          <cell r="AT422" t="str">
            <v>D</v>
          </cell>
          <cell r="AU422" t="str">
            <v>M</v>
          </cell>
          <cell r="AV422">
            <v>4</v>
          </cell>
          <cell r="AW422">
            <v>0</v>
          </cell>
          <cell r="AX422">
            <v>4</v>
          </cell>
          <cell r="AY422" t="str">
            <v xml:space="preserve">quarta das 08:00 às 10:00, semanal ; sexta das 10:00 às 12:00, semanal </v>
          </cell>
          <cell r="AZ422" t="str">
            <v/>
          </cell>
          <cell r="BA422">
            <v>1822937</v>
          </cell>
          <cell r="BB422" t="str">
            <v>VLADISLAV KUPRIYANOV</v>
          </cell>
          <cell r="BC422" t="str">
            <v/>
          </cell>
          <cell r="BD422" t="str">
            <v/>
          </cell>
        </row>
        <row r="423">
          <cell r="C423" t="str">
            <v>NB4BCN0405-15SA</v>
          </cell>
          <cell r="D423" t="str">
            <v>BCN0405-15</v>
          </cell>
          <cell r="E423" t="str">
            <v>Introdução às Equações Diferenciais Ordinárias B4-noturno (Santo André)</v>
          </cell>
          <cell r="F423" t="str">
            <v>Redistribuir excesso alunos para outra turma em mesmo horário</v>
          </cell>
          <cell r="G423">
            <v>0</v>
          </cell>
          <cell r="H423">
            <v>0</v>
          </cell>
          <cell r="I423" t="str">
            <v>REDISTRIBUIR ALUNOS</v>
          </cell>
          <cell r="J423">
            <v>45</v>
          </cell>
          <cell r="K423">
            <v>0</v>
          </cell>
          <cell r="L423">
            <v>90</v>
          </cell>
          <cell r="M423">
            <v>0</v>
          </cell>
          <cell r="N423">
            <v>90</v>
          </cell>
          <cell r="O423">
            <v>-45</v>
          </cell>
          <cell r="P423">
            <v>27</v>
          </cell>
          <cell r="Q423" t="str">
            <v>CONJUNTO</v>
          </cell>
          <cell r="R423" t="str">
            <v>CONJUNTO B2, B4, B6 E B8</v>
          </cell>
          <cell r="S423">
            <v>5</v>
          </cell>
          <cell r="T423">
            <v>148</v>
          </cell>
          <cell r="U423" t="str">
            <v>43 - B1, 42 - B3, 19 - B5, 44 - B7</v>
          </cell>
          <cell r="V423" t="str">
            <v>BI</v>
          </cell>
          <cell r="W423" t="str">
            <v>CP</v>
          </cell>
          <cell r="X423" t="str">
            <v>BCN0405-15.quarta das 19:00 às 21:00, semanal ; sexta das 21:00 às 23:00, semanal ..SA</v>
          </cell>
          <cell r="Y423" t="str">
            <v>turma com solicitações acima do nº de vagas</v>
          </cell>
          <cell r="Z423"/>
          <cell r="AA423">
            <v>45</v>
          </cell>
          <cell r="AB423">
            <v>0</v>
          </cell>
          <cell r="AC423">
            <v>45</v>
          </cell>
          <cell r="AD423">
            <v>90</v>
          </cell>
          <cell r="AE423">
            <v>-45</v>
          </cell>
          <cell r="AF423">
            <v>2</v>
          </cell>
          <cell r="AG423">
            <v>31.499999999999996</v>
          </cell>
          <cell r="AH423" t="str">
            <v>BI</v>
          </cell>
          <cell r="AI423" t="str">
            <v>¬</v>
          </cell>
          <cell r="AJ423" t="str">
            <v>¬</v>
          </cell>
          <cell r="AK423" t="str">
            <v>¬</v>
          </cell>
          <cell r="AL423" t="str">
            <v>¬</v>
          </cell>
          <cell r="AM423" t="str">
            <v>¬</v>
          </cell>
          <cell r="AN423" t="str">
            <v>¬</v>
          </cell>
          <cell r="AO423" t="str">
            <v>¬</v>
          </cell>
          <cell r="AP423" t="str">
            <v>¬</v>
          </cell>
          <cell r="AQ423" t="str">
            <v>¬</v>
          </cell>
          <cell r="AR423" t="str">
            <v>¬</v>
          </cell>
          <cell r="AS423" t="str">
            <v>SA</v>
          </cell>
          <cell r="AT423" t="str">
            <v>N</v>
          </cell>
          <cell r="AU423" t="str">
            <v>N</v>
          </cell>
          <cell r="AV423">
            <v>4</v>
          </cell>
          <cell r="AW423">
            <v>0</v>
          </cell>
          <cell r="AX423">
            <v>4</v>
          </cell>
          <cell r="AY423" t="str">
            <v xml:space="preserve">quarta das 19:00 às 21:00, semanal ; sexta das 21:00 às 23:00, semanal </v>
          </cell>
          <cell r="AZ423" t="str">
            <v/>
          </cell>
          <cell r="BA423">
            <v>3087398</v>
          </cell>
          <cell r="BB423" t="str">
            <v>BRUNO DOMICIANO LOPES</v>
          </cell>
          <cell r="BC423" t="str">
            <v/>
          </cell>
          <cell r="BD423" t="str">
            <v/>
          </cell>
        </row>
        <row r="424">
          <cell r="C424" t="str">
            <v>DB5BCN0405-15SA</v>
          </cell>
          <cell r="D424" t="str">
            <v>BCN0405-15</v>
          </cell>
          <cell r="E424" t="str">
            <v>Introdução às Equações Diferenciais Ordinárias B5-diurno (Santo André)</v>
          </cell>
          <cell r="F424" t="str">
            <v>Redistribuir excesso alunos para outra turma em mesmo horário</v>
          </cell>
          <cell r="G424">
            <v>0</v>
          </cell>
          <cell r="H424">
            <v>0</v>
          </cell>
          <cell r="I424" t="str">
            <v>REDISTRIBUIR ALUNOS</v>
          </cell>
          <cell r="J424">
            <v>45</v>
          </cell>
          <cell r="K424">
            <v>0</v>
          </cell>
          <cell r="L424">
            <v>51</v>
          </cell>
          <cell r="M424">
            <v>0</v>
          </cell>
          <cell r="N424">
            <v>51</v>
          </cell>
          <cell r="O424">
            <v>-6</v>
          </cell>
          <cell r="P424">
            <v>27</v>
          </cell>
          <cell r="Q424" t="str">
            <v>simples</v>
          </cell>
          <cell r="R424"/>
          <cell r="S424">
            <v>0</v>
          </cell>
          <cell r="T424">
            <v>6</v>
          </cell>
          <cell r="U424" t="str">
            <v>6 - B6</v>
          </cell>
          <cell r="V424" t="str">
            <v>BI</v>
          </cell>
          <cell r="W424" t="str">
            <v>CP</v>
          </cell>
          <cell r="X424" t="str">
            <v>BCN0405-15.quarta das 08:00 às 10:00, semanal ; sexta das 10:00 às 12:00, semanal ..SA</v>
          </cell>
          <cell r="Y424" t="str">
            <v>turma com solicitações acima do nº de vagas</v>
          </cell>
          <cell r="Z424"/>
          <cell r="AA424">
            <v>45</v>
          </cell>
          <cell r="AB424">
            <v>0</v>
          </cell>
          <cell r="AC424">
            <v>45</v>
          </cell>
          <cell r="AD424">
            <v>51</v>
          </cell>
          <cell r="AE424">
            <v>-6</v>
          </cell>
          <cell r="AF424">
            <v>1.1333333333333333</v>
          </cell>
          <cell r="AG424">
            <v>31.499999999999996</v>
          </cell>
          <cell r="AH424" t="str">
            <v>BI</v>
          </cell>
          <cell r="AI424" t="str">
            <v>¬</v>
          </cell>
          <cell r="AJ424" t="str">
            <v>¬</v>
          </cell>
          <cell r="AK424" t="str">
            <v>¬</v>
          </cell>
          <cell r="AL424" t="str">
            <v>¬</v>
          </cell>
          <cell r="AM424" t="str">
            <v>¬</v>
          </cell>
          <cell r="AN424" t="str">
            <v>¬</v>
          </cell>
          <cell r="AO424" t="str">
            <v>¬</v>
          </cell>
          <cell r="AP424" t="str">
            <v>¬</v>
          </cell>
          <cell r="AQ424" t="str">
            <v>¬</v>
          </cell>
          <cell r="AR424" t="str">
            <v>¬</v>
          </cell>
          <cell r="AS424" t="str">
            <v>SA</v>
          </cell>
          <cell r="AT424" t="str">
            <v>D</v>
          </cell>
          <cell r="AU424" t="str">
            <v>M</v>
          </cell>
          <cell r="AV424">
            <v>4</v>
          </cell>
          <cell r="AW424">
            <v>0</v>
          </cell>
          <cell r="AX424">
            <v>4</v>
          </cell>
          <cell r="AY424" t="str">
            <v xml:space="preserve">quarta das 08:00 às 10:00, semanal ; sexta das 10:00 às 12:00, semanal </v>
          </cell>
          <cell r="AZ424" t="str">
            <v/>
          </cell>
          <cell r="BA424">
            <v>1545749</v>
          </cell>
          <cell r="BB424" t="str">
            <v>EDSON ALEX ARRAZOLA IRIARTE</v>
          </cell>
          <cell r="BC424" t="str">
            <v/>
          </cell>
          <cell r="BD424" t="str">
            <v/>
          </cell>
        </row>
        <row r="425">
          <cell r="C425" t="str">
            <v>NB5BCN0405-15SA</v>
          </cell>
          <cell r="D425" t="str">
            <v>BCN0405-15</v>
          </cell>
          <cell r="E425" t="str">
            <v>Introdução às Equações Diferenciais Ordinárias B5-noturno (Santo André)</v>
          </cell>
          <cell r="F425" t="str">
            <v>Manter</v>
          </cell>
          <cell r="G425">
            <v>0</v>
          </cell>
          <cell r="H425">
            <v>0</v>
          </cell>
          <cell r="I425" t="str">
            <v>OK</v>
          </cell>
          <cell r="J425">
            <v>45</v>
          </cell>
          <cell r="K425">
            <v>0</v>
          </cell>
          <cell r="L425">
            <v>26</v>
          </cell>
          <cell r="M425">
            <v>0</v>
          </cell>
          <cell r="N425">
            <v>26</v>
          </cell>
          <cell r="O425">
            <v>19</v>
          </cell>
          <cell r="P425">
            <v>27</v>
          </cell>
          <cell r="Q425" t="str">
            <v>simples</v>
          </cell>
          <cell r="R425"/>
          <cell r="S425">
            <v>0</v>
          </cell>
          <cell r="T425">
            <v>0</v>
          </cell>
          <cell r="U425">
            <v>0</v>
          </cell>
          <cell r="V425" t="str">
            <v>BI</v>
          </cell>
          <cell r="W425" t="str">
            <v>CP</v>
          </cell>
          <cell r="X425" t="str">
            <v>BCN0405-15.quarta das 19:00 às 21:00, semanal ; sexta das 21:00 às 23:00, semanal ..SA</v>
          </cell>
          <cell r="Y425"/>
          <cell r="Z425"/>
          <cell r="AA425">
            <v>45</v>
          </cell>
          <cell r="AB425">
            <v>0</v>
          </cell>
          <cell r="AC425">
            <v>45</v>
          </cell>
          <cell r="AD425">
            <v>26</v>
          </cell>
          <cell r="AE425">
            <v>19</v>
          </cell>
          <cell r="AF425">
            <v>0.57777777777777772</v>
          </cell>
          <cell r="AG425">
            <v>31.499999999999996</v>
          </cell>
          <cell r="AH425" t="str">
            <v>BI</v>
          </cell>
          <cell r="AI425" t="str">
            <v>¬</v>
          </cell>
          <cell r="AJ425" t="str">
            <v>¬</v>
          </cell>
          <cell r="AK425" t="str">
            <v>¬</v>
          </cell>
          <cell r="AL425" t="str">
            <v>¬</v>
          </cell>
          <cell r="AM425" t="str">
            <v>¬</v>
          </cell>
          <cell r="AN425" t="str">
            <v>¬</v>
          </cell>
          <cell r="AO425" t="str">
            <v>¬</v>
          </cell>
          <cell r="AP425" t="str">
            <v>¬</v>
          </cell>
          <cell r="AQ425" t="str">
            <v>¬</v>
          </cell>
          <cell r="AR425" t="str">
            <v>¬</v>
          </cell>
          <cell r="AS425" t="str">
            <v>SA</v>
          </cell>
          <cell r="AT425" t="str">
            <v>N</v>
          </cell>
          <cell r="AU425" t="str">
            <v>N</v>
          </cell>
          <cell r="AV425">
            <v>4</v>
          </cell>
          <cell r="AW425">
            <v>0</v>
          </cell>
          <cell r="AX425">
            <v>4</v>
          </cell>
          <cell r="AY425" t="str">
            <v xml:space="preserve">quarta das 19:00 às 21:00, semanal ; sexta das 21:00 às 23:00, semanal </v>
          </cell>
          <cell r="AZ425" t="str">
            <v/>
          </cell>
          <cell r="BA425">
            <v>1822283</v>
          </cell>
          <cell r="BB425" t="str">
            <v>ALEXANDR KORNEV</v>
          </cell>
          <cell r="BC425" t="str">
            <v/>
          </cell>
          <cell r="BD425" t="str">
            <v/>
          </cell>
        </row>
        <row r="426">
          <cell r="C426" t="str">
            <v>DB6BCN0405-15SA</v>
          </cell>
          <cell r="D426" t="str">
            <v>BCN0405-15</v>
          </cell>
          <cell r="E426" t="str">
            <v>Introdução às Equações Diferenciais Ordinárias B6-diurno (Santo André)</v>
          </cell>
          <cell r="F426" t="str">
            <v>Manter</v>
          </cell>
          <cell r="G426">
            <v>0</v>
          </cell>
          <cell r="H426">
            <v>0</v>
          </cell>
          <cell r="I426" t="str">
            <v>OK</v>
          </cell>
          <cell r="J426">
            <v>45</v>
          </cell>
          <cell r="K426">
            <v>0</v>
          </cell>
          <cell r="L426">
            <v>17</v>
          </cell>
          <cell r="M426">
            <v>0</v>
          </cell>
          <cell r="N426">
            <v>17</v>
          </cell>
          <cell r="O426">
            <v>28</v>
          </cell>
          <cell r="P426">
            <v>27</v>
          </cell>
          <cell r="Q426" t="str">
            <v>simples</v>
          </cell>
          <cell r="R426"/>
          <cell r="S426">
            <v>0</v>
          </cell>
          <cell r="T426">
            <v>0</v>
          </cell>
          <cell r="U426">
            <v>0</v>
          </cell>
          <cell r="V426" t="str">
            <v>BI</v>
          </cell>
          <cell r="W426" t="str">
            <v>CP</v>
          </cell>
          <cell r="X426" t="str">
            <v>BCN0405-15.quarta das 08:00 às 10:00, semanal ; sexta das 10:00 às 12:00, semanal ..SA</v>
          </cell>
          <cell r="Y426"/>
          <cell r="Z426"/>
          <cell r="AA426">
            <v>45</v>
          </cell>
          <cell r="AB426">
            <v>0</v>
          </cell>
          <cell r="AC426">
            <v>45</v>
          </cell>
          <cell r="AD426">
            <v>17</v>
          </cell>
          <cell r="AE426">
            <v>28</v>
          </cell>
          <cell r="AF426">
            <v>0.37777777777777777</v>
          </cell>
          <cell r="AG426">
            <v>31.499999999999996</v>
          </cell>
          <cell r="AH426" t="str">
            <v>BI</v>
          </cell>
          <cell r="AI426" t="str">
            <v>¬</v>
          </cell>
          <cell r="AJ426" t="str">
            <v>¬</v>
          </cell>
          <cell r="AK426" t="str">
            <v>¬</v>
          </cell>
          <cell r="AL426" t="str">
            <v>¬</v>
          </cell>
          <cell r="AM426" t="str">
            <v>¬</v>
          </cell>
          <cell r="AN426" t="str">
            <v>¬</v>
          </cell>
          <cell r="AO426" t="str">
            <v>¬</v>
          </cell>
          <cell r="AP426" t="str">
            <v>¬</v>
          </cell>
          <cell r="AQ426" t="str">
            <v>¬</v>
          </cell>
          <cell r="AR426" t="str">
            <v>¬</v>
          </cell>
          <cell r="AS426" t="str">
            <v>SA</v>
          </cell>
          <cell r="AT426" t="str">
            <v>D</v>
          </cell>
          <cell r="AU426" t="str">
            <v>M</v>
          </cell>
          <cell r="AV426">
            <v>4</v>
          </cell>
          <cell r="AW426">
            <v>0</v>
          </cell>
          <cell r="AX426">
            <v>4</v>
          </cell>
          <cell r="AY426" t="str">
            <v xml:space="preserve">quarta das 08:00 às 10:00, semanal ; sexta das 10:00 às 12:00, semanal </v>
          </cell>
          <cell r="AZ426" t="str">
            <v/>
          </cell>
          <cell r="BA426">
            <v>1199657</v>
          </cell>
          <cell r="BB426" t="str">
            <v>GISELE CRISTINA DUCATI</v>
          </cell>
          <cell r="BC426" t="str">
            <v/>
          </cell>
          <cell r="BD426" t="str">
            <v/>
          </cell>
        </row>
        <row r="427">
          <cell r="C427" t="str">
            <v>NB6BCN0405-15SA</v>
          </cell>
          <cell r="D427" t="str">
            <v>BCN0405-15</v>
          </cell>
          <cell r="E427" t="str">
            <v>Introdução às Equações Diferenciais Ordinárias B6-noturno (Santo André)</v>
          </cell>
          <cell r="F427" t="str">
            <v>Redistribuir excesso alunos para outra turma em mesmo horário</v>
          </cell>
          <cell r="G427">
            <v>0</v>
          </cell>
          <cell r="H427">
            <v>0</v>
          </cell>
          <cell r="I427" t="str">
            <v>REDISTRIBUIR ALUNOS</v>
          </cell>
          <cell r="J427">
            <v>45</v>
          </cell>
          <cell r="K427">
            <v>0</v>
          </cell>
          <cell r="L427">
            <v>57</v>
          </cell>
          <cell r="M427">
            <v>0</v>
          </cell>
          <cell r="N427">
            <v>57</v>
          </cell>
          <cell r="O427">
            <v>-12</v>
          </cell>
          <cell r="P427">
            <v>27</v>
          </cell>
          <cell r="Q427" t="str">
            <v>CONJUNTO</v>
          </cell>
          <cell r="R427" t="str">
            <v>CONJUNTO B2, B4, B6 E B8</v>
          </cell>
          <cell r="S427">
            <v>5</v>
          </cell>
          <cell r="T427">
            <v>148</v>
          </cell>
          <cell r="U427" t="str">
            <v>43 - B1, 42 - B3, 19 - B5, 44 - B7</v>
          </cell>
          <cell r="V427" t="str">
            <v>BI</v>
          </cell>
          <cell r="W427" t="str">
            <v>CP</v>
          </cell>
          <cell r="X427" t="str">
            <v>BCN0405-15.quarta das 19:00 às 21:00, semanal ; sexta das 21:00 às 23:00, semanal ..SA</v>
          </cell>
          <cell r="Y427" t="str">
            <v>turma com solicitações acima do nº de vagas</v>
          </cell>
          <cell r="Z427"/>
          <cell r="AA427">
            <v>45</v>
          </cell>
          <cell r="AB427">
            <v>0</v>
          </cell>
          <cell r="AC427">
            <v>45</v>
          </cell>
          <cell r="AD427">
            <v>57</v>
          </cell>
          <cell r="AE427">
            <v>-12</v>
          </cell>
          <cell r="AF427">
            <v>1.2666666666666666</v>
          </cell>
          <cell r="AG427">
            <v>31.499999999999996</v>
          </cell>
          <cell r="AH427" t="str">
            <v>BI</v>
          </cell>
          <cell r="AI427" t="str">
            <v>¬</v>
          </cell>
          <cell r="AJ427" t="str">
            <v>¬</v>
          </cell>
          <cell r="AK427" t="str">
            <v>¬</v>
          </cell>
          <cell r="AL427" t="str">
            <v>¬</v>
          </cell>
          <cell r="AM427" t="str">
            <v>¬</v>
          </cell>
          <cell r="AN427" t="str">
            <v>¬</v>
          </cell>
          <cell r="AO427" t="str">
            <v>¬</v>
          </cell>
          <cell r="AP427" t="str">
            <v>¬</v>
          </cell>
          <cell r="AQ427" t="str">
            <v>¬</v>
          </cell>
          <cell r="AR427" t="str">
            <v>¬</v>
          </cell>
          <cell r="AS427" t="str">
            <v>SA</v>
          </cell>
          <cell r="AT427" t="str">
            <v>N</v>
          </cell>
          <cell r="AU427" t="str">
            <v>N</v>
          </cell>
          <cell r="AV427">
            <v>4</v>
          </cell>
          <cell r="AW427">
            <v>0</v>
          </cell>
          <cell r="AX427">
            <v>4</v>
          </cell>
          <cell r="AY427" t="str">
            <v xml:space="preserve">quarta das 19:00 às 21:00, semanal ; sexta das 21:00 às 23:00, semanal </v>
          </cell>
          <cell r="AZ427" t="str">
            <v/>
          </cell>
          <cell r="BA427">
            <v>2158244</v>
          </cell>
          <cell r="BB427" t="str">
            <v>IVAN KAYGORODOV</v>
          </cell>
          <cell r="BC427" t="str">
            <v/>
          </cell>
          <cell r="BD427" t="str">
            <v/>
          </cell>
        </row>
        <row r="428">
          <cell r="C428" t="str">
            <v>NB7BCN0405-15SA</v>
          </cell>
          <cell r="D428" t="str">
            <v>BCN0405-15</v>
          </cell>
          <cell r="E428" t="str">
            <v>Introdução às Equações Diferenciais Ordinárias B7-noturno (Santo André)</v>
          </cell>
          <cell r="F428" t="str">
            <v>Manter</v>
          </cell>
          <cell r="G428">
            <v>0</v>
          </cell>
          <cell r="H428">
            <v>0</v>
          </cell>
          <cell r="I428" t="str">
            <v>OK</v>
          </cell>
          <cell r="J428">
            <v>45</v>
          </cell>
          <cell r="K428">
            <v>0</v>
          </cell>
          <cell r="L428">
            <v>1</v>
          </cell>
          <cell r="M428">
            <v>0</v>
          </cell>
          <cell r="N428">
            <v>1</v>
          </cell>
          <cell r="O428">
            <v>44</v>
          </cell>
          <cell r="P428">
            <v>27</v>
          </cell>
          <cell r="Q428" t="str">
            <v>simples</v>
          </cell>
          <cell r="R428"/>
          <cell r="S428">
            <v>0</v>
          </cell>
          <cell r="T428">
            <v>0</v>
          </cell>
          <cell r="U428">
            <v>0</v>
          </cell>
          <cell r="V428" t="str">
            <v>BI</v>
          </cell>
          <cell r="W428" t="str">
            <v>CP</v>
          </cell>
          <cell r="X428" t="str">
            <v>BCN0405-15.quarta das 19:00 às 21:00, semanal ; sexta das 21:00 às 23:00, semanal ..SA</v>
          </cell>
          <cell r="Y428" t="str">
            <v>Turma com baixa demanda:- de 1 a 9 solicitações</v>
          </cell>
          <cell r="Z428" t="str">
            <v>Turma com baixa demanda, porém com alunos vinculados ao curso específico</v>
          </cell>
          <cell r="AA428">
            <v>45</v>
          </cell>
          <cell r="AB428">
            <v>0</v>
          </cell>
          <cell r="AC428">
            <v>45</v>
          </cell>
          <cell r="AD428">
            <v>1</v>
          </cell>
          <cell r="AE428">
            <v>44</v>
          </cell>
          <cell r="AF428">
            <v>2.2222222222222223E-2</v>
          </cell>
          <cell r="AG428">
            <v>31.499999999999996</v>
          </cell>
          <cell r="AH428" t="str">
            <v>BI</v>
          </cell>
          <cell r="AI428" t="str">
            <v>¬</v>
          </cell>
          <cell r="AJ428" t="str">
            <v>¬</v>
          </cell>
          <cell r="AK428" t="str">
            <v>¬</v>
          </cell>
          <cell r="AL428" t="str">
            <v>¬</v>
          </cell>
          <cell r="AM428" t="str">
            <v>¬</v>
          </cell>
          <cell r="AN428" t="str">
            <v>¬</v>
          </cell>
          <cell r="AO428" t="str">
            <v>¬</v>
          </cell>
          <cell r="AP428" t="str">
            <v>¬</v>
          </cell>
          <cell r="AQ428" t="str">
            <v>¬</v>
          </cell>
          <cell r="AR428" t="str">
            <v>¬</v>
          </cell>
          <cell r="AS428" t="str">
            <v>SA</v>
          </cell>
          <cell r="AT428" t="str">
            <v>N</v>
          </cell>
          <cell r="AU428" t="str">
            <v>N</v>
          </cell>
          <cell r="AV428">
            <v>4</v>
          </cell>
          <cell r="AW428">
            <v>0</v>
          </cell>
          <cell r="AX428">
            <v>4</v>
          </cell>
          <cell r="AY428" t="str">
            <v xml:space="preserve">quarta das 19:00 às 21:00, semanal ; sexta das 21:00 às 23:00, semanal </v>
          </cell>
          <cell r="AZ428" t="str">
            <v/>
          </cell>
          <cell r="BA428">
            <v>1762345</v>
          </cell>
          <cell r="BB428" t="str">
            <v>VINICIUS CIFU LOPES</v>
          </cell>
          <cell r="BC428" t="str">
            <v/>
          </cell>
          <cell r="BD428" t="str">
            <v/>
          </cell>
        </row>
        <row r="429">
          <cell r="C429" t="str">
            <v>NB8BCN0405-15SA</v>
          </cell>
          <cell r="D429" t="str">
            <v>BCN0405-15</v>
          </cell>
          <cell r="E429" t="str">
            <v>Introdução às Equações Diferenciais Ordinárias B8-noturno (Santo André)</v>
          </cell>
          <cell r="F429" t="str">
            <v>Cancelar - Transferir alunos para outra turma em mesmo horário</v>
          </cell>
          <cell r="G429">
            <v>0</v>
          </cell>
          <cell r="H429">
            <v>0</v>
          </cell>
          <cell r="I429" t="str">
            <v>OK, CANCELADA</v>
          </cell>
          <cell r="J429">
            <v>0</v>
          </cell>
          <cell r="K429">
            <v>0</v>
          </cell>
          <cell r="L429">
            <v>76</v>
          </cell>
          <cell r="M429">
            <v>0</v>
          </cell>
          <cell r="N429">
            <v>76</v>
          </cell>
          <cell r="O429">
            <v>-76</v>
          </cell>
          <cell r="P429">
            <v>27</v>
          </cell>
          <cell r="Q429" t="str">
            <v>CONJUNTO</v>
          </cell>
          <cell r="R429" t="str">
            <v>CONJUNTO B2, B4, B6 E B8</v>
          </cell>
          <cell r="S429">
            <v>5</v>
          </cell>
          <cell r="T429">
            <v>148</v>
          </cell>
          <cell r="U429" t="str">
            <v>43 - B1, 42 - B3, 19 - B5, 44 - B7</v>
          </cell>
          <cell r="V429" t="str">
            <v>BI</v>
          </cell>
          <cell r="W429" t="str">
            <v>CP</v>
          </cell>
          <cell r="X429" t="str">
            <v>BCN0405-15.quarta das 19:00 às 21:00, semanal ; sexta das 21:00 às 23:00, semanal ..SA</v>
          </cell>
          <cell r="Y429" t="str">
            <v>turma com solicitações acima do nº de vagas</v>
          </cell>
          <cell r="Z429"/>
          <cell r="AA429">
            <v>45</v>
          </cell>
          <cell r="AB429">
            <v>0</v>
          </cell>
          <cell r="AC429">
            <v>45</v>
          </cell>
          <cell r="AD429">
            <v>76</v>
          </cell>
          <cell r="AE429">
            <v>-31</v>
          </cell>
          <cell r="AF429">
            <v>1.6888888888888889</v>
          </cell>
          <cell r="AG429">
            <v>31.499999999999996</v>
          </cell>
          <cell r="AH429" t="str">
            <v>BI</v>
          </cell>
          <cell r="AI429" t="str">
            <v>¬</v>
          </cell>
          <cell r="AJ429" t="str">
            <v>¬</v>
          </cell>
          <cell r="AK429" t="str">
            <v>¬</v>
          </cell>
          <cell r="AL429" t="str">
            <v>¬</v>
          </cell>
          <cell r="AM429" t="str">
            <v>¬</v>
          </cell>
          <cell r="AN429" t="str">
            <v>¬</v>
          </cell>
          <cell r="AO429" t="str">
            <v>¬</v>
          </cell>
          <cell r="AP429" t="str">
            <v>¬</v>
          </cell>
          <cell r="AQ429" t="str">
            <v>¬</v>
          </cell>
          <cell r="AR429" t="str">
            <v>¬</v>
          </cell>
          <cell r="AS429" t="str">
            <v>SA</v>
          </cell>
          <cell r="AT429" t="str">
            <v>N</v>
          </cell>
          <cell r="AU429" t="str">
            <v>N</v>
          </cell>
          <cell r="AV429">
            <v>4</v>
          </cell>
          <cell r="AW429">
            <v>0</v>
          </cell>
          <cell r="AX429">
            <v>4</v>
          </cell>
          <cell r="AY429" t="str">
            <v xml:space="preserve">quarta das 19:00 às 21:00, semanal ; sexta das 21:00 às 23:00, semanal </v>
          </cell>
          <cell r="AZ429" t="str">
            <v/>
          </cell>
          <cell r="BA429" t="str">
            <v>cancelada</v>
          </cell>
          <cell r="BB429" t="e">
            <v>#REF!</v>
          </cell>
          <cell r="BC429">
            <v>2137432</v>
          </cell>
          <cell r="BD429" t="str">
            <v/>
          </cell>
        </row>
        <row r="430">
          <cell r="C430" t="str">
            <v>DABCM0504-15SA</v>
          </cell>
          <cell r="D430" t="str">
            <v>BCM0504-15</v>
          </cell>
          <cell r="E430" t="str">
            <v>Natureza da Informação A-diurno (Santo André)</v>
          </cell>
          <cell r="F430" t="str">
            <v>Manter</v>
          </cell>
          <cell r="G430">
            <v>0</v>
          </cell>
          <cell r="H430">
            <v>0</v>
          </cell>
          <cell r="I430" t="str">
            <v>OK</v>
          </cell>
          <cell r="J430">
            <v>30</v>
          </cell>
          <cell r="K430">
            <v>0</v>
          </cell>
          <cell r="L430">
            <v>64</v>
          </cell>
          <cell r="M430">
            <v>0</v>
          </cell>
          <cell r="N430">
            <v>64</v>
          </cell>
          <cell r="O430">
            <v>-34</v>
          </cell>
          <cell r="P430">
            <v>2</v>
          </cell>
          <cell r="Q430" t="str">
            <v>simples</v>
          </cell>
          <cell r="R430"/>
          <cell r="S430">
            <v>34</v>
          </cell>
          <cell r="T430">
            <v>0</v>
          </cell>
          <cell r="U430">
            <v>0</v>
          </cell>
          <cell r="V430" t="str">
            <v>BI</v>
          </cell>
          <cell r="W430" t="str">
            <v>CP</v>
          </cell>
          <cell r="X430" t="str">
            <v>BCM0504-15.terca das 10:00 às 12:00, semanal ; quinta das 08:00 às 10:00, quinzenal II..SA</v>
          </cell>
          <cell r="Y430" t="str">
            <v>turma com solicitações acima do nº de vagas</v>
          </cell>
          <cell r="Z430"/>
          <cell r="AA430">
            <v>30</v>
          </cell>
          <cell r="AB430">
            <v>0</v>
          </cell>
          <cell r="AC430">
            <v>30</v>
          </cell>
          <cell r="AD430">
            <v>64</v>
          </cell>
          <cell r="AE430">
            <v>-34</v>
          </cell>
          <cell r="AF430">
            <v>2.1333333333333333</v>
          </cell>
          <cell r="AG430">
            <v>21</v>
          </cell>
          <cell r="AH430" t="str">
            <v>BI</v>
          </cell>
          <cell r="AI430" t="str">
            <v>¬</v>
          </cell>
          <cell r="AJ430" t="str">
            <v>¬</v>
          </cell>
          <cell r="AK430" t="str">
            <v>¬</v>
          </cell>
          <cell r="AL430" t="str">
            <v>¬</v>
          </cell>
          <cell r="AM430" t="str">
            <v>¬</v>
          </cell>
          <cell r="AN430" t="str">
            <v>¬</v>
          </cell>
          <cell r="AO430" t="str">
            <v>¬</v>
          </cell>
          <cell r="AP430" t="str">
            <v>¬</v>
          </cell>
          <cell r="AQ430" t="str">
            <v>¬</v>
          </cell>
          <cell r="AR430" t="str">
            <v>¬</v>
          </cell>
          <cell r="AS430" t="str">
            <v>SA</v>
          </cell>
          <cell r="AT430" t="str">
            <v>D</v>
          </cell>
          <cell r="AU430" t="str">
            <v>M</v>
          </cell>
          <cell r="AV430">
            <v>3</v>
          </cell>
          <cell r="AW430">
            <v>0</v>
          </cell>
          <cell r="AX430">
            <v>4</v>
          </cell>
          <cell r="AY430" t="str">
            <v>terca das 10:00 às 12:00, semanal ; quinta das 08:00 às 10:00, quinzenal II</v>
          </cell>
          <cell r="AZ430" t="str">
            <v/>
          </cell>
          <cell r="BA430">
            <v>1545367</v>
          </cell>
          <cell r="BB430" t="str">
            <v>CELSO SETSUO KURASHIMA</v>
          </cell>
          <cell r="BC430" t="str">
            <v/>
          </cell>
          <cell r="BD430" t="str">
            <v/>
          </cell>
        </row>
        <row r="431">
          <cell r="C431" t="str">
            <v>NBBCM0504-15SA</v>
          </cell>
          <cell r="D431" t="str">
            <v>BCM0504-15</v>
          </cell>
          <cell r="E431" t="str">
            <v>Natureza da Informação B-noturno (Santo André)</v>
          </cell>
          <cell r="F431" t="str">
            <v>Manter</v>
          </cell>
          <cell r="G431">
            <v>0</v>
          </cell>
          <cell r="H431">
            <v>0</v>
          </cell>
          <cell r="I431" t="str">
            <v>OK</v>
          </cell>
          <cell r="J431">
            <v>30</v>
          </cell>
          <cell r="K431">
            <v>0</v>
          </cell>
          <cell r="L431">
            <v>74</v>
          </cell>
          <cell r="M431">
            <v>0</v>
          </cell>
          <cell r="N431">
            <v>74</v>
          </cell>
          <cell r="O431">
            <v>-44</v>
          </cell>
          <cell r="P431">
            <v>2</v>
          </cell>
          <cell r="Q431" t="str">
            <v>simples</v>
          </cell>
          <cell r="R431"/>
          <cell r="S431">
            <v>44</v>
          </cell>
          <cell r="T431">
            <v>0</v>
          </cell>
          <cell r="U431">
            <v>0</v>
          </cell>
          <cell r="V431" t="str">
            <v>BI</v>
          </cell>
          <cell r="W431" t="str">
            <v>CP</v>
          </cell>
          <cell r="X431" t="str">
            <v>BCM0504-15.terca das 19:00 às 21:00, semanal ; quinta das 21:00 às 23:00, quinzenal II..SA</v>
          </cell>
          <cell r="Y431" t="str">
            <v>turma com solicitações acima do nº de vagas</v>
          </cell>
          <cell r="Z431"/>
          <cell r="AA431">
            <v>30</v>
          </cell>
          <cell r="AB431">
            <v>0</v>
          </cell>
          <cell r="AC431">
            <v>30</v>
          </cell>
          <cell r="AD431">
            <v>74</v>
          </cell>
          <cell r="AE431">
            <v>-44</v>
          </cell>
          <cell r="AF431">
            <v>2.4666666666666668</v>
          </cell>
          <cell r="AG431">
            <v>21</v>
          </cell>
          <cell r="AH431" t="str">
            <v>BI</v>
          </cell>
          <cell r="AI431" t="str">
            <v>¬</v>
          </cell>
          <cell r="AJ431" t="str">
            <v>¬</v>
          </cell>
          <cell r="AK431" t="str">
            <v>¬</v>
          </cell>
          <cell r="AL431" t="str">
            <v>¬</v>
          </cell>
          <cell r="AM431" t="str">
            <v>¬</v>
          </cell>
          <cell r="AN431" t="str">
            <v>¬</v>
          </cell>
          <cell r="AO431" t="str">
            <v>¬</v>
          </cell>
          <cell r="AP431" t="str">
            <v>¬</v>
          </cell>
          <cell r="AQ431" t="str">
            <v>¬</v>
          </cell>
          <cell r="AR431" t="str">
            <v>¬</v>
          </cell>
          <cell r="AS431" t="str">
            <v>SA</v>
          </cell>
          <cell r="AT431" t="str">
            <v>N</v>
          </cell>
          <cell r="AU431" t="str">
            <v>N</v>
          </cell>
          <cell r="AV431">
            <v>3</v>
          </cell>
          <cell r="AW431">
            <v>0</v>
          </cell>
          <cell r="AX431">
            <v>4</v>
          </cell>
          <cell r="AY431" t="str">
            <v>terca das 19:00 às 21:00, semanal ; quinta das 21:00 às 23:00, quinzenal II</v>
          </cell>
          <cell r="AZ431" t="str">
            <v/>
          </cell>
          <cell r="BA431">
            <v>1545367</v>
          </cell>
          <cell r="BB431" t="str">
            <v>CELSO SETSUO KURASHIMA</v>
          </cell>
          <cell r="BC431" t="str">
            <v/>
          </cell>
          <cell r="BD431" t="str">
            <v/>
          </cell>
        </row>
        <row r="432">
          <cell r="C432" t="str">
            <v>NA1BCS0002-15SA</v>
          </cell>
          <cell r="D432" t="str">
            <v>BCS0002-15</v>
          </cell>
          <cell r="E432" t="str">
            <v>Projeto Dirigido A1-noturno (Santo André)</v>
          </cell>
          <cell r="F432" t="str">
            <v>Ampliar vagas</v>
          </cell>
          <cell r="G432">
            <v>0</v>
          </cell>
          <cell r="H432" t="str">
            <v>Ampliar para 40 vagas. Redistribuir excedente</v>
          </cell>
          <cell r="I432" t="str">
            <v>OK, AMPLIADA</v>
          </cell>
          <cell r="J432">
            <v>40</v>
          </cell>
          <cell r="K432">
            <v>0</v>
          </cell>
          <cell r="L432">
            <v>74</v>
          </cell>
          <cell r="M432">
            <v>0</v>
          </cell>
          <cell r="N432">
            <v>74</v>
          </cell>
          <cell r="O432">
            <v>-34</v>
          </cell>
          <cell r="P432">
            <v>15</v>
          </cell>
          <cell r="Q432" t="str">
            <v>simples</v>
          </cell>
          <cell r="R432"/>
          <cell r="S432">
            <v>1</v>
          </cell>
          <cell r="T432">
            <v>33</v>
          </cell>
          <cell r="U432" t="str">
            <v>7 - A2 E 26 - A</v>
          </cell>
          <cell r="V432" t="str">
            <v>BI</v>
          </cell>
          <cell r="W432" t="str">
            <v>CP</v>
          </cell>
          <cell r="X432" t="str">
            <v>BCS0002-15.quinta das 19:00 às 21:00, semanal ..SA</v>
          </cell>
          <cell r="Y432" t="str">
            <v>turma com solicitações acima do nº de vagas</v>
          </cell>
          <cell r="Z432"/>
          <cell r="AA432">
            <v>30</v>
          </cell>
          <cell r="AB432">
            <v>0</v>
          </cell>
          <cell r="AC432">
            <v>30</v>
          </cell>
          <cell r="AD432">
            <v>74</v>
          </cell>
          <cell r="AE432">
            <v>-44</v>
          </cell>
          <cell r="AF432">
            <v>2.4666666666666668</v>
          </cell>
          <cell r="AG432">
            <v>21</v>
          </cell>
          <cell r="AH432" t="str">
            <v>BI</v>
          </cell>
          <cell r="AI432" t="str">
            <v>¬</v>
          </cell>
          <cell r="AJ432" t="str">
            <v>¬</v>
          </cell>
          <cell r="AK432" t="str">
            <v>¬</v>
          </cell>
          <cell r="AL432" t="str">
            <v>¬</v>
          </cell>
          <cell r="AM432" t="str">
            <v>¬</v>
          </cell>
          <cell r="AN432" t="str">
            <v>¬</v>
          </cell>
          <cell r="AO432" t="str">
            <v>¬</v>
          </cell>
          <cell r="AP432" t="str">
            <v>¬</v>
          </cell>
          <cell r="AQ432" t="str">
            <v>¬</v>
          </cell>
          <cell r="AR432" t="str">
            <v>¬</v>
          </cell>
          <cell r="AS432" t="str">
            <v>SA</v>
          </cell>
          <cell r="AT432" t="str">
            <v>N</v>
          </cell>
          <cell r="AU432" t="str">
            <v>N</v>
          </cell>
          <cell r="AV432">
            <v>0</v>
          </cell>
          <cell r="AW432">
            <v>2</v>
          </cell>
          <cell r="AX432">
            <v>10</v>
          </cell>
          <cell r="AY432" t="str">
            <v xml:space="preserve">quinta das 19:00 às 21:00, semanal </v>
          </cell>
          <cell r="AZ432" t="str">
            <v/>
          </cell>
          <cell r="BA432">
            <v>1640243</v>
          </cell>
          <cell r="BB432" t="str">
            <v>ALEXANDRE HIDEKI OKANO</v>
          </cell>
          <cell r="BC432" t="str">
            <v/>
          </cell>
          <cell r="BD432" t="str">
            <v/>
          </cell>
        </row>
        <row r="433">
          <cell r="C433" t="str">
            <v>DA2BCS0002-15SA</v>
          </cell>
          <cell r="D433" t="str">
            <v>BCS0002-15</v>
          </cell>
          <cell r="E433" t="str">
            <v>Projeto Dirigido A2-diurno (Santo André)</v>
          </cell>
          <cell r="F433" t="str">
            <v>Ampliar vagas</v>
          </cell>
          <cell r="G433">
            <v>0</v>
          </cell>
          <cell r="H433" t="str">
            <v>Ampliar para 40 vagas.</v>
          </cell>
          <cell r="I433" t="str">
            <v>OK, AMPLIADA</v>
          </cell>
          <cell r="J433">
            <v>40</v>
          </cell>
          <cell r="K433">
            <v>0</v>
          </cell>
          <cell r="L433">
            <v>54</v>
          </cell>
          <cell r="M433">
            <v>0</v>
          </cell>
          <cell r="N433">
            <v>54</v>
          </cell>
          <cell r="O433">
            <v>-14</v>
          </cell>
          <cell r="P433">
            <v>15</v>
          </cell>
          <cell r="Q433" t="str">
            <v>simples</v>
          </cell>
          <cell r="R433"/>
          <cell r="S433">
            <v>0</v>
          </cell>
          <cell r="T433">
            <v>14</v>
          </cell>
          <cell r="U433" t="str">
            <v>14 - A</v>
          </cell>
          <cell r="V433" t="str">
            <v>BI</v>
          </cell>
          <cell r="W433" t="str">
            <v>CP</v>
          </cell>
          <cell r="X433" t="str">
            <v>BCS0002-15.quinta das 08:00 às 10:00, semanal ..SA</v>
          </cell>
          <cell r="Y433" t="str">
            <v>turma com solicitações acima do nº de vagas</v>
          </cell>
          <cell r="Z433"/>
          <cell r="AA433">
            <v>30</v>
          </cell>
          <cell r="AB433">
            <v>0</v>
          </cell>
          <cell r="AC433">
            <v>30</v>
          </cell>
          <cell r="AD433">
            <v>54</v>
          </cell>
          <cell r="AE433">
            <v>-24</v>
          </cell>
          <cell r="AF433">
            <v>1.8</v>
          </cell>
          <cell r="AG433">
            <v>21</v>
          </cell>
          <cell r="AH433" t="str">
            <v>BI</v>
          </cell>
          <cell r="AI433" t="str">
            <v>¬</v>
          </cell>
          <cell r="AJ433" t="str">
            <v>¬</v>
          </cell>
          <cell r="AK433" t="str">
            <v>¬</v>
          </cell>
          <cell r="AL433" t="str">
            <v>¬</v>
          </cell>
          <cell r="AM433" t="str">
            <v>¬</v>
          </cell>
          <cell r="AN433" t="str">
            <v>¬</v>
          </cell>
          <cell r="AO433" t="str">
            <v>¬</v>
          </cell>
          <cell r="AP433" t="str">
            <v>¬</v>
          </cell>
          <cell r="AQ433" t="str">
            <v>¬</v>
          </cell>
          <cell r="AR433" t="str">
            <v>¬</v>
          </cell>
          <cell r="AS433" t="str">
            <v>SA</v>
          </cell>
          <cell r="AT433" t="str">
            <v>D</v>
          </cell>
          <cell r="AU433" t="str">
            <v>M</v>
          </cell>
          <cell r="AV433">
            <v>0</v>
          </cell>
          <cell r="AW433">
            <v>2</v>
          </cell>
          <cell r="AX433">
            <v>10</v>
          </cell>
          <cell r="AY433" t="str">
            <v xml:space="preserve">quinta das 08:00 às 10:00, semanal </v>
          </cell>
          <cell r="AZ433" t="str">
            <v/>
          </cell>
          <cell r="BA433">
            <v>1660201</v>
          </cell>
          <cell r="BB433" t="str">
            <v>BRENO ARSIOLI MOURA</v>
          </cell>
          <cell r="BC433" t="str">
            <v/>
          </cell>
          <cell r="BD433" t="str">
            <v/>
          </cell>
        </row>
        <row r="434">
          <cell r="C434" t="str">
            <v>NA2BCS0002-15SA</v>
          </cell>
          <cell r="D434" t="str">
            <v>BCS0002-15</v>
          </cell>
          <cell r="E434" t="str">
            <v>Projeto Dirigido A2-noturno (Santo André)</v>
          </cell>
          <cell r="F434" t="str">
            <v>Ampliar vagas - absorver excedente</v>
          </cell>
          <cell r="G434">
            <v>0</v>
          </cell>
          <cell r="H434" t="str">
            <v>Ampliar para 40 vagas. Absorver excedente de outras turmas.</v>
          </cell>
          <cell r="I434" t="str">
            <v>OK, AMPLIADA</v>
          </cell>
          <cell r="J434">
            <v>40</v>
          </cell>
          <cell r="K434">
            <v>0</v>
          </cell>
          <cell r="L434">
            <v>33</v>
          </cell>
          <cell r="M434">
            <v>0</v>
          </cell>
          <cell r="N434">
            <v>33</v>
          </cell>
          <cell r="O434">
            <v>7</v>
          </cell>
          <cell r="P434">
            <v>15</v>
          </cell>
          <cell r="Q434" t="str">
            <v>simples</v>
          </cell>
          <cell r="R434"/>
          <cell r="S434">
            <v>0</v>
          </cell>
          <cell r="T434">
            <v>0</v>
          </cell>
          <cell r="U434">
            <v>0</v>
          </cell>
          <cell r="V434" t="str">
            <v>BI</v>
          </cell>
          <cell r="W434" t="str">
            <v>CP</v>
          </cell>
          <cell r="X434" t="str">
            <v>BCS0002-15.quinta das 19:00 às 21:00, semanal ..SA</v>
          </cell>
          <cell r="Y434" t="str">
            <v>turma com solicitações acima do nº de vagas</v>
          </cell>
          <cell r="Z434"/>
          <cell r="AA434">
            <v>30</v>
          </cell>
          <cell r="AB434">
            <v>0</v>
          </cell>
          <cell r="AC434">
            <v>30</v>
          </cell>
          <cell r="AD434">
            <v>33</v>
          </cell>
          <cell r="AE434">
            <v>-3</v>
          </cell>
          <cell r="AF434">
            <v>1.1000000000000001</v>
          </cell>
          <cell r="AG434">
            <v>21</v>
          </cell>
          <cell r="AH434" t="str">
            <v>BI</v>
          </cell>
          <cell r="AI434" t="str">
            <v>¬</v>
          </cell>
          <cell r="AJ434" t="str">
            <v>¬</v>
          </cell>
          <cell r="AK434" t="str">
            <v>¬</v>
          </cell>
          <cell r="AL434" t="str">
            <v>¬</v>
          </cell>
          <cell r="AM434" t="str">
            <v>¬</v>
          </cell>
          <cell r="AN434" t="str">
            <v>¬</v>
          </cell>
          <cell r="AO434" t="str">
            <v>¬</v>
          </cell>
          <cell r="AP434" t="str">
            <v>¬</v>
          </cell>
          <cell r="AQ434" t="str">
            <v>¬</v>
          </cell>
          <cell r="AR434" t="str">
            <v>¬</v>
          </cell>
          <cell r="AS434" t="str">
            <v>SA</v>
          </cell>
          <cell r="AT434" t="str">
            <v>N</v>
          </cell>
          <cell r="AU434" t="str">
            <v>N</v>
          </cell>
          <cell r="AV434">
            <v>0</v>
          </cell>
          <cell r="AW434">
            <v>2</v>
          </cell>
          <cell r="AX434">
            <v>10</v>
          </cell>
          <cell r="AY434" t="str">
            <v xml:space="preserve">quinta das 19:00 às 21:00, semanal </v>
          </cell>
          <cell r="AZ434" t="str">
            <v/>
          </cell>
          <cell r="BA434">
            <v>1707133</v>
          </cell>
          <cell r="BB434" t="str">
            <v>ISELI LOURENCO NANTES CARDOSO</v>
          </cell>
          <cell r="BC434" t="str">
            <v/>
          </cell>
          <cell r="BD434" t="str">
            <v/>
          </cell>
        </row>
        <row r="435">
          <cell r="C435" t="str">
            <v>NA2BCS0002-15SB</v>
          </cell>
          <cell r="D435" t="str">
            <v>BCS0002-15</v>
          </cell>
          <cell r="E435" t="str">
            <v>Projeto Dirigido A2-noturno (São Bernardo do Campo)</v>
          </cell>
          <cell r="F435" t="str">
            <v>TURMA NOVA</v>
          </cell>
          <cell r="G435"/>
          <cell r="H435"/>
          <cell r="I435" t="str">
            <v>TURMA NOVA</v>
          </cell>
          <cell r="J435">
            <v>30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30</v>
          </cell>
          <cell r="P435">
            <v>15</v>
          </cell>
          <cell r="Q435" t="str">
            <v>simples</v>
          </cell>
          <cell r="R435"/>
          <cell r="S435">
            <v>0</v>
          </cell>
          <cell r="T435">
            <v>0</v>
          </cell>
          <cell r="U435">
            <v>0</v>
          </cell>
          <cell r="V435" t="str">
            <v>BI</v>
          </cell>
          <cell r="W435" t="str">
            <v>CP</v>
          </cell>
          <cell r="X435" t="str">
            <v>BCS0002-15.quinta das 19:00 às 21:00, semanal ..SB</v>
          </cell>
          <cell r="Y435"/>
          <cell r="Z435"/>
          <cell r="AA435"/>
          <cell r="AB435"/>
          <cell r="AC435"/>
          <cell r="AD435"/>
          <cell r="AE435"/>
          <cell r="AF435"/>
          <cell r="AG435"/>
          <cell r="AH435"/>
          <cell r="AI435"/>
          <cell r="AJ435"/>
          <cell r="AK435"/>
          <cell r="AL435"/>
          <cell r="AM435"/>
          <cell r="AN435"/>
          <cell r="AO435"/>
          <cell r="AP435"/>
          <cell r="AQ435"/>
          <cell r="AR435"/>
          <cell r="AS435" t="str">
            <v>SB</v>
          </cell>
          <cell r="AT435" t="str">
            <v>N</v>
          </cell>
          <cell r="AU435"/>
          <cell r="AV435"/>
          <cell r="AW435"/>
          <cell r="AX435"/>
          <cell r="AY435" t="str">
            <v xml:space="preserve">quinta das 19:00 às 21:00, semanal </v>
          </cell>
          <cell r="AZ435"/>
          <cell r="BA435">
            <v>2046361</v>
          </cell>
          <cell r="BB435" t="str">
            <v>Bruno Lemos Batista</v>
          </cell>
          <cell r="BC435"/>
          <cell r="BD435">
            <v>0</v>
          </cell>
        </row>
        <row r="436">
          <cell r="C436" t="str">
            <v>DABCS0002-15SA</v>
          </cell>
          <cell r="D436" t="str">
            <v>BCS0002-15</v>
          </cell>
          <cell r="E436" t="str">
            <v>Projeto Dirigido A-diurno (Santo André)</v>
          </cell>
          <cell r="F436" t="str">
            <v>Ampliar vagas - absorver excedente</v>
          </cell>
          <cell r="G436">
            <v>0</v>
          </cell>
          <cell r="H436" t="str">
            <v>Ampliar para 40 vagas. Absorver excedente de outras turmas.</v>
          </cell>
          <cell r="I436" t="str">
            <v>OK, AMPLIADA</v>
          </cell>
          <cell r="J436">
            <v>40</v>
          </cell>
          <cell r="K436">
            <v>0</v>
          </cell>
          <cell r="L436">
            <v>24</v>
          </cell>
          <cell r="M436">
            <v>0</v>
          </cell>
          <cell r="N436">
            <v>24</v>
          </cell>
          <cell r="O436">
            <v>16</v>
          </cell>
          <cell r="P436">
            <v>15</v>
          </cell>
          <cell r="Q436" t="str">
            <v>simples</v>
          </cell>
          <cell r="R436"/>
          <cell r="S436">
            <v>0</v>
          </cell>
          <cell r="T436">
            <v>0</v>
          </cell>
          <cell r="U436">
            <v>0</v>
          </cell>
          <cell r="V436" t="str">
            <v>BI</v>
          </cell>
          <cell r="W436" t="str">
            <v>CP</v>
          </cell>
          <cell r="X436" t="str">
            <v>BCS0002-15.quinta das 08:00 às 10:00, semanal ..SA</v>
          </cell>
          <cell r="Y436"/>
          <cell r="Z436"/>
          <cell r="AA436">
            <v>30</v>
          </cell>
          <cell r="AB436">
            <v>0</v>
          </cell>
          <cell r="AC436">
            <v>30</v>
          </cell>
          <cell r="AD436">
            <v>24</v>
          </cell>
          <cell r="AE436">
            <v>6</v>
          </cell>
          <cell r="AF436">
            <v>0.8</v>
          </cell>
          <cell r="AG436">
            <v>21</v>
          </cell>
          <cell r="AH436" t="str">
            <v>BI</v>
          </cell>
          <cell r="AI436" t="str">
            <v>¬</v>
          </cell>
          <cell r="AJ436" t="str">
            <v>¬</v>
          </cell>
          <cell r="AK436" t="str">
            <v>¬</v>
          </cell>
          <cell r="AL436" t="str">
            <v>¬</v>
          </cell>
          <cell r="AM436" t="str">
            <v>¬</v>
          </cell>
          <cell r="AN436" t="str">
            <v>¬</v>
          </cell>
          <cell r="AO436" t="str">
            <v>¬</v>
          </cell>
          <cell r="AP436" t="str">
            <v>¬</v>
          </cell>
          <cell r="AQ436" t="str">
            <v>¬</v>
          </cell>
          <cell r="AR436" t="str">
            <v>¬</v>
          </cell>
          <cell r="AS436" t="str">
            <v>SA</v>
          </cell>
          <cell r="AT436" t="str">
            <v>D</v>
          </cell>
          <cell r="AU436" t="str">
            <v>M</v>
          </cell>
          <cell r="AV436">
            <v>0</v>
          </cell>
          <cell r="AW436">
            <v>2</v>
          </cell>
          <cell r="AX436">
            <v>10</v>
          </cell>
          <cell r="AY436" t="str">
            <v xml:space="preserve">quinta das 08:00 às 10:00, semanal </v>
          </cell>
          <cell r="AZ436" t="str">
            <v/>
          </cell>
          <cell r="BA436">
            <v>1287571</v>
          </cell>
          <cell r="BB436" t="str">
            <v>VIVIANE VIANA SILVA</v>
          </cell>
          <cell r="BC436" t="str">
            <v/>
          </cell>
          <cell r="BD436" t="str">
            <v/>
          </cell>
        </row>
        <row r="437">
          <cell r="C437" t="str">
            <v>NABCS0002-15SA</v>
          </cell>
          <cell r="D437" t="str">
            <v>BCS0002-15</v>
          </cell>
          <cell r="E437" t="str">
            <v>Projeto Dirigido A-noturno (Santo André)</v>
          </cell>
          <cell r="F437" t="str">
            <v>Manter</v>
          </cell>
          <cell r="G437">
            <v>0</v>
          </cell>
          <cell r="H437">
            <v>0</v>
          </cell>
          <cell r="I437" t="str">
            <v>OK</v>
          </cell>
          <cell r="J437">
            <v>40</v>
          </cell>
          <cell r="K437">
            <v>0</v>
          </cell>
          <cell r="L437">
            <v>14</v>
          </cell>
          <cell r="M437">
            <v>0</v>
          </cell>
          <cell r="N437">
            <v>14</v>
          </cell>
          <cell r="O437">
            <v>26</v>
          </cell>
          <cell r="P437">
            <v>15</v>
          </cell>
          <cell r="Q437" t="str">
            <v>simples</v>
          </cell>
          <cell r="R437"/>
          <cell r="S437">
            <v>0</v>
          </cell>
          <cell r="T437">
            <v>0</v>
          </cell>
          <cell r="U437">
            <v>0</v>
          </cell>
          <cell r="V437" t="str">
            <v>BI</v>
          </cell>
          <cell r="W437" t="str">
            <v>CP</v>
          </cell>
          <cell r="X437" t="str">
            <v>BCS0002-15.quinta das 19:00 às 21:00, semanal ..SA</v>
          </cell>
          <cell r="Y437"/>
          <cell r="Z437"/>
          <cell r="AA437">
            <v>40</v>
          </cell>
          <cell r="AB437">
            <v>0</v>
          </cell>
          <cell r="AC437">
            <v>40</v>
          </cell>
          <cell r="AD437">
            <v>14</v>
          </cell>
          <cell r="AE437">
            <v>26</v>
          </cell>
          <cell r="AF437">
            <v>0.35</v>
          </cell>
          <cell r="AG437">
            <v>28</v>
          </cell>
          <cell r="AH437" t="str">
            <v>BI</v>
          </cell>
          <cell r="AI437" t="str">
            <v>¬</v>
          </cell>
          <cell r="AJ437" t="str">
            <v>¬</v>
          </cell>
          <cell r="AK437" t="str">
            <v>¬</v>
          </cell>
          <cell r="AL437" t="str">
            <v>¬</v>
          </cell>
          <cell r="AM437" t="str">
            <v>¬</v>
          </cell>
          <cell r="AN437" t="str">
            <v>¬</v>
          </cell>
          <cell r="AO437" t="str">
            <v>¬</v>
          </cell>
          <cell r="AP437" t="str">
            <v>¬</v>
          </cell>
          <cell r="AQ437" t="str">
            <v>¬</v>
          </cell>
          <cell r="AR437" t="str">
            <v>¬</v>
          </cell>
          <cell r="AS437" t="str">
            <v>SA</v>
          </cell>
          <cell r="AT437" t="str">
            <v>N</v>
          </cell>
          <cell r="AU437" t="str">
            <v>N</v>
          </cell>
          <cell r="AV437">
            <v>0</v>
          </cell>
          <cell r="AW437">
            <v>2</v>
          </cell>
          <cell r="AX437">
            <v>10</v>
          </cell>
          <cell r="AY437" t="str">
            <v xml:space="preserve">quinta das 19:00 às 21:00, semanal </v>
          </cell>
          <cell r="AZ437" t="str">
            <v/>
          </cell>
          <cell r="BA437" t="e">
            <v>#N/A</v>
          </cell>
          <cell r="BB437">
            <v>0</v>
          </cell>
          <cell r="BC437" t="str">
            <v/>
          </cell>
          <cell r="BD437"/>
        </row>
        <row r="438">
          <cell r="C438" t="str">
            <v>NABCS0002-15SB</v>
          </cell>
          <cell r="D438" t="str">
            <v>BCS0002-15</v>
          </cell>
          <cell r="E438" t="str">
            <v>Projeto Dirigido A-noturno (São Bernardo do Campo)</v>
          </cell>
          <cell r="F438" t="str">
            <v>Abrir nova turma</v>
          </cell>
          <cell r="G438">
            <v>0</v>
          </cell>
          <cell r="H438" t="str">
            <v>Abrir turma A2</v>
          </cell>
          <cell r="I438" t="str">
            <v>TURMA ABERTA NA2BCS0002-15SB</v>
          </cell>
          <cell r="J438">
            <v>30</v>
          </cell>
          <cell r="K438">
            <v>0</v>
          </cell>
          <cell r="L438">
            <v>59</v>
          </cell>
          <cell r="M438">
            <v>0</v>
          </cell>
          <cell r="N438">
            <v>59</v>
          </cell>
          <cell r="O438">
            <v>-29</v>
          </cell>
          <cell r="P438">
            <v>15</v>
          </cell>
          <cell r="Q438" t="str">
            <v>simples</v>
          </cell>
          <cell r="R438"/>
          <cell r="S438">
            <v>0</v>
          </cell>
          <cell r="T438">
            <v>29</v>
          </cell>
          <cell r="U438" t="str">
            <v>29 - A2</v>
          </cell>
          <cell r="V438" t="str">
            <v>BI</v>
          </cell>
          <cell r="W438" t="str">
            <v>CP</v>
          </cell>
          <cell r="X438" t="str">
            <v>BCS0002-15.quinta das 19:00 às 21:00, semanal ..SB</v>
          </cell>
          <cell r="Y438" t="str">
            <v>turma com solicitações acima do nº de vagas</v>
          </cell>
          <cell r="Z438"/>
          <cell r="AA438">
            <v>30</v>
          </cell>
          <cell r="AB438">
            <v>0</v>
          </cell>
          <cell r="AC438">
            <v>30</v>
          </cell>
          <cell r="AD438">
            <v>59</v>
          </cell>
          <cell r="AE438">
            <v>-29</v>
          </cell>
          <cell r="AF438">
            <v>1.9666666666666666</v>
          </cell>
          <cell r="AG438">
            <v>21</v>
          </cell>
          <cell r="AH438" t="str">
            <v>BI</v>
          </cell>
          <cell r="AI438" t="str">
            <v>¬</v>
          </cell>
          <cell r="AJ438" t="str">
            <v>¬</v>
          </cell>
          <cell r="AK438" t="str">
            <v>¬</v>
          </cell>
          <cell r="AL438" t="str">
            <v>¬</v>
          </cell>
          <cell r="AM438" t="str">
            <v>¬</v>
          </cell>
          <cell r="AN438" t="str">
            <v>¬</v>
          </cell>
          <cell r="AO438" t="str">
            <v>¬</v>
          </cell>
          <cell r="AP438" t="str">
            <v>¬</v>
          </cell>
          <cell r="AQ438" t="str">
            <v>¬</v>
          </cell>
          <cell r="AR438" t="str">
            <v>¬</v>
          </cell>
          <cell r="AS438" t="str">
            <v>SB</v>
          </cell>
          <cell r="AT438" t="str">
            <v>N</v>
          </cell>
          <cell r="AU438" t="str">
            <v>N</v>
          </cell>
          <cell r="AV438">
            <v>0</v>
          </cell>
          <cell r="AW438">
            <v>2</v>
          </cell>
          <cell r="AX438">
            <v>10</v>
          </cell>
          <cell r="AY438" t="str">
            <v xml:space="preserve">quinta das 19:00 às 21:00, semanal </v>
          </cell>
          <cell r="AZ438" t="str">
            <v/>
          </cell>
          <cell r="BA438">
            <v>2137432</v>
          </cell>
          <cell r="BB438" t="str">
            <v>PATRICIA DA SILVA SESSA</v>
          </cell>
          <cell r="BC438">
            <v>2137432</v>
          </cell>
          <cell r="BD438" t="str">
            <v>PATRICIA DA SILVA SESSA</v>
          </cell>
        </row>
        <row r="439">
          <cell r="C439" t="str">
            <v>NB2BCS0002-15SA</v>
          </cell>
          <cell r="D439" t="str">
            <v>BCS0002-15</v>
          </cell>
          <cell r="E439" t="str">
            <v>Projeto Dirigido B2-noturno (Santo André)</v>
          </cell>
          <cell r="F439" t="str">
            <v>Abrir nova turma</v>
          </cell>
          <cell r="G439">
            <v>0</v>
          </cell>
          <cell r="H439" t="str">
            <v>Abrir nova turma B3. Redistribuir excedente de B2 para B3</v>
          </cell>
          <cell r="I439" t="str">
            <v>TURMA ABERTA NB3BCS0002-15SA</v>
          </cell>
          <cell r="J439">
            <v>30</v>
          </cell>
          <cell r="K439">
            <v>0</v>
          </cell>
          <cell r="L439">
            <v>56</v>
          </cell>
          <cell r="M439">
            <v>0</v>
          </cell>
          <cell r="N439">
            <v>56</v>
          </cell>
          <cell r="O439">
            <v>-26</v>
          </cell>
          <cell r="P439">
            <v>15</v>
          </cell>
          <cell r="Q439" t="str">
            <v>simples</v>
          </cell>
          <cell r="R439"/>
          <cell r="S439">
            <v>0</v>
          </cell>
          <cell r="T439">
            <v>26</v>
          </cell>
          <cell r="U439" t="str">
            <v>26 - B3</v>
          </cell>
          <cell r="V439" t="str">
            <v>BI</v>
          </cell>
          <cell r="W439" t="str">
            <v>CP</v>
          </cell>
          <cell r="X439" t="str">
            <v>BCS0002-15.quinta das 21:00 às 23:00, semanal ..SA</v>
          </cell>
          <cell r="Y439" t="str">
            <v>turma com solicitações acima do nº de vagas</v>
          </cell>
          <cell r="Z439"/>
          <cell r="AA439">
            <v>30</v>
          </cell>
          <cell r="AB439">
            <v>0</v>
          </cell>
          <cell r="AC439">
            <v>30</v>
          </cell>
          <cell r="AD439">
            <v>56</v>
          </cell>
          <cell r="AE439">
            <v>-26</v>
          </cell>
          <cell r="AF439">
            <v>1.8666666666666667</v>
          </cell>
          <cell r="AG439">
            <v>21</v>
          </cell>
          <cell r="AH439" t="str">
            <v>BI</v>
          </cell>
          <cell r="AI439" t="str">
            <v>¬</v>
          </cell>
          <cell r="AJ439" t="str">
            <v>¬</v>
          </cell>
          <cell r="AK439" t="str">
            <v>¬</v>
          </cell>
          <cell r="AL439" t="str">
            <v>¬</v>
          </cell>
          <cell r="AM439" t="str">
            <v>¬</v>
          </cell>
          <cell r="AN439" t="str">
            <v>¬</v>
          </cell>
          <cell r="AO439" t="str">
            <v>¬</v>
          </cell>
          <cell r="AP439" t="str">
            <v>¬</v>
          </cell>
          <cell r="AQ439" t="str">
            <v>¬</v>
          </cell>
          <cell r="AR439" t="str">
            <v>¬</v>
          </cell>
          <cell r="AS439" t="str">
            <v>SA</v>
          </cell>
          <cell r="AT439" t="str">
            <v>N</v>
          </cell>
          <cell r="AU439" t="str">
            <v>N</v>
          </cell>
          <cell r="AV439">
            <v>0</v>
          </cell>
          <cell r="AW439">
            <v>2</v>
          </cell>
          <cell r="AX439">
            <v>10</v>
          </cell>
          <cell r="AY439" t="str">
            <v xml:space="preserve">quinta das 21:00 às 23:00, semanal </v>
          </cell>
          <cell r="AZ439" t="str">
            <v/>
          </cell>
          <cell r="BA439">
            <v>2046361</v>
          </cell>
          <cell r="BB439" t="str">
            <v>BRUNO LEMOS BATISTA</v>
          </cell>
          <cell r="BC439">
            <v>2046361</v>
          </cell>
          <cell r="BD439" t="str">
            <v>BRUNO LEMOS BATISTA</v>
          </cell>
        </row>
        <row r="440">
          <cell r="C440" t="str">
            <v>NB3BCS0002-15SA</v>
          </cell>
          <cell r="D440" t="str">
            <v>BCS0002-15</v>
          </cell>
          <cell r="E440" t="str">
            <v>Projeto Dirigido B3-noturno (Santo André)</v>
          </cell>
          <cell r="F440" t="str">
            <v>TURMA NOVA</v>
          </cell>
          <cell r="G440"/>
          <cell r="H440"/>
          <cell r="I440" t="str">
            <v>TURMA NOVA</v>
          </cell>
          <cell r="J440">
            <v>30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30</v>
          </cell>
          <cell r="P440">
            <v>15</v>
          </cell>
          <cell r="Q440" t="str">
            <v>simples</v>
          </cell>
          <cell r="R440"/>
          <cell r="S440">
            <v>0</v>
          </cell>
          <cell r="T440">
            <v>0</v>
          </cell>
          <cell r="U440">
            <v>0</v>
          </cell>
          <cell r="V440" t="str">
            <v>BI</v>
          </cell>
          <cell r="W440" t="str">
            <v>CP</v>
          </cell>
          <cell r="X440" t="str">
            <v>BCS0002-15.quinta das 21:00 às 23:00, semanal ..SA</v>
          </cell>
          <cell r="Y440"/>
          <cell r="Z440"/>
          <cell r="AA440"/>
          <cell r="AB440"/>
          <cell r="AC440"/>
          <cell r="AD440"/>
          <cell r="AE440"/>
          <cell r="AF440"/>
          <cell r="AG440"/>
          <cell r="AH440"/>
          <cell r="AI440"/>
          <cell r="AJ440"/>
          <cell r="AK440"/>
          <cell r="AL440"/>
          <cell r="AM440"/>
          <cell r="AN440"/>
          <cell r="AO440"/>
          <cell r="AP440"/>
          <cell r="AQ440"/>
          <cell r="AR440"/>
          <cell r="AS440" t="str">
            <v>SA</v>
          </cell>
          <cell r="AT440" t="str">
            <v>N</v>
          </cell>
          <cell r="AU440"/>
          <cell r="AV440"/>
          <cell r="AW440"/>
          <cell r="AX440"/>
          <cell r="AY440" t="str">
            <v xml:space="preserve">quinta das 21:00 às 23:00, semanal </v>
          </cell>
          <cell r="AZ440"/>
          <cell r="BA440">
            <v>1707133</v>
          </cell>
          <cell r="BB440" t="str">
            <v>ISELI LOURENCO NANTES CARDOSO</v>
          </cell>
          <cell r="BC440"/>
          <cell r="BD440">
            <v>0</v>
          </cell>
        </row>
        <row r="441">
          <cell r="C441" t="str">
            <v>NB4BCS0002-15SA</v>
          </cell>
          <cell r="D441" t="str">
            <v>BCS0002-15</v>
          </cell>
          <cell r="E441" t="str">
            <v>Projeto Dirigido B4-noturno (Santo André)</v>
          </cell>
          <cell r="F441" t="str">
            <v>TURMA NOVA</v>
          </cell>
          <cell r="G441"/>
          <cell r="H441"/>
          <cell r="I441" t="str">
            <v>TURMA NOVA</v>
          </cell>
          <cell r="J441">
            <v>30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30</v>
          </cell>
          <cell r="P441">
            <v>15</v>
          </cell>
          <cell r="Q441" t="str">
            <v>simples</v>
          </cell>
          <cell r="R441"/>
          <cell r="S441">
            <v>0</v>
          </cell>
          <cell r="T441">
            <v>0</v>
          </cell>
          <cell r="U441">
            <v>0</v>
          </cell>
          <cell r="V441" t="str">
            <v>BI</v>
          </cell>
          <cell r="W441" t="str">
            <v>CP</v>
          </cell>
          <cell r="X441" t="str">
            <v>BCS0002-15.quinta das 21:00 às 23:00, semanal ..SA</v>
          </cell>
          <cell r="Y441"/>
          <cell r="Z441"/>
          <cell r="AA441"/>
          <cell r="AB441"/>
          <cell r="AC441"/>
          <cell r="AD441"/>
          <cell r="AE441"/>
          <cell r="AF441"/>
          <cell r="AG441"/>
          <cell r="AH441"/>
          <cell r="AI441"/>
          <cell r="AJ441"/>
          <cell r="AK441"/>
          <cell r="AL441"/>
          <cell r="AM441"/>
          <cell r="AN441"/>
          <cell r="AO441"/>
          <cell r="AP441"/>
          <cell r="AQ441"/>
          <cell r="AR441"/>
          <cell r="AS441" t="str">
            <v>SA</v>
          </cell>
          <cell r="AT441" t="str">
            <v>N</v>
          </cell>
          <cell r="AU441"/>
          <cell r="AV441"/>
          <cell r="AW441"/>
          <cell r="AX441"/>
          <cell r="AY441" t="str">
            <v xml:space="preserve">quinta das 21:00 às 23:00, semanal </v>
          </cell>
          <cell r="AZ441"/>
          <cell r="BA441">
            <v>1640243</v>
          </cell>
          <cell r="BB441" t="str">
            <v>ALEXANDRE HIDEKI OKANO</v>
          </cell>
          <cell r="BC441"/>
          <cell r="BD441">
            <v>0</v>
          </cell>
        </row>
        <row r="442">
          <cell r="C442" t="str">
            <v>DBBCS0002-15SA</v>
          </cell>
          <cell r="D442" t="str">
            <v>BCS0002-15</v>
          </cell>
          <cell r="E442" t="str">
            <v>Projeto Dirigido B-diurno (Santo André)</v>
          </cell>
          <cell r="F442" t="str">
            <v>Manter</v>
          </cell>
          <cell r="G442">
            <v>0</v>
          </cell>
          <cell r="H442">
            <v>0</v>
          </cell>
          <cell r="I442" t="str">
            <v>OK</v>
          </cell>
          <cell r="J442">
            <v>40</v>
          </cell>
          <cell r="K442">
            <v>0</v>
          </cell>
          <cell r="L442">
            <v>56</v>
          </cell>
          <cell r="M442">
            <v>0</v>
          </cell>
          <cell r="N442">
            <v>56</v>
          </cell>
          <cell r="O442">
            <v>-16</v>
          </cell>
          <cell r="P442">
            <v>15</v>
          </cell>
          <cell r="Q442" t="str">
            <v>simples</v>
          </cell>
          <cell r="R442"/>
          <cell r="S442">
            <v>16</v>
          </cell>
          <cell r="T442">
            <v>0</v>
          </cell>
          <cell r="U442">
            <v>0</v>
          </cell>
          <cell r="V442" t="str">
            <v>BI</v>
          </cell>
          <cell r="W442" t="str">
            <v>CP</v>
          </cell>
          <cell r="X442" t="str">
            <v>BCS0002-15.segunda das 10:00 às 12:00, semanal ..SA</v>
          </cell>
          <cell r="Y442" t="str">
            <v>turma com solicitações acima do nº de vagas</v>
          </cell>
          <cell r="Z442"/>
          <cell r="AA442">
            <v>40</v>
          </cell>
          <cell r="AB442">
            <v>0</v>
          </cell>
          <cell r="AC442">
            <v>40</v>
          </cell>
          <cell r="AD442">
            <v>56</v>
          </cell>
          <cell r="AE442">
            <v>-16</v>
          </cell>
          <cell r="AF442">
            <v>1.4</v>
          </cell>
          <cell r="AG442">
            <v>28</v>
          </cell>
          <cell r="AH442" t="str">
            <v>BI</v>
          </cell>
          <cell r="AI442" t="str">
            <v>¬</v>
          </cell>
          <cell r="AJ442" t="str">
            <v>¬</v>
          </cell>
          <cell r="AK442" t="str">
            <v>¬</v>
          </cell>
          <cell r="AL442" t="str">
            <v>¬</v>
          </cell>
          <cell r="AM442" t="str">
            <v>¬</v>
          </cell>
          <cell r="AN442" t="str">
            <v>¬</v>
          </cell>
          <cell r="AO442" t="str">
            <v>¬</v>
          </cell>
          <cell r="AP442" t="str">
            <v>¬</v>
          </cell>
          <cell r="AQ442" t="str">
            <v>¬</v>
          </cell>
          <cell r="AR442" t="str">
            <v>¬</v>
          </cell>
          <cell r="AS442" t="str">
            <v>SA</v>
          </cell>
          <cell r="AT442" t="str">
            <v>D</v>
          </cell>
          <cell r="AU442" t="str">
            <v>M</v>
          </cell>
          <cell r="AV442">
            <v>0</v>
          </cell>
          <cell r="AW442">
            <v>2</v>
          </cell>
          <cell r="AX442">
            <v>10</v>
          </cell>
          <cell r="AY442" t="str">
            <v xml:space="preserve">segunda das 10:00 às 12:00, semanal </v>
          </cell>
          <cell r="AZ442" t="str">
            <v/>
          </cell>
          <cell r="BA442">
            <v>1903304</v>
          </cell>
          <cell r="BB442" t="str">
            <v>JULIANA KELMY MACARIO BARBOZA DAGUANO</v>
          </cell>
          <cell r="BC442" t="str">
            <v/>
          </cell>
          <cell r="BD442" t="str">
            <v/>
          </cell>
        </row>
        <row r="443">
          <cell r="C443" t="str">
            <v>NBBCS0002-15SA</v>
          </cell>
          <cell r="D443" t="str">
            <v>BCS0002-15</v>
          </cell>
          <cell r="E443" t="str">
            <v>Projeto Dirigido B-noturno (Santo André)</v>
          </cell>
          <cell r="F443" t="str">
            <v>Abrir nova turma</v>
          </cell>
          <cell r="G443">
            <v>0</v>
          </cell>
          <cell r="H443" t="str">
            <v>Abrir nova turma B4 . Redistribuir excedente de B para B4</v>
          </cell>
          <cell r="I443" t="str">
            <v>TURMA ABERTA NB4BCS0002-15SA</v>
          </cell>
          <cell r="J443">
            <v>40</v>
          </cell>
          <cell r="K443">
            <v>0</v>
          </cell>
          <cell r="L443">
            <v>60</v>
          </cell>
          <cell r="M443">
            <v>0</v>
          </cell>
          <cell r="N443">
            <v>60</v>
          </cell>
          <cell r="O443">
            <v>-20</v>
          </cell>
          <cell r="P443">
            <v>15</v>
          </cell>
          <cell r="Q443" t="str">
            <v>simples</v>
          </cell>
          <cell r="R443"/>
          <cell r="S443">
            <v>0</v>
          </cell>
          <cell r="T443">
            <v>20</v>
          </cell>
          <cell r="U443" t="str">
            <v>20 - B4</v>
          </cell>
          <cell r="V443" t="str">
            <v>BI</v>
          </cell>
          <cell r="W443" t="str">
            <v>CP</v>
          </cell>
          <cell r="X443" t="str">
            <v>BCS0002-15.quinta das 21:00 às 23:00, semanal ..SA</v>
          </cell>
          <cell r="Y443" t="str">
            <v>turma com solicitações acima do nº de vagas</v>
          </cell>
          <cell r="Z443"/>
          <cell r="AA443">
            <v>40</v>
          </cell>
          <cell r="AB443">
            <v>0</v>
          </cell>
          <cell r="AC443">
            <v>40</v>
          </cell>
          <cell r="AD443">
            <v>60</v>
          </cell>
          <cell r="AE443">
            <v>-20</v>
          </cell>
          <cell r="AF443">
            <v>1.5</v>
          </cell>
          <cell r="AG443">
            <v>28</v>
          </cell>
          <cell r="AH443" t="str">
            <v>BI</v>
          </cell>
          <cell r="AI443" t="str">
            <v>¬</v>
          </cell>
          <cell r="AJ443" t="str">
            <v>¬</v>
          </cell>
          <cell r="AK443" t="str">
            <v>¬</v>
          </cell>
          <cell r="AL443" t="str">
            <v>¬</v>
          </cell>
          <cell r="AM443" t="str">
            <v>¬</v>
          </cell>
          <cell r="AN443" t="str">
            <v>¬</v>
          </cell>
          <cell r="AO443" t="str">
            <v>¬</v>
          </cell>
          <cell r="AP443" t="str">
            <v>¬</v>
          </cell>
          <cell r="AQ443" t="str">
            <v>¬</v>
          </cell>
          <cell r="AR443" t="str">
            <v>¬</v>
          </cell>
          <cell r="AS443" t="str">
            <v>SA</v>
          </cell>
          <cell r="AT443" t="str">
            <v>N</v>
          </cell>
          <cell r="AU443" t="str">
            <v>N</v>
          </cell>
          <cell r="AV443">
            <v>0</v>
          </cell>
          <cell r="AW443">
            <v>2</v>
          </cell>
          <cell r="AX443">
            <v>10</v>
          </cell>
          <cell r="AY443" t="str">
            <v xml:space="preserve">quinta das 21:00 às 23:00, semanal </v>
          </cell>
          <cell r="AZ443" t="str">
            <v/>
          </cell>
          <cell r="BA443">
            <v>1674721</v>
          </cell>
          <cell r="BB443" t="str">
            <v>MICHELLE SATO FRIGO</v>
          </cell>
          <cell r="BC443" t="str">
            <v/>
          </cell>
          <cell r="BD443" t="str">
            <v/>
          </cell>
        </row>
        <row r="444">
          <cell r="C444" t="str">
            <v>DC2BCS0002-15SA</v>
          </cell>
          <cell r="D444" t="str">
            <v>BCS0002-15</v>
          </cell>
          <cell r="E444" t="str">
            <v>Projeto Dirigido C2-diurno (Santo André)</v>
          </cell>
          <cell r="F444" t="str">
            <v>TURMA NOVA</v>
          </cell>
          <cell r="G444"/>
          <cell r="H444"/>
          <cell r="I444" t="str">
            <v>TURMA NOVA</v>
          </cell>
          <cell r="J444">
            <v>30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30</v>
          </cell>
          <cell r="P444">
            <v>15</v>
          </cell>
          <cell r="Q444" t="str">
            <v>simples</v>
          </cell>
          <cell r="R444"/>
          <cell r="S444">
            <v>0</v>
          </cell>
          <cell r="T444">
            <v>0</v>
          </cell>
          <cell r="U444">
            <v>0</v>
          </cell>
          <cell r="V444" t="str">
            <v>BI</v>
          </cell>
          <cell r="W444" t="str">
            <v>CP</v>
          </cell>
          <cell r="X444" t="str">
            <v>BCS0002-15.quarta das 16:00 às 18:00, semanal ..SA</v>
          </cell>
          <cell r="Y444"/>
          <cell r="Z444"/>
          <cell r="AA444"/>
          <cell r="AB444"/>
          <cell r="AC444"/>
          <cell r="AD444"/>
          <cell r="AE444"/>
          <cell r="AF444"/>
          <cell r="AG444"/>
          <cell r="AH444"/>
          <cell r="AI444"/>
          <cell r="AJ444"/>
          <cell r="AK444"/>
          <cell r="AL444"/>
          <cell r="AM444"/>
          <cell r="AN444"/>
          <cell r="AO444"/>
          <cell r="AP444"/>
          <cell r="AQ444"/>
          <cell r="AR444"/>
          <cell r="AS444" t="str">
            <v>SA</v>
          </cell>
          <cell r="AT444" t="str">
            <v>D</v>
          </cell>
          <cell r="AU444"/>
          <cell r="AV444"/>
          <cell r="AW444"/>
          <cell r="AX444"/>
          <cell r="AY444" t="str">
            <v xml:space="preserve">quarta das 16:00 às 18:00, semanal </v>
          </cell>
          <cell r="AZ444"/>
          <cell r="BA444">
            <v>1640243</v>
          </cell>
          <cell r="BB444" t="str">
            <v>ALEXANDRE HIDEKI OKANO</v>
          </cell>
          <cell r="BC444"/>
          <cell r="BD444">
            <v>0</v>
          </cell>
        </row>
        <row r="445">
          <cell r="C445" t="str">
            <v>DCBCS0002-15SA</v>
          </cell>
          <cell r="D445" t="str">
            <v>BCS0002-15</v>
          </cell>
          <cell r="E445" t="str">
            <v>Projeto Dirigido C-diurno (Santo André)</v>
          </cell>
          <cell r="F445" t="str">
            <v>Abrir nova turma</v>
          </cell>
          <cell r="G445">
            <v>0</v>
          </cell>
          <cell r="H445" t="str">
            <v>Abrir turma C2</v>
          </cell>
          <cell r="I445" t="str">
            <v>TURMA ABERTA DC2BCS0002-15SA</v>
          </cell>
          <cell r="J445">
            <v>30</v>
          </cell>
          <cell r="K445">
            <v>0</v>
          </cell>
          <cell r="L445">
            <v>52</v>
          </cell>
          <cell r="M445">
            <v>0</v>
          </cell>
          <cell r="N445">
            <v>52</v>
          </cell>
          <cell r="O445">
            <v>-22</v>
          </cell>
          <cell r="P445">
            <v>15</v>
          </cell>
          <cell r="Q445" t="str">
            <v>simples</v>
          </cell>
          <cell r="R445"/>
          <cell r="S445">
            <v>0</v>
          </cell>
          <cell r="T445">
            <v>22</v>
          </cell>
          <cell r="U445" t="str">
            <v>22 - C2</v>
          </cell>
          <cell r="V445" t="str">
            <v>BI</v>
          </cell>
          <cell r="W445" t="str">
            <v>CP</v>
          </cell>
          <cell r="X445" t="str">
            <v>BCS0002-15.quarta das 16:00 às 18:00, semanal ..SA</v>
          </cell>
          <cell r="Y445" t="str">
            <v>turma com solicitações acima do nº de vagas</v>
          </cell>
          <cell r="Z445"/>
          <cell r="AA445">
            <v>30</v>
          </cell>
          <cell r="AB445">
            <v>0</v>
          </cell>
          <cell r="AC445">
            <v>30</v>
          </cell>
          <cell r="AD445">
            <v>52</v>
          </cell>
          <cell r="AE445">
            <v>-22</v>
          </cell>
          <cell r="AF445">
            <v>1.7333333333333334</v>
          </cell>
          <cell r="AG445">
            <v>21</v>
          </cell>
          <cell r="AH445" t="str">
            <v>BI</v>
          </cell>
          <cell r="AI445" t="str">
            <v>¬</v>
          </cell>
          <cell r="AJ445" t="str">
            <v>¬</v>
          </cell>
          <cell r="AK445" t="str">
            <v>¬</v>
          </cell>
          <cell r="AL445" t="str">
            <v>¬</v>
          </cell>
          <cell r="AM445" t="str">
            <v>¬</v>
          </cell>
          <cell r="AN445" t="str">
            <v>¬</v>
          </cell>
          <cell r="AO445" t="str">
            <v>¬</v>
          </cell>
          <cell r="AP445" t="str">
            <v>¬</v>
          </cell>
          <cell r="AQ445" t="str">
            <v>¬</v>
          </cell>
          <cell r="AR445" t="str">
            <v>¬</v>
          </cell>
          <cell r="AS445" t="str">
            <v>SA</v>
          </cell>
          <cell r="AT445" t="str">
            <v>D</v>
          </cell>
          <cell r="AU445" t="str">
            <v>V</v>
          </cell>
          <cell r="AV445">
            <v>0</v>
          </cell>
          <cell r="AW445">
            <v>2</v>
          </cell>
          <cell r="AX445">
            <v>10</v>
          </cell>
          <cell r="AY445" t="str">
            <v xml:space="preserve">quarta das 16:00 às 18:00, semanal </v>
          </cell>
          <cell r="AZ445" t="str">
            <v/>
          </cell>
          <cell r="BA445">
            <v>1674721</v>
          </cell>
          <cell r="BB445" t="str">
            <v>MICHELLE SATO FRIGO</v>
          </cell>
          <cell r="BC445" t="str">
            <v/>
          </cell>
          <cell r="BD445" t="str">
            <v/>
          </cell>
        </row>
        <row r="446">
          <cell r="C446" t="str">
            <v>DDBCS0002-15SA</v>
          </cell>
          <cell r="D446" t="str">
            <v>BCS0002-15</v>
          </cell>
          <cell r="E446" t="str">
            <v>Projeto Dirigido D-diurno (Santo André)</v>
          </cell>
          <cell r="F446" t="str">
            <v>Ampliar vagas</v>
          </cell>
          <cell r="G446">
            <v>0</v>
          </cell>
          <cell r="H446" t="str">
            <v>Ampliar para 40 vagas.</v>
          </cell>
          <cell r="I446" t="str">
            <v>OK, AMPLIADA</v>
          </cell>
          <cell r="J446">
            <v>40</v>
          </cell>
          <cell r="K446">
            <v>0</v>
          </cell>
          <cell r="L446">
            <v>44</v>
          </cell>
          <cell r="M446">
            <v>0</v>
          </cell>
          <cell r="N446">
            <v>44</v>
          </cell>
          <cell r="O446">
            <v>-4</v>
          </cell>
          <cell r="P446">
            <v>15</v>
          </cell>
          <cell r="Q446" t="str">
            <v>simples</v>
          </cell>
          <cell r="R446"/>
          <cell r="S446">
            <v>4</v>
          </cell>
          <cell r="T446">
            <v>0</v>
          </cell>
          <cell r="U446">
            <v>0</v>
          </cell>
          <cell r="V446" t="str">
            <v>BI</v>
          </cell>
          <cell r="W446" t="str">
            <v>CP</v>
          </cell>
          <cell r="X446" t="str">
            <v>BCS0002-15..quinta das 10:00 às 12:00, semanal .SA</v>
          </cell>
          <cell r="Y446" t="str">
            <v>turma com solicitações acima do nº de vagas</v>
          </cell>
          <cell r="Z446"/>
          <cell r="AA446">
            <v>30</v>
          </cell>
          <cell r="AB446">
            <v>0</v>
          </cell>
          <cell r="AC446">
            <v>30</v>
          </cell>
          <cell r="AD446">
            <v>44</v>
          </cell>
          <cell r="AE446">
            <v>-14</v>
          </cell>
          <cell r="AF446">
            <v>1.4666666666666666</v>
          </cell>
          <cell r="AG446">
            <v>21</v>
          </cell>
          <cell r="AH446" t="str">
            <v>BI</v>
          </cell>
          <cell r="AI446" t="str">
            <v>¬</v>
          </cell>
          <cell r="AJ446" t="str">
            <v>¬</v>
          </cell>
          <cell r="AK446" t="str">
            <v>¬</v>
          </cell>
          <cell r="AL446" t="str">
            <v>¬</v>
          </cell>
          <cell r="AM446" t="str">
            <v>¬</v>
          </cell>
          <cell r="AN446" t="str">
            <v>¬</v>
          </cell>
          <cell r="AO446" t="str">
            <v>¬</v>
          </cell>
          <cell r="AP446" t="str">
            <v>¬</v>
          </cell>
          <cell r="AQ446" t="str">
            <v>¬</v>
          </cell>
          <cell r="AR446" t="str">
            <v>¬</v>
          </cell>
          <cell r="AS446" t="str">
            <v>SA</v>
          </cell>
          <cell r="AT446" t="str">
            <v>D</v>
          </cell>
          <cell r="AU446" t="str">
            <v>M</v>
          </cell>
          <cell r="AV446">
            <v>0</v>
          </cell>
          <cell r="AW446">
            <v>2</v>
          </cell>
          <cell r="AX446">
            <v>10</v>
          </cell>
          <cell r="AY446" t="str">
            <v/>
          </cell>
          <cell r="AZ446" t="str">
            <v xml:space="preserve">quinta das 10:00 às 12:00, semanal </v>
          </cell>
          <cell r="BA446">
            <v>2137432</v>
          </cell>
          <cell r="BB446" t="str">
            <v>PATRICIA DA SILVA SESSA</v>
          </cell>
          <cell r="BC446" t="str">
            <v/>
          </cell>
          <cell r="BD446" t="str">
            <v/>
          </cell>
        </row>
        <row r="447">
          <cell r="C447" t="str">
            <v>DANHT1002-15SA</v>
          </cell>
          <cell r="D447" t="str">
            <v>NHT1002-15</v>
          </cell>
          <cell r="E447" t="str">
            <v>Bioética A-diurno (Santo André)</v>
          </cell>
          <cell r="F447" t="str">
            <v>Ampliar vagas</v>
          </cell>
          <cell r="G447">
            <v>0</v>
          </cell>
          <cell r="H447">
            <v>40</v>
          </cell>
          <cell r="I447" t="str">
            <v>OK, AMPLIADA</v>
          </cell>
          <cell r="J447">
            <v>40</v>
          </cell>
          <cell r="K447">
            <v>0</v>
          </cell>
          <cell r="L447">
            <v>94</v>
          </cell>
          <cell r="M447">
            <v>0</v>
          </cell>
          <cell r="N447">
            <v>94</v>
          </cell>
          <cell r="O447">
            <v>-54</v>
          </cell>
          <cell r="P447">
            <v>2</v>
          </cell>
          <cell r="Q447" t="str">
            <v>simples</v>
          </cell>
          <cell r="R447"/>
          <cell r="S447">
            <v>54</v>
          </cell>
          <cell r="T447">
            <v>0</v>
          </cell>
          <cell r="U447">
            <v>0</v>
          </cell>
          <cell r="V447" t="str">
            <v>CFE</v>
          </cell>
          <cell r="W447" t="str">
            <v>CP</v>
          </cell>
          <cell r="X447" t="str">
            <v>NHT1002-15.terca das 10:00 às 12:00, semanal ..SA</v>
          </cell>
          <cell r="Y447" t="str">
            <v>turma com solicitações acima do nº de vagas</v>
          </cell>
          <cell r="Z447"/>
          <cell r="AA447">
            <v>30</v>
          </cell>
          <cell r="AB447">
            <v>0</v>
          </cell>
          <cell r="AC447">
            <v>30</v>
          </cell>
          <cell r="AD447">
            <v>94</v>
          </cell>
          <cell r="AE447">
            <v>-64</v>
          </cell>
          <cell r="AF447">
            <v>3.1333333333333333</v>
          </cell>
          <cell r="AG447">
            <v>21</v>
          </cell>
          <cell r="AH447" t="str">
            <v xml:space="preserve"> O-BIOTEC; O-BCB; O-BNC; OL-LCB</v>
          </cell>
          <cell r="AI447">
            <v>3</v>
          </cell>
          <cell r="AJ447">
            <v>3</v>
          </cell>
          <cell r="AK447">
            <v>0</v>
          </cell>
          <cell r="AL447">
            <v>18</v>
          </cell>
          <cell r="AM447">
            <v>18</v>
          </cell>
          <cell r="AN447">
            <v>27</v>
          </cell>
          <cell r="AO447" t="str">
            <v>¬</v>
          </cell>
          <cell r="AP447" t="str">
            <v>¬</v>
          </cell>
          <cell r="AQ447" t="str">
            <v>¬</v>
          </cell>
          <cell r="AR447" t="str">
            <v>¬</v>
          </cell>
          <cell r="AS447" t="str">
            <v>SA</v>
          </cell>
          <cell r="AT447" t="str">
            <v>D</v>
          </cell>
          <cell r="AU447" t="str">
            <v>M</v>
          </cell>
          <cell r="AV447">
            <v>2</v>
          </cell>
          <cell r="AW447">
            <v>0</v>
          </cell>
          <cell r="AX447">
            <v>2</v>
          </cell>
          <cell r="AY447" t="str">
            <v xml:space="preserve">terca das 10:00 às 12:00, semanal </v>
          </cell>
          <cell r="AZ447" t="str">
            <v/>
          </cell>
          <cell r="BA447">
            <v>1544951</v>
          </cell>
          <cell r="BB447" t="str">
            <v>ANA PAULA DE MATTOS AREAS DAU</v>
          </cell>
          <cell r="BC447" t="str">
            <v/>
          </cell>
          <cell r="BD447" t="str">
            <v/>
          </cell>
        </row>
        <row r="448">
          <cell r="C448" t="str">
            <v>NANHT1002-15SA</v>
          </cell>
          <cell r="D448" t="str">
            <v>NHT1002-15</v>
          </cell>
          <cell r="E448" t="str">
            <v>Bioética A-noturno (Santo André)</v>
          </cell>
          <cell r="F448" t="str">
            <v>Ampliar vagas</v>
          </cell>
          <cell r="G448">
            <v>0</v>
          </cell>
          <cell r="H448">
            <v>40</v>
          </cell>
          <cell r="I448" t="str">
            <v>OK, AMPLIADA</v>
          </cell>
          <cell r="J448">
            <v>40</v>
          </cell>
          <cell r="K448">
            <v>0</v>
          </cell>
          <cell r="L448">
            <v>108</v>
          </cell>
          <cell r="M448">
            <v>1</v>
          </cell>
          <cell r="N448">
            <v>109</v>
          </cell>
          <cell r="O448">
            <v>-69</v>
          </cell>
          <cell r="P448">
            <v>2</v>
          </cell>
          <cell r="Q448" t="str">
            <v>simples</v>
          </cell>
          <cell r="R448"/>
          <cell r="S448">
            <v>69</v>
          </cell>
          <cell r="T448">
            <v>0</v>
          </cell>
          <cell r="U448">
            <v>0</v>
          </cell>
          <cell r="V448" t="str">
            <v>CFE</v>
          </cell>
          <cell r="W448" t="str">
            <v>CP</v>
          </cell>
          <cell r="X448" t="str">
            <v>NHT1002-15.terca das 21:00 às 23:00, semanal ..SA</v>
          </cell>
          <cell r="Y448" t="str">
            <v>turma com solicitações acima do nº de vagas</v>
          </cell>
          <cell r="Z448"/>
          <cell r="AA448">
            <v>30</v>
          </cell>
          <cell r="AB448">
            <v>0</v>
          </cell>
          <cell r="AC448">
            <v>30</v>
          </cell>
          <cell r="AD448">
            <v>108</v>
          </cell>
          <cell r="AE448">
            <v>-78</v>
          </cell>
          <cell r="AF448">
            <v>3.6</v>
          </cell>
          <cell r="AG448">
            <v>21</v>
          </cell>
          <cell r="AH448" t="str">
            <v xml:space="preserve"> O-BIOTEC; O-BCB; O-BNC; OL-LCB</v>
          </cell>
          <cell r="AI448">
            <v>4</v>
          </cell>
          <cell r="AJ448">
            <v>4</v>
          </cell>
          <cell r="AK448">
            <v>0</v>
          </cell>
          <cell r="AL448">
            <v>17</v>
          </cell>
          <cell r="AM448">
            <v>17</v>
          </cell>
          <cell r="AN448">
            <v>26</v>
          </cell>
          <cell r="AO448" t="str">
            <v>¬</v>
          </cell>
          <cell r="AP448" t="str">
            <v>¬</v>
          </cell>
          <cell r="AQ448" t="str">
            <v>¬</v>
          </cell>
          <cell r="AR448" t="str">
            <v>¬</v>
          </cell>
          <cell r="AS448" t="str">
            <v>SA</v>
          </cell>
          <cell r="AT448" t="str">
            <v>N</v>
          </cell>
          <cell r="AU448" t="str">
            <v>N</v>
          </cell>
          <cell r="AV448">
            <v>2</v>
          </cell>
          <cell r="AW448">
            <v>0</v>
          </cell>
          <cell r="AX448">
            <v>2</v>
          </cell>
          <cell r="AY448" t="str">
            <v xml:space="preserve">terca das 21:00 às 23:00, semanal </v>
          </cell>
          <cell r="AZ448" t="str">
            <v/>
          </cell>
          <cell r="BA448">
            <v>1544951</v>
          </cell>
          <cell r="BB448" t="str">
            <v>ANA PAULA DE MATTOS AREAS DAU</v>
          </cell>
          <cell r="BC448" t="str">
            <v/>
          </cell>
          <cell r="BD448" t="str">
            <v/>
          </cell>
        </row>
        <row r="449">
          <cell r="C449" t="str">
            <v>DA1NHT1053-15SA</v>
          </cell>
          <cell r="D449" t="str">
            <v>NHT1053-15</v>
          </cell>
          <cell r="E449" t="str">
            <v>Biologia Celular A1-diurno (Santo André)</v>
          </cell>
          <cell r="F449" t="str">
            <v>Ampliar vagas</v>
          </cell>
          <cell r="G449">
            <v>0</v>
          </cell>
          <cell r="H449">
            <v>40</v>
          </cell>
          <cell r="I449" t="str">
            <v>OK, AMPLIADA</v>
          </cell>
          <cell r="J449">
            <v>40</v>
          </cell>
          <cell r="K449">
            <v>0</v>
          </cell>
          <cell r="L449">
            <v>45</v>
          </cell>
          <cell r="M449">
            <v>0</v>
          </cell>
          <cell r="N449">
            <v>45</v>
          </cell>
          <cell r="O449">
            <v>-5</v>
          </cell>
          <cell r="P449">
            <v>3</v>
          </cell>
          <cell r="Q449" t="str">
            <v>simples</v>
          </cell>
          <cell r="R449"/>
          <cell r="S449">
            <v>5</v>
          </cell>
          <cell r="T449">
            <v>0</v>
          </cell>
          <cell r="U449">
            <v>0</v>
          </cell>
          <cell r="V449" t="str">
            <v>CFE</v>
          </cell>
          <cell r="W449" t="str">
            <v>CP</v>
          </cell>
          <cell r="X449" t="str">
            <v>NHT1053-15.segunda das 08:00 às 10:00, semanal ; segunda das 10:00 às 12:00, semanal ; terca das 08:00 às 10:00, semanal ..SA</v>
          </cell>
          <cell r="Y449" t="str">
            <v>turma com solicitações acima do nº de vagas</v>
          </cell>
          <cell r="Z449"/>
          <cell r="AA449">
            <v>30</v>
          </cell>
          <cell r="AB449">
            <v>0</v>
          </cell>
          <cell r="AC449">
            <v>30</v>
          </cell>
          <cell r="AD449">
            <v>45</v>
          </cell>
          <cell r="AE449">
            <v>-15</v>
          </cell>
          <cell r="AF449">
            <v>1.5</v>
          </cell>
          <cell r="AG449">
            <v>21</v>
          </cell>
          <cell r="AH449" t="str">
            <v>O-BCB; OL-BNC; O-LCB; O-BIO</v>
          </cell>
          <cell r="AI449">
            <v>5</v>
          </cell>
          <cell r="AJ449">
            <v>1</v>
          </cell>
          <cell r="AK449">
            <v>4</v>
          </cell>
          <cell r="AL449">
            <v>16</v>
          </cell>
          <cell r="AM449">
            <v>20</v>
          </cell>
          <cell r="AN449">
            <v>25</v>
          </cell>
          <cell r="AO449" t="str">
            <v>¬</v>
          </cell>
          <cell r="AP449" t="str">
            <v>¬</v>
          </cell>
          <cell r="AQ449" t="str">
            <v>¬</v>
          </cell>
          <cell r="AR449" t="str">
            <v>¬</v>
          </cell>
          <cell r="AS449" t="str">
            <v>SA</v>
          </cell>
          <cell r="AT449" t="str">
            <v>D</v>
          </cell>
          <cell r="AU449" t="str">
            <v>M</v>
          </cell>
          <cell r="AV449">
            <v>4</v>
          </cell>
          <cell r="AW449">
            <v>2</v>
          </cell>
          <cell r="AX449">
            <v>4</v>
          </cell>
          <cell r="AY449" t="str">
            <v xml:space="preserve">segunda das 08:00 às 10:00, semanal ; segunda das 10:00 às 12:00, semanal ; terca das 08:00 às 10:00, semanal </v>
          </cell>
          <cell r="AZ449" t="str">
            <v/>
          </cell>
          <cell r="BA449">
            <v>1838194</v>
          </cell>
          <cell r="BB449" t="str">
            <v>RENATA SIMOES</v>
          </cell>
          <cell r="BC449">
            <v>1838194</v>
          </cell>
          <cell r="BD449" t="str">
            <v>RENATA SIMOES</v>
          </cell>
        </row>
        <row r="450">
          <cell r="C450" t="str">
            <v>NA1NHT1053-15SA</v>
          </cell>
          <cell r="D450" t="str">
            <v>NHT1053-15</v>
          </cell>
          <cell r="E450" t="str">
            <v>Biologia Celular A1-noturno (Santo André)</v>
          </cell>
          <cell r="F450" t="str">
            <v>Ampliar vagas</v>
          </cell>
          <cell r="G450">
            <v>0</v>
          </cell>
          <cell r="H450">
            <v>40</v>
          </cell>
          <cell r="I450" t="str">
            <v>OK, AMPLIADA</v>
          </cell>
          <cell r="J450">
            <v>40</v>
          </cell>
          <cell r="K450">
            <v>0</v>
          </cell>
          <cell r="L450">
            <v>34</v>
          </cell>
          <cell r="M450">
            <v>0</v>
          </cell>
          <cell r="N450">
            <v>34</v>
          </cell>
          <cell r="O450">
            <v>6</v>
          </cell>
          <cell r="P450">
            <v>3</v>
          </cell>
          <cell r="Q450" t="str">
            <v>simples</v>
          </cell>
          <cell r="R450"/>
          <cell r="S450">
            <v>0</v>
          </cell>
          <cell r="T450">
            <v>0</v>
          </cell>
          <cell r="U450">
            <v>0</v>
          </cell>
          <cell r="V450" t="str">
            <v>CFE</v>
          </cell>
          <cell r="W450" t="str">
            <v>CP</v>
          </cell>
          <cell r="X450" t="str">
            <v>NHT1053-15.segunda das 19:00 às 21:00, semanal ; segunda das 21:00 às 23:00, semanal ; terca das 19:00 às 21:00, semanal ..SA</v>
          </cell>
          <cell r="Y450" t="str">
            <v>turma com solicitações acima do nº de vagas</v>
          </cell>
          <cell r="Z450"/>
          <cell r="AA450">
            <v>30</v>
          </cell>
          <cell r="AB450">
            <v>0</v>
          </cell>
          <cell r="AC450">
            <v>30</v>
          </cell>
          <cell r="AD450">
            <v>34</v>
          </cell>
          <cell r="AE450">
            <v>-4</v>
          </cell>
          <cell r="AF450">
            <v>1.1333333333333333</v>
          </cell>
          <cell r="AG450">
            <v>21</v>
          </cell>
          <cell r="AH450" t="str">
            <v>O-BCB; OL-BNC; O-LCB; O-BIO</v>
          </cell>
          <cell r="AI450">
            <v>4</v>
          </cell>
          <cell r="AJ450">
            <v>2</v>
          </cell>
          <cell r="AK450">
            <v>2</v>
          </cell>
          <cell r="AL450">
            <v>17</v>
          </cell>
          <cell r="AM450">
            <v>19</v>
          </cell>
          <cell r="AN450">
            <v>26</v>
          </cell>
          <cell r="AO450" t="str">
            <v>¬</v>
          </cell>
          <cell r="AP450" t="str">
            <v>¬</v>
          </cell>
          <cell r="AQ450" t="str">
            <v>¬</v>
          </cell>
          <cell r="AR450" t="str">
            <v>¬</v>
          </cell>
          <cell r="AS450" t="str">
            <v>SA</v>
          </cell>
          <cell r="AT450" t="str">
            <v>N</v>
          </cell>
          <cell r="AU450" t="str">
            <v>N</v>
          </cell>
          <cell r="AV450">
            <v>4</v>
          </cell>
          <cell r="AW450">
            <v>2</v>
          </cell>
          <cell r="AX450">
            <v>4</v>
          </cell>
          <cell r="AY450" t="str">
            <v xml:space="preserve">segunda das 19:00 às 21:00, semanal ; segunda das 21:00 às 23:00, semanal ; terca das 19:00 às 21:00, semanal </v>
          </cell>
          <cell r="AZ450" t="str">
            <v/>
          </cell>
          <cell r="BA450">
            <v>3066269</v>
          </cell>
          <cell r="BB450" t="str">
            <v>VINICIUS DE ANDRADE OLIVEIRA</v>
          </cell>
          <cell r="BC450">
            <v>3066269</v>
          </cell>
          <cell r="BD450" t="str">
            <v>VINICIUS DE ANDRADE OLIVEIRA</v>
          </cell>
        </row>
        <row r="451">
          <cell r="C451" t="str">
            <v>NANHT1062-15SA</v>
          </cell>
          <cell r="D451" t="str">
            <v>NHT1062-15</v>
          </cell>
          <cell r="E451" t="str">
            <v>Evolução A-noturno (Santo André)</v>
          </cell>
          <cell r="F451" t="str">
            <v>Manter</v>
          </cell>
          <cell r="G451">
            <v>0</v>
          </cell>
          <cell r="H451">
            <v>0</v>
          </cell>
          <cell r="I451" t="str">
            <v>OK</v>
          </cell>
          <cell r="J451">
            <v>30</v>
          </cell>
          <cell r="K451">
            <v>0</v>
          </cell>
          <cell r="L451">
            <v>25</v>
          </cell>
          <cell r="M451">
            <v>0</v>
          </cell>
          <cell r="N451">
            <v>25</v>
          </cell>
          <cell r="O451">
            <v>5</v>
          </cell>
          <cell r="P451">
            <v>1</v>
          </cell>
          <cell r="Q451" t="str">
            <v>simples</v>
          </cell>
          <cell r="R451"/>
          <cell r="S451">
            <v>0</v>
          </cell>
          <cell r="T451">
            <v>0</v>
          </cell>
          <cell r="U451">
            <v>0</v>
          </cell>
          <cell r="V451" t="str">
            <v>CFE</v>
          </cell>
          <cell r="W451" t="str">
            <v>CP</v>
          </cell>
          <cell r="X451" t="str">
            <v>NHT1062-15.segunda das 19:00 às 21:00, semanal ; quinta das 21:00 às 23:00, semanal ..SA</v>
          </cell>
          <cell r="Y451"/>
          <cell r="Z451"/>
          <cell r="AA451">
            <v>30</v>
          </cell>
          <cell r="AB451">
            <v>0</v>
          </cell>
          <cell r="AC451">
            <v>30</v>
          </cell>
          <cell r="AD451">
            <v>25</v>
          </cell>
          <cell r="AE451">
            <v>5</v>
          </cell>
          <cell r="AF451">
            <v>0.83333333333333337</v>
          </cell>
          <cell r="AG451">
            <v>21</v>
          </cell>
          <cell r="AH451" t="str">
            <v>O-BCB; O-LCB</v>
          </cell>
          <cell r="AI451">
            <v>10</v>
          </cell>
          <cell r="AJ451">
            <v>5</v>
          </cell>
          <cell r="AK451">
            <v>5</v>
          </cell>
          <cell r="AL451">
            <v>11</v>
          </cell>
          <cell r="AM451">
            <v>16</v>
          </cell>
          <cell r="AN451">
            <v>20</v>
          </cell>
          <cell r="AO451" t="str">
            <v>¬</v>
          </cell>
          <cell r="AP451" t="str">
            <v>¬</v>
          </cell>
          <cell r="AQ451" t="str">
            <v>¬</v>
          </cell>
          <cell r="AR451" t="str">
            <v>¬</v>
          </cell>
          <cell r="AS451" t="str">
            <v>SA</v>
          </cell>
          <cell r="AT451" t="str">
            <v>N</v>
          </cell>
          <cell r="AU451" t="str">
            <v>N</v>
          </cell>
          <cell r="AV451">
            <v>4</v>
          </cell>
          <cell r="AW451">
            <v>0</v>
          </cell>
          <cell r="AX451">
            <v>4</v>
          </cell>
          <cell r="AY451" t="str">
            <v xml:space="preserve">segunda das 19:00 às 21:00, semanal ; quinta das 21:00 às 23:00, semanal </v>
          </cell>
          <cell r="AZ451" t="str">
            <v/>
          </cell>
          <cell r="BA451">
            <v>1640121</v>
          </cell>
          <cell r="BB451" t="str">
            <v>LUCIANA CAMPOS PAULINO</v>
          </cell>
          <cell r="BC451" t="str">
            <v/>
          </cell>
          <cell r="BD451" t="str">
            <v/>
          </cell>
        </row>
        <row r="452">
          <cell r="C452" t="str">
            <v>DANHT1054-15SA</v>
          </cell>
          <cell r="D452" t="str">
            <v>NHT1054-15</v>
          </cell>
          <cell r="E452" t="str">
            <v>Histologia e Embriologia A-diurno (Santo André)</v>
          </cell>
          <cell r="F452" t="str">
            <v>Manter</v>
          </cell>
          <cell r="G452">
            <v>0</v>
          </cell>
          <cell r="H452">
            <v>0</v>
          </cell>
          <cell r="I452" t="str">
            <v>OK</v>
          </cell>
          <cell r="J452">
            <v>30</v>
          </cell>
          <cell r="K452">
            <v>0</v>
          </cell>
          <cell r="L452">
            <v>17</v>
          </cell>
          <cell r="M452">
            <v>0</v>
          </cell>
          <cell r="N452">
            <v>17</v>
          </cell>
          <cell r="O452">
            <v>13</v>
          </cell>
          <cell r="P452">
            <v>2</v>
          </cell>
          <cell r="Q452" t="str">
            <v>simples</v>
          </cell>
          <cell r="R452"/>
          <cell r="S452">
            <v>0</v>
          </cell>
          <cell r="T452">
            <v>0</v>
          </cell>
          <cell r="U452">
            <v>0</v>
          </cell>
          <cell r="V452" t="str">
            <v>CFE</v>
          </cell>
          <cell r="W452" t="str">
            <v>CP</v>
          </cell>
          <cell r="X452" t="str">
            <v>NHT1054-15.terca das 10:00 às 12:00, semanal ; sexta das 08:00 às 10:00, semanal ; sexta das 10:00 às 12:00, semanal ..SA</v>
          </cell>
          <cell r="Y452"/>
          <cell r="Z452"/>
          <cell r="AA452">
            <v>30</v>
          </cell>
          <cell r="AB452">
            <v>0</v>
          </cell>
          <cell r="AC452">
            <v>30</v>
          </cell>
          <cell r="AD452">
            <v>17</v>
          </cell>
          <cell r="AE452">
            <v>13</v>
          </cell>
          <cell r="AF452">
            <v>0.56666666666666665</v>
          </cell>
          <cell r="AG452">
            <v>21</v>
          </cell>
          <cell r="AH452" t="str">
            <v>O-BCB; OL-BNC; O-LCB; OL-BIO</v>
          </cell>
          <cell r="AI452">
            <v>8</v>
          </cell>
          <cell r="AJ452">
            <v>3</v>
          </cell>
          <cell r="AK452">
            <v>5</v>
          </cell>
          <cell r="AL452">
            <v>13</v>
          </cell>
          <cell r="AM452">
            <v>18</v>
          </cell>
          <cell r="AN452">
            <v>22</v>
          </cell>
          <cell r="AO452" t="str">
            <v>¬</v>
          </cell>
          <cell r="AP452" t="str">
            <v>¬</v>
          </cell>
          <cell r="AQ452" t="str">
            <v>¬</v>
          </cell>
          <cell r="AR452" t="str">
            <v>¬</v>
          </cell>
          <cell r="AS452" t="str">
            <v>SA</v>
          </cell>
          <cell r="AT452" t="str">
            <v>D</v>
          </cell>
          <cell r="AU452" t="str">
            <v>M</v>
          </cell>
          <cell r="AV452">
            <v>4</v>
          </cell>
          <cell r="AW452">
            <v>2</v>
          </cell>
          <cell r="AX452">
            <v>4</v>
          </cell>
          <cell r="AY452" t="str">
            <v xml:space="preserve">terca das 10:00 às 12:00, semanal ; sexta das 08:00 às 10:00, semanal ; sexta das 10:00 às 12:00, semanal </v>
          </cell>
          <cell r="AZ452" t="str">
            <v/>
          </cell>
          <cell r="BA452">
            <v>1600878</v>
          </cell>
          <cell r="BB452" t="str">
            <v>ARNALDO RODRIGUES DOS SANTOS JUNIOR</v>
          </cell>
          <cell r="BC452">
            <v>1600878</v>
          </cell>
          <cell r="BD452" t="str">
            <v>ARNALDO RODRIGUES DOS SANTOS JUNIOR</v>
          </cell>
        </row>
        <row r="453">
          <cell r="C453" t="str">
            <v>NANHT1054-15SA</v>
          </cell>
          <cell r="D453" t="str">
            <v>NHT1054-15</v>
          </cell>
          <cell r="E453" t="str">
            <v>Histologia e Embriologia A-noturno (Santo André)</v>
          </cell>
          <cell r="F453" t="str">
            <v>Manter</v>
          </cell>
          <cell r="G453">
            <v>0</v>
          </cell>
          <cell r="H453">
            <v>0</v>
          </cell>
          <cell r="I453" t="str">
            <v>OK</v>
          </cell>
          <cell r="J453">
            <v>30</v>
          </cell>
          <cell r="K453">
            <v>0</v>
          </cell>
          <cell r="L453">
            <v>24</v>
          </cell>
          <cell r="M453">
            <v>0</v>
          </cell>
          <cell r="N453">
            <v>24</v>
          </cell>
          <cell r="O453">
            <v>6</v>
          </cell>
          <cell r="P453">
            <v>2</v>
          </cell>
          <cell r="Q453" t="str">
            <v>simples</v>
          </cell>
          <cell r="R453"/>
          <cell r="S453">
            <v>0</v>
          </cell>
          <cell r="T453">
            <v>0</v>
          </cell>
          <cell r="U453">
            <v>0</v>
          </cell>
          <cell r="V453" t="str">
            <v>CFE</v>
          </cell>
          <cell r="W453" t="str">
            <v>CP</v>
          </cell>
          <cell r="X453" t="str">
            <v>NHT1054-15.terca das 21:00 às 23:00, semanal ; sexta das 19:00 às 21:00, semanal ; sexta das 21:00 às 23:00, semanal ..SA</v>
          </cell>
          <cell r="Y453"/>
          <cell r="Z453"/>
          <cell r="AA453">
            <v>30</v>
          </cell>
          <cell r="AB453">
            <v>0</v>
          </cell>
          <cell r="AC453">
            <v>30</v>
          </cell>
          <cell r="AD453">
            <v>24</v>
          </cell>
          <cell r="AE453">
            <v>6</v>
          </cell>
          <cell r="AF453">
            <v>0.8</v>
          </cell>
          <cell r="AG453">
            <v>21</v>
          </cell>
          <cell r="AH453" t="str">
            <v>O-BCB; OL-BNC; O-LCB; OL-BIO</v>
          </cell>
          <cell r="AI453">
            <v>7</v>
          </cell>
          <cell r="AJ453">
            <v>4</v>
          </cell>
          <cell r="AK453">
            <v>3</v>
          </cell>
          <cell r="AL453">
            <v>14</v>
          </cell>
          <cell r="AM453">
            <v>17</v>
          </cell>
          <cell r="AN453">
            <v>23</v>
          </cell>
          <cell r="AO453" t="str">
            <v>¬</v>
          </cell>
          <cell r="AP453" t="str">
            <v>¬</v>
          </cell>
          <cell r="AQ453" t="str">
            <v>¬</v>
          </cell>
          <cell r="AR453" t="str">
            <v>¬</v>
          </cell>
          <cell r="AS453" t="str">
            <v>SA</v>
          </cell>
          <cell r="AT453" t="str">
            <v>N</v>
          </cell>
          <cell r="AU453" t="str">
            <v>N</v>
          </cell>
          <cell r="AV453">
            <v>4</v>
          </cell>
          <cell r="AW453">
            <v>2</v>
          </cell>
          <cell r="AX453">
            <v>4</v>
          </cell>
          <cell r="AY453" t="str">
            <v xml:space="preserve">terca das 21:00 às 23:00, semanal ; sexta das 19:00 às 21:00, semanal ; sexta das 21:00 às 23:00, semanal </v>
          </cell>
          <cell r="AZ453" t="str">
            <v/>
          </cell>
          <cell r="BA453">
            <v>1601025</v>
          </cell>
          <cell r="BB453" t="str">
            <v>MARCELLA PECORA MILAZZOTTO</v>
          </cell>
          <cell r="BC453">
            <v>1601025</v>
          </cell>
          <cell r="BD453" t="str">
            <v>MARCELLA PECORA MILAZZOTTO</v>
          </cell>
        </row>
        <row r="454">
          <cell r="C454" t="str">
            <v>NANHT1059-15SA</v>
          </cell>
          <cell r="D454" t="str">
            <v>NHT1059-15</v>
          </cell>
          <cell r="E454" t="str">
            <v>Morfofisiologia Humana II A-noturno (Santo André)</v>
          </cell>
          <cell r="F454" t="str">
            <v>Ampliar vagas</v>
          </cell>
          <cell r="G454">
            <v>0</v>
          </cell>
          <cell r="H454">
            <v>40</v>
          </cell>
          <cell r="I454" t="str">
            <v>OK, AMPLIADA</v>
          </cell>
          <cell r="J454">
            <v>40</v>
          </cell>
          <cell r="K454">
            <v>0</v>
          </cell>
          <cell r="L454">
            <v>34</v>
          </cell>
          <cell r="M454">
            <v>0</v>
          </cell>
          <cell r="N454">
            <v>34</v>
          </cell>
          <cell r="O454">
            <v>6</v>
          </cell>
          <cell r="P454">
            <v>1</v>
          </cell>
          <cell r="Q454" t="str">
            <v>simples</v>
          </cell>
          <cell r="R454"/>
          <cell r="S454">
            <v>0</v>
          </cell>
          <cell r="T454">
            <v>0</v>
          </cell>
          <cell r="U454">
            <v>0</v>
          </cell>
          <cell r="V454" t="str">
            <v>CFE</v>
          </cell>
          <cell r="W454" t="str">
            <v>CP</v>
          </cell>
          <cell r="X454" t="str">
            <v>NHT1059-15.quarta das 19:00 às 21:00, semanal ; sexta das 19:00 às 21:00, semanal ; sexta das 21:00 às 23:00, semanal ..SA</v>
          </cell>
          <cell r="Y454" t="str">
            <v>turma com solicitações acima do nº de vagas</v>
          </cell>
          <cell r="Z454"/>
          <cell r="AA454">
            <v>30</v>
          </cell>
          <cell r="AB454">
            <v>0</v>
          </cell>
          <cell r="AC454">
            <v>30</v>
          </cell>
          <cell r="AD454">
            <v>34</v>
          </cell>
          <cell r="AE454">
            <v>-4</v>
          </cell>
          <cell r="AF454">
            <v>1.1333333333333333</v>
          </cell>
          <cell r="AG454">
            <v>21</v>
          </cell>
          <cell r="AH454" t="str">
            <v>O-BCB; OL-BNC; OL-LCB; OL-BIO</v>
          </cell>
          <cell r="AI454">
            <v>13</v>
          </cell>
          <cell r="AJ454">
            <v>7</v>
          </cell>
          <cell r="AK454">
            <v>6</v>
          </cell>
          <cell r="AL454">
            <v>8</v>
          </cell>
          <cell r="AM454">
            <v>14</v>
          </cell>
          <cell r="AN454">
            <v>17</v>
          </cell>
          <cell r="AO454" t="str">
            <v>¬</v>
          </cell>
          <cell r="AP454" t="str">
            <v>¬</v>
          </cell>
          <cell r="AQ454" t="str">
            <v>¬</v>
          </cell>
          <cell r="AR454" t="str">
            <v>¬</v>
          </cell>
          <cell r="AS454" t="str">
            <v>SA</v>
          </cell>
          <cell r="AT454" t="str">
            <v>N</v>
          </cell>
          <cell r="AU454" t="str">
            <v>N</v>
          </cell>
          <cell r="AV454">
            <v>4</v>
          </cell>
          <cell r="AW454">
            <v>2</v>
          </cell>
          <cell r="AX454">
            <v>4</v>
          </cell>
          <cell r="AY454" t="str">
            <v xml:space="preserve">quarta das 19:00 às 21:00, semanal ; sexta das 19:00 às 21:00, semanal ; sexta das 21:00 às 23:00, semanal </v>
          </cell>
          <cell r="AZ454" t="str">
            <v/>
          </cell>
          <cell r="BA454">
            <v>3120696</v>
          </cell>
          <cell r="BB454" t="str">
            <v>WEBER BERINGUI FEITOSA</v>
          </cell>
          <cell r="BC454">
            <v>3120696</v>
          </cell>
          <cell r="BD454" t="str">
            <v>WEBER BERINGUI FEITOSA</v>
          </cell>
        </row>
        <row r="455">
          <cell r="C455" t="str">
            <v>DANHT1060-15SA</v>
          </cell>
          <cell r="D455" t="str">
            <v>NHT1060-15</v>
          </cell>
          <cell r="E455" t="str">
            <v>Morfofisiologia Humana III A-diurno (Santo André)</v>
          </cell>
          <cell r="F455" t="str">
            <v>Manter</v>
          </cell>
          <cell r="G455">
            <v>0</v>
          </cell>
          <cell r="H455">
            <v>0</v>
          </cell>
          <cell r="I455" t="str">
            <v>OK</v>
          </cell>
          <cell r="J455">
            <v>30</v>
          </cell>
          <cell r="K455">
            <v>0</v>
          </cell>
          <cell r="L455">
            <v>24</v>
          </cell>
          <cell r="M455">
            <v>0</v>
          </cell>
          <cell r="N455">
            <v>24</v>
          </cell>
          <cell r="O455">
            <v>6</v>
          </cell>
          <cell r="P455">
            <v>2</v>
          </cell>
          <cell r="Q455" t="str">
            <v>simples</v>
          </cell>
          <cell r="R455"/>
          <cell r="S455">
            <v>0</v>
          </cell>
          <cell r="T455">
            <v>0</v>
          </cell>
          <cell r="U455">
            <v>0</v>
          </cell>
          <cell r="V455" t="str">
            <v>CFE</v>
          </cell>
          <cell r="W455" t="str">
            <v>CP</v>
          </cell>
          <cell r="X455" t="str">
            <v>NHT1060-15.terca das 08:00 às 10:00, semanal ; terca das 10:00 às 12:00, semanal ; sexta das 08:00 às 10:00, semanal ..SA</v>
          </cell>
          <cell r="Y455"/>
          <cell r="Z455"/>
          <cell r="AA455">
            <v>30</v>
          </cell>
          <cell r="AB455">
            <v>0</v>
          </cell>
          <cell r="AC455">
            <v>30</v>
          </cell>
          <cell r="AD455">
            <v>24</v>
          </cell>
          <cell r="AE455">
            <v>6</v>
          </cell>
          <cell r="AF455">
            <v>0.8</v>
          </cell>
          <cell r="AG455">
            <v>21</v>
          </cell>
          <cell r="AH455" t="str">
            <v>O-BCB; OL-BNC; OL-LCB; OL-BIO</v>
          </cell>
          <cell r="AI455">
            <v>7</v>
          </cell>
          <cell r="AJ455">
            <v>6</v>
          </cell>
          <cell r="AK455">
            <v>1</v>
          </cell>
          <cell r="AL455">
            <v>14</v>
          </cell>
          <cell r="AM455">
            <v>15</v>
          </cell>
          <cell r="AN455">
            <v>23</v>
          </cell>
          <cell r="AO455" t="str">
            <v>¬</v>
          </cell>
          <cell r="AP455" t="str">
            <v>¬</v>
          </cell>
          <cell r="AQ455" t="str">
            <v>¬</v>
          </cell>
          <cell r="AR455" t="str">
            <v>¬</v>
          </cell>
          <cell r="AS455" t="str">
            <v>SA</v>
          </cell>
          <cell r="AT455" t="str">
            <v>D</v>
          </cell>
          <cell r="AU455" t="str">
            <v>M</v>
          </cell>
          <cell r="AV455">
            <v>4</v>
          </cell>
          <cell r="AW455">
            <v>2</v>
          </cell>
          <cell r="AX455">
            <v>4</v>
          </cell>
          <cell r="AY455" t="str">
            <v xml:space="preserve">terca das 08:00 às 10:00, semanal ; terca das 10:00 às 12:00, semanal ; sexta das 08:00 às 10:00, semanal </v>
          </cell>
          <cell r="AZ455" t="str">
            <v/>
          </cell>
          <cell r="BA455">
            <v>1640114</v>
          </cell>
          <cell r="BB455" t="str">
            <v>MARCELA SORELLI CARNEIRO RAMOS</v>
          </cell>
          <cell r="BC455">
            <v>1640114</v>
          </cell>
          <cell r="BD455" t="str">
            <v>MARCELA SORELLI CARNEIRO RAMOS</v>
          </cell>
        </row>
        <row r="456">
          <cell r="C456" t="str">
            <v>NANHT1060-15SA</v>
          </cell>
          <cell r="D456" t="str">
            <v>NHT1060-15</v>
          </cell>
          <cell r="E456" t="str">
            <v>Morfofisiologia Humana III A-noturno (Santo André)</v>
          </cell>
          <cell r="F456" t="str">
            <v>Manter</v>
          </cell>
          <cell r="G456">
            <v>0</v>
          </cell>
          <cell r="H456">
            <v>0</v>
          </cell>
          <cell r="I456" t="str">
            <v>OK</v>
          </cell>
          <cell r="J456">
            <v>30</v>
          </cell>
          <cell r="K456">
            <v>0</v>
          </cell>
          <cell r="L456">
            <v>11</v>
          </cell>
          <cell r="M456">
            <v>0</v>
          </cell>
          <cell r="N456">
            <v>11</v>
          </cell>
          <cell r="O456">
            <v>19</v>
          </cell>
          <cell r="P456">
            <v>2</v>
          </cell>
          <cell r="Q456" t="str">
            <v>simples</v>
          </cell>
          <cell r="R456"/>
          <cell r="S456">
            <v>0</v>
          </cell>
          <cell r="T456">
            <v>0</v>
          </cell>
          <cell r="U456">
            <v>0</v>
          </cell>
          <cell r="V456" t="str">
            <v>CFE</v>
          </cell>
          <cell r="W456" t="str">
            <v>CP</v>
          </cell>
          <cell r="X456" t="str">
            <v>NHT1060-15.terca das 19:00 às 21:00, semanal ; terca das 21:00 às 23:00, semanal ; sexta das 19:00 às 21:00, semanal ..SA</v>
          </cell>
          <cell r="Y456"/>
          <cell r="Z456"/>
          <cell r="AA456">
            <v>30</v>
          </cell>
          <cell r="AB456">
            <v>0</v>
          </cell>
          <cell r="AC456">
            <v>30</v>
          </cell>
          <cell r="AD456">
            <v>11</v>
          </cell>
          <cell r="AE456">
            <v>19</v>
          </cell>
          <cell r="AF456">
            <v>0.36666666666666664</v>
          </cell>
          <cell r="AG456">
            <v>21</v>
          </cell>
          <cell r="AH456" t="str">
            <v>O-BCB; OL-BNC; OL-LCB; OL-BIO</v>
          </cell>
          <cell r="AI456">
            <v>4</v>
          </cell>
          <cell r="AJ456">
            <v>4</v>
          </cell>
          <cell r="AK456">
            <v>0</v>
          </cell>
          <cell r="AL456">
            <v>17</v>
          </cell>
          <cell r="AM456">
            <v>17</v>
          </cell>
          <cell r="AN456">
            <v>26</v>
          </cell>
          <cell r="AO456" t="str">
            <v>¬</v>
          </cell>
          <cell r="AP456" t="str">
            <v>¬</v>
          </cell>
          <cell r="AQ456" t="str">
            <v>¬</v>
          </cell>
          <cell r="AR456" t="str">
            <v>¬</v>
          </cell>
          <cell r="AS456" t="str">
            <v>SA</v>
          </cell>
          <cell r="AT456" t="str">
            <v>N</v>
          </cell>
          <cell r="AU456" t="str">
            <v>N</v>
          </cell>
          <cell r="AV456">
            <v>4</v>
          </cell>
          <cell r="AW456">
            <v>2</v>
          </cell>
          <cell r="AX456">
            <v>4</v>
          </cell>
          <cell r="AY456" t="str">
            <v xml:space="preserve">terca das 19:00 às 21:00, semanal ; terca das 21:00 às 23:00, semanal ; sexta das 19:00 às 21:00, semanal </v>
          </cell>
          <cell r="AZ456" t="str">
            <v/>
          </cell>
          <cell r="BA456">
            <v>1653932</v>
          </cell>
          <cell r="BB456" t="str">
            <v>MARCELO AUGUSTO CHRISTOFFOLETE</v>
          </cell>
          <cell r="BC456">
            <v>1653932</v>
          </cell>
          <cell r="BD456" t="str">
            <v>MARCELO AUGUSTO CHRISTOFFOLETE</v>
          </cell>
        </row>
        <row r="457">
          <cell r="C457" t="str">
            <v>DANHT1049-15SA</v>
          </cell>
          <cell r="D457" t="str">
            <v>NHT1049-15</v>
          </cell>
          <cell r="E457" t="str">
            <v>Trabalho de Conclusão de Curso em Biologia A-diurno (Santo André)</v>
          </cell>
          <cell r="F457" t="str">
            <v>Manter</v>
          </cell>
          <cell r="G457">
            <v>0</v>
          </cell>
          <cell r="H457">
            <v>0</v>
          </cell>
          <cell r="I457" t="str">
            <v>OK</v>
          </cell>
          <cell r="J457">
            <v>30</v>
          </cell>
          <cell r="K457">
            <v>0</v>
          </cell>
          <cell r="L457">
            <v>2</v>
          </cell>
          <cell r="M457">
            <v>0</v>
          </cell>
          <cell r="N457">
            <v>2</v>
          </cell>
          <cell r="O457">
            <v>28</v>
          </cell>
          <cell r="P457">
            <v>2</v>
          </cell>
          <cell r="Q457" t="str">
            <v>simples</v>
          </cell>
          <cell r="R457"/>
          <cell r="S457">
            <v>0</v>
          </cell>
          <cell r="T457">
            <v>0</v>
          </cell>
          <cell r="U457">
            <v>0</v>
          </cell>
          <cell r="V457" t="str">
            <v>CFE</v>
          </cell>
          <cell r="W457" t="str">
            <v>CP</v>
          </cell>
          <cell r="X457" t="str">
            <v>NHT1049-15.terca das 08:00 às 10:00, semanal ..SA</v>
          </cell>
          <cell r="Y457" t="str">
            <v>Turma com baixa demanda:- de 1 a 9 solicitações</v>
          </cell>
          <cell r="Z457" t="str">
            <v>Turma com baixa demanda, porém com alunos vinculados ao curso específico</v>
          </cell>
          <cell r="AA457">
            <v>30</v>
          </cell>
          <cell r="AB457">
            <v>0</v>
          </cell>
          <cell r="AC457">
            <v>30</v>
          </cell>
          <cell r="AD457">
            <v>2</v>
          </cell>
          <cell r="AE457">
            <v>28</v>
          </cell>
          <cell r="AF457">
            <v>6.6666666666666666E-2</v>
          </cell>
          <cell r="AG457">
            <v>21</v>
          </cell>
          <cell r="AH457" t="str">
            <v>O-BCB</v>
          </cell>
          <cell r="AI457">
            <v>1</v>
          </cell>
          <cell r="AJ457">
            <v>1</v>
          </cell>
          <cell r="AK457">
            <v>0</v>
          </cell>
          <cell r="AL457">
            <v>20</v>
          </cell>
          <cell r="AM457">
            <v>20</v>
          </cell>
          <cell r="AN457">
            <v>29</v>
          </cell>
          <cell r="AO457" t="str">
            <v>¬</v>
          </cell>
          <cell r="AP457" t="str">
            <v>¬</v>
          </cell>
          <cell r="AQ457" t="str">
            <v>¬</v>
          </cell>
          <cell r="AR457" t="str">
            <v>¬</v>
          </cell>
          <cell r="AS457" t="str">
            <v>SA</v>
          </cell>
          <cell r="AT457" t="str">
            <v>D</v>
          </cell>
          <cell r="AU457" t="str">
            <v>M</v>
          </cell>
          <cell r="AV457">
            <v>2</v>
          </cell>
          <cell r="AW457">
            <v>0</v>
          </cell>
          <cell r="AX457">
            <v>2</v>
          </cell>
          <cell r="AY457" t="str">
            <v xml:space="preserve">terca das 08:00 às 10:00, semanal </v>
          </cell>
          <cell r="AZ457" t="str">
            <v/>
          </cell>
          <cell r="BA457">
            <v>1771857</v>
          </cell>
          <cell r="BB457" t="str">
            <v>CARLOS ALBERTO DA SILVA</v>
          </cell>
          <cell r="BC457" t="str">
            <v/>
          </cell>
          <cell r="BD457" t="str">
            <v/>
          </cell>
        </row>
        <row r="458">
          <cell r="C458" t="str">
            <v>NANHT1049-15SA</v>
          </cell>
          <cell r="D458" t="str">
            <v>NHT1049-15</v>
          </cell>
          <cell r="E458" t="str">
            <v>Trabalho de Conclusão de Curso em Biologia A-noturno (Santo André)</v>
          </cell>
          <cell r="F458" t="str">
            <v>Manter</v>
          </cell>
          <cell r="G458">
            <v>0</v>
          </cell>
          <cell r="H458">
            <v>0</v>
          </cell>
          <cell r="I458" t="str">
            <v>OK</v>
          </cell>
          <cell r="J458">
            <v>30</v>
          </cell>
          <cell r="K458">
            <v>0</v>
          </cell>
          <cell r="L458">
            <v>9</v>
          </cell>
          <cell r="M458">
            <v>0</v>
          </cell>
          <cell r="N458">
            <v>9</v>
          </cell>
          <cell r="O458">
            <v>21</v>
          </cell>
          <cell r="P458">
            <v>2</v>
          </cell>
          <cell r="Q458" t="str">
            <v>simples</v>
          </cell>
          <cell r="R458"/>
          <cell r="S458">
            <v>0</v>
          </cell>
          <cell r="T458">
            <v>0</v>
          </cell>
          <cell r="U458">
            <v>0</v>
          </cell>
          <cell r="V458" t="str">
            <v>CFE</v>
          </cell>
          <cell r="W458" t="str">
            <v>CP</v>
          </cell>
          <cell r="X458" t="str">
            <v>NHT1049-15.terca das 19:00 às 21:00, semanal ..SA</v>
          </cell>
          <cell r="Y458" t="str">
            <v>Turma com baixa demanda:- de 1 a 9 solicitações</v>
          </cell>
          <cell r="Z458" t="str">
            <v>Turma com baixa demanda, porém com alunos vinculados ao curso específico</v>
          </cell>
          <cell r="AA458">
            <v>30</v>
          </cell>
          <cell r="AB458">
            <v>0</v>
          </cell>
          <cell r="AC458">
            <v>30</v>
          </cell>
          <cell r="AD458">
            <v>9</v>
          </cell>
          <cell r="AE458">
            <v>21</v>
          </cell>
          <cell r="AF458">
            <v>0.3</v>
          </cell>
          <cell r="AG458">
            <v>21</v>
          </cell>
          <cell r="AH458" t="str">
            <v>O-BCB</v>
          </cell>
          <cell r="AI458">
            <v>8</v>
          </cell>
          <cell r="AJ458">
            <v>4</v>
          </cell>
          <cell r="AK458">
            <v>4</v>
          </cell>
          <cell r="AL458">
            <v>13</v>
          </cell>
          <cell r="AM458">
            <v>17</v>
          </cell>
          <cell r="AN458">
            <v>22</v>
          </cell>
          <cell r="AO458" t="str">
            <v>¬</v>
          </cell>
          <cell r="AP458" t="str">
            <v>¬</v>
          </cell>
          <cell r="AQ458" t="str">
            <v>¬</v>
          </cell>
          <cell r="AR458" t="str">
            <v>¬</v>
          </cell>
          <cell r="AS458" t="str">
            <v>SA</v>
          </cell>
          <cell r="AT458" t="str">
            <v>N</v>
          </cell>
          <cell r="AU458" t="str">
            <v>N</v>
          </cell>
          <cell r="AV458">
            <v>2</v>
          </cell>
          <cell r="AW458">
            <v>0</v>
          </cell>
          <cell r="AX458">
            <v>2</v>
          </cell>
          <cell r="AY458" t="str">
            <v xml:space="preserve">terca das 19:00 às 21:00, semanal </v>
          </cell>
          <cell r="AZ458" t="str">
            <v/>
          </cell>
          <cell r="BA458">
            <v>1771857</v>
          </cell>
          <cell r="BB458" t="str">
            <v>CARLOS ALBERTO DA SILVA</v>
          </cell>
          <cell r="BC458" t="str">
            <v/>
          </cell>
          <cell r="BD458" t="str">
            <v/>
          </cell>
        </row>
        <row r="459">
          <cell r="C459" t="str">
            <v>NA9BIJ0207-15SB</v>
          </cell>
          <cell r="D459" t="str">
            <v>BIJ0207-15</v>
          </cell>
          <cell r="E459" t="str">
            <v>Bases Conceituais da Energia A9-noturno (São Bernardo do Campo)</v>
          </cell>
          <cell r="F459" t="str">
            <v>Manter</v>
          </cell>
          <cell r="G459">
            <v>0</v>
          </cell>
          <cell r="H459">
            <v>0</v>
          </cell>
          <cell r="I459" t="str">
            <v>ok</v>
          </cell>
          <cell r="J459">
            <v>50</v>
          </cell>
          <cell r="K459">
            <v>0</v>
          </cell>
          <cell r="L459">
            <v>90</v>
          </cell>
          <cell r="M459">
            <v>0</v>
          </cell>
          <cell r="N459">
            <v>90</v>
          </cell>
          <cell r="O459">
            <v>-40</v>
          </cell>
          <cell r="P459">
            <v>31</v>
          </cell>
          <cell r="Q459" t="str">
            <v>simples</v>
          </cell>
          <cell r="R459"/>
          <cell r="S459">
            <v>40</v>
          </cell>
          <cell r="T459">
            <v>0</v>
          </cell>
          <cell r="U459">
            <v>0</v>
          </cell>
          <cell r="V459" t="str">
            <v>BI</v>
          </cell>
          <cell r="W459" t="str">
            <v>CP</v>
          </cell>
          <cell r="X459" t="str">
            <v>BIJ0207-15.terca das 19:00 às 21:00, semanal ..SB</v>
          </cell>
          <cell r="Y459" t="str">
            <v>turma com solicitações acima do nº de vagas</v>
          </cell>
          <cell r="Z459"/>
          <cell r="AA459">
            <v>50</v>
          </cell>
          <cell r="AB459">
            <v>0</v>
          </cell>
          <cell r="AC459">
            <v>50</v>
          </cell>
          <cell r="AD459">
            <v>90</v>
          </cell>
          <cell r="AE459">
            <v>-40</v>
          </cell>
          <cell r="AF459">
            <v>1.8</v>
          </cell>
          <cell r="AG459">
            <v>35</v>
          </cell>
          <cell r="AH459" t="str">
            <v>BI</v>
          </cell>
          <cell r="AI459" t="str">
            <v>¬</v>
          </cell>
          <cell r="AJ459" t="str">
            <v>¬</v>
          </cell>
          <cell r="AK459" t="str">
            <v>¬</v>
          </cell>
          <cell r="AL459" t="str">
            <v>¬</v>
          </cell>
          <cell r="AM459" t="str">
            <v>¬</v>
          </cell>
          <cell r="AN459" t="str">
            <v>¬</v>
          </cell>
          <cell r="AO459" t="str">
            <v>¬</v>
          </cell>
          <cell r="AP459" t="str">
            <v>¬</v>
          </cell>
          <cell r="AQ459" t="str">
            <v>¬</v>
          </cell>
          <cell r="AR459" t="str">
            <v>¬</v>
          </cell>
          <cell r="AS459" t="str">
            <v>SB</v>
          </cell>
          <cell r="AT459" t="str">
            <v>N</v>
          </cell>
          <cell r="AU459" t="str">
            <v>N</v>
          </cell>
          <cell r="AV459">
            <v>2</v>
          </cell>
          <cell r="AW459">
            <v>0</v>
          </cell>
          <cell r="AX459">
            <v>4</v>
          </cell>
          <cell r="AY459" t="str">
            <v xml:space="preserve">terca das 19:00 às 21:00, semanal </v>
          </cell>
          <cell r="AZ459" t="str">
            <v/>
          </cell>
          <cell r="BA459">
            <v>1734918</v>
          </cell>
          <cell r="BB459" t="str">
            <v>PAULO HENRIQUE DE MELLO SANT ANA</v>
          </cell>
          <cell r="BC459" t="str">
            <v/>
          </cell>
          <cell r="BD459" t="str">
            <v/>
          </cell>
        </row>
        <row r="460">
          <cell r="C460" t="str">
            <v>DB8BIJ0207-15SB</v>
          </cell>
          <cell r="D460" t="str">
            <v>BIJ0207-15</v>
          </cell>
          <cell r="E460" t="str">
            <v>Bases Conceituais da Energia B8-diurno (São Bernardo do Campo)</v>
          </cell>
          <cell r="F460" t="str">
            <v>Manter</v>
          </cell>
          <cell r="G460">
            <v>0</v>
          </cell>
          <cell r="H460">
            <v>0</v>
          </cell>
          <cell r="I460" t="str">
            <v>ok</v>
          </cell>
          <cell r="J460">
            <v>50</v>
          </cell>
          <cell r="K460">
            <v>34</v>
          </cell>
          <cell r="L460">
            <v>53</v>
          </cell>
          <cell r="M460">
            <v>0</v>
          </cell>
          <cell r="N460">
            <v>53</v>
          </cell>
          <cell r="O460">
            <v>-37</v>
          </cell>
          <cell r="P460">
            <v>31</v>
          </cell>
          <cell r="Q460" t="str">
            <v>simples</v>
          </cell>
          <cell r="R460"/>
          <cell r="S460">
            <v>3</v>
          </cell>
          <cell r="T460">
            <v>0</v>
          </cell>
          <cell r="U460">
            <v>0</v>
          </cell>
          <cell r="V460" t="str">
            <v>BI</v>
          </cell>
          <cell r="W460" t="str">
            <v>CP</v>
          </cell>
          <cell r="X460" t="str">
            <v>BIJ0207-15.terca das 08:00 às 10:00, semanal ..SB</v>
          </cell>
          <cell r="Y460" t="str">
            <v>turma com solicitações acima do nº de vagas</v>
          </cell>
          <cell r="Z460"/>
          <cell r="AA460">
            <v>50</v>
          </cell>
          <cell r="AB460">
            <v>0</v>
          </cell>
          <cell r="AC460">
            <v>50</v>
          </cell>
          <cell r="AD460">
            <v>53</v>
          </cell>
          <cell r="AE460">
            <v>-3</v>
          </cell>
          <cell r="AF460">
            <v>1.06</v>
          </cell>
          <cell r="AG460">
            <v>35</v>
          </cell>
          <cell r="AH460" t="str">
            <v>BI</v>
          </cell>
          <cell r="AI460" t="str">
            <v>¬</v>
          </cell>
          <cell r="AJ460" t="str">
            <v>¬</v>
          </cell>
          <cell r="AK460" t="str">
            <v>¬</v>
          </cell>
          <cell r="AL460" t="str">
            <v>¬</v>
          </cell>
          <cell r="AM460" t="str">
            <v>¬</v>
          </cell>
          <cell r="AN460" t="str">
            <v>¬</v>
          </cell>
          <cell r="AO460" t="str">
            <v>¬</v>
          </cell>
          <cell r="AP460" t="str">
            <v>¬</v>
          </cell>
          <cell r="AQ460" t="str">
            <v>¬</v>
          </cell>
          <cell r="AR460" t="str">
            <v>¬</v>
          </cell>
          <cell r="AS460" t="str">
            <v>SB</v>
          </cell>
          <cell r="AT460" t="str">
            <v>D</v>
          </cell>
          <cell r="AU460" t="str">
            <v>M</v>
          </cell>
          <cell r="AV460">
            <v>2</v>
          </cell>
          <cell r="AW460">
            <v>0</v>
          </cell>
          <cell r="AX460">
            <v>4</v>
          </cell>
          <cell r="AY460" t="str">
            <v xml:space="preserve">terca das 08:00 às 10:00, semanal </v>
          </cell>
          <cell r="AZ460" t="str">
            <v/>
          </cell>
          <cell r="BA460">
            <v>2312727</v>
          </cell>
          <cell r="BB460" t="str">
            <v>DANIEL JONAS DEZAN</v>
          </cell>
          <cell r="BC460" t="str">
            <v/>
          </cell>
          <cell r="BD460" t="str">
            <v/>
          </cell>
        </row>
        <row r="461">
          <cell r="C461" t="str">
            <v>DA4BIS0003-15SB</v>
          </cell>
          <cell r="D461" t="str">
            <v>BIS0003-15</v>
          </cell>
          <cell r="E461" t="str">
            <v>Bases Matemáticas A4-diurno (São Bernardo do Campo)</v>
          </cell>
          <cell r="F461" t="str">
            <v>Redistribuir excesso alunos para outra turma em mesmo horário</v>
          </cell>
          <cell r="G461">
            <v>0</v>
          </cell>
          <cell r="H461" t="str">
            <v>Redistribuir até acabar as vagas</v>
          </cell>
          <cell r="I461" t="str">
            <v>NÃO HÁ OUTRA TURMA PARA TRANSFERIR ALUNOS</v>
          </cell>
          <cell r="J461">
            <v>45</v>
          </cell>
          <cell r="K461">
            <v>0</v>
          </cell>
          <cell r="L461">
            <v>95</v>
          </cell>
          <cell r="M461">
            <v>0</v>
          </cell>
          <cell r="N461">
            <v>95</v>
          </cell>
          <cell r="O461">
            <v>-50</v>
          </cell>
          <cell r="P461">
            <v>19</v>
          </cell>
          <cell r="Q461" t="str">
            <v>conjunto</v>
          </cell>
          <cell r="R461" t="str">
            <v>a1 e a4</v>
          </cell>
          <cell r="S461">
            <v>50</v>
          </cell>
          <cell r="T461">
            <v>0</v>
          </cell>
          <cell r="U461">
            <v>0</v>
          </cell>
          <cell r="V461" t="str">
            <v>BI</v>
          </cell>
          <cell r="W461" t="str">
            <v>CP</v>
          </cell>
          <cell r="X461" t="str">
            <v>BIS0003-15.quarta das 08:00 às 10:00, semanal ; sexta das 10:00 às 12:00, semanal ..SB</v>
          </cell>
          <cell r="Y461" t="str">
            <v>turma com solicitações acima do nº de vagas</v>
          </cell>
          <cell r="Z461"/>
          <cell r="AA461">
            <v>45</v>
          </cell>
          <cell r="AB461">
            <v>0</v>
          </cell>
          <cell r="AC461">
            <v>45</v>
          </cell>
          <cell r="AD461">
            <v>95</v>
          </cell>
          <cell r="AE461">
            <v>-50</v>
          </cell>
          <cell r="AF461">
            <v>2.1111111111111112</v>
          </cell>
          <cell r="AG461">
            <v>31.499999999999996</v>
          </cell>
          <cell r="AH461" t="str">
            <v>BI</v>
          </cell>
          <cell r="AI461" t="str">
            <v>¬</v>
          </cell>
          <cell r="AJ461" t="str">
            <v>¬</v>
          </cell>
          <cell r="AK461" t="str">
            <v>¬</v>
          </cell>
          <cell r="AL461" t="str">
            <v>¬</v>
          </cell>
          <cell r="AM461" t="str">
            <v>¬</v>
          </cell>
          <cell r="AN461" t="str">
            <v>¬</v>
          </cell>
          <cell r="AO461" t="str">
            <v>¬</v>
          </cell>
          <cell r="AP461" t="str">
            <v>¬</v>
          </cell>
          <cell r="AQ461" t="str">
            <v>¬</v>
          </cell>
          <cell r="AR461" t="str">
            <v>¬</v>
          </cell>
          <cell r="AS461" t="str">
            <v>SB</v>
          </cell>
          <cell r="AT461" t="str">
            <v>D</v>
          </cell>
          <cell r="AU461" t="str">
            <v>M</v>
          </cell>
          <cell r="AV461">
            <v>4</v>
          </cell>
          <cell r="AW461">
            <v>0</v>
          </cell>
          <cell r="AX461">
            <v>5</v>
          </cell>
          <cell r="AY461" t="str">
            <v xml:space="preserve">quarta das 08:00 às 10:00, semanal ; sexta das 10:00 às 12:00, semanal </v>
          </cell>
          <cell r="AZ461" t="str">
            <v/>
          </cell>
          <cell r="BA461">
            <v>2604830</v>
          </cell>
          <cell r="BB461" t="str">
            <v>MARCIO FABIANO DA SILVA</v>
          </cell>
          <cell r="BC461" t="str">
            <v/>
          </cell>
          <cell r="BD461" t="str">
            <v/>
          </cell>
        </row>
        <row r="462">
          <cell r="C462" t="str">
            <v>NA4BIS0003-15SB</v>
          </cell>
          <cell r="D462" t="str">
            <v>BIS0003-15</v>
          </cell>
          <cell r="E462" t="str">
            <v>Bases Matemáticas A4-noturno (São Bernardo do Campo)</v>
          </cell>
          <cell r="F462" t="str">
            <v>Redistribuir excesso alunos para outra turma em mesmo horário</v>
          </cell>
          <cell r="G462">
            <v>0</v>
          </cell>
          <cell r="H462" t="str">
            <v>Houve mudança de professor (antes Rodrigo Roque)</v>
          </cell>
          <cell r="I462" t="str">
            <v>NÃO HÁ OUTRA TURMA PARA TRANSFERIR ALUNOS- INDICADO ABERTURA DE NOVA TURMA</v>
          </cell>
          <cell r="J462">
            <v>45</v>
          </cell>
          <cell r="K462">
            <v>0</v>
          </cell>
          <cell r="L462">
            <v>82</v>
          </cell>
          <cell r="M462">
            <v>0</v>
          </cell>
          <cell r="N462">
            <v>82</v>
          </cell>
          <cell r="O462">
            <v>-37</v>
          </cell>
          <cell r="P462">
            <v>19</v>
          </cell>
          <cell r="Q462" t="str">
            <v>simples</v>
          </cell>
          <cell r="R462"/>
          <cell r="S462">
            <v>0</v>
          </cell>
          <cell r="T462">
            <v>37</v>
          </cell>
          <cell r="U462" t="str">
            <v>A5</v>
          </cell>
          <cell r="V462" t="str">
            <v>BI</v>
          </cell>
          <cell r="W462" t="str">
            <v>CP</v>
          </cell>
          <cell r="X462" t="str">
            <v>BIS0003-15.quarta das 19:00 às 21:00, semanal ; sexta das 21:00 às 23:00, semanal ..SB</v>
          </cell>
          <cell r="Y462" t="str">
            <v>turma com solicitações acima do nº de vagas</v>
          </cell>
          <cell r="Z462"/>
          <cell r="AA462">
            <v>45</v>
          </cell>
          <cell r="AB462">
            <v>0</v>
          </cell>
          <cell r="AC462">
            <v>45</v>
          </cell>
          <cell r="AD462">
            <v>82</v>
          </cell>
          <cell r="AE462">
            <v>-37</v>
          </cell>
          <cell r="AF462">
            <v>1.8222222222222222</v>
          </cell>
          <cell r="AG462">
            <v>31.499999999999996</v>
          </cell>
          <cell r="AH462" t="str">
            <v>BI</v>
          </cell>
          <cell r="AI462" t="str">
            <v>¬</v>
          </cell>
          <cell r="AJ462" t="str">
            <v>¬</v>
          </cell>
          <cell r="AK462" t="str">
            <v>¬</v>
          </cell>
          <cell r="AL462" t="str">
            <v>¬</v>
          </cell>
          <cell r="AM462" t="str">
            <v>¬</v>
          </cell>
          <cell r="AN462" t="str">
            <v>¬</v>
          </cell>
          <cell r="AO462" t="str">
            <v>¬</v>
          </cell>
          <cell r="AP462" t="str">
            <v>¬</v>
          </cell>
          <cell r="AQ462" t="str">
            <v>¬</v>
          </cell>
          <cell r="AR462" t="str">
            <v>¬</v>
          </cell>
          <cell r="AS462" t="str">
            <v>SB</v>
          </cell>
          <cell r="AT462" t="str">
            <v>N</v>
          </cell>
          <cell r="AU462" t="str">
            <v>N</v>
          </cell>
          <cell r="AV462">
            <v>4</v>
          </cell>
          <cell r="AW462">
            <v>0</v>
          </cell>
          <cell r="AX462">
            <v>5</v>
          </cell>
          <cell r="AY462" t="str">
            <v xml:space="preserve">quarta das 19:00 às 21:00, semanal ; sexta das 21:00 às 23:00, semanal </v>
          </cell>
          <cell r="AZ462" t="str">
            <v/>
          </cell>
          <cell r="BA462">
            <v>1544897</v>
          </cell>
          <cell r="BB462" t="str">
            <v>MAURICIO FIRMINO SILVA LIMA</v>
          </cell>
          <cell r="BC462" t="str">
            <v/>
          </cell>
          <cell r="BD462" t="str">
            <v/>
          </cell>
        </row>
        <row r="463">
          <cell r="C463" t="str">
            <v>DB2BIR0603-15SB</v>
          </cell>
          <cell r="D463" t="str">
            <v>BIS0003-15</v>
          </cell>
          <cell r="E463" t="str">
            <v>Bases Matemáticas B2-diurno (São Bernardo do Campo)</v>
          </cell>
          <cell r="F463" t="str">
            <v>Redistribuir excesso alunos para outra turma em mesmo horário</v>
          </cell>
          <cell r="G463">
            <v>0</v>
          </cell>
          <cell r="H463" t="str">
            <v>Redistribuir até acabar as vagas</v>
          </cell>
          <cell r="I463" t="str">
            <v>REDISTRIBUIR ALUNOS</v>
          </cell>
          <cell r="J463">
            <v>45</v>
          </cell>
          <cell r="K463">
            <v>0</v>
          </cell>
          <cell r="L463">
            <v>90</v>
          </cell>
          <cell r="M463">
            <v>0</v>
          </cell>
          <cell r="N463">
            <v>90</v>
          </cell>
          <cell r="O463">
            <v>-45</v>
          </cell>
          <cell r="P463">
            <v>19</v>
          </cell>
          <cell r="Q463" t="str">
            <v>simples</v>
          </cell>
          <cell r="R463"/>
          <cell r="S463">
            <v>0</v>
          </cell>
          <cell r="T463">
            <v>45</v>
          </cell>
          <cell r="U463" t="str">
            <v>B3</v>
          </cell>
          <cell r="V463" t="str">
            <v>BI</v>
          </cell>
          <cell r="W463" t="str">
            <v>CP</v>
          </cell>
          <cell r="X463" t="str">
            <v>BIS0003-15.quarta das 10:00 às 12:00, semanal ; sexta das 08:00 às 10:00, semanal ..SB</v>
          </cell>
          <cell r="Y463" t="str">
            <v>turma com solicitações acima do nº de vagas</v>
          </cell>
          <cell r="Z463"/>
          <cell r="AA463">
            <v>45</v>
          </cell>
          <cell r="AB463">
            <v>0</v>
          </cell>
          <cell r="AC463">
            <v>45</v>
          </cell>
          <cell r="AD463">
            <v>90</v>
          </cell>
          <cell r="AE463">
            <v>-45</v>
          </cell>
          <cell r="AF463">
            <v>2</v>
          </cell>
          <cell r="AG463">
            <v>31.499999999999996</v>
          </cell>
          <cell r="AH463" t="str">
            <v>BI</v>
          </cell>
          <cell r="AI463" t="str">
            <v>¬</v>
          </cell>
          <cell r="AJ463" t="str">
            <v>¬</v>
          </cell>
          <cell r="AK463" t="str">
            <v>¬</v>
          </cell>
          <cell r="AL463" t="str">
            <v>¬</v>
          </cell>
          <cell r="AM463" t="str">
            <v>¬</v>
          </cell>
          <cell r="AN463" t="str">
            <v>¬</v>
          </cell>
          <cell r="AO463" t="str">
            <v>¬</v>
          </cell>
          <cell r="AP463" t="str">
            <v>¬</v>
          </cell>
          <cell r="AQ463" t="str">
            <v>¬</v>
          </cell>
          <cell r="AR463" t="str">
            <v>¬</v>
          </cell>
          <cell r="AS463" t="str">
            <v>SB</v>
          </cell>
          <cell r="AT463" t="str">
            <v>D</v>
          </cell>
          <cell r="AU463" t="str">
            <v>M</v>
          </cell>
          <cell r="AV463">
            <v>4</v>
          </cell>
          <cell r="AW463">
            <v>0</v>
          </cell>
          <cell r="AX463">
            <v>5</v>
          </cell>
          <cell r="AY463" t="str">
            <v xml:space="preserve">quarta das 10:00 às 12:00, semanal ; sexta das 08:00 às 10:00, semanal </v>
          </cell>
          <cell r="AZ463" t="str">
            <v/>
          </cell>
          <cell r="BA463">
            <v>2604830</v>
          </cell>
          <cell r="BB463" t="str">
            <v>MARCIO FABIANO DA SILVA</v>
          </cell>
          <cell r="BC463" t="str">
            <v/>
          </cell>
          <cell r="BD463" t="str">
            <v/>
          </cell>
        </row>
        <row r="464">
          <cell r="C464" t="str">
            <v>NB3BIS0003-15SB</v>
          </cell>
          <cell r="D464" t="str">
            <v>BIS0003-15</v>
          </cell>
          <cell r="E464" t="str">
            <v>Bases Matemáticas B3-noturno (São Bernardo do Campo)</v>
          </cell>
          <cell r="F464" t="str">
            <v>Redistribuir excesso alunos para outra turma em mesmo horário</v>
          </cell>
          <cell r="G464">
            <v>0</v>
          </cell>
          <cell r="H464" t="str">
            <v>Houve mudança de professor (antes Rodrigo Roque)</v>
          </cell>
          <cell r="I464" t="str">
            <v>NÃO HÁ OUTRA TURMA PARA TRANSFERIR ALUNOS</v>
          </cell>
          <cell r="J464">
            <v>45</v>
          </cell>
          <cell r="K464">
            <v>0</v>
          </cell>
          <cell r="L464">
            <v>86</v>
          </cell>
          <cell r="M464">
            <v>0</v>
          </cell>
          <cell r="N464">
            <v>86</v>
          </cell>
          <cell r="O464">
            <v>-41</v>
          </cell>
          <cell r="P464">
            <v>19</v>
          </cell>
          <cell r="Q464" t="str">
            <v>simples</v>
          </cell>
          <cell r="R464"/>
          <cell r="S464">
            <v>41</v>
          </cell>
          <cell r="T464">
            <v>0</v>
          </cell>
          <cell r="U464">
            <v>0</v>
          </cell>
          <cell r="V464" t="str">
            <v>BI</v>
          </cell>
          <cell r="W464" t="str">
            <v>CP</v>
          </cell>
          <cell r="X464" t="str">
            <v>BIS0003-15.quarta das 21:00 às 23:00, semanal ; sexta das 19:00 às 21:00, semanal ..SB</v>
          </cell>
          <cell r="Y464" t="str">
            <v>turma com solicitações acima do nº de vagas</v>
          </cell>
          <cell r="Z464"/>
          <cell r="AA464">
            <v>45</v>
          </cell>
          <cell r="AB464">
            <v>0</v>
          </cell>
          <cell r="AC464">
            <v>45</v>
          </cell>
          <cell r="AD464">
            <v>86</v>
          </cell>
          <cell r="AE464">
            <v>-41</v>
          </cell>
          <cell r="AF464">
            <v>1.9111111111111112</v>
          </cell>
          <cell r="AG464">
            <v>31.499999999999996</v>
          </cell>
          <cell r="AH464" t="str">
            <v>BI</v>
          </cell>
          <cell r="AI464" t="str">
            <v>¬</v>
          </cell>
          <cell r="AJ464" t="str">
            <v>¬</v>
          </cell>
          <cell r="AK464" t="str">
            <v>¬</v>
          </cell>
          <cell r="AL464" t="str">
            <v>¬</v>
          </cell>
          <cell r="AM464" t="str">
            <v>¬</v>
          </cell>
          <cell r="AN464" t="str">
            <v>¬</v>
          </cell>
          <cell r="AO464" t="str">
            <v>¬</v>
          </cell>
          <cell r="AP464" t="str">
            <v>¬</v>
          </cell>
          <cell r="AQ464" t="str">
            <v>¬</v>
          </cell>
          <cell r="AR464" t="str">
            <v>¬</v>
          </cell>
          <cell r="AS464" t="str">
            <v>SB</v>
          </cell>
          <cell r="AT464" t="str">
            <v>N</v>
          </cell>
          <cell r="AU464" t="str">
            <v>N</v>
          </cell>
          <cell r="AV464">
            <v>4</v>
          </cell>
          <cell r="AW464">
            <v>0</v>
          </cell>
          <cell r="AX464">
            <v>5</v>
          </cell>
          <cell r="AY464" t="str">
            <v xml:space="preserve">quarta das 21:00 às 23:00, semanal ; sexta das 19:00 às 21:00, semanal </v>
          </cell>
          <cell r="AZ464" t="str">
            <v/>
          </cell>
          <cell r="BA464">
            <v>1544897</v>
          </cell>
          <cell r="BB464" t="str">
            <v>MAURICIO FIRMINO SILVA LIMA</v>
          </cell>
          <cell r="BC464" t="str">
            <v/>
          </cell>
          <cell r="BD464" t="str">
            <v/>
          </cell>
        </row>
        <row r="465">
          <cell r="C465" t="str">
            <v>NA5BIS0003-15SB</v>
          </cell>
          <cell r="D465" t="str">
            <v>BIS0003-15</v>
          </cell>
          <cell r="E465" t="str">
            <v>Bases Matemáticas A5-noturno (São Bernardo do Campo)</v>
          </cell>
          <cell r="F465" t="str">
            <v>TURMA NOVA</v>
          </cell>
          <cell r="G465">
            <v>0</v>
          </cell>
          <cell r="H465"/>
          <cell r="I465" t="str">
            <v xml:space="preserve">TURMA NOVA </v>
          </cell>
          <cell r="J465">
            <v>45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45</v>
          </cell>
          <cell r="P465">
            <v>19</v>
          </cell>
          <cell r="Q465" t="str">
            <v>simples</v>
          </cell>
          <cell r="R465"/>
          <cell r="S465">
            <v>0</v>
          </cell>
          <cell r="T465">
            <v>0</v>
          </cell>
          <cell r="U465">
            <v>0</v>
          </cell>
          <cell r="V465" t="str">
            <v>BI</v>
          </cell>
          <cell r="W465" t="str">
            <v>CP</v>
          </cell>
          <cell r="X465" t="str">
            <v>BIS0003-15.quarta das 19:00 às 21:00, semanal ; sexta das 21:00 às 23:00, semanal ..SB</v>
          </cell>
          <cell r="Y465" t="str">
            <v>turma com solicitações acima do nº de vagas</v>
          </cell>
          <cell r="Z465"/>
          <cell r="AA465">
            <v>45</v>
          </cell>
          <cell r="AB465">
            <v>0</v>
          </cell>
          <cell r="AC465">
            <v>45</v>
          </cell>
          <cell r="AD465">
            <v>86</v>
          </cell>
          <cell r="AE465">
            <v>-41</v>
          </cell>
          <cell r="AF465">
            <v>1.9111111111111112</v>
          </cell>
          <cell r="AG465">
            <v>31.499999999999996</v>
          </cell>
          <cell r="AH465" t="str">
            <v>BI</v>
          </cell>
          <cell r="AI465" t="str">
            <v>¬</v>
          </cell>
          <cell r="AJ465" t="str">
            <v>¬</v>
          </cell>
          <cell r="AK465" t="str">
            <v>¬</v>
          </cell>
          <cell r="AL465" t="str">
            <v>¬</v>
          </cell>
          <cell r="AM465" t="str">
            <v>¬</v>
          </cell>
          <cell r="AN465" t="str">
            <v>¬</v>
          </cell>
          <cell r="AO465" t="str">
            <v>¬</v>
          </cell>
          <cell r="AP465" t="str">
            <v>¬</v>
          </cell>
          <cell r="AQ465" t="str">
            <v>¬</v>
          </cell>
          <cell r="AR465" t="str">
            <v>¬</v>
          </cell>
          <cell r="AS465" t="str">
            <v>SB</v>
          </cell>
          <cell r="AT465" t="str">
            <v>N</v>
          </cell>
          <cell r="AU465" t="str">
            <v>N</v>
          </cell>
          <cell r="AV465">
            <v>4</v>
          </cell>
          <cell r="AW465">
            <v>0</v>
          </cell>
          <cell r="AX465">
            <v>5</v>
          </cell>
          <cell r="AY465" t="str">
            <v xml:space="preserve">quarta das 21:00 às 23:00, semanal ; sexta das 19:00 às 21:00, semanal </v>
          </cell>
          <cell r="AZ465" t="str">
            <v/>
          </cell>
          <cell r="BA465">
            <v>1544390</v>
          </cell>
          <cell r="BB465" t="str">
            <v>EDUARDO GUERON</v>
          </cell>
          <cell r="BC465" t="str">
            <v/>
          </cell>
          <cell r="BD465" t="str">
            <v/>
          </cell>
        </row>
        <row r="466">
          <cell r="C466" t="str">
            <v>DB3BIS0003-15SB</v>
          </cell>
          <cell r="D466" t="str">
            <v>BIS0003-15</v>
          </cell>
          <cell r="E466" t="str">
            <v>Bases Matemáticas B3-DIURNO (São Bernardo do Campo)</v>
          </cell>
          <cell r="F466" t="str">
            <v>TURMA NOVA</v>
          </cell>
          <cell r="G466">
            <v>0</v>
          </cell>
          <cell r="H466"/>
          <cell r="I466" t="str">
            <v>TURMA NOVA</v>
          </cell>
          <cell r="J466">
            <v>45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45</v>
          </cell>
          <cell r="P466">
            <v>19</v>
          </cell>
          <cell r="Q466" t="str">
            <v>simples</v>
          </cell>
          <cell r="R466"/>
          <cell r="S466">
            <v>0</v>
          </cell>
          <cell r="T466">
            <v>0</v>
          </cell>
          <cell r="U466">
            <v>0</v>
          </cell>
          <cell r="V466" t="str">
            <v>BI</v>
          </cell>
          <cell r="W466" t="str">
            <v>CP</v>
          </cell>
          <cell r="X466" t="str">
            <v>BIS0003-15.quarta das 10:00 às 12:00, semanal ; sexta das 08:00 às 10:00, semanal ..SB</v>
          </cell>
          <cell r="Y466" t="str">
            <v>turma com solicitações acima do nº de vagas</v>
          </cell>
          <cell r="Z466"/>
          <cell r="AA466">
            <v>45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 t="str">
            <v>BI</v>
          </cell>
          <cell r="AI466" t="str">
            <v>¬</v>
          </cell>
          <cell r="AJ466" t="str">
            <v>¬</v>
          </cell>
          <cell r="AK466" t="str">
            <v>¬</v>
          </cell>
          <cell r="AL466" t="str">
            <v>¬</v>
          </cell>
          <cell r="AM466" t="str">
            <v>¬</v>
          </cell>
          <cell r="AN466" t="str">
            <v>¬</v>
          </cell>
          <cell r="AO466" t="str">
            <v>¬</v>
          </cell>
          <cell r="AP466" t="str">
            <v>¬</v>
          </cell>
          <cell r="AQ466" t="str">
            <v>¬</v>
          </cell>
          <cell r="AR466" t="str">
            <v>¬</v>
          </cell>
          <cell r="AS466" t="str">
            <v>SB</v>
          </cell>
          <cell r="AT466" t="str">
            <v>N</v>
          </cell>
          <cell r="AU466" t="str">
            <v>N</v>
          </cell>
          <cell r="AV466">
            <v>4</v>
          </cell>
          <cell r="AW466">
            <v>0</v>
          </cell>
          <cell r="AX466">
            <v>5</v>
          </cell>
          <cell r="AY466" t="str">
            <v xml:space="preserve">quarta das 21:00 às 23:00, semanal ; sexta das 19:00 às 21:00, semanal </v>
          </cell>
          <cell r="AZ466" t="str">
            <v/>
          </cell>
          <cell r="BA466">
            <v>1793234</v>
          </cell>
          <cell r="BB466" t="str">
            <v>MARCUS ANTONIO MENDONCA MARROCOS</v>
          </cell>
          <cell r="BC466" t="str">
            <v/>
          </cell>
          <cell r="BD466" t="str">
            <v/>
          </cell>
        </row>
        <row r="467">
          <cell r="C467" t="str">
            <v>DABHO0102-15SB</v>
          </cell>
          <cell r="D467" t="str">
            <v>BHO0102-15</v>
          </cell>
          <cell r="E467" t="str">
            <v>Desenvolvimento e Sustentabilidade A-diurno (São Bernardo do Campo)</v>
          </cell>
          <cell r="F467" t="str">
            <v>Manter</v>
          </cell>
          <cell r="G467">
            <v>0</v>
          </cell>
          <cell r="H467">
            <v>0</v>
          </cell>
          <cell r="I467" t="str">
            <v>ok</v>
          </cell>
          <cell r="J467">
            <v>75</v>
          </cell>
          <cell r="K467">
            <v>0</v>
          </cell>
          <cell r="L467">
            <v>104</v>
          </cell>
          <cell r="M467">
            <v>0</v>
          </cell>
          <cell r="N467">
            <v>104</v>
          </cell>
          <cell r="O467">
            <v>-29</v>
          </cell>
          <cell r="P467">
            <v>4</v>
          </cell>
          <cell r="Q467" t="str">
            <v>simples</v>
          </cell>
          <cell r="R467"/>
          <cell r="S467">
            <v>29</v>
          </cell>
          <cell r="T467">
            <v>0</v>
          </cell>
          <cell r="U467">
            <v>0</v>
          </cell>
          <cell r="V467" t="str">
            <v>BI</v>
          </cell>
          <cell r="W467" t="str">
            <v>CP</v>
          </cell>
          <cell r="X467" t="str">
            <v>BHO0102-15.terca das 08:00 às 10:00, semanal ; quinta das 10:00 às 12:00, semanal ..SB</v>
          </cell>
          <cell r="Y467" t="str">
            <v>turma com solicitações acima do nº de vagas</v>
          </cell>
          <cell r="Z467"/>
          <cell r="AA467">
            <v>75</v>
          </cell>
          <cell r="AB467">
            <v>0</v>
          </cell>
          <cell r="AC467">
            <v>75</v>
          </cell>
          <cell r="AD467">
            <v>104</v>
          </cell>
          <cell r="AE467">
            <v>-29</v>
          </cell>
          <cell r="AF467">
            <v>1.3866666666666667</v>
          </cell>
          <cell r="AG467">
            <v>52.5</v>
          </cell>
          <cell r="AH467" t="str">
            <v>BI</v>
          </cell>
          <cell r="AI467" t="str">
            <v>¬</v>
          </cell>
          <cell r="AJ467" t="str">
            <v>¬</v>
          </cell>
          <cell r="AK467" t="str">
            <v>¬</v>
          </cell>
          <cell r="AL467" t="str">
            <v>¬</v>
          </cell>
          <cell r="AM467" t="str">
            <v>¬</v>
          </cell>
          <cell r="AN467" t="str">
            <v>¬</v>
          </cell>
          <cell r="AO467" t="str">
            <v>¬</v>
          </cell>
          <cell r="AP467" t="str">
            <v>¬</v>
          </cell>
          <cell r="AQ467" t="str">
            <v>¬</v>
          </cell>
          <cell r="AR467" t="str">
            <v>¬</v>
          </cell>
          <cell r="AS467" t="str">
            <v>SB</v>
          </cell>
          <cell r="AT467" t="str">
            <v>D</v>
          </cell>
          <cell r="AU467" t="str">
            <v>M</v>
          </cell>
          <cell r="AV467">
            <v>4</v>
          </cell>
          <cell r="AW467">
            <v>0</v>
          </cell>
          <cell r="AX467">
            <v>4</v>
          </cell>
          <cell r="AY467" t="str">
            <v xml:space="preserve">terca das 08:00 às 10:00, semanal ; quinta das 10:00 às 12:00, semanal </v>
          </cell>
          <cell r="AZ467" t="str">
            <v/>
          </cell>
          <cell r="BA467">
            <v>2140164</v>
          </cell>
          <cell r="BB467" t="str">
            <v>VANESSA LUCENA EMPINOTTI</v>
          </cell>
          <cell r="BC467" t="str">
            <v/>
          </cell>
          <cell r="BD467" t="str">
            <v/>
          </cell>
        </row>
        <row r="468">
          <cell r="C468" t="str">
            <v>NABHO0102-15SB</v>
          </cell>
          <cell r="D468" t="str">
            <v>BHO0102-15</v>
          </cell>
          <cell r="E468" t="str">
            <v>Desenvolvimento e Sustentabilidade A-noturno (São Bernardo do Campo)</v>
          </cell>
          <cell r="F468" t="str">
            <v>Manter</v>
          </cell>
          <cell r="G468">
            <v>0</v>
          </cell>
          <cell r="H468">
            <v>60</v>
          </cell>
          <cell r="I468" t="str">
            <v>diminuido para 60 vagas</v>
          </cell>
          <cell r="J468">
            <v>60</v>
          </cell>
          <cell r="K468">
            <v>0</v>
          </cell>
          <cell r="L468">
            <v>151</v>
          </cell>
          <cell r="M468">
            <v>0</v>
          </cell>
          <cell r="N468">
            <v>151</v>
          </cell>
          <cell r="O468">
            <v>-91</v>
          </cell>
          <cell r="P468">
            <v>4</v>
          </cell>
          <cell r="Q468" t="str">
            <v>simples</v>
          </cell>
          <cell r="R468"/>
          <cell r="S468">
            <v>91</v>
          </cell>
          <cell r="T468">
            <v>0</v>
          </cell>
          <cell r="U468">
            <v>0</v>
          </cell>
          <cell r="V468" t="str">
            <v>BI</v>
          </cell>
          <cell r="W468" t="str">
            <v>CP</v>
          </cell>
          <cell r="X468" t="str">
            <v>BHO0102-15.terca das 19:00 às 21:00, semanal ; quinta das 21:00 às 23:00, semanal ..SB</v>
          </cell>
          <cell r="Y468" t="str">
            <v>turma com solicitações acima do nº de vagas</v>
          </cell>
          <cell r="Z468"/>
          <cell r="AA468">
            <v>75</v>
          </cell>
          <cell r="AB468">
            <v>0</v>
          </cell>
          <cell r="AC468">
            <v>75</v>
          </cell>
          <cell r="AD468">
            <v>151</v>
          </cell>
          <cell r="AE468">
            <v>-76</v>
          </cell>
          <cell r="AF468">
            <v>2.0133333333333332</v>
          </cell>
          <cell r="AG468">
            <v>52.5</v>
          </cell>
          <cell r="AH468" t="str">
            <v>BI</v>
          </cell>
          <cell r="AI468" t="str">
            <v>¬</v>
          </cell>
          <cell r="AJ468" t="str">
            <v>¬</v>
          </cell>
          <cell r="AK468" t="str">
            <v>¬</v>
          </cell>
          <cell r="AL468" t="str">
            <v>¬</v>
          </cell>
          <cell r="AM468" t="str">
            <v>¬</v>
          </cell>
          <cell r="AN468" t="str">
            <v>¬</v>
          </cell>
          <cell r="AO468" t="str">
            <v>¬</v>
          </cell>
          <cell r="AP468" t="str">
            <v>¬</v>
          </cell>
          <cell r="AQ468" t="str">
            <v>¬</v>
          </cell>
          <cell r="AR468" t="str">
            <v>¬</v>
          </cell>
          <cell r="AS468" t="str">
            <v>SB</v>
          </cell>
          <cell r="AT468" t="str">
            <v>N</v>
          </cell>
          <cell r="AU468" t="str">
            <v>N</v>
          </cell>
          <cell r="AV468">
            <v>4</v>
          </cell>
          <cell r="AW468">
            <v>0</v>
          </cell>
          <cell r="AX468">
            <v>4</v>
          </cell>
          <cell r="AY468" t="str">
            <v xml:space="preserve">terca das 19:00 às 21:00, semanal ; quinta das 21:00 às 23:00, semanal </v>
          </cell>
          <cell r="AZ468" t="str">
            <v/>
          </cell>
          <cell r="BA468">
            <v>1790489</v>
          </cell>
          <cell r="BB468" t="str">
            <v>LUCIANA RODRIGUES FAGNONI COSTA TRAVASSOS</v>
          </cell>
          <cell r="BC468" t="str">
            <v/>
          </cell>
          <cell r="BD468" t="str">
            <v/>
          </cell>
        </row>
        <row r="469">
          <cell r="C469" t="str">
            <v>DBBHO0102-15SB</v>
          </cell>
          <cell r="D469" t="str">
            <v>BHO0102-15</v>
          </cell>
          <cell r="E469" t="str">
            <v>Desenvolvimento e Sustentabilidade B-diurno (São Bernardo do Campo)</v>
          </cell>
          <cell r="F469" t="str">
            <v>Manter</v>
          </cell>
          <cell r="G469">
            <v>0</v>
          </cell>
          <cell r="H469">
            <v>0</v>
          </cell>
          <cell r="I469" t="str">
            <v>ok</v>
          </cell>
          <cell r="J469">
            <v>75</v>
          </cell>
          <cell r="K469">
            <v>0</v>
          </cell>
          <cell r="L469">
            <v>117</v>
          </cell>
          <cell r="M469">
            <v>0</v>
          </cell>
          <cell r="N469">
            <v>117</v>
          </cell>
          <cell r="O469">
            <v>-42</v>
          </cell>
          <cell r="P469">
            <v>4</v>
          </cell>
          <cell r="Q469" t="str">
            <v>simples</v>
          </cell>
          <cell r="R469"/>
          <cell r="S469">
            <v>42</v>
          </cell>
          <cell r="T469">
            <v>0</v>
          </cell>
          <cell r="U469">
            <v>0</v>
          </cell>
          <cell r="V469" t="str">
            <v>BI</v>
          </cell>
          <cell r="W469" t="str">
            <v>CP</v>
          </cell>
          <cell r="X469" t="str">
            <v>BHO0102-15.terca das 10:00 às 12:00, semanal ; quinta das 08:00 às 10:00, semanal ..SB</v>
          </cell>
          <cell r="Y469" t="str">
            <v>turma com solicitações acima do nº de vagas</v>
          </cell>
          <cell r="Z469"/>
          <cell r="AA469">
            <v>75</v>
          </cell>
          <cell r="AB469">
            <v>0</v>
          </cell>
          <cell r="AC469">
            <v>75</v>
          </cell>
          <cell r="AD469">
            <v>117</v>
          </cell>
          <cell r="AE469">
            <v>-42</v>
          </cell>
          <cell r="AF469">
            <v>1.56</v>
          </cell>
          <cell r="AG469">
            <v>52.5</v>
          </cell>
          <cell r="AH469" t="str">
            <v>BI</v>
          </cell>
          <cell r="AI469" t="str">
            <v>¬</v>
          </cell>
          <cell r="AJ469" t="str">
            <v>¬</v>
          </cell>
          <cell r="AK469" t="str">
            <v>¬</v>
          </cell>
          <cell r="AL469" t="str">
            <v>¬</v>
          </cell>
          <cell r="AM469" t="str">
            <v>¬</v>
          </cell>
          <cell r="AN469" t="str">
            <v>¬</v>
          </cell>
          <cell r="AO469" t="str">
            <v>¬</v>
          </cell>
          <cell r="AP469" t="str">
            <v>¬</v>
          </cell>
          <cell r="AQ469" t="str">
            <v>¬</v>
          </cell>
          <cell r="AR469" t="str">
            <v>¬</v>
          </cell>
          <cell r="AS469" t="str">
            <v>SB</v>
          </cell>
          <cell r="AT469" t="str">
            <v>D</v>
          </cell>
          <cell r="AU469" t="str">
            <v>M</v>
          </cell>
          <cell r="AV469">
            <v>4</v>
          </cell>
          <cell r="AW469">
            <v>0</v>
          </cell>
          <cell r="AX469">
            <v>4</v>
          </cell>
          <cell r="AY469" t="str">
            <v xml:space="preserve">terca das 10:00 às 12:00, semanal ; quinta das 08:00 às 10:00, semanal </v>
          </cell>
          <cell r="AZ469" t="str">
            <v/>
          </cell>
          <cell r="BA469">
            <v>1766755</v>
          </cell>
          <cell r="BB469" t="str">
            <v>LUIS ROBERTO DE PAULA</v>
          </cell>
          <cell r="BC469" t="str">
            <v/>
          </cell>
          <cell r="BD469" t="str">
            <v/>
          </cell>
        </row>
        <row r="470">
          <cell r="C470" t="str">
            <v>NBBHO0102-15SB</v>
          </cell>
          <cell r="D470" t="str">
            <v>BHO0102-15</v>
          </cell>
          <cell r="E470" t="str">
            <v>Desenvolvimento e Sustentabilidade B-noturno (São Bernardo do Campo)</v>
          </cell>
          <cell r="F470" t="str">
            <v>Abrir nova turma</v>
          </cell>
          <cell r="G470">
            <v>0</v>
          </cell>
          <cell r="H470" t="str">
            <v>Reduzir essa turma para 60 vags e abrir mais uma turma também de 60 vagas no mesmo horário, com os professores André Pasti e Thais Tartalha.</v>
          </cell>
          <cell r="I470" t="str">
            <v>diminuido para 60 vagas, aberta nova turma</v>
          </cell>
          <cell r="J470">
            <v>60</v>
          </cell>
          <cell r="K470">
            <v>0</v>
          </cell>
          <cell r="L470">
            <v>148</v>
          </cell>
          <cell r="M470">
            <v>0</v>
          </cell>
          <cell r="N470">
            <v>148</v>
          </cell>
          <cell r="O470">
            <v>-88</v>
          </cell>
          <cell r="P470">
            <v>4</v>
          </cell>
          <cell r="Q470" t="str">
            <v>simples</v>
          </cell>
          <cell r="R470"/>
          <cell r="S470">
            <v>28</v>
          </cell>
          <cell r="T470">
            <v>60</v>
          </cell>
          <cell r="U470" t="str">
            <v>B1</v>
          </cell>
          <cell r="V470" t="str">
            <v>BI</v>
          </cell>
          <cell r="W470" t="str">
            <v>CP</v>
          </cell>
          <cell r="X470" t="str">
            <v>BHO0102-15.terca das 21:00 às 23:00, semanal ; quinta das 19:00 às 21:00, semanal ..SB</v>
          </cell>
          <cell r="Y470" t="str">
            <v>turma com solicitações acima do nº de vagas</v>
          </cell>
          <cell r="Z470"/>
          <cell r="AA470">
            <v>75</v>
          </cell>
          <cell r="AB470">
            <v>0</v>
          </cell>
          <cell r="AC470">
            <v>75</v>
          </cell>
          <cell r="AD470">
            <v>148</v>
          </cell>
          <cell r="AE470">
            <v>-73</v>
          </cell>
          <cell r="AF470">
            <v>1.9733333333333334</v>
          </cell>
          <cell r="AG470">
            <v>52.5</v>
          </cell>
          <cell r="AH470" t="str">
            <v>BI</v>
          </cell>
          <cell r="AI470" t="str">
            <v>¬</v>
          </cell>
          <cell r="AJ470" t="str">
            <v>¬</v>
          </cell>
          <cell r="AK470" t="str">
            <v>¬</v>
          </cell>
          <cell r="AL470" t="str">
            <v>¬</v>
          </cell>
          <cell r="AM470" t="str">
            <v>¬</v>
          </cell>
          <cell r="AN470" t="str">
            <v>¬</v>
          </cell>
          <cell r="AO470" t="str">
            <v>¬</v>
          </cell>
          <cell r="AP470" t="str">
            <v>¬</v>
          </cell>
          <cell r="AQ470" t="str">
            <v>¬</v>
          </cell>
          <cell r="AR470" t="str">
            <v>¬</v>
          </cell>
          <cell r="AS470" t="str">
            <v>SB</v>
          </cell>
          <cell r="AT470" t="str">
            <v>N</v>
          </cell>
          <cell r="AU470" t="str">
            <v>N</v>
          </cell>
          <cell r="AV470">
            <v>4</v>
          </cell>
          <cell r="AW470">
            <v>0</v>
          </cell>
          <cell r="AX470">
            <v>4</v>
          </cell>
          <cell r="AY470" t="str">
            <v xml:space="preserve">terca das 21:00 às 23:00, semanal ; quinta das 19:00 às 21:00, semanal </v>
          </cell>
          <cell r="AZ470" t="str">
            <v/>
          </cell>
          <cell r="BA470">
            <v>1766755</v>
          </cell>
          <cell r="BB470" t="str">
            <v>LUIS ROBERTO DE PAULA</v>
          </cell>
          <cell r="BC470" t="str">
            <v/>
          </cell>
          <cell r="BD470" t="str">
            <v/>
          </cell>
        </row>
        <row r="471">
          <cell r="C471" t="str">
            <v>NB1BHO0102-15SB</v>
          </cell>
          <cell r="D471" t="str">
            <v>BHO0102-15</v>
          </cell>
          <cell r="E471" t="str">
            <v>Desenvolvimento e Sustentabilidade B1-noturno (São Bernardo do Campo)</v>
          </cell>
          <cell r="F471" t="str">
            <v>TURMA NOVA</v>
          </cell>
          <cell r="G471">
            <v>0</v>
          </cell>
          <cell r="H471"/>
          <cell r="I471" t="str">
            <v>TURMA  NOVA</v>
          </cell>
          <cell r="J471">
            <v>60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60</v>
          </cell>
          <cell r="P471">
            <v>0</v>
          </cell>
          <cell r="Q471" t="str">
            <v>simples</v>
          </cell>
          <cell r="R471"/>
          <cell r="S471">
            <v>0</v>
          </cell>
          <cell r="T471">
            <v>0</v>
          </cell>
          <cell r="U471">
            <v>0</v>
          </cell>
          <cell r="V471" t="str">
            <v>BI</v>
          </cell>
          <cell r="W471" t="str">
            <v>CP</v>
          </cell>
          <cell r="X471" t="str">
            <v>BHO0102-15.terca das 21:00 às 23:00, semanal ; quinta das 19:00 às 21:00, semanal ..SB</v>
          </cell>
          <cell r="Y471" t="str">
            <v>turma com solicitações acima do nº de vagas</v>
          </cell>
          <cell r="Z471"/>
          <cell r="AA471">
            <v>60</v>
          </cell>
          <cell r="AB471">
            <v>0</v>
          </cell>
          <cell r="AC471">
            <v>75</v>
          </cell>
          <cell r="AD471">
            <v>148</v>
          </cell>
          <cell r="AE471">
            <v>-73</v>
          </cell>
          <cell r="AF471">
            <v>1.9733333333333334</v>
          </cell>
          <cell r="AG471">
            <v>52.5</v>
          </cell>
          <cell r="AH471" t="str">
            <v>BI</v>
          </cell>
          <cell r="AI471" t="str">
            <v>¬</v>
          </cell>
          <cell r="AJ471" t="str">
            <v>¬</v>
          </cell>
          <cell r="AK471" t="str">
            <v>¬</v>
          </cell>
          <cell r="AL471" t="str">
            <v>¬</v>
          </cell>
          <cell r="AM471" t="str">
            <v>¬</v>
          </cell>
          <cell r="AN471" t="str">
            <v>¬</v>
          </cell>
          <cell r="AO471" t="str">
            <v>¬</v>
          </cell>
          <cell r="AP471" t="str">
            <v>¬</v>
          </cell>
          <cell r="AQ471" t="str">
            <v>¬</v>
          </cell>
          <cell r="AR471" t="str">
            <v>¬</v>
          </cell>
          <cell r="AS471" t="str">
            <v>SB</v>
          </cell>
          <cell r="AT471" t="str">
            <v>N</v>
          </cell>
          <cell r="AU471" t="str">
            <v>N</v>
          </cell>
          <cell r="AV471">
            <v>4</v>
          </cell>
          <cell r="AW471">
            <v>0</v>
          </cell>
          <cell r="AX471">
            <v>4</v>
          </cell>
          <cell r="AY471" t="str">
            <v xml:space="preserve">terca das 21:00 às 23:00, semanal ; quinta das 19:00 às 21:00, semanal </v>
          </cell>
          <cell r="AZ471" t="str">
            <v/>
          </cell>
          <cell r="BA471">
            <v>1766755</v>
          </cell>
          <cell r="BB471" t="str">
            <v>André Pasti e Thais Tartalha.</v>
          </cell>
          <cell r="BC471" t="str">
            <v/>
          </cell>
          <cell r="BD471" t="str">
            <v/>
          </cell>
        </row>
        <row r="472">
          <cell r="C472" t="str">
            <v>DA1BIQ0602-15SB</v>
          </cell>
          <cell r="D472" t="str">
            <v>BIQ0602-15</v>
          </cell>
          <cell r="E472" t="str">
            <v>Estrutura e Dinâmica Social A1-diurno (São Bernardo do Campo)</v>
          </cell>
          <cell r="F472" t="str">
            <v>Manter</v>
          </cell>
          <cell r="G472">
            <v>0</v>
          </cell>
          <cell r="H472">
            <v>0</v>
          </cell>
          <cell r="I472" t="str">
            <v>ok</v>
          </cell>
          <cell r="J472">
            <v>45</v>
          </cell>
          <cell r="K472">
            <v>45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12</v>
          </cell>
          <cell r="Q472" t="str">
            <v>simples</v>
          </cell>
          <cell r="R472"/>
          <cell r="S472">
            <v>0</v>
          </cell>
          <cell r="T472">
            <v>0</v>
          </cell>
          <cell r="U472">
            <v>0</v>
          </cell>
          <cell r="V472" t="str">
            <v>BI</v>
          </cell>
          <cell r="W472" t="str">
            <v>CP</v>
          </cell>
          <cell r="X472" t="str">
            <v>BIQ0602-15.quarta das 08:00 às 10:00, quinzenal I; sexta das 10:00 às 12:00, semanal ..SB</v>
          </cell>
          <cell r="Y472"/>
          <cell r="Z472" t="str">
            <v>turma com reserva de vagas para ingressantes</v>
          </cell>
          <cell r="AA472">
            <v>45</v>
          </cell>
          <cell r="AB472">
            <v>45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 t="str">
            <v>BI</v>
          </cell>
          <cell r="AI472" t="str">
            <v>¬</v>
          </cell>
          <cell r="AJ472" t="str">
            <v>¬</v>
          </cell>
          <cell r="AK472" t="str">
            <v>¬</v>
          </cell>
          <cell r="AL472" t="str">
            <v>¬</v>
          </cell>
          <cell r="AM472" t="str">
            <v>¬</v>
          </cell>
          <cell r="AN472" t="str">
            <v>¬</v>
          </cell>
          <cell r="AO472" t="str">
            <v>¬</v>
          </cell>
          <cell r="AP472" t="str">
            <v>¬</v>
          </cell>
          <cell r="AQ472" t="str">
            <v>¬</v>
          </cell>
          <cell r="AR472" t="str">
            <v>¬</v>
          </cell>
          <cell r="AS472" t="str">
            <v>SB</v>
          </cell>
          <cell r="AT472" t="str">
            <v>D</v>
          </cell>
          <cell r="AU472" t="str">
            <v>M</v>
          </cell>
          <cell r="AV472">
            <v>3</v>
          </cell>
          <cell r="AW472">
            <v>0</v>
          </cell>
          <cell r="AX472">
            <v>4</v>
          </cell>
          <cell r="AY472" t="str">
            <v xml:space="preserve">quarta das 08:00 às 10:00, quinzenal I; sexta das 10:00 às 12:00, semanal </v>
          </cell>
          <cell r="AZ472" t="str">
            <v/>
          </cell>
          <cell r="BA472">
            <v>3126359</v>
          </cell>
          <cell r="BB472" t="str">
            <v>YAMILA GOLDFARB</v>
          </cell>
          <cell r="BC472" t="str">
            <v/>
          </cell>
          <cell r="BD472" t="str">
            <v/>
          </cell>
        </row>
        <row r="473">
          <cell r="C473" t="str">
            <v>NA1BIQ0602-15SB</v>
          </cell>
          <cell r="D473" t="str">
            <v>BIQ0602-15</v>
          </cell>
          <cell r="E473" t="str">
            <v>Estrutura e Dinâmica Social A1-noturno (São Bernardo do Campo)</v>
          </cell>
          <cell r="F473" t="str">
            <v>Manter</v>
          </cell>
          <cell r="G473">
            <v>0</v>
          </cell>
          <cell r="H473">
            <v>0</v>
          </cell>
          <cell r="I473" t="str">
            <v>ok</v>
          </cell>
          <cell r="J473">
            <v>45</v>
          </cell>
          <cell r="K473">
            <v>45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12</v>
          </cell>
          <cell r="Q473" t="str">
            <v>simples</v>
          </cell>
          <cell r="R473"/>
          <cell r="S473">
            <v>0</v>
          </cell>
          <cell r="T473">
            <v>0</v>
          </cell>
          <cell r="U473">
            <v>0</v>
          </cell>
          <cell r="V473" t="str">
            <v>BI</v>
          </cell>
          <cell r="W473" t="str">
            <v>CP</v>
          </cell>
          <cell r="X473" t="str">
            <v>BIQ0602-15.quarta das 19:00 às 21:00, quinzenal I; sexta das 21:00 às 23:00, semanal ..SB</v>
          </cell>
          <cell r="Y473"/>
          <cell r="Z473" t="str">
            <v>turma com reserva de vagas para ingressantes</v>
          </cell>
          <cell r="AA473">
            <v>45</v>
          </cell>
          <cell r="AB473">
            <v>45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 t="str">
            <v>BI</v>
          </cell>
          <cell r="AI473" t="str">
            <v>¬</v>
          </cell>
          <cell r="AJ473" t="str">
            <v>¬</v>
          </cell>
          <cell r="AK473" t="str">
            <v>¬</v>
          </cell>
          <cell r="AL473" t="str">
            <v>¬</v>
          </cell>
          <cell r="AM473" t="str">
            <v>¬</v>
          </cell>
          <cell r="AN473" t="str">
            <v>¬</v>
          </cell>
          <cell r="AO473" t="str">
            <v>¬</v>
          </cell>
          <cell r="AP473" t="str">
            <v>¬</v>
          </cell>
          <cell r="AQ473" t="str">
            <v>¬</v>
          </cell>
          <cell r="AR473" t="str">
            <v>¬</v>
          </cell>
          <cell r="AS473" t="str">
            <v>SB</v>
          </cell>
          <cell r="AT473" t="str">
            <v>N</v>
          </cell>
          <cell r="AU473" t="str">
            <v>N</v>
          </cell>
          <cell r="AV473">
            <v>3</v>
          </cell>
          <cell r="AW473">
            <v>0</v>
          </cell>
          <cell r="AX473">
            <v>4</v>
          </cell>
          <cell r="AY473" t="str">
            <v xml:space="preserve">quarta das 19:00 às 21:00, quinzenal I; sexta das 21:00 às 23:00, semanal </v>
          </cell>
          <cell r="AZ473" t="str">
            <v/>
          </cell>
          <cell r="BA473">
            <v>2187294</v>
          </cell>
          <cell r="BB473" t="str">
            <v>VALTER VENTURA DA ROCHA POMAR</v>
          </cell>
          <cell r="BC473" t="str">
            <v/>
          </cell>
          <cell r="BD473" t="str">
            <v/>
          </cell>
        </row>
        <row r="474">
          <cell r="C474" t="str">
            <v>DA2BIQ0602-15SB</v>
          </cell>
          <cell r="D474" t="str">
            <v>BIQ0602-15</v>
          </cell>
          <cell r="E474" t="str">
            <v>Estrutura e Dinâmica Social A2-diurno (São Bernardo do Campo)</v>
          </cell>
          <cell r="F474" t="str">
            <v>Manter</v>
          </cell>
          <cell r="G474">
            <v>0</v>
          </cell>
          <cell r="H474">
            <v>0</v>
          </cell>
          <cell r="I474" t="str">
            <v>ok</v>
          </cell>
          <cell r="J474">
            <v>45</v>
          </cell>
          <cell r="K474">
            <v>45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12</v>
          </cell>
          <cell r="Q474" t="str">
            <v>simples</v>
          </cell>
          <cell r="R474"/>
          <cell r="S474">
            <v>0</v>
          </cell>
          <cell r="T474">
            <v>0</v>
          </cell>
          <cell r="U474">
            <v>0</v>
          </cell>
          <cell r="V474" t="str">
            <v>BI</v>
          </cell>
          <cell r="W474" t="str">
            <v>CP</v>
          </cell>
          <cell r="X474" t="str">
            <v>BIQ0602-15.quarta das 08:00 às 10:00, quinzenal I; sexta das 10:00 às 12:00, semanal ..SB</v>
          </cell>
          <cell r="Y474"/>
          <cell r="Z474" t="str">
            <v>turma com reserva de vagas para ingressantes</v>
          </cell>
          <cell r="AA474">
            <v>45</v>
          </cell>
          <cell r="AB474">
            <v>45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 t="str">
            <v>BI</v>
          </cell>
          <cell r="AI474" t="str">
            <v>¬</v>
          </cell>
          <cell r="AJ474" t="str">
            <v>¬</v>
          </cell>
          <cell r="AK474" t="str">
            <v>¬</v>
          </cell>
          <cell r="AL474" t="str">
            <v>¬</v>
          </cell>
          <cell r="AM474" t="str">
            <v>¬</v>
          </cell>
          <cell r="AN474" t="str">
            <v>¬</v>
          </cell>
          <cell r="AO474" t="str">
            <v>¬</v>
          </cell>
          <cell r="AP474" t="str">
            <v>¬</v>
          </cell>
          <cell r="AQ474" t="str">
            <v>¬</v>
          </cell>
          <cell r="AR474" t="str">
            <v>¬</v>
          </cell>
          <cell r="AS474" t="str">
            <v>SB</v>
          </cell>
          <cell r="AT474" t="str">
            <v>D</v>
          </cell>
          <cell r="AU474" t="str">
            <v>M</v>
          </cell>
          <cell r="AV474">
            <v>3</v>
          </cell>
          <cell r="AW474">
            <v>0</v>
          </cell>
          <cell r="AX474">
            <v>4</v>
          </cell>
          <cell r="AY474" t="str">
            <v xml:space="preserve">quarta das 08:00 às 10:00, quinzenal I; sexta das 10:00 às 12:00, semanal </v>
          </cell>
          <cell r="AZ474" t="str">
            <v/>
          </cell>
          <cell r="BA474">
            <v>3126359</v>
          </cell>
          <cell r="BB474" t="str">
            <v>YAMILA GOLDFARB</v>
          </cell>
          <cell r="BC474" t="str">
            <v/>
          </cell>
          <cell r="BD474" t="str">
            <v/>
          </cell>
        </row>
        <row r="475">
          <cell r="C475" t="str">
            <v>NA2BIQ0602-15SB</v>
          </cell>
          <cell r="D475" t="str">
            <v>BIQ0602-15</v>
          </cell>
          <cell r="E475" t="str">
            <v>Estrutura e Dinâmica Social A2-noturno (São Bernardo do Campo)</v>
          </cell>
          <cell r="F475" t="str">
            <v>Manter</v>
          </cell>
          <cell r="G475">
            <v>0</v>
          </cell>
          <cell r="H475">
            <v>0</v>
          </cell>
          <cell r="I475" t="str">
            <v>ok</v>
          </cell>
          <cell r="J475">
            <v>45</v>
          </cell>
          <cell r="K475">
            <v>45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12</v>
          </cell>
          <cell r="Q475" t="str">
            <v>simples</v>
          </cell>
          <cell r="R475"/>
          <cell r="S475">
            <v>0</v>
          </cell>
          <cell r="T475">
            <v>0</v>
          </cell>
          <cell r="U475">
            <v>0</v>
          </cell>
          <cell r="V475" t="str">
            <v>BI</v>
          </cell>
          <cell r="W475" t="str">
            <v>CP</v>
          </cell>
          <cell r="X475" t="str">
            <v>BIQ0602-15.quarta das 19:00 às 21:00, quinzenal I; sexta das 21:00 às 23:00, semanal ..SB</v>
          </cell>
          <cell r="Y475"/>
          <cell r="Z475" t="str">
            <v>turma com reserva de vagas para ingressantes</v>
          </cell>
          <cell r="AA475">
            <v>45</v>
          </cell>
          <cell r="AB475">
            <v>45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 t="str">
            <v>BI</v>
          </cell>
          <cell r="AI475" t="str">
            <v>¬</v>
          </cell>
          <cell r="AJ475" t="str">
            <v>¬</v>
          </cell>
          <cell r="AK475" t="str">
            <v>¬</v>
          </cell>
          <cell r="AL475" t="str">
            <v>¬</v>
          </cell>
          <cell r="AM475" t="str">
            <v>¬</v>
          </cell>
          <cell r="AN475" t="str">
            <v>¬</v>
          </cell>
          <cell r="AO475" t="str">
            <v>¬</v>
          </cell>
          <cell r="AP475" t="str">
            <v>¬</v>
          </cell>
          <cell r="AQ475" t="str">
            <v>¬</v>
          </cell>
          <cell r="AR475" t="str">
            <v>¬</v>
          </cell>
          <cell r="AS475" t="str">
            <v>SB</v>
          </cell>
          <cell r="AT475" t="str">
            <v>N</v>
          </cell>
          <cell r="AU475" t="str">
            <v>N</v>
          </cell>
          <cell r="AV475">
            <v>3</v>
          </cell>
          <cell r="AW475">
            <v>0</v>
          </cell>
          <cell r="AX475">
            <v>4</v>
          </cell>
          <cell r="AY475" t="str">
            <v xml:space="preserve">quarta das 19:00 às 21:00, quinzenal I; sexta das 21:00 às 23:00, semanal </v>
          </cell>
          <cell r="AZ475" t="str">
            <v/>
          </cell>
          <cell r="BA475">
            <v>2187294</v>
          </cell>
          <cell r="BB475" t="str">
            <v>VALTER VENTURA DA ROCHA POMAR</v>
          </cell>
          <cell r="BC475" t="str">
            <v/>
          </cell>
          <cell r="BD475" t="str">
            <v/>
          </cell>
        </row>
        <row r="476">
          <cell r="C476" t="str">
            <v>DB1BIQ0602-15SB</v>
          </cell>
          <cell r="D476" t="str">
            <v>BIQ0602-15</v>
          </cell>
          <cell r="E476" t="str">
            <v>Estrutura e Dinâmica Social B1-diurno (São Bernardo do Campo)</v>
          </cell>
          <cell r="F476" t="str">
            <v>Manter</v>
          </cell>
          <cell r="G476">
            <v>0</v>
          </cell>
          <cell r="H476">
            <v>0</v>
          </cell>
          <cell r="I476" t="str">
            <v>ok</v>
          </cell>
          <cell r="J476">
            <v>45</v>
          </cell>
          <cell r="K476">
            <v>45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12</v>
          </cell>
          <cell r="Q476" t="str">
            <v>simples</v>
          </cell>
          <cell r="R476"/>
          <cell r="S476">
            <v>0</v>
          </cell>
          <cell r="T476">
            <v>0</v>
          </cell>
          <cell r="U476">
            <v>0</v>
          </cell>
          <cell r="V476" t="str">
            <v>BI</v>
          </cell>
          <cell r="W476" t="str">
            <v>CP</v>
          </cell>
          <cell r="X476" t="str">
            <v>BIQ0602-15.quarta das 10:00 às 12:00, quinzenal I; sexta das 08:00 às 10:00, semanal ..SB</v>
          </cell>
          <cell r="Y476"/>
          <cell r="Z476" t="str">
            <v>turma com reserva de vagas para ingressantes</v>
          </cell>
          <cell r="AA476">
            <v>45</v>
          </cell>
          <cell r="AB476">
            <v>45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 t="str">
            <v>BI</v>
          </cell>
          <cell r="AI476" t="str">
            <v>¬</v>
          </cell>
          <cell r="AJ476" t="str">
            <v>¬</v>
          </cell>
          <cell r="AK476" t="str">
            <v>¬</v>
          </cell>
          <cell r="AL476" t="str">
            <v>¬</v>
          </cell>
          <cell r="AM476" t="str">
            <v>¬</v>
          </cell>
          <cell r="AN476" t="str">
            <v>¬</v>
          </cell>
          <cell r="AO476" t="str">
            <v>¬</v>
          </cell>
          <cell r="AP476" t="str">
            <v>¬</v>
          </cell>
          <cell r="AQ476" t="str">
            <v>¬</v>
          </cell>
          <cell r="AR476" t="str">
            <v>¬</v>
          </cell>
          <cell r="AS476" t="str">
            <v>SB</v>
          </cell>
          <cell r="AT476" t="str">
            <v>D</v>
          </cell>
          <cell r="AU476" t="str">
            <v>M</v>
          </cell>
          <cell r="AV476">
            <v>3</v>
          </cell>
          <cell r="AW476">
            <v>0</v>
          </cell>
          <cell r="AX476">
            <v>4</v>
          </cell>
          <cell r="AY476" t="str">
            <v xml:space="preserve">quarta das 10:00 às 12:00, quinzenal I; sexta das 08:00 às 10:00, semanal </v>
          </cell>
          <cell r="AZ476" t="str">
            <v/>
          </cell>
          <cell r="BA476">
            <v>0</v>
          </cell>
          <cell r="BB476">
            <v>0</v>
          </cell>
          <cell r="BC476" t="str">
            <v/>
          </cell>
          <cell r="BD476"/>
        </row>
        <row r="477">
          <cell r="C477" t="str">
            <v>NB1BIQ0602-15SB</v>
          </cell>
          <cell r="D477" t="str">
            <v>BIQ0602-15</v>
          </cell>
          <cell r="E477" t="str">
            <v>Estrutura e Dinâmica Social B1-noturno (São Bernardo do Campo)</v>
          </cell>
          <cell r="F477" t="str">
            <v>Manter</v>
          </cell>
          <cell r="G477">
            <v>0</v>
          </cell>
          <cell r="H477">
            <v>0</v>
          </cell>
          <cell r="I477" t="str">
            <v>ok</v>
          </cell>
          <cell r="J477">
            <v>45</v>
          </cell>
          <cell r="K477">
            <v>45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12</v>
          </cell>
          <cell r="Q477" t="str">
            <v>simples</v>
          </cell>
          <cell r="R477"/>
          <cell r="S477">
            <v>0</v>
          </cell>
          <cell r="T477">
            <v>0</v>
          </cell>
          <cell r="U477">
            <v>0</v>
          </cell>
          <cell r="V477" t="str">
            <v>BI</v>
          </cell>
          <cell r="W477" t="str">
            <v>CP</v>
          </cell>
          <cell r="X477" t="str">
            <v>BIQ0602-15.quarta das 21:00 às 23:00, quinzenal I; sexta das 19:00 às 21:00, semanal ..SB</v>
          </cell>
          <cell r="Y477"/>
          <cell r="Z477" t="str">
            <v>turma com reserva de vagas para ingressantes</v>
          </cell>
          <cell r="AA477">
            <v>45</v>
          </cell>
          <cell r="AB477">
            <v>45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 t="str">
            <v>BI</v>
          </cell>
          <cell r="AI477" t="str">
            <v>¬</v>
          </cell>
          <cell r="AJ477" t="str">
            <v>¬</v>
          </cell>
          <cell r="AK477" t="str">
            <v>¬</v>
          </cell>
          <cell r="AL477" t="str">
            <v>¬</v>
          </cell>
          <cell r="AM477" t="str">
            <v>¬</v>
          </cell>
          <cell r="AN477" t="str">
            <v>¬</v>
          </cell>
          <cell r="AO477" t="str">
            <v>¬</v>
          </cell>
          <cell r="AP477" t="str">
            <v>¬</v>
          </cell>
          <cell r="AQ477" t="str">
            <v>¬</v>
          </cell>
          <cell r="AR477" t="str">
            <v>¬</v>
          </cell>
          <cell r="AS477" t="str">
            <v>SB</v>
          </cell>
          <cell r="AT477" t="str">
            <v>N</v>
          </cell>
          <cell r="AU477" t="str">
            <v>N</v>
          </cell>
          <cell r="AV477">
            <v>3</v>
          </cell>
          <cell r="AW477">
            <v>0</v>
          </cell>
          <cell r="AX477">
            <v>4</v>
          </cell>
          <cell r="AY477" t="str">
            <v xml:space="preserve">quarta das 21:00 às 23:00, quinzenal I; sexta das 19:00 às 21:00, semanal </v>
          </cell>
          <cell r="AZ477" t="str">
            <v/>
          </cell>
          <cell r="BA477">
            <v>0</v>
          </cell>
          <cell r="BB477">
            <v>0</v>
          </cell>
          <cell r="BC477" t="str">
            <v/>
          </cell>
          <cell r="BD477"/>
        </row>
        <row r="478">
          <cell r="C478" t="str">
            <v>DB2BIQ0602-15SB</v>
          </cell>
          <cell r="D478" t="str">
            <v>BIQ0602-15</v>
          </cell>
          <cell r="E478" t="str">
            <v>Estrutura e Dinâmica Social B2-diurno (São Bernardo do Campo)</v>
          </cell>
          <cell r="F478" t="str">
            <v>Manter</v>
          </cell>
          <cell r="G478">
            <v>0</v>
          </cell>
          <cell r="H478">
            <v>0</v>
          </cell>
          <cell r="I478" t="str">
            <v>ok</v>
          </cell>
          <cell r="J478">
            <v>45</v>
          </cell>
          <cell r="K478">
            <v>45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12</v>
          </cell>
          <cell r="Q478" t="str">
            <v>simples</v>
          </cell>
          <cell r="R478"/>
          <cell r="S478">
            <v>0</v>
          </cell>
          <cell r="T478">
            <v>0</v>
          </cell>
          <cell r="U478">
            <v>0</v>
          </cell>
          <cell r="V478" t="str">
            <v>BI</v>
          </cell>
          <cell r="W478" t="str">
            <v>CP</v>
          </cell>
          <cell r="X478" t="str">
            <v>BIQ0602-15.quarta das 10:00 às 12:00, quinzenal I; sexta das 08:00 às 10:00, semanal ..SB</v>
          </cell>
          <cell r="Y478"/>
          <cell r="Z478" t="str">
            <v>turma com reserva de vagas para ingressantes</v>
          </cell>
          <cell r="AA478">
            <v>45</v>
          </cell>
          <cell r="AB478">
            <v>45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 t="str">
            <v>BI</v>
          </cell>
          <cell r="AI478" t="str">
            <v>¬</v>
          </cell>
          <cell r="AJ478" t="str">
            <v>¬</v>
          </cell>
          <cell r="AK478" t="str">
            <v>¬</v>
          </cell>
          <cell r="AL478" t="str">
            <v>¬</v>
          </cell>
          <cell r="AM478" t="str">
            <v>¬</v>
          </cell>
          <cell r="AN478" t="str">
            <v>¬</v>
          </cell>
          <cell r="AO478" t="str">
            <v>¬</v>
          </cell>
          <cell r="AP478" t="str">
            <v>¬</v>
          </cell>
          <cell r="AQ478" t="str">
            <v>¬</v>
          </cell>
          <cell r="AR478" t="str">
            <v>¬</v>
          </cell>
          <cell r="AS478" t="str">
            <v>SB</v>
          </cell>
          <cell r="AT478" t="str">
            <v>D</v>
          </cell>
          <cell r="AU478" t="str">
            <v>M</v>
          </cell>
          <cell r="AV478">
            <v>3</v>
          </cell>
          <cell r="AW478">
            <v>0</v>
          </cell>
          <cell r="AX478">
            <v>4</v>
          </cell>
          <cell r="AY478" t="str">
            <v xml:space="preserve">quarta das 10:00 às 12:00, quinzenal I; sexta das 08:00 às 10:00, semanal </v>
          </cell>
          <cell r="AZ478" t="str">
            <v/>
          </cell>
          <cell r="BA478">
            <v>0</v>
          </cell>
          <cell r="BB478">
            <v>0</v>
          </cell>
          <cell r="BC478" t="str">
            <v/>
          </cell>
          <cell r="BD478"/>
        </row>
        <row r="479">
          <cell r="C479" t="str">
            <v>NB2BIQ0602-15SB</v>
          </cell>
          <cell r="D479" t="str">
            <v>BIQ0602-15</v>
          </cell>
          <cell r="E479" t="str">
            <v>Estrutura e Dinâmica Social B2-noturno (São Bernardo do Campo)</v>
          </cell>
          <cell r="F479" t="str">
            <v>Manter</v>
          </cell>
          <cell r="G479">
            <v>0</v>
          </cell>
          <cell r="H479">
            <v>0</v>
          </cell>
          <cell r="I479" t="str">
            <v>ok</v>
          </cell>
          <cell r="J479">
            <v>45</v>
          </cell>
          <cell r="K479">
            <v>45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12</v>
          </cell>
          <cell r="Q479" t="str">
            <v>simples</v>
          </cell>
          <cell r="R479"/>
          <cell r="S479">
            <v>0</v>
          </cell>
          <cell r="T479">
            <v>0</v>
          </cell>
          <cell r="U479">
            <v>0</v>
          </cell>
          <cell r="V479" t="str">
            <v>BI</v>
          </cell>
          <cell r="W479" t="str">
            <v>CP</v>
          </cell>
          <cell r="X479" t="str">
            <v>BIQ0602-15.quarta das 21:00 às 23:00, quinzenal I; sexta das 19:00 às 21:00, semanal ..SB</v>
          </cell>
          <cell r="Y479"/>
          <cell r="Z479" t="str">
            <v>turma com reserva de vagas para ingressantes</v>
          </cell>
          <cell r="AA479">
            <v>45</v>
          </cell>
          <cell r="AB479">
            <v>45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 t="str">
            <v>BI</v>
          </cell>
          <cell r="AI479" t="str">
            <v>¬</v>
          </cell>
          <cell r="AJ479" t="str">
            <v>¬</v>
          </cell>
          <cell r="AK479" t="str">
            <v>¬</v>
          </cell>
          <cell r="AL479" t="str">
            <v>¬</v>
          </cell>
          <cell r="AM479" t="str">
            <v>¬</v>
          </cell>
          <cell r="AN479" t="str">
            <v>¬</v>
          </cell>
          <cell r="AO479" t="str">
            <v>¬</v>
          </cell>
          <cell r="AP479" t="str">
            <v>¬</v>
          </cell>
          <cell r="AQ479" t="str">
            <v>¬</v>
          </cell>
          <cell r="AR479" t="str">
            <v>¬</v>
          </cell>
          <cell r="AS479" t="str">
            <v>SB</v>
          </cell>
          <cell r="AT479" t="str">
            <v>N</v>
          </cell>
          <cell r="AU479" t="str">
            <v>N</v>
          </cell>
          <cell r="AV479">
            <v>3</v>
          </cell>
          <cell r="AW479">
            <v>0</v>
          </cell>
          <cell r="AX479">
            <v>4</v>
          </cell>
          <cell r="AY479" t="str">
            <v xml:space="preserve">quarta das 21:00 às 23:00, quinzenal I; sexta das 19:00 às 21:00, semanal </v>
          </cell>
          <cell r="AZ479" t="str">
            <v/>
          </cell>
          <cell r="BA479">
            <v>0</v>
          </cell>
          <cell r="BB479">
            <v>0</v>
          </cell>
          <cell r="BC479" t="str">
            <v/>
          </cell>
          <cell r="BD479"/>
        </row>
        <row r="480">
          <cell r="C480" t="str">
            <v>DB12BIL0304-15SB</v>
          </cell>
          <cell r="D480" t="str">
            <v>BIL0304-15</v>
          </cell>
          <cell r="E480" t="str">
            <v>Evolução e Diversificação da Vida na Terra B12-diurno (São Bernardo do Campo)</v>
          </cell>
          <cell r="F480" t="str">
            <v>Redistribuir excesso alunos para outra turma em mesmo horário</v>
          </cell>
          <cell r="G480">
            <v>0</v>
          </cell>
          <cell r="H480" t="str">
            <v>ampliar as salas e redistribuir alunos igualmente entre as turmas</v>
          </cell>
          <cell r="I480" t="str">
            <v>ampliada para 35 conforme troca de mensagens com a profa. Vanessa Verdade</v>
          </cell>
          <cell r="J480">
            <v>35</v>
          </cell>
          <cell r="K480">
            <v>0</v>
          </cell>
          <cell r="L480">
            <v>36</v>
          </cell>
          <cell r="M480">
            <v>0</v>
          </cell>
          <cell r="N480">
            <v>36</v>
          </cell>
          <cell r="O480">
            <v>-1</v>
          </cell>
          <cell r="P480">
            <v>52</v>
          </cell>
          <cell r="Q480" t="str">
            <v>simples</v>
          </cell>
          <cell r="R480"/>
          <cell r="S480">
            <v>0</v>
          </cell>
          <cell r="T480">
            <v>3</v>
          </cell>
          <cell r="U480" t="str">
            <v>1 - B13</v>
          </cell>
          <cell r="V480" t="str">
            <v>BI</v>
          </cell>
          <cell r="W480" t="str">
            <v>CP</v>
          </cell>
          <cell r="X480" t="str">
            <v>BIL0304-15.segunda das 10:00 às 12:00, semanal ; quarta das 08:00 às 10:00, quinzenal I..SB</v>
          </cell>
          <cell r="Y480" t="str">
            <v>turma com solicitações acima do nº de vagas</v>
          </cell>
          <cell r="Z480"/>
          <cell r="AA480">
            <v>31</v>
          </cell>
          <cell r="AB480">
            <v>0</v>
          </cell>
          <cell r="AC480">
            <v>31</v>
          </cell>
          <cell r="AD480">
            <v>36</v>
          </cell>
          <cell r="AE480">
            <v>-5</v>
          </cell>
          <cell r="AF480">
            <v>1.1612903225806452</v>
          </cell>
          <cell r="AG480">
            <v>21.7</v>
          </cell>
          <cell r="AH480" t="str">
            <v>BI</v>
          </cell>
          <cell r="AI480" t="str">
            <v>¬</v>
          </cell>
          <cell r="AJ480" t="str">
            <v>¬</v>
          </cell>
          <cell r="AK480" t="str">
            <v>¬</v>
          </cell>
          <cell r="AL480" t="str">
            <v>¬</v>
          </cell>
          <cell r="AM480" t="str">
            <v>¬</v>
          </cell>
          <cell r="AN480" t="str">
            <v>¬</v>
          </cell>
          <cell r="AO480" t="str">
            <v>¬</v>
          </cell>
          <cell r="AP480" t="str">
            <v>¬</v>
          </cell>
          <cell r="AQ480" t="str">
            <v>¬</v>
          </cell>
          <cell r="AR480" t="str">
            <v>¬</v>
          </cell>
          <cell r="AS480" t="str">
            <v>SB</v>
          </cell>
          <cell r="AT480" t="str">
            <v>D</v>
          </cell>
          <cell r="AU480" t="str">
            <v>M</v>
          </cell>
          <cell r="AV480">
            <v>3</v>
          </cell>
          <cell r="AW480">
            <v>0</v>
          </cell>
          <cell r="AX480">
            <v>4</v>
          </cell>
          <cell r="AY480" t="str">
            <v>segunda das 10:00 às 12:00, semanal ; quarta das 08:00 às 10:00, quinzenal I</v>
          </cell>
          <cell r="AZ480" t="str">
            <v/>
          </cell>
          <cell r="BA480">
            <v>2605420</v>
          </cell>
          <cell r="BB480" t="str">
            <v>MARIA CRISTINA CARLAN DA SILVA</v>
          </cell>
          <cell r="BC480" t="str">
            <v/>
          </cell>
          <cell r="BD480" t="str">
            <v/>
          </cell>
        </row>
        <row r="481">
          <cell r="C481" t="str">
            <v>DB13BIL0304-15SB</v>
          </cell>
          <cell r="D481" t="str">
            <v>BIL0304-15</v>
          </cell>
          <cell r="E481" t="str">
            <v>Evolução e Diversificação da Vida na Terra B13-diurno (São Bernardo do Campo)</v>
          </cell>
          <cell r="F481" t="str">
            <v>Redistribuir excesso alunos para outra turma em mesmo horário</v>
          </cell>
          <cell r="G481">
            <v>0</v>
          </cell>
          <cell r="H481" t="str">
            <v>ampliar as salas e redistribuir alunos igualmente entre as turmas</v>
          </cell>
          <cell r="I481" t="str">
            <v>ampliada para 35 conforme troca de mensagens com a profa. Vanessa Verdade</v>
          </cell>
          <cell r="J481">
            <v>35</v>
          </cell>
          <cell r="K481">
            <v>0</v>
          </cell>
          <cell r="L481">
            <v>32</v>
          </cell>
          <cell r="M481">
            <v>0</v>
          </cell>
          <cell r="N481">
            <v>32</v>
          </cell>
          <cell r="O481">
            <v>3</v>
          </cell>
          <cell r="P481">
            <v>52</v>
          </cell>
          <cell r="Q481" t="str">
            <v>simples</v>
          </cell>
          <cell r="R481"/>
          <cell r="S481">
            <v>0</v>
          </cell>
          <cell r="T481">
            <v>0</v>
          </cell>
          <cell r="U481">
            <v>0</v>
          </cell>
          <cell r="V481" t="str">
            <v>BI</v>
          </cell>
          <cell r="W481" t="str">
            <v>CP</v>
          </cell>
          <cell r="X481" t="str">
            <v>BIL0304-15.segunda das 10:00 às 12:00, semanal ; quarta das 08:00 às 10:00, quinzenal I..SB</v>
          </cell>
          <cell r="Y481" t="str">
            <v>turma com solicitações acima do nº de vagas</v>
          </cell>
          <cell r="Z481"/>
          <cell r="AA481">
            <v>31</v>
          </cell>
          <cell r="AB481">
            <v>0</v>
          </cell>
          <cell r="AC481">
            <v>31</v>
          </cell>
          <cell r="AD481">
            <v>32</v>
          </cell>
          <cell r="AE481">
            <v>-1</v>
          </cell>
          <cell r="AF481">
            <v>1.032258064516129</v>
          </cell>
          <cell r="AG481">
            <v>21.7</v>
          </cell>
          <cell r="AH481" t="str">
            <v>BI</v>
          </cell>
          <cell r="AI481" t="str">
            <v>¬</v>
          </cell>
          <cell r="AJ481" t="str">
            <v>¬</v>
          </cell>
          <cell r="AK481" t="str">
            <v>¬</v>
          </cell>
          <cell r="AL481" t="str">
            <v>¬</v>
          </cell>
          <cell r="AM481" t="str">
            <v>¬</v>
          </cell>
          <cell r="AN481" t="str">
            <v>¬</v>
          </cell>
          <cell r="AO481" t="str">
            <v>¬</v>
          </cell>
          <cell r="AP481" t="str">
            <v>¬</v>
          </cell>
          <cell r="AQ481" t="str">
            <v>¬</v>
          </cell>
          <cell r="AR481" t="str">
            <v>¬</v>
          </cell>
          <cell r="AS481" t="str">
            <v>SB</v>
          </cell>
          <cell r="AT481" t="str">
            <v>D</v>
          </cell>
          <cell r="AU481" t="str">
            <v>M</v>
          </cell>
          <cell r="AV481">
            <v>3</v>
          </cell>
          <cell r="AW481">
            <v>0</v>
          </cell>
          <cell r="AX481">
            <v>4</v>
          </cell>
          <cell r="AY481" t="str">
            <v>segunda das 10:00 às 12:00, semanal ; quarta das 08:00 às 10:00, quinzenal I</v>
          </cell>
          <cell r="AZ481" t="str">
            <v/>
          </cell>
          <cell r="BA481">
            <v>1669156</v>
          </cell>
          <cell r="BB481" t="str">
            <v>GUILHERME CUNHA RIBEIRO</v>
          </cell>
          <cell r="BC481" t="str">
            <v/>
          </cell>
          <cell r="BD481" t="str">
            <v/>
          </cell>
        </row>
        <row r="482">
          <cell r="C482" t="str">
            <v>NB13BIL0304-15SB</v>
          </cell>
          <cell r="D482" t="str">
            <v>BIL0304-15</v>
          </cell>
          <cell r="E482" t="str">
            <v>Evolução e Diversificação da Vida na Terra B13-noturno (São Bernardo do Campo)</v>
          </cell>
          <cell r="F482" t="str">
            <v>Redistribuir excesso alunos para outra turma em mesmo horário</v>
          </cell>
          <cell r="G482">
            <v>0</v>
          </cell>
          <cell r="H482" t="str">
            <v>ampliar as salas e redistribuir alunos igualmente entre as turmas</v>
          </cell>
          <cell r="I482" t="str">
            <v>ampliada para 35 conforme troca de mensagens com a profa. Vanessa Verdade</v>
          </cell>
          <cell r="J482">
            <v>35</v>
          </cell>
          <cell r="K482">
            <v>0</v>
          </cell>
          <cell r="L482">
            <v>33</v>
          </cell>
          <cell r="M482">
            <v>0</v>
          </cell>
          <cell r="N482">
            <v>33</v>
          </cell>
          <cell r="O482">
            <v>2</v>
          </cell>
          <cell r="P482">
            <v>52</v>
          </cell>
          <cell r="Q482" t="str">
            <v>simples</v>
          </cell>
          <cell r="R482"/>
          <cell r="S482">
            <v>0</v>
          </cell>
          <cell r="T482">
            <v>0</v>
          </cell>
          <cell r="U482">
            <v>0</v>
          </cell>
          <cell r="V482" t="str">
            <v>BI</v>
          </cell>
          <cell r="W482" t="str">
            <v>CP</v>
          </cell>
          <cell r="X482" t="str">
            <v>BIL0304-15.segunda das 21:00 às 23:00, semanal ; quarta das 19:00 às 21:00, quinzenal I..SB</v>
          </cell>
          <cell r="Y482" t="str">
            <v>turma com solicitações acima do nº de vagas</v>
          </cell>
          <cell r="Z482"/>
          <cell r="AA482">
            <v>31</v>
          </cell>
          <cell r="AB482">
            <v>0</v>
          </cell>
          <cell r="AC482">
            <v>31</v>
          </cell>
          <cell r="AD482">
            <v>33</v>
          </cell>
          <cell r="AE482">
            <v>-2</v>
          </cell>
          <cell r="AF482">
            <v>1.064516129032258</v>
          </cell>
          <cell r="AG482">
            <v>21.7</v>
          </cell>
          <cell r="AH482" t="str">
            <v>BI</v>
          </cell>
          <cell r="AI482" t="str">
            <v>¬</v>
          </cell>
          <cell r="AJ482" t="str">
            <v>¬</v>
          </cell>
          <cell r="AK482" t="str">
            <v>¬</v>
          </cell>
          <cell r="AL482" t="str">
            <v>¬</v>
          </cell>
          <cell r="AM482" t="str">
            <v>¬</v>
          </cell>
          <cell r="AN482" t="str">
            <v>¬</v>
          </cell>
          <cell r="AO482" t="str">
            <v>¬</v>
          </cell>
          <cell r="AP482" t="str">
            <v>¬</v>
          </cell>
          <cell r="AQ482" t="str">
            <v>¬</v>
          </cell>
          <cell r="AR482" t="str">
            <v>¬</v>
          </cell>
          <cell r="AS482" t="str">
            <v>SB</v>
          </cell>
          <cell r="AT482" t="str">
            <v>N</v>
          </cell>
          <cell r="AU482" t="str">
            <v>N</v>
          </cell>
          <cell r="AV482">
            <v>3</v>
          </cell>
          <cell r="AW482">
            <v>0</v>
          </cell>
          <cell r="AX482">
            <v>4</v>
          </cell>
          <cell r="AY482" t="str">
            <v>segunda das 21:00 às 23:00, semanal ; quarta das 19:00 às 21:00, quinzenal I</v>
          </cell>
          <cell r="AZ482" t="str">
            <v/>
          </cell>
          <cell r="BA482">
            <v>1676265</v>
          </cell>
          <cell r="BB482" t="str">
            <v>RICARDO AUGUSTO LOMBELLO</v>
          </cell>
          <cell r="BC482" t="str">
            <v/>
          </cell>
          <cell r="BD482" t="str">
            <v/>
          </cell>
        </row>
        <row r="483">
          <cell r="C483" t="str">
            <v>DB14BIL0304-15SB</v>
          </cell>
          <cell r="D483" t="str">
            <v>BIL0304-15</v>
          </cell>
          <cell r="E483" t="str">
            <v>Evolução e Diversificação da Vida na Terra B14-diurno (São Bernardo do Campo)</v>
          </cell>
          <cell r="F483" t="str">
            <v>Redistribuir excesso alunos para outra turma em mesmo horário</v>
          </cell>
          <cell r="G483">
            <v>0</v>
          </cell>
          <cell r="H483" t="str">
            <v>ampliar as salas e redistribuir alunos igualmente entre as turmas</v>
          </cell>
          <cell r="I483" t="str">
            <v>ampliada para 35 conforme troca de mensagens com a profa. Vanessa Verdade</v>
          </cell>
          <cell r="J483">
            <v>35</v>
          </cell>
          <cell r="K483">
            <v>0</v>
          </cell>
          <cell r="L483">
            <v>31</v>
          </cell>
          <cell r="M483">
            <v>0</v>
          </cell>
          <cell r="N483">
            <v>31</v>
          </cell>
          <cell r="O483">
            <v>4</v>
          </cell>
          <cell r="P483">
            <v>52</v>
          </cell>
          <cell r="Q483" t="str">
            <v>simples</v>
          </cell>
          <cell r="R483"/>
          <cell r="S483">
            <v>0</v>
          </cell>
          <cell r="T483">
            <v>0</v>
          </cell>
          <cell r="U483">
            <v>0</v>
          </cell>
          <cell r="V483" t="str">
            <v>BI</v>
          </cell>
          <cell r="W483" t="str">
            <v>CP</v>
          </cell>
          <cell r="X483" t="str">
            <v>BIL0304-15.segunda das 10:00 às 12:00, semanal ; quarta das 08:00 às 10:00, quinzenal I..SB</v>
          </cell>
          <cell r="Y483"/>
          <cell r="Z483"/>
          <cell r="AA483">
            <v>31</v>
          </cell>
          <cell r="AB483">
            <v>0</v>
          </cell>
          <cell r="AC483">
            <v>31</v>
          </cell>
          <cell r="AD483">
            <v>31</v>
          </cell>
          <cell r="AE483">
            <v>0</v>
          </cell>
          <cell r="AF483">
            <v>1</v>
          </cell>
          <cell r="AG483">
            <v>21.7</v>
          </cell>
          <cell r="AH483" t="str">
            <v>BI</v>
          </cell>
          <cell r="AI483" t="str">
            <v>¬</v>
          </cell>
          <cell r="AJ483" t="str">
            <v>¬</v>
          </cell>
          <cell r="AK483" t="str">
            <v>¬</v>
          </cell>
          <cell r="AL483" t="str">
            <v>¬</v>
          </cell>
          <cell r="AM483" t="str">
            <v>¬</v>
          </cell>
          <cell r="AN483" t="str">
            <v>¬</v>
          </cell>
          <cell r="AO483" t="str">
            <v>¬</v>
          </cell>
          <cell r="AP483" t="str">
            <v>¬</v>
          </cell>
          <cell r="AQ483" t="str">
            <v>¬</v>
          </cell>
          <cell r="AR483" t="str">
            <v>¬</v>
          </cell>
          <cell r="AS483" t="str">
            <v>SB</v>
          </cell>
          <cell r="AT483" t="str">
            <v>D</v>
          </cell>
          <cell r="AU483" t="str">
            <v>M</v>
          </cell>
          <cell r="AV483">
            <v>3</v>
          </cell>
          <cell r="AW483">
            <v>0</v>
          </cell>
          <cell r="AX483">
            <v>4</v>
          </cell>
          <cell r="AY483" t="str">
            <v>segunda das 10:00 às 12:00, semanal ; quarta das 08:00 às 10:00, quinzenal I</v>
          </cell>
          <cell r="AZ483" t="str">
            <v/>
          </cell>
          <cell r="BA483">
            <v>1123978</v>
          </cell>
          <cell r="BB483" t="str">
            <v>CARLOS SUETOSHI MIYAZAWA</v>
          </cell>
          <cell r="BC483" t="str">
            <v/>
          </cell>
          <cell r="BD483"/>
        </row>
        <row r="484">
          <cell r="C484" t="str">
            <v>NB1BIL0304-15SB</v>
          </cell>
          <cell r="D484" t="str">
            <v>BIL0304-15</v>
          </cell>
          <cell r="E484" t="str">
            <v>Evolução e Diversificação da Vida na Terra B1-noturno (São Bernardo do Campo)</v>
          </cell>
          <cell r="F484" t="str">
            <v>Redistribuir excesso alunos para outra turma em mesmo horário</v>
          </cell>
          <cell r="G484">
            <v>0</v>
          </cell>
          <cell r="H484" t="str">
            <v>ampliar as salas e redistribuir alunos igualmente entre as turmas</v>
          </cell>
          <cell r="I484" t="str">
            <v>ampliada para 35 conforme troca de mensagens com a profa. Vanessa Verdade</v>
          </cell>
          <cell r="J484">
            <v>35</v>
          </cell>
          <cell r="K484">
            <v>0</v>
          </cell>
          <cell r="L484">
            <v>42</v>
          </cell>
          <cell r="M484">
            <v>0</v>
          </cell>
          <cell r="N484">
            <v>42</v>
          </cell>
          <cell r="O484">
            <v>-7</v>
          </cell>
          <cell r="P484">
            <v>52</v>
          </cell>
          <cell r="Q484" t="str">
            <v>simples</v>
          </cell>
          <cell r="R484"/>
          <cell r="S484">
            <v>5</v>
          </cell>
          <cell r="T484">
            <v>2</v>
          </cell>
          <cell r="U484" t="str">
            <v>2 - B13</v>
          </cell>
          <cell r="V484" t="str">
            <v>BI</v>
          </cell>
          <cell r="W484" t="str">
            <v>CP</v>
          </cell>
          <cell r="X484" t="str">
            <v>BIL0304-15.segunda das 21:00 às 23:00, semanal ; quarta das 19:00 às 21:00, quinzenal I..SB</v>
          </cell>
          <cell r="Y484" t="str">
            <v>turma com solicitações acima do nº de vagas</v>
          </cell>
          <cell r="Z484"/>
          <cell r="AA484">
            <v>31</v>
          </cell>
          <cell r="AB484">
            <v>0</v>
          </cell>
          <cell r="AC484">
            <v>31</v>
          </cell>
          <cell r="AD484">
            <v>42</v>
          </cell>
          <cell r="AE484">
            <v>-11</v>
          </cell>
          <cell r="AF484">
            <v>1.3548387096774193</v>
          </cell>
          <cell r="AG484">
            <v>21.7</v>
          </cell>
          <cell r="AH484" t="str">
            <v>BI</v>
          </cell>
          <cell r="AI484" t="str">
            <v>¬</v>
          </cell>
          <cell r="AJ484" t="str">
            <v>¬</v>
          </cell>
          <cell r="AK484" t="str">
            <v>¬</v>
          </cell>
          <cell r="AL484" t="str">
            <v>¬</v>
          </cell>
          <cell r="AM484" t="str">
            <v>¬</v>
          </cell>
          <cell r="AN484" t="str">
            <v>¬</v>
          </cell>
          <cell r="AO484" t="str">
            <v>¬</v>
          </cell>
          <cell r="AP484" t="str">
            <v>¬</v>
          </cell>
          <cell r="AQ484" t="str">
            <v>¬</v>
          </cell>
          <cell r="AR484" t="str">
            <v>¬</v>
          </cell>
          <cell r="AS484" t="str">
            <v>SB</v>
          </cell>
          <cell r="AT484" t="str">
            <v>N</v>
          </cell>
          <cell r="AU484" t="str">
            <v>N</v>
          </cell>
          <cell r="AV484">
            <v>3</v>
          </cell>
          <cell r="AW484">
            <v>0</v>
          </cell>
          <cell r="AX484">
            <v>4</v>
          </cell>
          <cell r="AY484" t="str">
            <v>segunda das 21:00 às 23:00, semanal ; quarta das 19:00 às 21:00, quinzenal I</v>
          </cell>
          <cell r="AZ484" t="str">
            <v/>
          </cell>
          <cell r="BA484">
            <v>3047468</v>
          </cell>
          <cell r="BB484" t="str">
            <v>RENATA DE PAULA OROFINO SILVA</v>
          </cell>
          <cell r="BC484" t="str">
            <v/>
          </cell>
          <cell r="BD484" t="str">
            <v/>
          </cell>
        </row>
        <row r="485">
          <cell r="C485" t="str">
            <v>DA1BHQ0001-15SB</v>
          </cell>
          <cell r="D485" t="str">
            <v>BHQ0001-15</v>
          </cell>
          <cell r="E485" t="str">
            <v>Identidade e Cultura A1-diurno (São Bernardo do Campo)</v>
          </cell>
          <cell r="F485" t="str">
            <v>Manter</v>
          </cell>
          <cell r="G485">
            <v>0</v>
          </cell>
          <cell r="H485">
            <v>0</v>
          </cell>
          <cell r="I485" t="str">
            <v>ok</v>
          </cell>
          <cell r="J485">
            <v>30</v>
          </cell>
          <cell r="K485">
            <v>30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12</v>
          </cell>
          <cell r="Q485" t="str">
            <v>simples</v>
          </cell>
          <cell r="R485"/>
          <cell r="S485">
            <v>0</v>
          </cell>
          <cell r="T485">
            <v>0</v>
          </cell>
          <cell r="U485">
            <v>0</v>
          </cell>
          <cell r="V485" t="str">
            <v>BI</v>
          </cell>
          <cell r="W485" t="str">
            <v>CP</v>
          </cell>
          <cell r="X485" t="str">
            <v>BHQ0001-15.segunda das 10:00 às 12:00, semanal ; quinta das 08:00 às 10:00, quinzenal I..SB</v>
          </cell>
          <cell r="Y485"/>
          <cell r="Z485" t="str">
            <v>turma com reserva de vagas para ingressantes</v>
          </cell>
          <cell r="AA485">
            <v>30</v>
          </cell>
          <cell r="AB485">
            <v>30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 t="str">
            <v>BI</v>
          </cell>
          <cell r="AI485" t="str">
            <v>¬</v>
          </cell>
          <cell r="AJ485" t="str">
            <v>¬</v>
          </cell>
          <cell r="AK485" t="str">
            <v>¬</v>
          </cell>
          <cell r="AL485" t="str">
            <v>¬</v>
          </cell>
          <cell r="AM485" t="str">
            <v>¬</v>
          </cell>
          <cell r="AN485" t="str">
            <v>¬</v>
          </cell>
          <cell r="AO485" t="str">
            <v>¬</v>
          </cell>
          <cell r="AP485" t="str">
            <v>¬</v>
          </cell>
          <cell r="AQ485" t="str">
            <v>¬</v>
          </cell>
          <cell r="AR485" t="str">
            <v>¬</v>
          </cell>
          <cell r="AS485" t="str">
            <v>SB</v>
          </cell>
          <cell r="AT485" t="str">
            <v>D</v>
          </cell>
          <cell r="AU485" t="str">
            <v>M</v>
          </cell>
          <cell r="AV485">
            <v>3</v>
          </cell>
          <cell r="AW485">
            <v>0</v>
          </cell>
          <cell r="AX485">
            <v>4</v>
          </cell>
          <cell r="AY485" t="str">
            <v>segunda das 10:00 às 12:00, semanal ; quinta das 08:00 às 10:00, quinzenal I</v>
          </cell>
          <cell r="AZ485" t="str">
            <v/>
          </cell>
          <cell r="BA485">
            <v>1768114</v>
          </cell>
          <cell r="BB485" t="str">
            <v>MARIA LIVIA DE TOMMASI</v>
          </cell>
          <cell r="BC485" t="str">
            <v/>
          </cell>
          <cell r="BD485" t="str">
            <v/>
          </cell>
        </row>
        <row r="486">
          <cell r="C486" t="str">
            <v>NA1BHQ0001-15SB</v>
          </cell>
          <cell r="D486" t="str">
            <v>BHQ0001-15</v>
          </cell>
          <cell r="E486" t="str">
            <v>Identidade e Cultura A1-noturno (São Bernardo do Campo)</v>
          </cell>
          <cell r="F486" t="str">
            <v>Manter</v>
          </cell>
          <cell r="G486">
            <v>0</v>
          </cell>
          <cell r="H486">
            <v>0</v>
          </cell>
          <cell r="I486" t="str">
            <v>ok</v>
          </cell>
          <cell r="J486">
            <v>30</v>
          </cell>
          <cell r="K486">
            <v>30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12</v>
          </cell>
          <cell r="Q486" t="str">
            <v>simples</v>
          </cell>
          <cell r="R486"/>
          <cell r="S486">
            <v>0</v>
          </cell>
          <cell r="T486">
            <v>0</v>
          </cell>
          <cell r="U486">
            <v>0</v>
          </cell>
          <cell r="V486" t="str">
            <v>BI</v>
          </cell>
          <cell r="W486" t="str">
            <v>CP</v>
          </cell>
          <cell r="X486" t="str">
            <v>BHQ0001-15.segunda das 21:00 às 23:00, semanal ; quinta das 19:00 às 21:00, quinzenal I..SB</v>
          </cell>
          <cell r="Y486"/>
          <cell r="Z486" t="str">
            <v>turma com reserva de vagas para ingressantes</v>
          </cell>
          <cell r="AA486">
            <v>30</v>
          </cell>
          <cell r="AB486">
            <v>30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 t="str">
            <v>BI</v>
          </cell>
          <cell r="AI486" t="str">
            <v>¬</v>
          </cell>
          <cell r="AJ486" t="str">
            <v>¬</v>
          </cell>
          <cell r="AK486" t="str">
            <v>¬</v>
          </cell>
          <cell r="AL486" t="str">
            <v>¬</v>
          </cell>
          <cell r="AM486" t="str">
            <v>¬</v>
          </cell>
          <cell r="AN486" t="str">
            <v>¬</v>
          </cell>
          <cell r="AO486" t="str">
            <v>¬</v>
          </cell>
          <cell r="AP486" t="str">
            <v>¬</v>
          </cell>
          <cell r="AQ486" t="str">
            <v>¬</v>
          </cell>
          <cell r="AR486" t="str">
            <v>¬</v>
          </cell>
          <cell r="AS486" t="str">
            <v>SB</v>
          </cell>
          <cell r="AT486" t="str">
            <v>N</v>
          </cell>
          <cell r="AU486" t="str">
            <v>N</v>
          </cell>
          <cell r="AV486">
            <v>3</v>
          </cell>
          <cell r="AW486">
            <v>0</v>
          </cell>
          <cell r="AX486">
            <v>4</v>
          </cell>
          <cell r="AY486" t="str">
            <v>segunda das 21:00 às 23:00, semanal ; quinta das 19:00 às 21:00, quinzenal I</v>
          </cell>
          <cell r="AZ486" t="str">
            <v/>
          </cell>
          <cell r="BA486">
            <v>2222046</v>
          </cell>
          <cell r="BB486" t="str">
            <v>ALESSANDRA TEIXEIRA</v>
          </cell>
          <cell r="BC486" t="str">
            <v/>
          </cell>
          <cell r="BD486" t="str">
            <v/>
          </cell>
        </row>
        <row r="487">
          <cell r="C487" t="str">
            <v>DA2BHQ0001-15SB</v>
          </cell>
          <cell r="D487" t="str">
            <v>BHQ0001-15</v>
          </cell>
          <cell r="E487" t="str">
            <v>Identidade e Cultura A2-diurno (São Bernardo do Campo)</v>
          </cell>
          <cell r="F487" t="str">
            <v>Manter</v>
          </cell>
          <cell r="G487">
            <v>0</v>
          </cell>
          <cell r="H487">
            <v>0</v>
          </cell>
          <cell r="I487" t="str">
            <v>ok</v>
          </cell>
          <cell r="J487">
            <v>30</v>
          </cell>
          <cell r="K487">
            <v>30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12</v>
          </cell>
          <cell r="Q487" t="str">
            <v>simples</v>
          </cell>
          <cell r="R487"/>
          <cell r="S487">
            <v>0</v>
          </cell>
          <cell r="T487">
            <v>0</v>
          </cell>
          <cell r="U487">
            <v>0</v>
          </cell>
          <cell r="V487" t="str">
            <v>BI</v>
          </cell>
          <cell r="W487" t="str">
            <v>CP</v>
          </cell>
          <cell r="X487" t="str">
            <v>BHQ0001-15.segunda das 10:00 às 12:00, semanal ; quinta das 08:00 às 10:00, quinzenal I..SB</v>
          </cell>
          <cell r="Y487"/>
          <cell r="Z487" t="str">
            <v>turma com reserva de vagas para ingressantes</v>
          </cell>
          <cell r="AA487">
            <v>30</v>
          </cell>
          <cell r="AB487">
            <v>30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 t="str">
            <v>BI</v>
          </cell>
          <cell r="AI487" t="str">
            <v>¬</v>
          </cell>
          <cell r="AJ487" t="str">
            <v>¬</v>
          </cell>
          <cell r="AK487" t="str">
            <v>¬</v>
          </cell>
          <cell r="AL487" t="str">
            <v>¬</v>
          </cell>
          <cell r="AM487" t="str">
            <v>¬</v>
          </cell>
          <cell r="AN487" t="str">
            <v>¬</v>
          </cell>
          <cell r="AO487" t="str">
            <v>¬</v>
          </cell>
          <cell r="AP487" t="str">
            <v>¬</v>
          </cell>
          <cell r="AQ487" t="str">
            <v>¬</v>
          </cell>
          <cell r="AR487" t="str">
            <v>¬</v>
          </cell>
          <cell r="AS487" t="str">
            <v>SB</v>
          </cell>
          <cell r="AT487" t="str">
            <v>D</v>
          </cell>
          <cell r="AU487" t="str">
            <v>M</v>
          </cell>
          <cell r="AV487">
            <v>3</v>
          </cell>
          <cell r="AW487">
            <v>0</v>
          </cell>
          <cell r="AX487">
            <v>4</v>
          </cell>
          <cell r="AY487" t="str">
            <v>segunda das 10:00 às 12:00, semanal ; quinta das 08:00 às 10:00, quinzenal I</v>
          </cell>
          <cell r="AZ487" t="str">
            <v/>
          </cell>
          <cell r="BA487">
            <v>1568760</v>
          </cell>
          <cell r="BB487" t="str">
            <v>ANA MARIA DIETRICH</v>
          </cell>
          <cell r="BC487" t="str">
            <v/>
          </cell>
          <cell r="BD487" t="str">
            <v/>
          </cell>
        </row>
        <row r="488">
          <cell r="C488" t="str">
            <v>NA2BHQ0001-15SB</v>
          </cell>
          <cell r="D488" t="str">
            <v>BHQ0001-15</v>
          </cell>
          <cell r="E488" t="str">
            <v>Identidade e Cultura A2-noturno (São Bernardo do Campo)</v>
          </cell>
          <cell r="F488" t="str">
            <v>Manter</v>
          </cell>
          <cell r="G488">
            <v>0</v>
          </cell>
          <cell r="H488">
            <v>0</v>
          </cell>
          <cell r="I488" t="str">
            <v>ok</v>
          </cell>
          <cell r="J488">
            <v>30</v>
          </cell>
          <cell r="K488">
            <v>30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12</v>
          </cell>
          <cell r="Q488" t="str">
            <v>simples</v>
          </cell>
          <cell r="R488"/>
          <cell r="S488">
            <v>0</v>
          </cell>
          <cell r="T488">
            <v>0</v>
          </cell>
          <cell r="U488">
            <v>0</v>
          </cell>
          <cell r="V488" t="str">
            <v>BI</v>
          </cell>
          <cell r="W488" t="str">
            <v>CP</v>
          </cell>
          <cell r="X488" t="str">
            <v>BHQ0001-15.segunda das 21:00 às 23:00, semanal ; quinta das 19:00 às 21:00, quinzenal I..SB</v>
          </cell>
          <cell r="Y488"/>
          <cell r="Z488" t="str">
            <v>turma com reserva de vagas para ingressantes</v>
          </cell>
          <cell r="AA488">
            <v>30</v>
          </cell>
          <cell r="AB488">
            <v>30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 t="str">
            <v>BI</v>
          </cell>
          <cell r="AI488" t="str">
            <v>¬</v>
          </cell>
          <cell r="AJ488" t="str">
            <v>¬</v>
          </cell>
          <cell r="AK488" t="str">
            <v>¬</v>
          </cell>
          <cell r="AL488" t="str">
            <v>¬</v>
          </cell>
          <cell r="AM488" t="str">
            <v>¬</v>
          </cell>
          <cell r="AN488" t="str">
            <v>¬</v>
          </cell>
          <cell r="AO488" t="str">
            <v>¬</v>
          </cell>
          <cell r="AP488" t="str">
            <v>¬</v>
          </cell>
          <cell r="AQ488" t="str">
            <v>¬</v>
          </cell>
          <cell r="AR488" t="str">
            <v>¬</v>
          </cell>
          <cell r="AS488" t="str">
            <v>SB</v>
          </cell>
          <cell r="AT488" t="str">
            <v>N</v>
          </cell>
          <cell r="AU488" t="str">
            <v>N</v>
          </cell>
          <cell r="AV488">
            <v>3</v>
          </cell>
          <cell r="AW488">
            <v>0</v>
          </cell>
          <cell r="AX488">
            <v>4</v>
          </cell>
          <cell r="AY488" t="str">
            <v>segunda das 21:00 às 23:00, semanal ; quinta das 19:00 às 21:00, quinzenal I</v>
          </cell>
          <cell r="AZ488" t="str">
            <v/>
          </cell>
          <cell r="BA488">
            <v>2356573</v>
          </cell>
          <cell r="BB488" t="str">
            <v>LUCIANA XAVIER DE OLIVEIRA</v>
          </cell>
          <cell r="BC488" t="str">
            <v/>
          </cell>
          <cell r="BD488" t="str">
            <v/>
          </cell>
        </row>
        <row r="489">
          <cell r="C489" t="str">
            <v>DABHQ0001-15SB</v>
          </cell>
          <cell r="D489" t="str">
            <v>BHQ0001-15</v>
          </cell>
          <cell r="E489" t="str">
            <v>Identidade e Cultura A-diurno (São Bernardo do Campo)</v>
          </cell>
          <cell r="F489" t="str">
            <v>Manter</v>
          </cell>
          <cell r="G489">
            <v>0</v>
          </cell>
          <cell r="H489">
            <v>0</v>
          </cell>
          <cell r="I489" t="str">
            <v>ok</v>
          </cell>
          <cell r="J489">
            <v>30</v>
          </cell>
          <cell r="K489">
            <v>30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12</v>
          </cell>
          <cell r="Q489" t="str">
            <v>simples</v>
          </cell>
          <cell r="R489"/>
          <cell r="S489">
            <v>0</v>
          </cell>
          <cell r="T489">
            <v>0</v>
          </cell>
          <cell r="U489">
            <v>0</v>
          </cell>
          <cell r="V489" t="str">
            <v>BI</v>
          </cell>
          <cell r="W489" t="str">
            <v>CP</v>
          </cell>
          <cell r="X489" t="str">
            <v>BHQ0001-15.segunda das 10:00 às 12:00, semanal ; quinta das 08:00 às 10:00, quinzenal I..SB</v>
          </cell>
          <cell r="Y489"/>
          <cell r="Z489" t="str">
            <v>turma com reserva de vagas para ingressantes</v>
          </cell>
          <cell r="AA489">
            <v>30</v>
          </cell>
          <cell r="AB489">
            <v>30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 t="str">
            <v>BI</v>
          </cell>
          <cell r="AI489" t="str">
            <v>¬</v>
          </cell>
          <cell r="AJ489" t="str">
            <v>¬</v>
          </cell>
          <cell r="AK489" t="str">
            <v>¬</v>
          </cell>
          <cell r="AL489" t="str">
            <v>¬</v>
          </cell>
          <cell r="AM489" t="str">
            <v>¬</v>
          </cell>
          <cell r="AN489" t="str">
            <v>¬</v>
          </cell>
          <cell r="AO489" t="str">
            <v>¬</v>
          </cell>
          <cell r="AP489" t="str">
            <v>¬</v>
          </cell>
          <cell r="AQ489" t="str">
            <v>¬</v>
          </cell>
          <cell r="AR489" t="str">
            <v>¬</v>
          </cell>
          <cell r="AS489" t="str">
            <v>SB</v>
          </cell>
          <cell r="AT489" t="str">
            <v>D</v>
          </cell>
          <cell r="AU489" t="str">
            <v>M</v>
          </cell>
          <cell r="AV489">
            <v>3</v>
          </cell>
          <cell r="AW489">
            <v>0</v>
          </cell>
          <cell r="AX489">
            <v>4</v>
          </cell>
          <cell r="AY489" t="str">
            <v>segunda das 10:00 às 12:00, semanal ; quinta das 08:00 às 10:00, quinzenal I</v>
          </cell>
          <cell r="AZ489" t="str">
            <v/>
          </cell>
          <cell r="BA489">
            <v>1891496</v>
          </cell>
          <cell r="BB489" t="str">
            <v>CAMILA CALDEIRA NUNES DIAS</v>
          </cell>
          <cell r="BC489" t="str">
            <v/>
          </cell>
          <cell r="BD489" t="str">
            <v/>
          </cell>
        </row>
        <row r="490">
          <cell r="C490" t="str">
            <v>NABHQ0001-15SB</v>
          </cell>
          <cell r="D490" t="str">
            <v>BHQ0001-15</v>
          </cell>
          <cell r="E490" t="str">
            <v>Identidade e Cultura A-noturno (São Bernardo do Campo)</v>
          </cell>
          <cell r="F490" t="str">
            <v>Manter</v>
          </cell>
          <cell r="G490">
            <v>0</v>
          </cell>
          <cell r="H490">
            <v>0</v>
          </cell>
          <cell r="I490" t="str">
            <v>ok</v>
          </cell>
          <cell r="J490">
            <v>30</v>
          </cell>
          <cell r="K490">
            <v>30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12</v>
          </cell>
          <cell r="Q490" t="str">
            <v>simples</v>
          </cell>
          <cell r="R490"/>
          <cell r="S490">
            <v>0</v>
          </cell>
          <cell r="T490">
            <v>0</v>
          </cell>
          <cell r="U490">
            <v>0</v>
          </cell>
          <cell r="V490" t="str">
            <v>BI</v>
          </cell>
          <cell r="W490" t="str">
            <v>CP</v>
          </cell>
          <cell r="X490" t="str">
            <v>BHQ0001-15.segunda das 21:00 às 23:00, semanal ; quinta das 19:00 às 21:00, quinzenal I..SB</v>
          </cell>
          <cell r="Y490"/>
          <cell r="Z490" t="str">
            <v>turma com reserva de vagas para ingressantes</v>
          </cell>
          <cell r="AA490">
            <v>30</v>
          </cell>
          <cell r="AB490">
            <v>30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 t="str">
            <v>BI</v>
          </cell>
          <cell r="AI490" t="str">
            <v>¬</v>
          </cell>
          <cell r="AJ490" t="str">
            <v>¬</v>
          </cell>
          <cell r="AK490" t="str">
            <v>¬</v>
          </cell>
          <cell r="AL490" t="str">
            <v>¬</v>
          </cell>
          <cell r="AM490" t="str">
            <v>¬</v>
          </cell>
          <cell r="AN490" t="str">
            <v>¬</v>
          </cell>
          <cell r="AO490" t="str">
            <v>¬</v>
          </cell>
          <cell r="AP490" t="str">
            <v>¬</v>
          </cell>
          <cell r="AQ490" t="str">
            <v>¬</v>
          </cell>
          <cell r="AR490" t="str">
            <v>¬</v>
          </cell>
          <cell r="AS490" t="str">
            <v>SB</v>
          </cell>
          <cell r="AT490" t="str">
            <v>N</v>
          </cell>
          <cell r="AU490" t="str">
            <v>N</v>
          </cell>
          <cell r="AV490">
            <v>3</v>
          </cell>
          <cell r="AW490">
            <v>0</v>
          </cell>
          <cell r="AX490">
            <v>4</v>
          </cell>
          <cell r="AY490" t="str">
            <v>segunda das 21:00 às 23:00, semanal ; quinta das 19:00 às 21:00, quinzenal I</v>
          </cell>
          <cell r="AZ490" t="str">
            <v/>
          </cell>
          <cell r="BA490">
            <v>1533353</v>
          </cell>
          <cell r="BB490" t="str">
            <v>REGIMEIRE OLIVEIRA MACIEL</v>
          </cell>
          <cell r="BC490" t="str">
            <v/>
          </cell>
          <cell r="BD490" t="str">
            <v/>
          </cell>
        </row>
        <row r="491">
          <cell r="C491" t="str">
            <v>DB1BHQ0001-15SB</v>
          </cell>
          <cell r="D491" t="str">
            <v>BHQ0001-15</v>
          </cell>
          <cell r="E491" t="str">
            <v>Identidade e Cultura B1-diurno (São Bernardo do Campo)</v>
          </cell>
          <cell r="F491" t="str">
            <v>Manter</v>
          </cell>
          <cell r="G491">
            <v>0</v>
          </cell>
          <cell r="H491">
            <v>0</v>
          </cell>
          <cell r="I491" t="str">
            <v>ok</v>
          </cell>
          <cell r="J491">
            <v>30</v>
          </cell>
          <cell r="K491">
            <v>30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12</v>
          </cell>
          <cell r="Q491" t="str">
            <v>simples</v>
          </cell>
          <cell r="R491"/>
          <cell r="S491">
            <v>0</v>
          </cell>
          <cell r="T491">
            <v>0</v>
          </cell>
          <cell r="U491">
            <v>0</v>
          </cell>
          <cell r="V491" t="str">
            <v>BI</v>
          </cell>
          <cell r="W491" t="str">
            <v>CP</v>
          </cell>
          <cell r="X491" t="str">
            <v>BHQ0001-15.segunda das 08:00 às 10:00, semanal ; quinta das 10:00 às 12:00, quinzenal I..SB</v>
          </cell>
          <cell r="Y491"/>
          <cell r="Z491" t="str">
            <v>turma com reserva de vagas para ingressantes</v>
          </cell>
          <cell r="AA491">
            <v>30</v>
          </cell>
          <cell r="AB491">
            <v>30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 t="str">
            <v>BI</v>
          </cell>
          <cell r="AI491" t="str">
            <v>¬</v>
          </cell>
          <cell r="AJ491" t="str">
            <v>¬</v>
          </cell>
          <cell r="AK491" t="str">
            <v>¬</v>
          </cell>
          <cell r="AL491" t="str">
            <v>¬</v>
          </cell>
          <cell r="AM491" t="str">
            <v>¬</v>
          </cell>
          <cell r="AN491" t="str">
            <v>¬</v>
          </cell>
          <cell r="AO491" t="str">
            <v>¬</v>
          </cell>
          <cell r="AP491" t="str">
            <v>¬</v>
          </cell>
          <cell r="AQ491" t="str">
            <v>¬</v>
          </cell>
          <cell r="AR491" t="str">
            <v>¬</v>
          </cell>
          <cell r="AS491" t="str">
            <v>SB</v>
          </cell>
          <cell r="AT491" t="str">
            <v>D</v>
          </cell>
          <cell r="AU491" t="str">
            <v>M</v>
          </cell>
          <cell r="AV491">
            <v>3</v>
          </cell>
          <cell r="AW491">
            <v>0</v>
          </cell>
          <cell r="AX491">
            <v>4</v>
          </cell>
          <cell r="AY491" t="str">
            <v>segunda das 08:00 às 10:00, semanal ; quinta das 10:00 às 12:00, quinzenal I</v>
          </cell>
          <cell r="AZ491" t="str">
            <v/>
          </cell>
          <cell r="BA491">
            <v>1768114</v>
          </cell>
          <cell r="BB491" t="str">
            <v>MARIA LIVIA DE TOMMASI</v>
          </cell>
          <cell r="BC491" t="str">
            <v/>
          </cell>
          <cell r="BD491" t="str">
            <v/>
          </cell>
        </row>
        <row r="492">
          <cell r="C492" t="str">
            <v>NB1BHQ0001-15SB</v>
          </cell>
          <cell r="D492" t="str">
            <v>BHQ0001-15</v>
          </cell>
          <cell r="E492" t="str">
            <v>Identidade e Cultura B1-noturno (São Bernardo do Campo)</v>
          </cell>
          <cell r="F492" t="str">
            <v>Manter</v>
          </cell>
          <cell r="G492">
            <v>0</v>
          </cell>
          <cell r="H492">
            <v>0</v>
          </cell>
          <cell r="I492" t="str">
            <v>ok</v>
          </cell>
          <cell r="J492">
            <v>30</v>
          </cell>
          <cell r="K492">
            <v>30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12</v>
          </cell>
          <cell r="Q492" t="str">
            <v>simples</v>
          </cell>
          <cell r="R492"/>
          <cell r="S492">
            <v>0</v>
          </cell>
          <cell r="T492">
            <v>0</v>
          </cell>
          <cell r="U492">
            <v>0</v>
          </cell>
          <cell r="V492" t="str">
            <v>BI</v>
          </cell>
          <cell r="W492" t="str">
            <v>CP</v>
          </cell>
          <cell r="X492" t="str">
            <v>BHQ0001-15.segunda das 19:00 às 21:00, semanal ; quinta das 21:00 às 23:00, quinzenal I..SB</v>
          </cell>
          <cell r="Y492"/>
          <cell r="Z492" t="str">
            <v>turma com reserva de vagas para ingressantes</v>
          </cell>
          <cell r="AA492">
            <v>30</v>
          </cell>
          <cell r="AB492">
            <v>30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 t="str">
            <v>BI</v>
          </cell>
          <cell r="AI492" t="str">
            <v>¬</v>
          </cell>
          <cell r="AJ492" t="str">
            <v>¬</v>
          </cell>
          <cell r="AK492" t="str">
            <v>¬</v>
          </cell>
          <cell r="AL492" t="str">
            <v>¬</v>
          </cell>
          <cell r="AM492" t="str">
            <v>¬</v>
          </cell>
          <cell r="AN492" t="str">
            <v>¬</v>
          </cell>
          <cell r="AO492" t="str">
            <v>¬</v>
          </cell>
          <cell r="AP492" t="str">
            <v>¬</v>
          </cell>
          <cell r="AQ492" t="str">
            <v>¬</v>
          </cell>
          <cell r="AR492" t="str">
            <v>¬</v>
          </cell>
          <cell r="AS492" t="str">
            <v>SB</v>
          </cell>
          <cell r="AT492" t="str">
            <v>N</v>
          </cell>
          <cell r="AU492" t="str">
            <v>N</v>
          </cell>
          <cell r="AV492">
            <v>3</v>
          </cell>
          <cell r="AW492">
            <v>0</v>
          </cell>
          <cell r="AX492">
            <v>4</v>
          </cell>
          <cell r="AY492" t="str">
            <v>segunda das 19:00 às 21:00, semanal ; quinta das 21:00 às 23:00, quinzenal I</v>
          </cell>
          <cell r="AZ492" t="str">
            <v/>
          </cell>
          <cell r="BA492">
            <v>2356573</v>
          </cell>
          <cell r="BB492" t="str">
            <v>LUCIANA XAVIER DE OLIVEIRA</v>
          </cell>
          <cell r="BC492" t="str">
            <v/>
          </cell>
          <cell r="BD492" t="str">
            <v/>
          </cell>
        </row>
        <row r="493">
          <cell r="C493" t="str">
            <v>DB2BHQ0001-15SB</v>
          </cell>
          <cell r="D493" t="str">
            <v>BHQ0001-15</v>
          </cell>
          <cell r="E493" t="str">
            <v>Identidade e Cultura B2-diurno (São Bernardo do Campo)</v>
          </cell>
          <cell r="F493" t="str">
            <v>Manter</v>
          </cell>
          <cell r="G493">
            <v>0</v>
          </cell>
          <cell r="H493">
            <v>0</v>
          </cell>
          <cell r="I493" t="str">
            <v>ok</v>
          </cell>
          <cell r="J493">
            <v>30</v>
          </cell>
          <cell r="K493">
            <v>30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12</v>
          </cell>
          <cell r="Q493" t="str">
            <v>simples</v>
          </cell>
          <cell r="R493"/>
          <cell r="S493">
            <v>0</v>
          </cell>
          <cell r="T493">
            <v>0</v>
          </cell>
          <cell r="U493">
            <v>0</v>
          </cell>
          <cell r="V493" t="str">
            <v>BI</v>
          </cell>
          <cell r="W493" t="str">
            <v>CP</v>
          </cell>
          <cell r="X493" t="str">
            <v>BHQ0001-15.segunda das 08:00 às 10:00, semanal ; quinta das 10:00 às 12:00, quinzenal I..SB</v>
          </cell>
          <cell r="Y493"/>
          <cell r="Z493" t="str">
            <v>turma com reserva de vagas para ingressantes</v>
          </cell>
          <cell r="AA493">
            <v>30</v>
          </cell>
          <cell r="AB493">
            <v>30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 t="str">
            <v>BI</v>
          </cell>
          <cell r="AI493" t="str">
            <v>¬</v>
          </cell>
          <cell r="AJ493" t="str">
            <v>¬</v>
          </cell>
          <cell r="AK493" t="str">
            <v>¬</v>
          </cell>
          <cell r="AL493" t="str">
            <v>¬</v>
          </cell>
          <cell r="AM493" t="str">
            <v>¬</v>
          </cell>
          <cell r="AN493" t="str">
            <v>¬</v>
          </cell>
          <cell r="AO493" t="str">
            <v>¬</v>
          </cell>
          <cell r="AP493" t="str">
            <v>¬</v>
          </cell>
          <cell r="AQ493" t="str">
            <v>¬</v>
          </cell>
          <cell r="AR493" t="str">
            <v>¬</v>
          </cell>
          <cell r="AS493" t="str">
            <v>SB</v>
          </cell>
          <cell r="AT493" t="str">
            <v>D</v>
          </cell>
          <cell r="AU493" t="str">
            <v>M</v>
          </cell>
          <cell r="AV493">
            <v>3</v>
          </cell>
          <cell r="AW493">
            <v>0</v>
          </cell>
          <cell r="AX493">
            <v>4</v>
          </cell>
          <cell r="AY493" t="str">
            <v>segunda das 08:00 às 10:00, semanal ; quinta das 10:00 às 12:00, quinzenal I</v>
          </cell>
          <cell r="AZ493" t="str">
            <v/>
          </cell>
          <cell r="BA493">
            <v>1568760</v>
          </cell>
          <cell r="BB493" t="str">
            <v>ANA MARIA DIETRICH</v>
          </cell>
          <cell r="BC493" t="str">
            <v/>
          </cell>
          <cell r="BD493" t="str">
            <v/>
          </cell>
        </row>
        <row r="494">
          <cell r="C494" t="str">
            <v>NB2BHQ0001-15SB</v>
          </cell>
          <cell r="D494" t="str">
            <v>BHQ0001-15</v>
          </cell>
          <cell r="E494" t="str">
            <v>Identidade e Cultura B2-noturno (São Bernardo do Campo)</v>
          </cell>
          <cell r="F494" t="str">
            <v>Manter</v>
          </cell>
          <cell r="G494">
            <v>0</v>
          </cell>
          <cell r="H494">
            <v>0</v>
          </cell>
          <cell r="I494" t="str">
            <v>ok</v>
          </cell>
          <cell r="J494">
            <v>30</v>
          </cell>
          <cell r="K494">
            <v>30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12</v>
          </cell>
          <cell r="Q494" t="str">
            <v>simples</v>
          </cell>
          <cell r="R494"/>
          <cell r="S494">
            <v>0</v>
          </cell>
          <cell r="T494">
            <v>0</v>
          </cell>
          <cell r="U494">
            <v>0</v>
          </cell>
          <cell r="V494" t="str">
            <v>BI</v>
          </cell>
          <cell r="W494" t="str">
            <v>CP</v>
          </cell>
          <cell r="X494" t="str">
            <v>BHQ0001-15.segunda das 19:00 às 21:00, semanal ; quinta das 21:00 às 23:00, quinzenal I..SB</v>
          </cell>
          <cell r="Y494"/>
          <cell r="Z494" t="str">
            <v>turma com reserva de vagas para ingressantes</v>
          </cell>
          <cell r="AA494">
            <v>30</v>
          </cell>
          <cell r="AB494">
            <v>30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 t="str">
            <v>BI</v>
          </cell>
          <cell r="AI494" t="str">
            <v>¬</v>
          </cell>
          <cell r="AJ494" t="str">
            <v>¬</v>
          </cell>
          <cell r="AK494" t="str">
            <v>¬</v>
          </cell>
          <cell r="AL494" t="str">
            <v>¬</v>
          </cell>
          <cell r="AM494" t="str">
            <v>¬</v>
          </cell>
          <cell r="AN494" t="str">
            <v>¬</v>
          </cell>
          <cell r="AO494" t="str">
            <v>¬</v>
          </cell>
          <cell r="AP494" t="str">
            <v>¬</v>
          </cell>
          <cell r="AQ494" t="str">
            <v>¬</v>
          </cell>
          <cell r="AR494" t="str">
            <v>¬</v>
          </cell>
          <cell r="AS494" t="str">
            <v>SB</v>
          </cell>
          <cell r="AT494" t="str">
            <v>N</v>
          </cell>
          <cell r="AU494" t="str">
            <v>N</v>
          </cell>
          <cell r="AV494">
            <v>3</v>
          </cell>
          <cell r="AW494">
            <v>0</v>
          </cell>
          <cell r="AX494">
            <v>4</v>
          </cell>
          <cell r="AY494" t="str">
            <v>segunda das 19:00 às 21:00, semanal ; quinta das 21:00 às 23:00, quinzenal I</v>
          </cell>
          <cell r="AZ494" t="str">
            <v/>
          </cell>
          <cell r="BA494">
            <v>1533353</v>
          </cell>
          <cell r="BB494" t="str">
            <v>REGIMEIRE OLIVEIRA MACIEL</v>
          </cell>
          <cell r="BC494" t="str">
            <v/>
          </cell>
          <cell r="BD494" t="str">
            <v/>
          </cell>
        </row>
        <row r="495">
          <cell r="C495" t="str">
            <v>DBBHQ0001-15SB</v>
          </cell>
          <cell r="D495" t="str">
            <v>BHQ0001-15</v>
          </cell>
          <cell r="E495" t="str">
            <v>Identidade e Cultura B-diurno (São Bernardo do Campo)</v>
          </cell>
          <cell r="F495" t="str">
            <v>Manter</v>
          </cell>
          <cell r="G495">
            <v>0</v>
          </cell>
          <cell r="H495">
            <v>0</v>
          </cell>
          <cell r="I495" t="str">
            <v>ok</v>
          </cell>
          <cell r="J495">
            <v>30</v>
          </cell>
          <cell r="K495">
            <v>30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12</v>
          </cell>
          <cell r="Q495" t="str">
            <v>simples</v>
          </cell>
          <cell r="R495"/>
          <cell r="S495">
            <v>0</v>
          </cell>
          <cell r="T495">
            <v>0</v>
          </cell>
          <cell r="U495">
            <v>0</v>
          </cell>
          <cell r="V495" t="str">
            <v>BI</v>
          </cell>
          <cell r="W495" t="str">
            <v>CP</v>
          </cell>
          <cell r="X495" t="str">
            <v>BHQ0001-15.segunda das 08:00 às 10:00, semanal ; quinta das 10:00 às 12:00, quinzenal I..SB</v>
          </cell>
          <cell r="Y495"/>
          <cell r="Z495" t="str">
            <v>turma com reserva de vagas para ingressantes</v>
          </cell>
          <cell r="AA495">
            <v>30</v>
          </cell>
          <cell r="AB495">
            <v>30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 t="str">
            <v>BI</v>
          </cell>
          <cell r="AI495" t="str">
            <v>¬</v>
          </cell>
          <cell r="AJ495" t="str">
            <v>¬</v>
          </cell>
          <cell r="AK495" t="str">
            <v>¬</v>
          </cell>
          <cell r="AL495" t="str">
            <v>¬</v>
          </cell>
          <cell r="AM495" t="str">
            <v>¬</v>
          </cell>
          <cell r="AN495" t="str">
            <v>¬</v>
          </cell>
          <cell r="AO495" t="str">
            <v>¬</v>
          </cell>
          <cell r="AP495" t="str">
            <v>¬</v>
          </cell>
          <cell r="AQ495" t="str">
            <v>¬</v>
          </cell>
          <cell r="AR495" t="str">
            <v>¬</v>
          </cell>
          <cell r="AS495" t="str">
            <v>SB</v>
          </cell>
          <cell r="AT495" t="str">
            <v>D</v>
          </cell>
          <cell r="AU495" t="str">
            <v>M</v>
          </cell>
          <cell r="AV495">
            <v>3</v>
          </cell>
          <cell r="AW495">
            <v>0</v>
          </cell>
          <cell r="AX495">
            <v>4</v>
          </cell>
          <cell r="AY495" t="str">
            <v>segunda das 08:00 às 10:00, semanal ; quinta das 10:00 às 12:00, quinzenal I</v>
          </cell>
          <cell r="AZ495" t="str">
            <v/>
          </cell>
          <cell r="BA495">
            <v>1891496</v>
          </cell>
          <cell r="BB495" t="str">
            <v>CAMILA CALDEIRA NUNES DIAS</v>
          </cell>
          <cell r="BC495" t="str">
            <v/>
          </cell>
          <cell r="BD495" t="str">
            <v/>
          </cell>
        </row>
        <row r="496">
          <cell r="C496" t="str">
            <v>NBBHQ0001-15SB</v>
          </cell>
          <cell r="D496" t="str">
            <v>BHQ0001-15</v>
          </cell>
          <cell r="E496" t="str">
            <v>Identidade e Cultura B-noturno (São Bernardo do Campo)</v>
          </cell>
          <cell r="F496" t="str">
            <v>Manter</v>
          </cell>
          <cell r="G496">
            <v>0</v>
          </cell>
          <cell r="H496">
            <v>0</v>
          </cell>
          <cell r="I496" t="str">
            <v>ok</v>
          </cell>
          <cell r="J496">
            <v>30</v>
          </cell>
          <cell r="K496">
            <v>30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12</v>
          </cell>
          <cell r="Q496" t="str">
            <v>simples</v>
          </cell>
          <cell r="R496"/>
          <cell r="S496">
            <v>0</v>
          </cell>
          <cell r="T496">
            <v>0</v>
          </cell>
          <cell r="U496">
            <v>0</v>
          </cell>
          <cell r="V496" t="str">
            <v>BI</v>
          </cell>
          <cell r="W496" t="str">
            <v>CP</v>
          </cell>
          <cell r="X496" t="str">
            <v>BHQ0001-15.segunda das 19:00 às 21:00, semanal ; quinta das 21:00 às 23:00, quinzenal I..SB</v>
          </cell>
          <cell r="Y496"/>
          <cell r="Z496" t="str">
            <v>turma com reserva de vagas para ingressantes</v>
          </cell>
          <cell r="AA496">
            <v>30</v>
          </cell>
          <cell r="AB496">
            <v>30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 t="str">
            <v>BI</v>
          </cell>
          <cell r="AI496" t="str">
            <v>¬</v>
          </cell>
          <cell r="AJ496" t="str">
            <v>¬</v>
          </cell>
          <cell r="AK496" t="str">
            <v>¬</v>
          </cell>
          <cell r="AL496" t="str">
            <v>¬</v>
          </cell>
          <cell r="AM496" t="str">
            <v>¬</v>
          </cell>
          <cell r="AN496" t="str">
            <v>¬</v>
          </cell>
          <cell r="AO496" t="str">
            <v>¬</v>
          </cell>
          <cell r="AP496" t="str">
            <v>¬</v>
          </cell>
          <cell r="AQ496" t="str">
            <v>¬</v>
          </cell>
          <cell r="AR496" t="str">
            <v>¬</v>
          </cell>
          <cell r="AS496" t="str">
            <v>SB</v>
          </cell>
          <cell r="AT496" t="str">
            <v>N</v>
          </cell>
          <cell r="AU496" t="str">
            <v>N</v>
          </cell>
          <cell r="AV496">
            <v>3</v>
          </cell>
          <cell r="AW496">
            <v>0</v>
          </cell>
          <cell r="AX496">
            <v>4</v>
          </cell>
          <cell r="AY496" t="str">
            <v>segunda das 19:00 às 21:00, semanal ; quinta das 21:00 às 23:00, quinzenal I</v>
          </cell>
          <cell r="AZ496" t="str">
            <v/>
          </cell>
          <cell r="BA496">
            <v>2222046</v>
          </cell>
          <cell r="BB496" t="str">
            <v>ALESSANDRA TEIXEIRA</v>
          </cell>
          <cell r="BC496" t="str">
            <v/>
          </cell>
          <cell r="BD496" t="str">
            <v/>
          </cell>
        </row>
        <row r="497">
          <cell r="C497" t="str">
            <v>NB3BIN0406-15SA</v>
          </cell>
          <cell r="D497" t="str">
            <v>BIN0406-15</v>
          </cell>
          <cell r="E497" t="str">
            <v>Introdução à Probabilidade e à Estatística B3-noturno (Santo André)</v>
          </cell>
          <cell r="F497" t="str">
            <v>Manter</v>
          </cell>
          <cell r="G497">
            <v>0</v>
          </cell>
          <cell r="H497">
            <v>0</v>
          </cell>
          <cell r="I497" t="str">
            <v>OK</v>
          </cell>
          <cell r="J497">
            <v>45</v>
          </cell>
          <cell r="K497">
            <v>0</v>
          </cell>
          <cell r="L497">
            <v>12</v>
          </cell>
          <cell r="M497">
            <v>0</v>
          </cell>
          <cell r="N497">
            <v>12</v>
          </cell>
          <cell r="O497">
            <v>33</v>
          </cell>
          <cell r="P497">
            <v>36</v>
          </cell>
          <cell r="Q497" t="str">
            <v>simples</v>
          </cell>
          <cell r="R497"/>
          <cell r="S497">
            <v>0</v>
          </cell>
          <cell r="T497">
            <v>0</v>
          </cell>
          <cell r="U497">
            <v>0</v>
          </cell>
          <cell r="V497" t="str">
            <v>BI</v>
          </cell>
          <cell r="W497" t="str">
            <v>CP</v>
          </cell>
          <cell r="X497" t="str">
            <v>BIN0406-15.segunda das 19:00 às 21:00, semanal ; quarta das 21:00 às 23:00, quinzenal II..SA</v>
          </cell>
          <cell r="Y497"/>
          <cell r="Z497"/>
          <cell r="AA497">
            <v>45</v>
          </cell>
          <cell r="AB497">
            <v>0</v>
          </cell>
          <cell r="AC497">
            <v>45</v>
          </cell>
          <cell r="AD497">
            <v>12</v>
          </cell>
          <cell r="AE497">
            <v>33</v>
          </cell>
          <cell r="AF497">
            <v>0.26666666666666666</v>
          </cell>
          <cell r="AG497">
            <v>31.499999999999996</v>
          </cell>
          <cell r="AH497" t="str">
            <v>BI</v>
          </cell>
          <cell r="AI497" t="str">
            <v>¬</v>
          </cell>
          <cell r="AJ497" t="str">
            <v>¬</v>
          </cell>
          <cell r="AK497" t="str">
            <v>¬</v>
          </cell>
          <cell r="AL497" t="str">
            <v>¬</v>
          </cell>
          <cell r="AM497" t="str">
            <v>¬</v>
          </cell>
          <cell r="AN497" t="str">
            <v>¬</v>
          </cell>
          <cell r="AO497" t="str">
            <v>¬</v>
          </cell>
          <cell r="AP497" t="str">
            <v>¬</v>
          </cell>
          <cell r="AQ497" t="str">
            <v>¬</v>
          </cell>
          <cell r="AR497" t="str">
            <v>¬</v>
          </cell>
          <cell r="AS497" t="str">
            <v>SA</v>
          </cell>
          <cell r="AT497" t="str">
            <v>N</v>
          </cell>
          <cell r="AU497" t="str">
            <v>N</v>
          </cell>
          <cell r="AV497">
            <v>3</v>
          </cell>
          <cell r="AW497">
            <v>0</v>
          </cell>
          <cell r="AX497">
            <v>4</v>
          </cell>
          <cell r="AY497" t="str">
            <v>segunda das 19:00 às 21:00, semanal ; quarta das 21:00 às 23:00, quinzenal II</v>
          </cell>
          <cell r="AZ497" t="str">
            <v/>
          </cell>
          <cell r="BA497">
            <v>2193285</v>
          </cell>
          <cell r="BB497" t="str">
            <v>MAURO ROGERIO COSENTINO</v>
          </cell>
          <cell r="BC497" t="str">
            <v/>
          </cell>
          <cell r="BD497" t="str">
            <v/>
          </cell>
        </row>
        <row r="498">
          <cell r="C498" t="str">
            <v>NB3BIN0406-15SB</v>
          </cell>
          <cell r="D498" t="str">
            <v>BIN0406-15</v>
          </cell>
          <cell r="E498" t="str">
            <v>Introdução à Probabilidade e à Estatística B3-noturno (São Bernardo do Campo)</v>
          </cell>
          <cell r="F498" t="str">
            <v>Redistribuir excesso alunos para outra turma em mesmo horário</v>
          </cell>
          <cell r="G498">
            <v>0</v>
          </cell>
          <cell r="H498" t="str">
            <v>Redistribuir até acabar as vagas</v>
          </cell>
          <cell r="I498" t="str">
            <v>OK</v>
          </cell>
          <cell r="J498">
            <v>45</v>
          </cell>
          <cell r="K498">
            <v>0</v>
          </cell>
          <cell r="L498">
            <v>58</v>
          </cell>
          <cell r="M498">
            <v>0</v>
          </cell>
          <cell r="N498">
            <v>58</v>
          </cell>
          <cell r="O498">
            <v>-13</v>
          </cell>
          <cell r="P498">
            <v>36</v>
          </cell>
          <cell r="Q498" t="str">
            <v>CONJUNTO</v>
          </cell>
          <cell r="R498" t="str">
            <v>B2 E B3</v>
          </cell>
          <cell r="S498">
            <v>10</v>
          </cell>
          <cell r="T498">
            <v>90</v>
          </cell>
          <cell r="U498" t="str">
            <v>B4 E B5</v>
          </cell>
          <cell r="V498" t="str">
            <v>BI</v>
          </cell>
          <cell r="W498" t="str">
            <v>CP</v>
          </cell>
          <cell r="X498" t="str">
            <v>BIN0406-15.segunda das 19:00 às 21:00, semanal ; quarta das 21:00 às 23:00, quinzenal II..SB</v>
          </cell>
          <cell r="Y498" t="str">
            <v>turma com solicitações acima do nº de vagas</v>
          </cell>
          <cell r="Z498"/>
          <cell r="AA498">
            <v>45</v>
          </cell>
          <cell r="AB498">
            <v>0</v>
          </cell>
          <cell r="AC498">
            <v>45</v>
          </cell>
          <cell r="AD498">
            <v>58</v>
          </cell>
          <cell r="AE498">
            <v>-13</v>
          </cell>
          <cell r="AF498">
            <v>1.288888888888889</v>
          </cell>
          <cell r="AG498">
            <v>31.499999999999996</v>
          </cell>
          <cell r="AH498" t="str">
            <v>BI</v>
          </cell>
          <cell r="AI498" t="str">
            <v>¬</v>
          </cell>
          <cell r="AJ498" t="str">
            <v>¬</v>
          </cell>
          <cell r="AK498" t="str">
            <v>¬</v>
          </cell>
          <cell r="AL498" t="str">
            <v>¬</v>
          </cell>
          <cell r="AM498" t="str">
            <v>¬</v>
          </cell>
          <cell r="AN498" t="str">
            <v>¬</v>
          </cell>
          <cell r="AO498" t="str">
            <v>¬</v>
          </cell>
          <cell r="AP498" t="str">
            <v>¬</v>
          </cell>
          <cell r="AQ498" t="str">
            <v>¬</v>
          </cell>
          <cell r="AR498" t="str">
            <v>¬</v>
          </cell>
          <cell r="AS498" t="str">
            <v>SB</v>
          </cell>
          <cell r="AT498" t="str">
            <v>N</v>
          </cell>
          <cell r="AU498" t="str">
            <v>N</v>
          </cell>
          <cell r="AV498">
            <v>3</v>
          </cell>
          <cell r="AW498">
            <v>0</v>
          </cell>
          <cell r="AX498">
            <v>4</v>
          </cell>
          <cell r="AY498" t="str">
            <v>segunda das 19:00 às 21:00, semanal ; quarta das 21:00 às 23:00, quinzenal II</v>
          </cell>
          <cell r="AZ498" t="str">
            <v/>
          </cell>
          <cell r="BA498">
            <v>149735</v>
          </cell>
          <cell r="BB498" t="str">
            <v>ANTONIO SERGIO MUNHOZ</v>
          </cell>
          <cell r="BC498" t="str">
            <v/>
          </cell>
          <cell r="BD498" t="str">
            <v/>
          </cell>
        </row>
        <row r="499">
          <cell r="C499" t="str">
            <v>NB4BIN0406-15SA</v>
          </cell>
          <cell r="D499" t="str">
            <v>BIN0406-15</v>
          </cell>
          <cell r="E499" t="str">
            <v>Introdução à Probabilidade e à Estatística B4-noturno (Santo André)</v>
          </cell>
          <cell r="F499" t="str">
            <v>Redistribuir excesso alunos para outra turma em mesmo horário</v>
          </cell>
          <cell r="G499">
            <v>0</v>
          </cell>
          <cell r="H499">
            <v>0</v>
          </cell>
          <cell r="I499" t="str">
            <v>REDISTRIBUIR ALUNOS</v>
          </cell>
          <cell r="J499">
            <v>45</v>
          </cell>
          <cell r="K499">
            <v>0</v>
          </cell>
          <cell r="L499">
            <v>49</v>
          </cell>
          <cell r="M499">
            <v>0</v>
          </cell>
          <cell r="N499">
            <v>49</v>
          </cell>
          <cell r="O499">
            <v>-4</v>
          </cell>
          <cell r="P499">
            <v>36</v>
          </cell>
          <cell r="Q499" t="str">
            <v>CONJUNTO</v>
          </cell>
          <cell r="R499" t="str">
            <v>B4, B5, B6 E I</v>
          </cell>
          <cell r="S499">
            <v>0</v>
          </cell>
          <cell r="T499">
            <v>130</v>
          </cell>
          <cell r="U499" t="str">
            <v>B1- 1 , B7 - 45, B8- 45, B2 - 6, B3 - 33</v>
          </cell>
          <cell r="V499" t="str">
            <v>BI</v>
          </cell>
          <cell r="W499" t="str">
            <v>CP</v>
          </cell>
          <cell r="X499" t="str">
            <v>BIN0406-15.segunda das 19:00 às 21:00, semanal ; quarta das 21:00 às 23:00, quinzenal II..SA</v>
          </cell>
          <cell r="Y499" t="str">
            <v>turma com solicitações acima do nº de vagas</v>
          </cell>
          <cell r="Z499"/>
          <cell r="AA499">
            <v>45</v>
          </cell>
          <cell r="AB499">
            <v>0</v>
          </cell>
          <cell r="AC499">
            <v>45</v>
          </cell>
          <cell r="AD499">
            <v>49</v>
          </cell>
          <cell r="AE499">
            <v>-4</v>
          </cell>
          <cell r="AF499">
            <v>1.0888888888888888</v>
          </cell>
          <cell r="AG499">
            <v>31.499999999999996</v>
          </cell>
          <cell r="AH499" t="str">
            <v>BI</v>
          </cell>
          <cell r="AI499" t="str">
            <v>¬</v>
          </cell>
          <cell r="AJ499" t="str">
            <v>¬</v>
          </cell>
          <cell r="AK499" t="str">
            <v>¬</v>
          </cell>
          <cell r="AL499" t="str">
            <v>¬</v>
          </cell>
          <cell r="AM499" t="str">
            <v>¬</v>
          </cell>
          <cell r="AN499" t="str">
            <v>¬</v>
          </cell>
          <cell r="AO499" t="str">
            <v>¬</v>
          </cell>
          <cell r="AP499" t="str">
            <v>¬</v>
          </cell>
          <cell r="AQ499" t="str">
            <v>¬</v>
          </cell>
          <cell r="AR499" t="str">
            <v>¬</v>
          </cell>
          <cell r="AS499" t="str">
            <v>SA</v>
          </cell>
          <cell r="AT499" t="str">
            <v>N</v>
          </cell>
          <cell r="AU499" t="str">
            <v>N</v>
          </cell>
          <cell r="AV499">
            <v>3</v>
          </cell>
          <cell r="AW499">
            <v>0</v>
          </cell>
          <cell r="AX499">
            <v>4</v>
          </cell>
          <cell r="AY499" t="str">
            <v>segunda das 19:00 às 21:00, semanal ; quarta das 21:00 às 23:00, quinzenal II</v>
          </cell>
          <cell r="AZ499" t="str">
            <v/>
          </cell>
          <cell r="BA499">
            <v>1244942</v>
          </cell>
          <cell r="BB499" t="str">
            <v>IGNAT FIALKOVSKIY</v>
          </cell>
          <cell r="BC499" t="str">
            <v/>
          </cell>
          <cell r="BD499" t="str">
            <v/>
          </cell>
        </row>
        <row r="500">
          <cell r="C500" t="str">
            <v>NB5BIN0406-15SA</v>
          </cell>
          <cell r="D500" t="str">
            <v>BIN0406-15</v>
          </cell>
          <cell r="E500" t="str">
            <v>Introdução à Probabilidade e à Estatística B5-noturno (Santo André)</v>
          </cell>
          <cell r="F500" t="str">
            <v>Redistribuir excesso alunos para outra turma em mesmo horário</v>
          </cell>
          <cell r="G500">
            <v>0</v>
          </cell>
          <cell r="H500">
            <v>0</v>
          </cell>
          <cell r="I500" t="str">
            <v>REDISTRIBUIR ALUNOS</v>
          </cell>
          <cell r="J500">
            <v>45</v>
          </cell>
          <cell r="K500">
            <v>0</v>
          </cell>
          <cell r="L500">
            <v>75</v>
          </cell>
          <cell r="M500">
            <v>0</v>
          </cell>
          <cell r="N500">
            <v>75</v>
          </cell>
          <cell r="O500">
            <v>-30</v>
          </cell>
          <cell r="P500">
            <v>36</v>
          </cell>
          <cell r="Q500" t="str">
            <v>CONJUNTO</v>
          </cell>
          <cell r="R500" t="str">
            <v>B4, B5, B6 E I</v>
          </cell>
          <cell r="S500">
            <v>0</v>
          </cell>
          <cell r="T500">
            <v>130</v>
          </cell>
          <cell r="U500" t="str">
            <v>B1- 1 , B7 - 45, B8- 45, B2 - 6, B3 - 33</v>
          </cell>
          <cell r="V500" t="str">
            <v>BI</v>
          </cell>
          <cell r="W500" t="str">
            <v>CP</v>
          </cell>
          <cell r="X500" t="str">
            <v>BIN0406-15.segunda das 19:00 às 21:00, semanal ; quarta das 21:00 às 23:00, quinzenal II..SA</v>
          </cell>
          <cell r="Y500" t="str">
            <v>turma com solicitações acima do nº de vagas</v>
          </cell>
          <cell r="Z500"/>
          <cell r="AA500">
            <v>45</v>
          </cell>
          <cell r="AB500">
            <v>0</v>
          </cell>
          <cell r="AC500">
            <v>45</v>
          </cell>
          <cell r="AD500">
            <v>75</v>
          </cell>
          <cell r="AE500">
            <v>-30</v>
          </cell>
          <cell r="AF500">
            <v>1.6666666666666667</v>
          </cell>
          <cell r="AG500">
            <v>31.499999999999996</v>
          </cell>
          <cell r="AH500" t="str">
            <v>BI</v>
          </cell>
          <cell r="AI500" t="str">
            <v>¬</v>
          </cell>
          <cell r="AJ500" t="str">
            <v>¬</v>
          </cell>
          <cell r="AK500" t="str">
            <v>¬</v>
          </cell>
          <cell r="AL500" t="str">
            <v>¬</v>
          </cell>
          <cell r="AM500" t="str">
            <v>¬</v>
          </cell>
          <cell r="AN500" t="str">
            <v>¬</v>
          </cell>
          <cell r="AO500" t="str">
            <v>¬</v>
          </cell>
          <cell r="AP500" t="str">
            <v>¬</v>
          </cell>
          <cell r="AQ500" t="str">
            <v>¬</v>
          </cell>
          <cell r="AR500" t="str">
            <v>¬</v>
          </cell>
          <cell r="AS500" t="str">
            <v>SA</v>
          </cell>
          <cell r="AT500" t="str">
            <v>N</v>
          </cell>
          <cell r="AU500" t="str">
            <v>N</v>
          </cell>
          <cell r="AV500">
            <v>3</v>
          </cell>
          <cell r="AW500">
            <v>0</v>
          </cell>
          <cell r="AX500">
            <v>4</v>
          </cell>
          <cell r="AY500" t="str">
            <v>segunda das 19:00 às 21:00, semanal ; quarta das 21:00 às 23:00, quinzenal II</v>
          </cell>
          <cell r="AZ500" t="str">
            <v/>
          </cell>
          <cell r="BA500">
            <v>1545114</v>
          </cell>
          <cell r="BB500" t="str">
            <v>THOMAS LOGAN RITCHIE</v>
          </cell>
          <cell r="BC500" t="str">
            <v/>
          </cell>
          <cell r="BD500" t="str">
            <v/>
          </cell>
        </row>
        <row r="501">
          <cell r="C501" t="str">
            <v>NB6BIN0406-15SA</v>
          </cell>
          <cell r="D501" t="str">
            <v>BIN0406-15</v>
          </cell>
          <cell r="E501" t="str">
            <v>Introdução à Probabilidade e à Estatística B6-noturno (Santo André)</v>
          </cell>
          <cell r="F501" t="str">
            <v>Abrir nova turma</v>
          </cell>
          <cell r="G501">
            <v>0</v>
          </cell>
          <cell r="H501" t="str">
            <v>Abrir turma B7 noturno</v>
          </cell>
          <cell r="I501" t="str">
            <v>TURMA ABERTA NB7BIN0406-15SA</v>
          </cell>
          <cell r="J501">
            <v>45</v>
          </cell>
          <cell r="K501">
            <v>0</v>
          </cell>
          <cell r="L501">
            <v>102</v>
          </cell>
          <cell r="M501">
            <v>0</v>
          </cell>
          <cell r="N501">
            <v>102</v>
          </cell>
          <cell r="O501">
            <v>-57</v>
          </cell>
          <cell r="P501">
            <v>36</v>
          </cell>
          <cell r="Q501" t="str">
            <v>CONJUNTO</v>
          </cell>
          <cell r="R501" t="str">
            <v>B4, B5, B6 E I</v>
          </cell>
          <cell r="S501">
            <v>0</v>
          </cell>
          <cell r="T501">
            <v>130</v>
          </cell>
          <cell r="U501" t="str">
            <v>B1- 1 , B7 - 45, B8- 45, B2 - 6, B3 - 33</v>
          </cell>
          <cell r="V501" t="str">
            <v>BI</v>
          </cell>
          <cell r="W501" t="str">
            <v>CP</v>
          </cell>
          <cell r="X501" t="str">
            <v>BIN0406-15.segunda das 19:00 às 21:00, semanal ; quarta das 21:00 às 23:00, quinzenal II..SA</v>
          </cell>
          <cell r="Y501" t="str">
            <v>turma com solicitações acima do nº de vagas</v>
          </cell>
          <cell r="Z501"/>
          <cell r="AA501">
            <v>45</v>
          </cell>
          <cell r="AB501">
            <v>0</v>
          </cell>
          <cell r="AC501">
            <v>45</v>
          </cell>
          <cell r="AD501">
            <v>102</v>
          </cell>
          <cell r="AE501">
            <v>-57</v>
          </cell>
          <cell r="AF501">
            <v>2.2666666666666666</v>
          </cell>
          <cell r="AG501">
            <v>31.499999999999996</v>
          </cell>
          <cell r="AH501" t="str">
            <v>BI</v>
          </cell>
          <cell r="AI501" t="str">
            <v>¬</v>
          </cell>
          <cell r="AJ501" t="str">
            <v>¬</v>
          </cell>
          <cell r="AK501" t="str">
            <v>¬</v>
          </cell>
          <cell r="AL501" t="str">
            <v>¬</v>
          </cell>
          <cell r="AM501" t="str">
            <v>¬</v>
          </cell>
          <cell r="AN501" t="str">
            <v>¬</v>
          </cell>
          <cell r="AO501" t="str">
            <v>¬</v>
          </cell>
          <cell r="AP501" t="str">
            <v>¬</v>
          </cell>
          <cell r="AQ501" t="str">
            <v>¬</v>
          </cell>
          <cell r="AR501" t="str">
            <v>¬</v>
          </cell>
          <cell r="AS501" t="str">
            <v>SA</v>
          </cell>
          <cell r="AT501" t="str">
            <v>N</v>
          </cell>
          <cell r="AU501" t="str">
            <v>N</v>
          </cell>
          <cell r="AV501">
            <v>3</v>
          </cell>
          <cell r="AW501">
            <v>0</v>
          </cell>
          <cell r="AX501">
            <v>4</v>
          </cell>
          <cell r="AY501" t="str">
            <v>segunda das 19:00 às 21:00, semanal ; quarta das 21:00 às 23:00, quinzenal II</v>
          </cell>
          <cell r="AZ501" t="str">
            <v/>
          </cell>
          <cell r="BA501">
            <v>1446514</v>
          </cell>
          <cell r="BB501" t="str">
            <v>VLADIMIR PERCHINE</v>
          </cell>
          <cell r="BC501" t="str">
            <v/>
          </cell>
          <cell r="BD501" t="str">
            <v/>
          </cell>
        </row>
        <row r="502">
          <cell r="C502" t="str">
            <v>NIBIN0406-15SA</v>
          </cell>
          <cell r="D502" t="str">
            <v>BIN0406-15</v>
          </cell>
          <cell r="E502" t="str">
            <v>Introdução à Probabilidade e à Estatística I-noturno (Santo André)</v>
          </cell>
          <cell r="F502" t="str">
            <v>Redistribuir excesso alunos para outra turma em mesmo horário</v>
          </cell>
          <cell r="G502">
            <v>0</v>
          </cell>
          <cell r="H502" t="str">
            <v>Redistribuir excedente para turmas em português no mesmo horário</v>
          </cell>
          <cell r="I502" t="str">
            <v>REDISTRIBUIR ALUNOS</v>
          </cell>
          <cell r="J502">
            <v>45</v>
          </cell>
          <cell r="K502">
            <v>0</v>
          </cell>
          <cell r="L502">
            <v>67</v>
          </cell>
          <cell r="M502">
            <v>0</v>
          </cell>
          <cell r="N502">
            <v>67</v>
          </cell>
          <cell r="O502">
            <v>-22</v>
          </cell>
          <cell r="P502">
            <v>36</v>
          </cell>
          <cell r="Q502" t="str">
            <v>CONJUNTO</v>
          </cell>
          <cell r="R502" t="str">
            <v>B4, B5, B6 E I</v>
          </cell>
          <cell r="S502">
            <v>0</v>
          </cell>
          <cell r="T502">
            <v>130</v>
          </cell>
          <cell r="U502" t="str">
            <v>B1- 1 , B7 - 45, B8- 45, B2 - 6, B3 - 33</v>
          </cell>
          <cell r="V502" t="str">
            <v>BI</v>
          </cell>
          <cell r="W502" t="str">
            <v>CP</v>
          </cell>
          <cell r="X502" t="str">
            <v>BIN0406-15.segunda das 19:00 às 21:00, semanal ; quarta das 21:00 às 23:00, quinzenal II..SA</v>
          </cell>
          <cell r="Y502" t="str">
            <v>turma com solicitações acima do nº de vagas</v>
          </cell>
          <cell r="Z502"/>
          <cell r="AA502">
            <v>45</v>
          </cell>
          <cell r="AB502">
            <v>0</v>
          </cell>
          <cell r="AC502">
            <v>45</v>
          </cell>
          <cell r="AD502">
            <v>67</v>
          </cell>
          <cell r="AE502">
            <v>-22</v>
          </cell>
          <cell r="AF502">
            <v>1.4888888888888889</v>
          </cell>
          <cell r="AG502">
            <v>31.499999999999996</v>
          </cell>
          <cell r="AH502" t="str">
            <v>BI</v>
          </cell>
          <cell r="AI502" t="str">
            <v>¬</v>
          </cell>
          <cell r="AJ502" t="str">
            <v>¬</v>
          </cell>
          <cell r="AK502" t="str">
            <v>¬</v>
          </cell>
          <cell r="AL502" t="str">
            <v>¬</v>
          </cell>
          <cell r="AM502" t="str">
            <v>¬</v>
          </cell>
          <cell r="AN502" t="str">
            <v>¬</v>
          </cell>
          <cell r="AO502" t="str">
            <v>¬</v>
          </cell>
          <cell r="AP502" t="str">
            <v>¬</v>
          </cell>
          <cell r="AQ502" t="str">
            <v>¬</v>
          </cell>
          <cell r="AR502" t="str">
            <v>¬</v>
          </cell>
          <cell r="AS502" t="str">
            <v>SA</v>
          </cell>
          <cell r="AT502" t="str">
            <v>N</v>
          </cell>
          <cell r="AU502" t="str">
            <v>N</v>
          </cell>
          <cell r="AV502">
            <v>3</v>
          </cell>
          <cell r="AW502">
            <v>0</v>
          </cell>
          <cell r="AX502">
            <v>4</v>
          </cell>
          <cell r="AY502" t="str">
            <v>segunda das 19:00 às 21:00, semanal ; quarta das 21:00 às 23:00, quinzenal II</v>
          </cell>
          <cell r="AZ502" t="str">
            <v/>
          </cell>
          <cell r="BA502">
            <v>3016104</v>
          </cell>
          <cell r="BB502" t="str">
            <v>RICHARD HENRIKUS AUGUSTINUS HUBERTUS JACOBS</v>
          </cell>
          <cell r="BC502" t="str">
            <v/>
          </cell>
          <cell r="BD502" t="str">
            <v/>
          </cell>
        </row>
        <row r="503">
          <cell r="C503" t="str">
            <v>DA1BHO0001-15SB</v>
          </cell>
          <cell r="D503" t="str">
            <v>BHO0001-15</v>
          </cell>
          <cell r="E503" t="str">
            <v>Introdução às Humanidades e Ciências Sociais A1-diurno (São Bernardo do Campo)</v>
          </cell>
          <cell r="F503" t="str">
            <v>Manter</v>
          </cell>
          <cell r="G503">
            <v>0</v>
          </cell>
          <cell r="H503">
            <v>0</v>
          </cell>
          <cell r="I503" t="str">
            <v>ok</v>
          </cell>
          <cell r="J503">
            <v>45</v>
          </cell>
          <cell r="K503">
            <v>45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8</v>
          </cell>
          <cell r="Q503" t="str">
            <v>simples</v>
          </cell>
          <cell r="R503"/>
          <cell r="S503">
            <v>0</v>
          </cell>
          <cell r="T503">
            <v>0</v>
          </cell>
          <cell r="U503">
            <v>0</v>
          </cell>
          <cell r="V503" t="str">
            <v>BI</v>
          </cell>
          <cell r="W503" t="str">
            <v>CP</v>
          </cell>
          <cell r="X503" t="str">
            <v>BHO0001-15.quarta das 10:00 às 12:00, semanal ..SB</v>
          </cell>
          <cell r="Y503"/>
          <cell r="Z503" t="str">
            <v>turma com reserva de vagas para ingressantes</v>
          </cell>
          <cell r="AA503">
            <v>45</v>
          </cell>
          <cell r="AB503">
            <v>45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 t="str">
            <v>BI</v>
          </cell>
          <cell r="AI503" t="str">
            <v>¬</v>
          </cell>
          <cell r="AJ503" t="str">
            <v>¬</v>
          </cell>
          <cell r="AK503" t="str">
            <v>¬</v>
          </cell>
          <cell r="AL503" t="str">
            <v>¬</v>
          </cell>
          <cell r="AM503" t="str">
            <v>¬</v>
          </cell>
          <cell r="AN503" t="str">
            <v>¬</v>
          </cell>
          <cell r="AO503" t="str">
            <v>¬</v>
          </cell>
          <cell r="AP503" t="str">
            <v>¬</v>
          </cell>
          <cell r="AQ503" t="str">
            <v>¬</v>
          </cell>
          <cell r="AR503" t="str">
            <v>¬</v>
          </cell>
          <cell r="AS503" t="str">
            <v>SB</v>
          </cell>
          <cell r="AT503" t="str">
            <v>D</v>
          </cell>
          <cell r="AU503" t="str">
            <v>M</v>
          </cell>
          <cell r="AV503">
            <v>2</v>
          </cell>
          <cell r="AW503">
            <v>0</v>
          </cell>
          <cell r="AX503">
            <v>4</v>
          </cell>
          <cell r="AY503" t="str">
            <v xml:space="preserve">quarta das 10:00 às 12:00, semanal </v>
          </cell>
          <cell r="AZ503" t="str">
            <v/>
          </cell>
          <cell r="BA503">
            <v>2189396</v>
          </cell>
          <cell r="BB503" t="str">
            <v>MARIA CARAMEZ CARLOTTO</v>
          </cell>
          <cell r="BC503" t="str">
            <v/>
          </cell>
          <cell r="BD503" t="str">
            <v/>
          </cell>
        </row>
        <row r="504">
          <cell r="C504" t="str">
            <v>NA1BHO0001-15SB</v>
          </cell>
          <cell r="D504" t="str">
            <v>BHO0001-15</v>
          </cell>
          <cell r="E504" t="str">
            <v>Introdução às Humanidades e Ciências Sociais A1-noturno (São Bernardo do Campo)</v>
          </cell>
          <cell r="F504" t="str">
            <v>Manter</v>
          </cell>
          <cell r="G504">
            <v>0</v>
          </cell>
          <cell r="H504">
            <v>0</v>
          </cell>
          <cell r="I504" t="str">
            <v>ok</v>
          </cell>
          <cell r="J504">
            <v>45</v>
          </cell>
          <cell r="K504">
            <v>45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8</v>
          </cell>
          <cell r="Q504" t="str">
            <v>simples</v>
          </cell>
          <cell r="R504"/>
          <cell r="S504">
            <v>0</v>
          </cell>
          <cell r="T504">
            <v>0</v>
          </cell>
          <cell r="U504">
            <v>0</v>
          </cell>
          <cell r="V504" t="str">
            <v>BI</v>
          </cell>
          <cell r="W504" t="str">
            <v>CP</v>
          </cell>
          <cell r="X504" t="str">
            <v>BHO0001-15.quarta das 21:00 às 23:00, semanal ..SB</v>
          </cell>
          <cell r="Y504"/>
          <cell r="Z504" t="str">
            <v>turma com reserva de vagas para ingressantes</v>
          </cell>
          <cell r="AA504">
            <v>45</v>
          </cell>
          <cell r="AB504">
            <v>45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 t="str">
            <v>BI</v>
          </cell>
          <cell r="AI504" t="str">
            <v>¬</v>
          </cell>
          <cell r="AJ504" t="str">
            <v>¬</v>
          </cell>
          <cell r="AK504" t="str">
            <v>¬</v>
          </cell>
          <cell r="AL504" t="str">
            <v>¬</v>
          </cell>
          <cell r="AM504" t="str">
            <v>¬</v>
          </cell>
          <cell r="AN504" t="str">
            <v>¬</v>
          </cell>
          <cell r="AO504" t="str">
            <v>¬</v>
          </cell>
          <cell r="AP504" t="str">
            <v>¬</v>
          </cell>
          <cell r="AQ504" t="str">
            <v>¬</v>
          </cell>
          <cell r="AR504" t="str">
            <v>¬</v>
          </cell>
          <cell r="AS504" t="str">
            <v>SB</v>
          </cell>
          <cell r="AT504" t="str">
            <v>N</v>
          </cell>
          <cell r="AU504" t="str">
            <v>N</v>
          </cell>
          <cell r="AV504">
            <v>2</v>
          </cell>
          <cell r="AW504">
            <v>0</v>
          </cell>
          <cell r="AX504">
            <v>4</v>
          </cell>
          <cell r="AY504" t="str">
            <v xml:space="preserve">quarta das 21:00 às 23:00, semanal </v>
          </cell>
          <cell r="AZ504" t="str">
            <v/>
          </cell>
          <cell r="BA504">
            <v>2223565</v>
          </cell>
          <cell r="BB504" t="str">
            <v>WILSON MESQUITA DE ALMEIDA</v>
          </cell>
          <cell r="BC504" t="str">
            <v/>
          </cell>
          <cell r="BD504" t="str">
            <v/>
          </cell>
        </row>
        <row r="505">
          <cell r="C505" t="str">
            <v>DA2BHO0001-15SB</v>
          </cell>
          <cell r="D505" t="str">
            <v>BHO0001-15</v>
          </cell>
          <cell r="E505" t="str">
            <v>Introdução às Humanidades e Ciências Sociais A2-diurno (São Bernardo do Campo)</v>
          </cell>
          <cell r="F505" t="str">
            <v>Manter</v>
          </cell>
          <cell r="G505">
            <v>0</v>
          </cell>
          <cell r="H505">
            <v>0</v>
          </cell>
          <cell r="I505" t="str">
            <v>ok</v>
          </cell>
          <cell r="J505">
            <v>45</v>
          </cell>
          <cell r="K505">
            <v>45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8</v>
          </cell>
          <cell r="Q505" t="str">
            <v>simples</v>
          </cell>
          <cell r="R505"/>
          <cell r="S505">
            <v>0</v>
          </cell>
          <cell r="T505">
            <v>0</v>
          </cell>
          <cell r="U505">
            <v>0</v>
          </cell>
          <cell r="V505" t="str">
            <v>BI</v>
          </cell>
          <cell r="W505" t="str">
            <v>CP</v>
          </cell>
          <cell r="X505" t="str">
            <v>BHO0001-15.quarta das 10:00 às 12:00, semanal ..SB</v>
          </cell>
          <cell r="Y505"/>
          <cell r="Z505" t="str">
            <v>turma com reserva de vagas para ingressantes</v>
          </cell>
          <cell r="AA505">
            <v>45</v>
          </cell>
          <cell r="AB505">
            <v>45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 t="str">
            <v>BI</v>
          </cell>
          <cell r="AI505" t="str">
            <v>¬</v>
          </cell>
          <cell r="AJ505" t="str">
            <v>¬</v>
          </cell>
          <cell r="AK505" t="str">
            <v>¬</v>
          </cell>
          <cell r="AL505" t="str">
            <v>¬</v>
          </cell>
          <cell r="AM505" t="str">
            <v>¬</v>
          </cell>
          <cell r="AN505" t="str">
            <v>¬</v>
          </cell>
          <cell r="AO505" t="str">
            <v>¬</v>
          </cell>
          <cell r="AP505" t="str">
            <v>¬</v>
          </cell>
          <cell r="AQ505" t="str">
            <v>¬</v>
          </cell>
          <cell r="AR505" t="str">
            <v>¬</v>
          </cell>
          <cell r="AS505" t="str">
            <v>SB</v>
          </cell>
          <cell r="AT505" t="str">
            <v>D</v>
          </cell>
          <cell r="AU505" t="str">
            <v>M</v>
          </cell>
          <cell r="AV505">
            <v>2</v>
          </cell>
          <cell r="AW505">
            <v>0</v>
          </cell>
          <cell r="AX505">
            <v>4</v>
          </cell>
          <cell r="AY505" t="str">
            <v xml:space="preserve">quarta das 10:00 às 12:00, semanal </v>
          </cell>
          <cell r="AZ505" t="str">
            <v/>
          </cell>
          <cell r="BA505">
            <v>3149753</v>
          </cell>
          <cell r="BB505" t="str">
            <v>VINICIUS RUIZ ALBINO DE FREITAS</v>
          </cell>
          <cell r="BC505" t="str">
            <v/>
          </cell>
          <cell r="BD505" t="str">
            <v/>
          </cell>
        </row>
        <row r="506">
          <cell r="C506" t="str">
            <v>NA2BHO0001-15SB</v>
          </cell>
          <cell r="D506" t="str">
            <v>BHO0001-15</v>
          </cell>
          <cell r="E506" t="str">
            <v>Introdução às Humanidades e Ciências Sociais A2-noturno (São Bernardo do Campo)</v>
          </cell>
          <cell r="F506" t="str">
            <v>Manter</v>
          </cell>
          <cell r="G506">
            <v>0</v>
          </cell>
          <cell r="H506">
            <v>0</v>
          </cell>
          <cell r="I506" t="str">
            <v>ok</v>
          </cell>
          <cell r="J506">
            <v>45</v>
          </cell>
          <cell r="K506">
            <v>45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8</v>
          </cell>
          <cell r="Q506" t="str">
            <v>simples</v>
          </cell>
          <cell r="R506"/>
          <cell r="S506">
            <v>0</v>
          </cell>
          <cell r="T506">
            <v>0</v>
          </cell>
          <cell r="U506">
            <v>0</v>
          </cell>
          <cell r="V506" t="str">
            <v>BI</v>
          </cell>
          <cell r="W506" t="str">
            <v>CP</v>
          </cell>
          <cell r="X506" t="str">
            <v>BHO0001-15.quarta das 21:00 às 23:00, semanal ..SB</v>
          </cell>
          <cell r="Y506"/>
          <cell r="Z506" t="str">
            <v>turma com reserva de vagas para ingressantes</v>
          </cell>
          <cell r="AA506">
            <v>45</v>
          </cell>
          <cell r="AB506">
            <v>45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 t="str">
            <v>BI</v>
          </cell>
          <cell r="AI506" t="str">
            <v>¬</v>
          </cell>
          <cell r="AJ506" t="str">
            <v>¬</v>
          </cell>
          <cell r="AK506" t="str">
            <v>¬</v>
          </cell>
          <cell r="AL506" t="str">
            <v>¬</v>
          </cell>
          <cell r="AM506" t="str">
            <v>¬</v>
          </cell>
          <cell r="AN506" t="str">
            <v>¬</v>
          </cell>
          <cell r="AO506" t="str">
            <v>¬</v>
          </cell>
          <cell r="AP506" t="str">
            <v>¬</v>
          </cell>
          <cell r="AQ506" t="str">
            <v>¬</v>
          </cell>
          <cell r="AR506" t="str">
            <v>¬</v>
          </cell>
          <cell r="AS506" t="str">
            <v>SB</v>
          </cell>
          <cell r="AT506" t="str">
            <v>N</v>
          </cell>
          <cell r="AU506" t="str">
            <v>N</v>
          </cell>
          <cell r="AV506">
            <v>2</v>
          </cell>
          <cell r="AW506">
            <v>0</v>
          </cell>
          <cell r="AX506">
            <v>4</v>
          </cell>
          <cell r="AY506" t="str">
            <v xml:space="preserve">quarta das 21:00 às 23:00, semanal </v>
          </cell>
          <cell r="AZ506" t="str">
            <v/>
          </cell>
          <cell r="BA506">
            <v>2419487</v>
          </cell>
          <cell r="BB506" t="str">
            <v>ROBERTA GUIMARAES PERES</v>
          </cell>
          <cell r="BC506" t="str">
            <v/>
          </cell>
          <cell r="BD506" t="str">
            <v/>
          </cell>
        </row>
        <row r="507">
          <cell r="C507" t="str">
            <v>DB1BHO0001-15SB</v>
          </cell>
          <cell r="D507" t="str">
            <v>BHO0001-15</v>
          </cell>
          <cell r="E507" t="str">
            <v>Introdução às Humanidades e Ciências Sociais B1-diurno (São Bernardo do Campo)</v>
          </cell>
          <cell r="F507" t="str">
            <v>Manter</v>
          </cell>
          <cell r="G507">
            <v>0</v>
          </cell>
          <cell r="H507">
            <v>0</v>
          </cell>
          <cell r="I507" t="str">
            <v>ok</v>
          </cell>
          <cell r="J507">
            <v>45</v>
          </cell>
          <cell r="K507">
            <v>45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8</v>
          </cell>
          <cell r="Q507" t="str">
            <v>simples</v>
          </cell>
          <cell r="R507"/>
          <cell r="S507">
            <v>0</v>
          </cell>
          <cell r="T507">
            <v>0</v>
          </cell>
          <cell r="U507">
            <v>0</v>
          </cell>
          <cell r="V507" t="str">
            <v>BI</v>
          </cell>
          <cell r="W507" t="str">
            <v>CP</v>
          </cell>
          <cell r="X507" t="str">
            <v>BHO0001-15.quarta das 08:00 às 10:00, semanal ..SB</v>
          </cell>
          <cell r="Y507"/>
          <cell r="Z507" t="str">
            <v>turma com reserva de vagas para ingressantes</v>
          </cell>
          <cell r="AA507">
            <v>45</v>
          </cell>
          <cell r="AB507">
            <v>45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 t="str">
            <v>BI</v>
          </cell>
          <cell r="AI507" t="str">
            <v>¬</v>
          </cell>
          <cell r="AJ507" t="str">
            <v>¬</v>
          </cell>
          <cell r="AK507" t="str">
            <v>¬</v>
          </cell>
          <cell r="AL507" t="str">
            <v>¬</v>
          </cell>
          <cell r="AM507" t="str">
            <v>¬</v>
          </cell>
          <cell r="AN507" t="str">
            <v>¬</v>
          </cell>
          <cell r="AO507" t="str">
            <v>¬</v>
          </cell>
          <cell r="AP507" t="str">
            <v>¬</v>
          </cell>
          <cell r="AQ507" t="str">
            <v>¬</v>
          </cell>
          <cell r="AR507" t="str">
            <v>¬</v>
          </cell>
          <cell r="AS507" t="str">
            <v>SB</v>
          </cell>
          <cell r="AT507" t="str">
            <v>D</v>
          </cell>
          <cell r="AU507" t="str">
            <v>M</v>
          </cell>
          <cell r="AV507">
            <v>2</v>
          </cell>
          <cell r="AW507">
            <v>0</v>
          </cell>
          <cell r="AX507">
            <v>4</v>
          </cell>
          <cell r="AY507" t="str">
            <v xml:space="preserve">quarta das 08:00 às 10:00, semanal </v>
          </cell>
          <cell r="AZ507" t="str">
            <v/>
          </cell>
          <cell r="BA507">
            <v>1995535</v>
          </cell>
          <cell r="BB507" t="str">
            <v>ELIAS DAVID MORALES MARTINEZ</v>
          </cell>
          <cell r="BC507" t="str">
            <v/>
          </cell>
          <cell r="BD507" t="str">
            <v/>
          </cell>
        </row>
        <row r="508">
          <cell r="C508" t="str">
            <v>NB1BHO0001-15SB</v>
          </cell>
          <cell r="D508" t="str">
            <v>BHO0001-15</v>
          </cell>
          <cell r="E508" t="str">
            <v>Introdução às Humanidades e Ciências Sociais B1-noturno (São Bernardo do Campo)</v>
          </cell>
          <cell r="F508" t="str">
            <v>Manter</v>
          </cell>
          <cell r="G508">
            <v>0</v>
          </cell>
          <cell r="H508">
            <v>0</v>
          </cell>
          <cell r="I508" t="str">
            <v>ok</v>
          </cell>
          <cell r="J508">
            <v>45</v>
          </cell>
          <cell r="K508">
            <v>45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8</v>
          </cell>
          <cell r="Q508" t="str">
            <v>simples</v>
          </cell>
          <cell r="R508"/>
          <cell r="S508">
            <v>0</v>
          </cell>
          <cell r="T508">
            <v>0</v>
          </cell>
          <cell r="U508">
            <v>0</v>
          </cell>
          <cell r="V508" t="str">
            <v>BI</v>
          </cell>
          <cell r="W508" t="str">
            <v>CP</v>
          </cell>
          <cell r="X508" t="str">
            <v>BHO0001-15.quarta das 19:00 às 21:00, semanal ..SB</v>
          </cell>
          <cell r="Y508"/>
          <cell r="Z508" t="str">
            <v>turma com reserva de vagas para ingressantes</v>
          </cell>
          <cell r="AA508">
            <v>45</v>
          </cell>
          <cell r="AB508">
            <v>45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 t="str">
            <v>BI</v>
          </cell>
          <cell r="AI508" t="str">
            <v>¬</v>
          </cell>
          <cell r="AJ508" t="str">
            <v>¬</v>
          </cell>
          <cell r="AK508" t="str">
            <v>¬</v>
          </cell>
          <cell r="AL508" t="str">
            <v>¬</v>
          </cell>
          <cell r="AM508" t="str">
            <v>¬</v>
          </cell>
          <cell r="AN508" t="str">
            <v>¬</v>
          </cell>
          <cell r="AO508" t="str">
            <v>¬</v>
          </cell>
          <cell r="AP508" t="str">
            <v>¬</v>
          </cell>
          <cell r="AQ508" t="str">
            <v>¬</v>
          </cell>
          <cell r="AR508" t="str">
            <v>¬</v>
          </cell>
          <cell r="AS508" t="str">
            <v>SB</v>
          </cell>
          <cell r="AT508" t="str">
            <v>N</v>
          </cell>
          <cell r="AU508" t="str">
            <v>N</v>
          </cell>
          <cell r="AV508">
            <v>2</v>
          </cell>
          <cell r="AW508">
            <v>0</v>
          </cell>
          <cell r="AX508">
            <v>4</v>
          </cell>
          <cell r="AY508" t="str">
            <v xml:space="preserve">quarta das 19:00 às 21:00, semanal </v>
          </cell>
          <cell r="AZ508" t="str">
            <v/>
          </cell>
          <cell r="BA508">
            <v>2223565</v>
          </cell>
          <cell r="BB508" t="str">
            <v>WILSON MESQUITA DE ALMEIDA</v>
          </cell>
          <cell r="BC508" t="str">
            <v/>
          </cell>
          <cell r="BD508" t="str">
            <v/>
          </cell>
        </row>
        <row r="509">
          <cell r="C509" t="str">
            <v>DB2BHO0001-15SB</v>
          </cell>
          <cell r="D509" t="str">
            <v>BHO0001-15</v>
          </cell>
          <cell r="E509" t="str">
            <v>Introdução às Humanidades e Ciências Sociais B2-diurno (São Bernardo do Campo)</v>
          </cell>
          <cell r="F509" t="str">
            <v>Manter</v>
          </cell>
          <cell r="G509">
            <v>0</v>
          </cell>
          <cell r="H509">
            <v>0</v>
          </cell>
          <cell r="I509" t="str">
            <v>ok</v>
          </cell>
          <cell r="J509">
            <v>45</v>
          </cell>
          <cell r="K509">
            <v>45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8</v>
          </cell>
          <cell r="Q509" t="str">
            <v>simples</v>
          </cell>
          <cell r="R509"/>
          <cell r="S509">
            <v>0</v>
          </cell>
          <cell r="T509">
            <v>0</v>
          </cell>
          <cell r="U509">
            <v>0</v>
          </cell>
          <cell r="V509" t="str">
            <v>BI</v>
          </cell>
          <cell r="W509" t="str">
            <v>CP</v>
          </cell>
          <cell r="X509" t="str">
            <v>BHO0001-15.quarta das 08:00 às 10:00, semanal ..SB</v>
          </cell>
          <cell r="Y509"/>
          <cell r="Z509" t="str">
            <v>turma com reserva de vagas para ingressantes</v>
          </cell>
          <cell r="AA509">
            <v>45</v>
          </cell>
          <cell r="AB509">
            <v>45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 t="str">
            <v>BI</v>
          </cell>
          <cell r="AI509" t="str">
            <v>¬</v>
          </cell>
          <cell r="AJ509" t="str">
            <v>¬</v>
          </cell>
          <cell r="AK509" t="str">
            <v>¬</v>
          </cell>
          <cell r="AL509" t="str">
            <v>¬</v>
          </cell>
          <cell r="AM509" t="str">
            <v>¬</v>
          </cell>
          <cell r="AN509" t="str">
            <v>¬</v>
          </cell>
          <cell r="AO509" t="str">
            <v>¬</v>
          </cell>
          <cell r="AP509" t="str">
            <v>¬</v>
          </cell>
          <cell r="AQ509" t="str">
            <v>¬</v>
          </cell>
          <cell r="AR509" t="str">
            <v>¬</v>
          </cell>
          <cell r="AS509" t="str">
            <v>SB</v>
          </cell>
          <cell r="AT509" t="str">
            <v>D</v>
          </cell>
          <cell r="AU509" t="str">
            <v>M</v>
          </cell>
          <cell r="AV509">
            <v>2</v>
          </cell>
          <cell r="AW509">
            <v>0</v>
          </cell>
          <cell r="AX509">
            <v>4</v>
          </cell>
          <cell r="AY509" t="str">
            <v xml:space="preserve">quarta das 08:00 às 10:00, semanal </v>
          </cell>
          <cell r="AZ509" t="str">
            <v/>
          </cell>
          <cell r="BA509">
            <v>3149753</v>
          </cell>
          <cell r="BB509" t="str">
            <v>VINICIUS RUIZ ALBINO DE FREITAS</v>
          </cell>
          <cell r="BC509" t="str">
            <v/>
          </cell>
          <cell r="BD509" t="str">
            <v/>
          </cell>
        </row>
        <row r="510">
          <cell r="C510" t="str">
            <v>NB2BHO0001-15SB</v>
          </cell>
          <cell r="D510" t="str">
            <v>BHO0001-15</v>
          </cell>
          <cell r="E510" t="str">
            <v>Introdução às Humanidades e Ciências Sociais B2-noturno (São Bernardo do Campo)</v>
          </cell>
          <cell r="F510" t="str">
            <v>Manter</v>
          </cell>
          <cell r="G510">
            <v>0</v>
          </cell>
          <cell r="H510">
            <v>0</v>
          </cell>
          <cell r="I510" t="str">
            <v>ok</v>
          </cell>
          <cell r="J510">
            <v>45</v>
          </cell>
          <cell r="K510">
            <v>45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8</v>
          </cell>
          <cell r="Q510" t="str">
            <v>simples</v>
          </cell>
          <cell r="R510"/>
          <cell r="S510">
            <v>0</v>
          </cell>
          <cell r="T510">
            <v>0</v>
          </cell>
          <cell r="U510">
            <v>0</v>
          </cell>
          <cell r="V510" t="str">
            <v>BI</v>
          </cell>
          <cell r="W510" t="str">
            <v>CP</v>
          </cell>
          <cell r="X510" t="str">
            <v>BHO0001-15.quarta das 19:00 às 21:00, semanal ..SB</v>
          </cell>
          <cell r="Y510"/>
          <cell r="Z510" t="str">
            <v>turma com reserva de vagas para ingressantes</v>
          </cell>
          <cell r="AA510">
            <v>45</v>
          </cell>
          <cell r="AB510">
            <v>45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 t="str">
            <v>BI</v>
          </cell>
          <cell r="AI510" t="str">
            <v>¬</v>
          </cell>
          <cell r="AJ510" t="str">
            <v>¬</v>
          </cell>
          <cell r="AK510" t="str">
            <v>¬</v>
          </cell>
          <cell r="AL510" t="str">
            <v>¬</v>
          </cell>
          <cell r="AM510" t="str">
            <v>¬</v>
          </cell>
          <cell r="AN510" t="str">
            <v>¬</v>
          </cell>
          <cell r="AO510" t="str">
            <v>¬</v>
          </cell>
          <cell r="AP510" t="str">
            <v>¬</v>
          </cell>
          <cell r="AQ510" t="str">
            <v>¬</v>
          </cell>
          <cell r="AR510" t="str">
            <v>¬</v>
          </cell>
          <cell r="AS510" t="str">
            <v>SB</v>
          </cell>
          <cell r="AT510" t="str">
            <v>N</v>
          </cell>
          <cell r="AU510" t="str">
            <v>N</v>
          </cell>
          <cell r="AV510">
            <v>2</v>
          </cell>
          <cell r="AW510">
            <v>0</v>
          </cell>
          <cell r="AX510">
            <v>4</v>
          </cell>
          <cell r="AY510" t="str">
            <v xml:space="preserve">quarta das 19:00 às 21:00, semanal </v>
          </cell>
          <cell r="AZ510" t="str">
            <v/>
          </cell>
          <cell r="BA510">
            <v>2419487</v>
          </cell>
          <cell r="BB510" t="str">
            <v>ROBERTA GUIMARAES PERES</v>
          </cell>
          <cell r="BC510" t="str">
            <v/>
          </cell>
          <cell r="BD510" t="str">
            <v/>
          </cell>
        </row>
        <row r="511">
          <cell r="C511" t="str">
            <v>DA1BHP0202-15SB</v>
          </cell>
          <cell r="D511" t="str">
            <v>BHP0202-15</v>
          </cell>
          <cell r="E511" t="str">
            <v>Pensamento Crítico A1-diurno (São Bernardo do Campo)</v>
          </cell>
          <cell r="F511" t="str">
            <v>Ampliar vagas</v>
          </cell>
          <cell r="G511">
            <v>0</v>
          </cell>
          <cell r="H511">
            <v>60</v>
          </cell>
          <cell r="I511" t="str">
            <v>ampliado</v>
          </cell>
          <cell r="J511">
            <v>60</v>
          </cell>
          <cell r="K511">
            <v>0</v>
          </cell>
          <cell r="L511">
            <v>52</v>
          </cell>
          <cell r="M511">
            <v>0</v>
          </cell>
          <cell r="N511">
            <v>52</v>
          </cell>
          <cell r="O511">
            <v>8</v>
          </cell>
          <cell r="P511">
            <v>2</v>
          </cell>
          <cell r="Q511" t="str">
            <v>simples</v>
          </cell>
          <cell r="R511"/>
          <cell r="S511">
            <v>0</v>
          </cell>
          <cell r="T511">
            <v>0</v>
          </cell>
          <cell r="U511">
            <v>0</v>
          </cell>
          <cell r="V511" t="str">
            <v>BI</v>
          </cell>
          <cell r="W511" t="str">
            <v>CP</v>
          </cell>
          <cell r="X511" t="str">
            <v>BHP0202-15.segunda das 10:00 às 12:00, semanal ; quinta das 08:00 às 10:00, semanal ..SB</v>
          </cell>
          <cell r="Y511" t="str">
            <v>turma com solicitações acima do nº de vagas</v>
          </cell>
          <cell r="Z511"/>
          <cell r="AA511">
            <v>30</v>
          </cell>
          <cell r="AB511">
            <v>0</v>
          </cell>
          <cell r="AC511">
            <v>30</v>
          </cell>
          <cell r="AD511">
            <v>52</v>
          </cell>
          <cell r="AE511">
            <v>-22</v>
          </cell>
          <cell r="AF511">
            <v>1.7333333333333334</v>
          </cell>
          <cell r="AG511">
            <v>21</v>
          </cell>
          <cell r="AH511" t="str">
            <v>BI</v>
          </cell>
          <cell r="AI511" t="str">
            <v>¬</v>
          </cell>
          <cell r="AJ511" t="str">
            <v>¬</v>
          </cell>
          <cell r="AK511" t="str">
            <v>¬</v>
          </cell>
          <cell r="AL511" t="str">
            <v>¬</v>
          </cell>
          <cell r="AM511" t="str">
            <v>¬</v>
          </cell>
          <cell r="AN511" t="str">
            <v>¬</v>
          </cell>
          <cell r="AO511" t="str">
            <v>¬</v>
          </cell>
          <cell r="AP511" t="str">
            <v>¬</v>
          </cell>
          <cell r="AQ511" t="str">
            <v>¬</v>
          </cell>
          <cell r="AR511" t="str">
            <v>¬</v>
          </cell>
          <cell r="AS511" t="str">
            <v>SB</v>
          </cell>
          <cell r="AT511" t="str">
            <v>D</v>
          </cell>
          <cell r="AU511" t="str">
            <v>M</v>
          </cell>
          <cell r="AV511">
            <v>4</v>
          </cell>
          <cell r="AW511">
            <v>0</v>
          </cell>
          <cell r="AX511">
            <v>4</v>
          </cell>
          <cell r="AY511" t="str">
            <v xml:space="preserve">segunda das 10:00 às 12:00, semanal ; quinta das 08:00 às 10:00, semanal </v>
          </cell>
          <cell r="AZ511" t="str">
            <v/>
          </cell>
          <cell r="BA511">
            <v>1950793</v>
          </cell>
          <cell r="BB511" t="str">
            <v>ANDERSON BERALDO DE ARAUJO</v>
          </cell>
          <cell r="BC511" t="str">
            <v/>
          </cell>
          <cell r="BD511" t="str">
            <v/>
          </cell>
        </row>
        <row r="512">
          <cell r="C512" t="str">
            <v>NA1BHP0202-15SB</v>
          </cell>
          <cell r="D512" t="str">
            <v>BHP0202-15</v>
          </cell>
          <cell r="E512" t="str">
            <v>Pensamento Crítico A1-noturno (São Bernardo do Campo)</v>
          </cell>
          <cell r="F512" t="str">
            <v>Ampliar vagas</v>
          </cell>
          <cell r="G512">
            <v>0</v>
          </cell>
          <cell r="H512">
            <v>90</v>
          </cell>
          <cell r="I512" t="str">
            <v>ampliado</v>
          </cell>
          <cell r="J512">
            <v>90</v>
          </cell>
          <cell r="K512">
            <v>0</v>
          </cell>
          <cell r="L512">
            <v>86</v>
          </cell>
          <cell r="M512">
            <v>0</v>
          </cell>
          <cell r="N512">
            <v>86</v>
          </cell>
          <cell r="O512">
            <v>4</v>
          </cell>
          <cell r="P512">
            <v>2</v>
          </cell>
          <cell r="Q512" t="str">
            <v>simples</v>
          </cell>
          <cell r="R512"/>
          <cell r="S512">
            <v>0</v>
          </cell>
          <cell r="T512">
            <v>0</v>
          </cell>
          <cell r="U512">
            <v>0</v>
          </cell>
          <cell r="V512" t="str">
            <v>BI</v>
          </cell>
          <cell r="W512" t="str">
            <v>CP</v>
          </cell>
          <cell r="X512" t="str">
            <v>BHP0202-15.segunda das 21:00 às 23:00, semanal ; quinta das 19:00 às 21:00, semanal ..SB</v>
          </cell>
          <cell r="Y512" t="str">
            <v>turma com solicitações acima do nº de vagas</v>
          </cell>
          <cell r="Z512"/>
          <cell r="AA512">
            <v>30</v>
          </cell>
          <cell r="AB512">
            <v>0</v>
          </cell>
          <cell r="AC512">
            <v>30</v>
          </cell>
          <cell r="AD512">
            <v>86</v>
          </cell>
          <cell r="AE512">
            <v>-56</v>
          </cell>
          <cell r="AF512">
            <v>2.8666666666666667</v>
          </cell>
          <cell r="AG512">
            <v>21</v>
          </cell>
          <cell r="AH512" t="str">
            <v>BI</v>
          </cell>
          <cell r="AI512" t="str">
            <v>¬</v>
          </cell>
          <cell r="AJ512" t="str">
            <v>¬</v>
          </cell>
          <cell r="AK512" t="str">
            <v>¬</v>
          </cell>
          <cell r="AL512" t="str">
            <v>¬</v>
          </cell>
          <cell r="AM512" t="str">
            <v>¬</v>
          </cell>
          <cell r="AN512" t="str">
            <v>¬</v>
          </cell>
          <cell r="AO512" t="str">
            <v>¬</v>
          </cell>
          <cell r="AP512" t="str">
            <v>¬</v>
          </cell>
          <cell r="AQ512" t="str">
            <v>¬</v>
          </cell>
          <cell r="AR512" t="str">
            <v>¬</v>
          </cell>
          <cell r="AS512" t="str">
            <v>SB</v>
          </cell>
          <cell r="AT512" t="str">
            <v>N</v>
          </cell>
          <cell r="AU512" t="str">
            <v>N</v>
          </cell>
          <cell r="AV512">
            <v>4</v>
          </cell>
          <cell r="AW512">
            <v>0</v>
          </cell>
          <cell r="AX512">
            <v>4</v>
          </cell>
          <cell r="AY512" t="str">
            <v xml:space="preserve">segunda das 21:00 às 23:00, semanal ; quinta das 19:00 às 21:00, semanal </v>
          </cell>
          <cell r="AZ512" t="str">
            <v/>
          </cell>
          <cell r="BA512">
            <v>1950793</v>
          </cell>
          <cell r="BB512" t="str">
            <v>ANDERSON BERALDO DE ARAUJO</v>
          </cell>
          <cell r="BC512" t="str">
            <v/>
          </cell>
          <cell r="BD512" t="str">
            <v/>
          </cell>
        </row>
        <row r="513">
          <cell r="C513" t="str">
            <v>DABHO0002-15SB</v>
          </cell>
          <cell r="D513" t="str">
            <v>BHO0002-15</v>
          </cell>
          <cell r="E513" t="str">
            <v>Pensamento Econômico A-diurno (São Bernardo do Campo)</v>
          </cell>
          <cell r="F513" t="str">
            <v>Ampliar vagas</v>
          </cell>
          <cell r="G513">
            <v>0</v>
          </cell>
          <cell r="H513">
            <v>90</v>
          </cell>
          <cell r="I513" t="str">
            <v>ampliado</v>
          </cell>
          <cell r="J513">
            <v>90</v>
          </cell>
          <cell r="K513">
            <v>0</v>
          </cell>
          <cell r="L513">
            <v>103</v>
          </cell>
          <cell r="M513">
            <v>0</v>
          </cell>
          <cell r="N513">
            <v>103</v>
          </cell>
          <cell r="O513">
            <v>-13</v>
          </cell>
          <cell r="P513">
            <v>4</v>
          </cell>
          <cell r="Q513" t="str">
            <v>simples</v>
          </cell>
          <cell r="R513"/>
          <cell r="S513">
            <v>13</v>
          </cell>
          <cell r="T513">
            <v>0</v>
          </cell>
          <cell r="U513">
            <v>0</v>
          </cell>
          <cell r="V513" t="str">
            <v>BI</v>
          </cell>
          <cell r="W513" t="str">
            <v>CP</v>
          </cell>
          <cell r="X513" t="str">
            <v>BHO0002-15.quarta das 10:00 às 12:00, quinzenal II; sexta das 08:00 às 10:00, semanal ..SB</v>
          </cell>
          <cell r="Y513" t="str">
            <v>turma com solicitações acima do nº de vagas</v>
          </cell>
          <cell r="Z513"/>
          <cell r="AA513">
            <v>45</v>
          </cell>
          <cell r="AB513">
            <v>0</v>
          </cell>
          <cell r="AC513">
            <v>45</v>
          </cell>
          <cell r="AD513">
            <v>103</v>
          </cell>
          <cell r="AE513">
            <v>-58</v>
          </cell>
          <cell r="AF513">
            <v>2.2888888888888888</v>
          </cell>
          <cell r="AG513">
            <v>31.499999999999996</v>
          </cell>
          <cell r="AH513" t="str">
            <v>BI</v>
          </cell>
          <cell r="AI513" t="str">
            <v>¬</v>
          </cell>
          <cell r="AJ513" t="str">
            <v>¬</v>
          </cell>
          <cell r="AK513" t="str">
            <v>¬</v>
          </cell>
          <cell r="AL513" t="str">
            <v>¬</v>
          </cell>
          <cell r="AM513" t="str">
            <v>¬</v>
          </cell>
          <cell r="AN513" t="str">
            <v>¬</v>
          </cell>
          <cell r="AO513" t="str">
            <v>¬</v>
          </cell>
          <cell r="AP513" t="str">
            <v>¬</v>
          </cell>
          <cell r="AQ513" t="str">
            <v>¬</v>
          </cell>
          <cell r="AR513" t="str">
            <v>¬</v>
          </cell>
          <cell r="AS513" t="str">
            <v>SB</v>
          </cell>
          <cell r="AT513" t="str">
            <v>D</v>
          </cell>
          <cell r="AU513" t="str">
            <v>M</v>
          </cell>
          <cell r="AV513">
            <v>3</v>
          </cell>
          <cell r="AW513">
            <v>0</v>
          </cell>
          <cell r="AX513">
            <v>4</v>
          </cell>
          <cell r="AY513" t="str">
            <v xml:space="preserve">quarta das 10:00 às 12:00, quinzenal II; sexta das 08:00 às 10:00, semanal </v>
          </cell>
          <cell r="AZ513" t="str">
            <v/>
          </cell>
          <cell r="BA513">
            <v>1147580</v>
          </cell>
          <cell r="BB513" t="str">
            <v>DANILO FREITAS RAMALHO DA SILVA</v>
          </cell>
          <cell r="BC513" t="str">
            <v/>
          </cell>
          <cell r="BD513" t="str">
            <v/>
          </cell>
        </row>
        <row r="514">
          <cell r="C514" t="str">
            <v>NABHO0002-15SB</v>
          </cell>
          <cell r="D514" t="str">
            <v>BHO0002-15</v>
          </cell>
          <cell r="E514" t="str">
            <v>Pensamento Econômico A-noturno (São Bernardo do Campo)</v>
          </cell>
          <cell r="F514" t="str">
            <v>Ampliar vagas</v>
          </cell>
          <cell r="G514">
            <v>0</v>
          </cell>
          <cell r="H514">
            <v>75</v>
          </cell>
          <cell r="I514" t="str">
            <v>ampliado para 80 conf. Email - 31/08</v>
          </cell>
          <cell r="J514">
            <v>80</v>
          </cell>
          <cell r="K514">
            <v>0</v>
          </cell>
          <cell r="L514">
            <v>162</v>
          </cell>
          <cell r="M514">
            <v>0</v>
          </cell>
          <cell r="N514">
            <v>162</v>
          </cell>
          <cell r="O514">
            <v>-82</v>
          </cell>
          <cell r="P514">
            <v>4</v>
          </cell>
          <cell r="Q514" t="str">
            <v>simples</v>
          </cell>
          <cell r="R514"/>
          <cell r="S514">
            <v>87</v>
          </cell>
          <cell r="T514">
            <v>0</v>
          </cell>
          <cell r="U514">
            <v>0</v>
          </cell>
          <cell r="V514" t="str">
            <v>BI</v>
          </cell>
          <cell r="W514" t="str">
            <v>CP</v>
          </cell>
          <cell r="X514" t="str">
            <v>BHO0002-15.quarta das 21:00 às 23:00, quinzenal II; sexta das 19:00 às 21:00, semanal ..SB</v>
          </cell>
          <cell r="Y514" t="str">
            <v>turma com solicitações acima do nº de vagas</v>
          </cell>
          <cell r="Z514"/>
          <cell r="AA514">
            <v>45</v>
          </cell>
          <cell r="AB514">
            <v>0</v>
          </cell>
          <cell r="AC514">
            <v>45</v>
          </cell>
          <cell r="AD514">
            <v>162</v>
          </cell>
          <cell r="AE514">
            <v>-117</v>
          </cell>
          <cell r="AF514">
            <v>3.6</v>
          </cell>
          <cell r="AG514">
            <v>31.499999999999996</v>
          </cell>
          <cell r="AH514" t="str">
            <v>BI</v>
          </cell>
          <cell r="AI514" t="str">
            <v>¬</v>
          </cell>
          <cell r="AJ514" t="str">
            <v>¬</v>
          </cell>
          <cell r="AK514" t="str">
            <v>¬</v>
          </cell>
          <cell r="AL514" t="str">
            <v>¬</v>
          </cell>
          <cell r="AM514" t="str">
            <v>¬</v>
          </cell>
          <cell r="AN514" t="str">
            <v>¬</v>
          </cell>
          <cell r="AO514" t="str">
            <v>¬</v>
          </cell>
          <cell r="AP514" t="str">
            <v>¬</v>
          </cell>
          <cell r="AQ514" t="str">
            <v>¬</v>
          </cell>
          <cell r="AR514" t="str">
            <v>¬</v>
          </cell>
          <cell r="AS514" t="str">
            <v>SB</v>
          </cell>
          <cell r="AT514" t="str">
            <v>N</v>
          </cell>
          <cell r="AU514" t="str">
            <v>N</v>
          </cell>
          <cell r="AV514">
            <v>3</v>
          </cell>
          <cell r="AW514">
            <v>0</v>
          </cell>
          <cell r="AX514">
            <v>4</v>
          </cell>
          <cell r="AY514" t="str">
            <v xml:space="preserve">quarta das 21:00 às 23:00, quinzenal II; sexta das 19:00 às 21:00, semanal </v>
          </cell>
          <cell r="AZ514" t="str">
            <v/>
          </cell>
          <cell r="BA514">
            <v>1782309</v>
          </cell>
          <cell r="BB514" t="str">
            <v>JOSE HENRIQUE BASSI SOUZA SPERANCINI</v>
          </cell>
          <cell r="BC514" t="str">
            <v/>
          </cell>
          <cell r="BD514" t="str">
            <v/>
          </cell>
        </row>
        <row r="515">
          <cell r="C515" t="str">
            <v>DBBHO0002-15SB</v>
          </cell>
          <cell r="D515" t="str">
            <v>BHO0002-15</v>
          </cell>
          <cell r="E515" t="str">
            <v>Pensamento Econômico B-diurno (São Bernardo do Campo)</v>
          </cell>
          <cell r="F515" t="str">
            <v>Ampliar vagas</v>
          </cell>
          <cell r="G515">
            <v>0</v>
          </cell>
          <cell r="H515">
            <v>90</v>
          </cell>
          <cell r="I515" t="str">
            <v>ampliado</v>
          </cell>
          <cell r="J515">
            <v>90</v>
          </cell>
          <cell r="K515">
            <v>0</v>
          </cell>
          <cell r="L515">
            <v>110</v>
          </cell>
          <cell r="M515">
            <v>0</v>
          </cell>
          <cell r="N515">
            <v>110</v>
          </cell>
          <cell r="O515">
            <v>-20</v>
          </cell>
          <cell r="P515">
            <v>4</v>
          </cell>
          <cell r="Q515" t="str">
            <v>simples</v>
          </cell>
          <cell r="R515"/>
          <cell r="S515">
            <v>20</v>
          </cell>
          <cell r="T515">
            <v>0</v>
          </cell>
          <cell r="U515">
            <v>0</v>
          </cell>
          <cell r="V515" t="str">
            <v>BI</v>
          </cell>
          <cell r="W515" t="str">
            <v>CP</v>
          </cell>
          <cell r="X515" t="str">
            <v>BHO0002-15.quarta das 08:00 às 10:00, quinzenal II; sexta das 10:00 às 12:00, semanal ..SB</v>
          </cell>
          <cell r="Y515" t="str">
            <v>turma com solicitações acima do nº de vagas</v>
          </cell>
          <cell r="Z515"/>
          <cell r="AA515">
            <v>45</v>
          </cell>
          <cell r="AB515">
            <v>0</v>
          </cell>
          <cell r="AC515">
            <v>45</v>
          </cell>
          <cell r="AD515">
            <v>110</v>
          </cell>
          <cell r="AE515">
            <v>-65</v>
          </cell>
          <cell r="AF515">
            <v>2.4444444444444446</v>
          </cell>
          <cell r="AG515">
            <v>31.499999999999996</v>
          </cell>
          <cell r="AH515" t="str">
            <v>BI</v>
          </cell>
          <cell r="AI515" t="str">
            <v>¬</v>
          </cell>
          <cell r="AJ515" t="str">
            <v>¬</v>
          </cell>
          <cell r="AK515" t="str">
            <v>¬</v>
          </cell>
          <cell r="AL515" t="str">
            <v>¬</v>
          </cell>
          <cell r="AM515" t="str">
            <v>¬</v>
          </cell>
          <cell r="AN515" t="str">
            <v>¬</v>
          </cell>
          <cell r="AO515" t="str">
            <v>¬</v>
          </cell>
          <cell r="AP515" t="str">
            <v>¬</v>
          </cell>
          <cell r="AQ515" t="str">
            <v>¬</v>
          </cell>
          <cell r="AR515" t="str">
            <v>¬</v>
          </cell>
          <cell r="AS515" t="str">
            <v>SB</v>
          </cell>
          <cell r="AT515" t="str">
            <v>D</v>
          </cell>
          <cell r="AU515" t="str">
            <v>M</v>
          </cell>
          <cell r="AV515">
            <v>3</v>
          </cell>
          <cell r="AW515">
            <v>0</v>
          </cell>
          <cell r="AX515">
            <v>4</v>
          </cell>
          <cell r="AY515" t="str">
            <v xml:space="preserve">quarta das 08:00 às 10:00, quinzenal II; sexta das 10:00 às 12:00, semanal </v>
          </cell>
          <cell r="AZ515" t="str">
            <v/>
          </cell>
          <cell r="BA515">
            <v>1147580</v>
          </cell>
          <cell r="BB515" t="str">
            <v>DANILO FREITAS RAMALHO DA SILVA</v>
          </cell>
          <cell r="BC515" t="str">
            <v/>
          </cell>
          <cell r="BD515" t="str">
            <v/>
          </cell>
        </row>
        <row r="516">
          <cell r="C516" t="str">
            <v>NBBHO0002-15SB</v>
          </cell>
          <cell r="D516" t="str">
            <v>BHO0002-15</v>
          </cell>
          <cell r="E516" t="str">
            <v>Pensamento Econômico B-noturno (São Bernardo do Campo)</v>
          </cell>
          <cell r="F516" t="str">
            <v>Ampliar vagas</v>
          </cell>
          <cell r="G516">
            <v>0</v>
          </cell>
          <cell r="H516">
            <v>75</v>
          </cell>
          <cell r="I516" t="str">
            <v>ampliado para 80 conf. Email - 31/08</v>
          </cell>
          <cell r="J516">
            <v>80</v>
          </cell>
          <cell r="K516">
            <v>0</v>
          </cell>
          <cell r="L516">
            <v>148</v>
          </cell>
          <cell r="M516">
            <v>0</v>
          </cell>
          <cell r="N516">
            <v>148</v>
          </cell>
          <cell r="O516">
            <v>-68</v>
          </cell>
          <cell r="P516">
            <v>4</v>
          </cell>
          <cell r="Q516" t="str">
            <v>simples</v>
          </cell>
          <cell r="R516"/>
          <cell r="S516">
            <v>73</v>
          </cell>
          <cell r="T516">
            <v>0</v>
          </cell>
          <cell r="U516">
            <v>0</v>
          </cell>
          <cell r="V516" t="str">
            <v>BI</v>
          </cell>
          <cell r="W516" t="str">
            <v>CP</v>
          </cell>
          <cell r="X516" t="str">
            <v>BHO0002-15.quarta das 19:00 às 21:00, quinzenal I; sexta das 21:00 às 23:00, semanal ..SB</v>
          </cell>
          <cell r="Y516" t="str">
            <v>turma com solicitações acima do nº de vagas</v>
          </cell>
          <cell r="Z516"/>
          <cell r="AA516">
            <v>45</v>
          </cell>
          <cell r="AB516">
            <v>0</v>
          </cell>
          <cell r="AC516">
            <v>45</v>
          </cell>
          <cell r="AD516">
            <v>148</v>
          </cell>
          <cell r="AE516">
            <v>-103</v>
          </cell>
          <cell r="AF516">
            <v>3.2888888888888888</v>
          </cell>
          <cell r="AG516">
            <v>31.499999999999996</v>
          </cell>
          <cell r="AH516" t="str">
            <v>BI</v>
          </cell>
          <cell r="AI516" t="str">
            <v>¬</v>
          </cell>
          <cell r="AJ516" t="str">
            <v>¬</v>
          </cell>
          <cell r="AK516" t="str">
            <v>¬</v>
          </cell>
          <cell r="AL516" t="str">
            <v>¬</v>
          </cell>
          <cell r="AM516" t="str">
            <v>¬</v>
          </cell>
          <cell r="AN516" t="str">
            <v>¬</v>
          </cell>
          <cell r="AO516" t="str">
            <v>¬</v>
          </cell>
          <cell r="AP516" t="str">
            <v>¬</v>
          </cell>
          <cell r="AQ516" t="str">
            <v>¬</v>
          </cell>
          <cell r="AR516" t="str">
            <v>¬</v>
          </cell>
          <cell r="AS516" t="str">
            <v>SB</v>
          </cell>
          <cell r="AT516" t="str">
            <v>N</v>
          </cell>
          <cell r="AU516" t="str">
            <v>N</v>
          </cell>
          <cell r="AV516">
            <v>3</v>
          </cell>
          <cell r="AW516">
            <v>0</v>
          </cell>
          <cell r="AX516">
            <v>4</v>
          </cell>
          <cell r="AY516" t="str">
            <v xml:space="preserve">quarta das 19:00 às 21:00, quinzenal I; sexta das 21:00 às 23:00, semanal </v>
          </cell>
          <cell r="AZ516" t="str">
            <v/>
          </cell>
          <cell r="BA516">
            <v>1782309</v>
          </cell>
          <cell r="BB516" t="str">
            <v>JOSE HENRIQUE BASSI SOUZA SPERANCINI</v>
          </cell>
          <cell r="BC516" t="str">
            <v/>
          </cell>
          <cell r="BD516" t="str">
            <v/>
          </cell>
        </row>
        <row r="517">
          <cell r="C517" t="str">
            <v>DABHS0001-15SB</v>
          </cell>
          <cell r="D517" t="str">
            <v>BHS0001-15</v>
          </cell>
          <cell r="E517" t="str">
            <v>Práticas em Ciências e Humanidades A-diurno (São Bernardo do Campo)</v>
          </cell>
          <cell r="F517" t="str">
            <v>Manter</v>
          </cell>
          <cell r="G517">
            <v>0</v>
          </cell>
          <cell r="H517">
            <v>0</v>
          </cell>
          <cell r="I517" t="str">
            <v>ok</v>
          </cell>
          <cell r="J517">
            <v>30</v>
          </cell>
          <cell r="K517">
            <v>0</v>
          </cell>
          <cell r="L517">
            <v>82</v>
          </cell>
          <cell r="M517">
            <v>0</v>
          </cell>
          <cell r="N517">
            <v>82</v>
          </cell>
          <cell r="O517">
            <v>-52</v>
          </cell>
          <cell r="P517">
            <v>2</v>
          </cell>
          <cell r="Q517" t="str">
            <v>simples</v>
          </cell>
          <cell r="R517"/>
          <cell r="S517">
            <v>52</v>
          </cell>
          <cell r="T517">
            <v>0</v>
          </cell>
          <cell r="U517">
            <v>0</v>
          </cell>
          <cell r="V517" t="str">
            <v>BI</v>
          </cell>
          <cell r="W517" t="str">
            <v>CP</v>
          </cell>
          <cell r="X517" t="str">
            <v>BHS0001-15.segunda das 08:00 às 10:00, semanal ; quarta das 10:00 às 12:00, semanal ..SB</v>
          </cell>
          <cell r="Y517" t="str">
            <v>turma com solicitações acima do nº de vagas</v>
          </cell>
          <cell r="Z517"/>
          <cell r="AA517">
            <v>30</v>
          </cell>
          <cell r="AB517">
            <v>0</v>
          </cell>
          <cell r="AC517">
            <v>30</v>
          </cell>
          <cell r="AD517">
            <v>82</v>
          </cell>
          <cell r="AE517">
            <v>-52</v>
          </cell>
          <cell r="AF517">
            <v>2.7333333333333334</v>
          </cell>
          <cell r="AG517">
            <v>21</v>
          </cell>
          <cell r="AH517" t="str">
            <v>BI</v>
          </cell>
          <cell r="AI517" t="str">
            <v>¬</v>
          </cell>
          <cell r="AJ517" t="str">
            <v>¬</v>
          </cell>
          <cell r="AK517" t="str">
            <v>¬</v>
          </cell>
          <cell r="AL517" t="str">
            <v>¬</v>
          </cell>
          <cell r="AM517" t="str">
            <v>¬</v>
          </cell>
          <cell r="AN517" t="str">
            <v>¬</v>
          </cell>
          <cell r="AO517" t="str">
            <v>¬</v>
          </cell>
          <cell r="AP517" t="str">
            <v>¬</v>
          </cell>
          <cell r="AQ517" t="str">
            <v>¬</v>
          </cell>
          <cell r="AR517" t="str">
            <v>¬</v>
          </cell>
          <cell r="AS517" t="str">
            <v>SB</v>
          </cell>
          <cell r="AT517" t="str">
            <v>D</v>
          </cell>
          <cell r="AU517" t="str">
            <v>M</v>
          </cell>
          <cell r="AV517">
            <v>2</v>
          </cell>
          <cell r="AW517">
            <v>2</v>
          </cell>
          <cell r="AX517">
            <v>4</v>
          </cell>
          <cell r="AY517" t="str">
            <v xml:space="preserve">segunda das 08:00 às 10:00, semanal ; quarta das 10:00 às 12:00, semanal </v>
          </cell>
          <cell r="AZ517" t="str">
            <v/>
          </cell>
          <cell r="BA517">
            <v>2058245</v>
          </cell>
          <cell r="BB517" t="str">
            <v>LEONARDO FREIRE DE MELLO</v>
          </cell>
          <cell r="BC517" t="str">
            <v/>
          </cell>
          <cell r="BD517" t="str">
            <v/>
          </cell>
        </row>
        <row r="518">
          <cell r="C518" t="str">
            <v>NABHS0001-15SB</v>
          </cell>
          <cell r="D518" t="str">
            <v>BHS0001-15</v>
          </cell>
          <cell r="E518" t="str">
            <v>Práticas em Ciências e Humanidades A-noturno (São Bernardo do Campo)</v>
          </cell>
          <cell r="F518" t="str">
            <v>Manter</v>
          </cell>
          <cell r="G518">
            <v>0</v>
          </cell>
          <cell r="H518">
            <v>0</v>
          </cell>
          <cell r="I518" t="str">
            <v>ok</v>
          </cell>
          <cell r="J518">
            <v>30</v>
          </cell>
          <cell r="K518">
            <v>0</v>
          </cell>
          <cell r="L518">
            <v>92</v>
          </cell>
          <cell r="M518">
            <v>0</v>
          </cell>
          <cell r="N518">
            <v>92</v>
          </cell>
          <cell r="O518">
            <v>-62</v>
          </cell>
          <cell r="P518">
            <v>2</v>
          </cell>
          <cell r="Q518" t="str">
            <v>simples</v>
          </cell>
          <cell r="R518"/>
          <cell r="S518">
            <v>62</v>
          </cell>
          <cell r="T518">
            <v>0</v>
          </cell>
          <cell r="U518">
            <v>0</v>
          </cell>
          <cell r="V518" t="str">
            <v>BI</v>
          </cell>
          <cell r="W518" t="str">
            <v>CP</v>
          </cell>
          <cell r="X518" t="str">
            <v>BHS0001-15.segunda das 19:00 às 21:00, semanal ; quarta das 21:00 às 23:00, semanal ..SB</v>
          </cell>
          <cell r="Y518" t="str">
            <v>turma com solicitações acima do nº de vagas</v>
          </cell>
          <cell r="Z518"/>
          <cell r="AA518">
            <v>30</v>
          </cell>
          <cell r="AB518">
            <v>0</v>
          </cell>
          <cell r="AC518">
            <v>30</v>
          </cell>
          <cell r="AD518">
            <v>92</v>
          </cell>
          <cell r="AE518">
            <v>-62</v>
          </cell>
          <cell r="AF518">
            <v>3.0666666666666669</v>
          </cell>
          <cell r="AG518">
            <v>21</v>
          </cell>
          <cell r="AH518" t="str">
            <v>BI</v>
          </cell>
          <cell r="AI518" t="str">
            <v>¬</v>
          </cell>
          <cell r="AJ518" t="str">
            <v>¬</v>
          </cell>
          <cell r="AK518" t="str">
            <v>¬</v>
          </cell>
          <cell r="AL518" t="str">
            <v>¬</v>
          </cell>
          <cell r="AM518" t="str">
            <v>¬</v>
          </cell>
          <cell r="AN518" t="str">
            <v>¬</v>
          </cell>
          <cell r="AO518" t="str">
            <v>¬</v>
          </cell>
          <cell r="AP518" t="str">
            <v>¬</v>
          </cell>
          <cell r="AQ518" t="str">
            <v>¬</v>
          </cell>
          <cell r="AR518" t="str">
            <v>¬</v>
          </cell>
          <cell r="AS518" t="str">
            <v>SB</v>
          </cell>
          <cell r="AT518" t="str">
            <v>N</v>
          </cell>
          <cell r="AU518" t="str">
            <v>N</v>
          </cell>
          <cell r="AV518">
            <v>2</v>
          </cell>
          <cell r="AW518">
            <v>2</v>
          </cell>
          <cell r="AX518">
            <v>4</v>
          </cell>
          <cell r="AY518" t="str">
            <v xml:space="preserve">segunda das 19:00 às 21:00, semanal ; quarta das 21:00 às 23:00, semanal </v>
          </cell>
          <cell r="AZ518" t="str">
            <v/>
          </cell>
          <cell r="BA518">
            <v>3149753</v>
          </cell>
          <cell r="BB518" t="str">
            <v>VINICIUS RUIZ ALBINO DE FREITAS</v>
          </cell>
          <cell r="BC518" t="str">
            <v/>
          </cell>
          <cell r="BD518" t="str">
            <v/>
          </cell>
        </row>
        <row r="519">
          <cell r="C519" t="str">
            <v>DA1BHP0201-15SB</v>
          </cell>
          <cell r="D519" t="str">
            <v>BHP0201-15</v>
          </cell>
          <cell r="E519" t="str">
            <v>Temas e Problemas em Filosofia A1-diurno (São Bernardo do Campo)</v>
          </cell>
          <cell r="F519" t="str">
            <v>cancelar</v>
          </cell>
          <cell r="G519">
            <v>0</v>
          </cell>
          <cell r="H519" t="str">
            <v>reabrir com novo codigo</v>
          </cell>
          <cell r="I519" t="str">
            <v>CANCELADA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12</v>
          </cell>
          <cell r="Q519" t="str">
            <v>simples</v>
          </cell>
          <cell r="R519"/>
          <cell r="S519">
            <v>0</v>
          </cell>
          <cell r="T519">
            <v>0</v>
          </cell>
          <cell r="U519"/>
          <cell r="V519" t="str">
            <v>BI</v>
          </cell>
          <cell r="W519" t="str">
            <v>CP</v>
          </cell>
          <cell r="X519" t="str">
            <v>BHP0201-15.terca das 10:00 às 12:00, semanal ; quinta das 08:00 às 10:00, semanal ..SB</v>
          </cell>
          <cell r="Y519"/>
          <cell r="Z519" t="str">
            <v>turma com reserva de vagas para ingressantes</v>
          </cell>
          <cell r="AA519">
            <v>30</v>
          </cell>
          <cell r="AB519">
            <v>30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 t="str">
            <v>BI</v>
          </cell>
          <cell r="AI519" t="str">
            <v>¬</v>
          </cell>
          <cell r="AJ519" t="str">
            <v>¬</v>
          </cell>
          <cell r="AK519" t="str">
            <v>¬</v>
          </cell>
          <cell r="AL519" t="str">
            <v>¬</v>
          </cell>
          <cell r="AM519" t="str">
            <v>¬</v>
          </cell>
          <cell r="AN519" t="str">
            <v>¬</v>
          </cell>
          <cell r="AO519" t="str">
            <v>¬</v>
          </cell>
          <cell r="AP519" t="str">
            <v>¬</v>
          </cell>
          <cell r="AQ519" t="str">
            <v>¬</v>
          </cell>
          <cell r="AR519" t="str">
            <v>¬</v>
          </cell>
          <cell r="AS519" t="str">
            <v>SB</v>
          </cell>
          <cell r="AT519" t="str">
            <v>D</v>
          </cell>
          <cell r="AU519" t="str">
            <v>M</v>
          </cell>
          <cell r="AV519">
            <v>4</v>
          </cell>
          <cell r="AW519">
            <v>0</v>
          </cell>
          <cell r="AX519">
            <v>4</v>
          </cell>
          <cell r="AY519" t="str">
            <v xml:space="preserve">terca das 10:00 às 12:00, semanal ; quinta das 08:00 às 10:00, semanal </v>
          </cell>
          <cell r="AZ519" t="str">
            <v/>
          </cell>
          <cell r="BA519" t="str">
            <v>cancelada</v>
          </cell>
          <cell r="BB519" t="e">
            <v>#REF!</v>
          </cell>
          <cell r="BC519">
            <v>1968865</v>
          </cell>
          <cell r="BD519" t="str">
            <v/>
          </cell>
        </row>
        <row r="520">
          <cell r="C520" t="str">
            <v>DA1BHP0202-19SB</v>
          </cell>
          <cell r="D520" t="str">
            <v>BHP0202-19</v>
          </cell>
          <cell r="E520" t="str">
            <v>Temas e Problemas em Filosofia A1-diurno (São Bernardo do Campo)</v>
          </cell>
          <cell r="F520" t="str">
            <v>TURMA NOVA</v>
          </cell>
          <cell r="G520">
            <v>0</v>
          </cell>
          <cell r="H520" t="str">
            <v>reaberta  com novo codigo</v>
          </cell>
          <cell r="I520" t="str">
            <v>reaberta  com novo codigo</v>
          </cell>
          <cell r="J520">
            <v>30</v>
          </cell>
          <cell r="K520">
            <v>30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12</v>
          </cell>
          <cell r="Q520" t="str">
            <v>simples</v>
          </cell>
          <cell r="R520"/>
          <cell r="S520">
            <v>0</v>
          </cell>
          <cell r="T520">
            <v>0</v>
          </cell>
          <cell r="U520">
            <v>0</v>
          </cell>
          <cell r="V520" t="str">
            <v>BI</v>
          </cell>
          <cell r="W520" t="str">
            <v>CP</v>
          </cell>
          <cell r="X520" t="str">
            <v>BHP0202-19.terca das 10:00 às 12:00, semanal ; quinta das 08:00 às 10:00, quinzenal II ..SB</v>
          </cell>
          <cell r="Y520"/>
          <cell r="Z520" t="str">
            <v>turma com reserva de vagas para ingressantes</v>
          </cell>
          <cell r="AA520">
            <v>30</v>
          </cell>
          <cell r="AB520">
            <v>30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 t="str">
            <v>BI</v>
          </cell>
          <cell r="AI520" t="str">
            <v>¬</v>
          </cell>
          <cell r="AJ520" t="str">
            <v>¬</v>
          </cell>
          <cell r="AK520" t="str">
            <v>¬</v>
          </cell>
          <cell r="AL520" t="str">
            <v>¬</v>
          </cell>
          <cell r="AM520" t="str">
            <v>¬</v>
          </cell>
          <cell r="AN520" t="str">
            <v>¬</v>
          </cell>
          <cell r="AO520" t="str">
            <v>¬</v>
          </cell>
          <cell r="AP520" t="str">
            <v>¬</v>
          </cell>
          <cell r="AQ520" t="str">
            <v>¬</v>
          </cell>
          <cell r="AR520" t="str">
            <v>¬</v>
          </cell>
          <cell r="AS520" t="str">
            <v>SB</v>
          </cell>
          <cell r="AT520" t="str">
            <v>D</v>
          </cell>
          <cell r="AU520" t="str">
            <v>M</v>
          </cell>
          <cell r="AV520">
            <v>4</v>
          </cell>
          <cell r="AW520">
            <v>0</v>
          </cell>
          <cell r="AX520">
            <v>4</v>
          </cell>
          <cell r="AY520" t="str">
            <v xml:space="preserve">terca das 10:00 às 12:00, semanal ; quinta das 08:00 às 10:00, quinzenal II </v>
          </cell>
          <cell r="AZ520" t="str">
            <v/>
          </cell>
          <cell r="BA520">
            <v>1837751</v>
          </cell>
          <cell r="BB520" t="str">
            <v>FERNANDO COSTA MATTOS</v>
          </cell>
          <cell r="BC520"/>
          <cell r="BD520"/>
        </row>
        <row r="521">
          <cell r="C521" t="str">
            <v>NA1BHP0201-15SB</v>
          </cell>
          <cell r="D521" t="str">
            <v>BHP0201-15</v>
          </cell>
          <cell r="E521" t="str">
            <v>Temas e Problemas em Filosofia A1-noturno (São Bernardo do Campo)</v>
          </cell>
          <cell r="F521" t="str">
            <v>cancelar</v>
          </cell>
          <cell r="G521">
            <v>0</v>
          </cell>
          <cell r="H521" t="str">
            <v>reabrir com novo codigo</v>
          </cell>
          <cell r="I521" t="str">
            <v>CANCELADA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12</v>
          </cell>
          <cell r="Q521" t="str">
            <v>simples</v>
          </cell>
          <cell r="R521"/>
          <cell r="S521">
            <v>0</v>
          </cell>
          <cell r="T521">
            <v>0</v>
          </cell>
          <cell r="U521"/>
          <cell r="V521" t="str">
            <v>BI</v>
          </cell>
          <cell r="W521" t="str">
            <v>CP</v>
          </cell>
          <cell r="X521" t="str">
            <v>BHP0201-15.terca das 21:00 às 23:00, semanal ; quinta das 19:00 às 21:00, semanal ..SB</v>
          </cell>
          <cell r="Y521"/>
          <cell r="Z521" t="str">
            <v>turma com reserva de vagas para ingressantes</v>
          </cell>
          <cell r="AA521">
            <v>30</v>
          </cell>
          <cell r="AB521">
            <v>30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 t="str">
            <v>BI</v>
          </cell>
          <cell r="AI521" t="str">
            <v>¬</v>
          </cell>
          <cell r="AJ521" t="str">
            <v>¬</v>
          </cell>
          <cell r="AK521" t="str">
            <v>¬</v>
          </cell>
          <cell r="AL521" t="str">
            <v>¬</v>
          </cell>
          <cell r="AM521" t="str">
            <v>¬</v>
          </cell>
          <cell r="AN521" t="str">
            <v>¬</v>
          </cell>
          <cell r="AO521" t="str">
            <v>¬</v>
          </cell>
          <cell r="AP521" t="str">
            <v>¬</v>
          </cell>
          <cell r="AQ521" t="str">
            <v>¬</v>
          </cell>
          <cell r="AR521" t="str">
            <v>¬</v>
          </cell>
          <cell r="AS521" t="str">
            <v>SB</v>
          </cell>
          <cell r="AT521" t="str">
            <v>N</v>
          </cell>
          <cell r="AU521" t="str">
            <v>N</v>
          </cell>
          <cell r="AV521">
            <v>4</v>
          </cell>
          <cell r="AW521">
            <v>0</v>
          </cell>
          <cell r="AX521">
            <v>4</v>
          </cell>
          <cell r="AY521" t="str">
            <v xml:space="preserve">terca das 21:00 às 23:00, semanal ; quinta das 19:00 às 21:00, semanal </v>
          </cell>
          <cell r="AZ521" t="str">
            <v/>
          </cell>
          <cell r="BA521" t="str">
            <v>cancelada</v>
          </cell>
          <cell r="BB521" t="e">
            <v>#REF!</v>
          </cell>
          <cell r="BC521">
            <v>2083043</v>
          </cell>
          <cell r="BD521" t="str">
            <v/>
          </cell>
        </row>
        <row r="522">
          <cell r="C522" t="str">
            <v>NA1BHP0202-19SB</v>
          </cell>
          <cell r="D522" t="str">
            <v>BHP0202-19</v>
          </cell>
          <cell r="E522" t="str">
            <v>Temas e Problemas em Filosofia A1-noturno (São Bernardo do Campo)</v>
          </cell>
          <cell r="F522" t="str">
            <v>TURMA NOVA</v>
          </cell>
          <cell r="G522">
            <v>0</v>
          </cell>
          <cell r="H522" t="str">
            <v>reaberta  com novo codigo</v>
          </cell>
          <cell r="I522" t="str">
            <v>reaberta  com novo codigo</v>
          </cell>
          <cell r="J522">
            <v>30</v>
          </cell>
          <cell r="K522">
            <v>30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12</v>
          </cell>
          <cell r="Q522" t="str">
            <v>simples</v>
          </cell>
          <cell r="R522"/>
          <cell r="S522">
            <v>0</v>
          </cell>
          <cell r="T522">
            <v>0</v>
          </cell>
          <cell r="U522">
            <v>0</v>
          </cell>
          <cell r="V522" t="str">
            <v>BI</v>
          </cell>
          <cell r="W522" t="str">
            <v>CP</v>
          </cell>
          <cell r="X522" t="str">
            <v>BHP0202-19.terca das 21:00 às 23:00, semanal ; quinta das 19:00 às 21:00, quinzenal II ..SB</v>
          </cell>
          <cell r="Y522"/>
          <cell r="Z522" t="str">
            <v>turma com reserva de vagas para ingressantes</v>
          </cell>
          <cell r="AA522">
            <v>30</v>
          </cell>
          <cell r="AB522">
            <v>30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 t="str">
            <v>BI</v>
          </cell>
          <cell r="AI522" t="str">
            <v>¬</v>
          </cell>
          <cell r="AJ522" t="str">
            <v>¬</v>
          </cell>
          <cell r="AK522" t="str">
            <v>¬</v>
          </cell>
          <cell r="AL522" t="str">
            <v>¬</v>
          </cell>
          <cell r="AM522" t="str">
            <v>¬</v>
          </cell>
          <cell r="AN522" t="str">
            <v>¬</v>
          </cell>
          <cell r="AO522" t="str">
            <v>¬</v>
          </cell>
          <cell r="AP522" t="str">
            <v>¬</v>
          </cell>
          <cell r="AQ522" t="str">
            <v>¬</v>
          </cell>
          <cell r="AR522" t="str">
            <v>¬</v>
          </cell>
          <cell r="AS522" t="str">
            <v>SB</v>
          </cell>
          <cell r="AT522" t="str">
            <v>N</v>
          </cell>
          <cell r="AU522" t="str">
            <v>N</v>
          </cell>
          <cell r="AV522">
            <v>4</v>
          </cell>
          <cell r="AW522">
            <v>0</v>
          </cell>
          <cell r="AX522">
            <v>4</v>
          </cell>
          <cell r="AY522" t="str">
            <v xml:space="preserve">terca das 21:00 às 23:00, semanal ; quinta das 19:00 às 21:00, quinzenal II </v>
          </cell>
          <cell r="AZ522" t="str">
            <v/>
          </cell>
          <cell r="BA522">
            <v>1544383</v>
          </cell>
          <cell r="BB522" t="str">
            <v>RENATO RODRIGUES KINOUCHI</v>
          </cell>
          <cell r="BC522"/>
          <cell r="BD522"/>
        </row>
        <row r="523">
          <cell r="C523" t="str">
            <v>DA2BHP0201-15SB</v>
          </cell>
          <cell r="D523" t="str">
            <v>BHP0201-15</v>
          </cell>
          <cell r="E523" t="str">
            <v>Temas e Problemas em Filosofia A2-diurno (São Bernardo do Campo)</v>
          </cell>
          <cell r="F523" t="str">
            <v>cancelar</v>
          </cell>
          <cell r="G523">
            <v>0</v>
          </cell>
          <cell r="H523" t="str">
            <v>reabrir com novo codigo</v>
          </cell>
          <cell r="I523" t="str">
            <v>CANCELADA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12</v>
          </cell>
          <cell r="Q523" t="str">
            <v>simples</v>
          </cell>
          <cell r="R523"/>
          <cell r="S523">
            <v>0</v>
          </cell>
          <cell r="T523">
            <v>0</v>
          </cell>
          <cell r="U523"/>
          <cell r="V523" t="str">
            <v>BI</v>
          </cell>
          <cell r="W523" t="str">
            <v>CP</v>
          </cell>
          <cell r="X523" t="str">
            <v>BHP0201-15.terca das 10:00 às 12:00, semanal ; quinta das 08:00 às 10:00, semanal ..SB</v>
          </cell>
          <cell r="Y523"/>
          <cell r="Z523" t="str">
            <v>turma com reserva de vagas para ingressantes</v>
          </cell>
          <cell r="AA523">
            <v>30</v>
          </cell>
          <cell r="AB523">
            <v>30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 t="str">
            <v>BI</v>
          </cell>
          <cell r="AI523" t="str">
            <v>¬</v>
          </cell>
          <cell r="AJ523" t="str">
            <v>¬</v>
          </cell>
          <cell r="AK523" t="str">
            <v>¬</v>
          </cell>
          <cell r="AL523" t="str">
            <v>¬</v>
          </cell>
          <cell r="AM523" t="str">
            <v>¬</v>
          </cell>
          <cell r="AN523" t="str">
            <v>¬</v>
          </cell>
          <cell r="AO523" t="str">
            <v>¬</v>
          </cell>
          <cell r="AP523" t="str">
            <v>¬</v>
          </cell>
          <cell r="AQ523" t="str">
            <v>¬</v>
          </cell>
          <cell r="AR523" t="str">
            <v>¬</v>
          </cell>
          <cell r="AS523" t="str">
            <v>SB</v>
          </cell>
          <cell r="AT523" t="str">
            <v>D</v>
          </cell>
          <cell r="AU523" t="str">
            <v>M</v>
          </cell>
          <cell r="AV523">
            <v>4</v>
          </cell>
          <cell r="AW523">
            <v>0</v>
          </cell>
          <cell r="AX523">
            <v>4</v>
          </cell>
          <cell r="AY523" t="str">
            <v xml:space="preserve">terca das 10:00 às 12:00, semanal ; quinta das 08:00 às 10:00, semanal </v>
          </cell>
          <cell r="AZ523" t="str">
            <v/>
          </cell>
          <cell r="BA523" t="str">
            <v>cancelada</v>
          </cell>
          <cell r="BB523" t="e">
            <v>#REF!</v>
          </cell>
          <cell r="BC523">
            <v>2162610</v>
          </cell>
          <cell r="BD523" t="str">
            <v/>
          </cell>
        </row>
        <row r="524">
          <cell r="C524" t="str">
            <v>DA2BHP0202-19SB</v>
          </cell>
          <cell r="D524" t="str">
            <v>BHP0202-19</v>
          </cell>
          <cell r="E524" t="str">
            <v>Temas e Problemas em Filosofia A2-diurno (São Bernardo do Campo)</v>
          </cell>
          <cell r="F524" t="str">
            <v>TURMA NOVA</v>
          </cell>
          <cell r="G524">
            <v>0</v>
          </cell>
          <cell r="H524" t="str">
            <v>reaberta  com novo codigo</v>
          </cell>
          <cell r="I524" t="str">
            <v>reaberta  com novo codigo</v>
          </cell>
          <cell r="J524">
            <v>30</v>
          </cell>
          <cell r="K524">
            <v>30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12</v>
          </cell>
          <cell r="Q524" t="str">
            <v>simples</v>
          </cell>
          <cell r="R524"/>
          <cell r="S524">
            <v>0</v>
          </cell>
          <cell r="T524">
            <v>0</v>
          </cell>
          <cell r="U524">
            <v>0</v>
          </cell>
          <cell r="V524" t="str">
            <v>BI</v>
          </cell>
          <cell r="W524" t="str">
            <v>CP</v>
          </cell>
          <cell r="X524" t="str">
            <v>BHP0202-19.terca das 10:00 às 12:00, semanal ; quinta das 08:00 às 10:00, quinzenal II ..SB</v>
          </cell>
          <cell r="Y524"/>
          <cell r="Z524" t="str">
            <v>turma com reserva de vagas para ingressantes</v>
          </cell>
          <cell r="AA524">
            <v>30</v>
          </cell>
          <cell r="AB524">
            <v>30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 t="str">
            <v>BI</v>
          </cell>
          <cell r="AI524" t="str">
            <v>¬</v>
          </cell>
          <cell r="AJ524" t="str">
            <v>¬</v>
          </cell>
          <cell r="AK524" t="str">
            <v>¬</v>
          </cell>
          <cell r="AL524" t="str">
            <v>¬</v>
          </cell>
          <cell r="AM524" t="str">
            <v>¬</v>
          </cell>
          <cell r="AN524" t="str">
            <v>¬</v>
          </cell>
          <cell r="AO524" t="str">
            <v>¬</v>
          </cell>
          <cell r="AP524" t="str">
            <v>¬</v>
          </cell>
          <cell r="AQ524" t="str">
            <v>¬</v>
          </cell>
          <cell r="AR524" t="str">
            <v>¬</v>
          </cell>
          <cell r="AS524" t="str">
            <v>SB</v>
          </cell>
          <cell r="AT524" t="str">
            <v>D</v>
          </cell>
          <cell r="AU524" t="str">
            <v>M</v>
          </cell>
          <cell r="AV524">
            <v>4</v>
          </cell>
          <cell r="AW524">
            <v>0</v>
          </cell>
          <cell r="AX524">
            <v>4</v>
          </cell>
          <cell r="AY524" t="str">
            <v xml:space="preserve">terca das 10:00 às 12:00, semanal ; quinta das 08:00 às 10:00, quinzenal II </v>
          </cell>
          <cell r="AZ524" t="str">
            <v/>
          </cell>
          <cell r="BA524">
            <v>1997745</v>
          </cell>
          <cell r="BB524" t="str">
            <v>PAULA PRISCILA BRAGA</v>
          </cell>
          <cell r="BC524"/>
          <cell r="BD524"/>
        </row>
        <row r="525">
          <cell r="C525" t="str">
            <v>NA2BHP0201-15SB</v>
          </cell>
          <cell r="D525" t="str">
            <v>BHP0201-15</v>
          </cell>
          <cell r="E525" t="str">
            <v>Temas e Problemas em Filosofia A2-noturno (São Bernardo do Campo)</v>
          </cell>
          <cell r="F525" t="str">
            <v>cancelar</v>
          </cell>
          <cell r="G525">
            <v>0</v>
          </cell>
          <cell r="H525" t="str">
            <v>reabrir com novo codigo</v>
          </cell>
          <cell r="I525" t="str">
            <v>CANCELADA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12</v>
          </cell>
          <cell r="Q525" t="str">
            <v>simples</v>
          </cell>
          <cell r="R525"/>
          <cell r="S525">
            <v>0</v>
          </cell>
          <cell r="T525">
            <v>0</v>
          </cell>
          <cell r="U525"/>
          <cell r="V525" t="str">
            <v>BI</v>
          </cell>
          <cell r="W525" t="str">
            <v>CP</v>
          </cell>
          <cell r="X525" t="str">
            <v>BHP0201-15.terca das 21:00 às 23:00, semanal ; quinta das 19:00 às 21:00, semanal ..SB</v>
          </cell>
          <cell r="Y525"/>
          <cell r="Z525" t="str">
            <v>turma com reserva de vagas para ingressantes</v>
          </cell>
          <cell r="AA525">
            <v>30</v>
          </cell>
          <cell r="AB525">
            <v>30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 t="str">
            <v>BI</v>
          </cell>
          <cell r="AI525" t="str">
            <v>¬</v>
          </cell>
          <cell r="AJ525" t="str">
            <v>¬</v>
          </cell>
          <cell r="AK525" t="str">
            <v>¬</v>
          </cell>
          <cell r="AL525" t="str">
            <v>¬</v>
          </cell>
          <cell r="AM525" t="str">
            <v>¬</v>
          </cell>
          <cell r="AN525" t="str">
            <v>¬</v>
          </cell>
          <cell r="AO525" t="str">
            <v>¬</v>
          </cell>
          <cell r="AP525" t="str">
            <v>¬</v>
          </cell>
          <cell r="AQ525" t="str">
            <v>¬</v>
          </cell>
          <cell r="AR525" t="str">
            <v>¬</v>
          </cell>
          <cell r="AS525" t="str">
            <v>SB</v>
          </cell>
          <cell r="AT525" t="str">
            <v>N</v>
          </cell>
          <cell r="AU525" t="str">
            <v>N</v>
          </cell>
          <cell r="AV525">
            <v>4</v>
          </cell>
          <cell r="AW525">
            <v>0</v>
          </cell>
          <cell r="AX525">
            <v>4</v>
          </cell>
          <cell r="AY525" t="str">
            <v xml:space="preserve">terca das 21:00 às 23:00, semanal ; quinta das 19:00 às 21:00, semanal </v>
          </cell>
          <cell r="AZ525" t="str">
            <v/>
          </cell>
          <cell r="BA525" t="str">
            <v>cancelada</v>
          </cell>
          <cell r="BB525" t="e">
            <v>#REF!</v>
          </cell>
          <cell r="BC525">
            <v>1763482</v>
          </cell>
          <cell r="BD525" t="str">
            <v/>
          </cell>
        </row>
        <row r="526">
          <cell r="C526" t="str">
            <v>NA2BHP0202-19SB</v>
          </cell>
          <cell r="D526" t="str">
            <v>BHP0202-19</v>
          </cell>
          <cell r="E526" t="str">
            <v>Temas e Problemas em Filosofia A2-noturno (São Bernardo do Campo)</v>
          </cell>
          <cell r="F526" t="str">
            <v>TURMA NOVA</v>
          </cell>
          <cell r="G526">
            <v>0</v>
          </cell>
          <cell r="H526" t="str">
            <v>reaberta  com novo codigo</v>
          </cell>
          <cell r="I526" t="str">
            <v>reaberta  com novo codigo</v>
          </cell>
          <cell r="J526">
            <v>30</v>
          </cell>
          <cell r="K526">
            <v>30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12</v>
          </cell>
          <cell r="Q526" t="str">
            <v>simples</v>
          </cell>
          <cell r="R526"/>
          <cell r="S526">
            <v>0</v>
          </cell>
          <cell r="T526">
            <v>0</v>
          </cell>
          <cell r="U526">
            <v>0</v>
          </cell>
          <cell r="V526" t="str">
            <v>BI</v>
          </cell>
          <cell r="W526" t="str">
            <v>CP</v>
          </cell>
          <cell r="X526" t="str">
            <v>BHP0202-19.terca das 21:00 às 23:00, semanal ; quinta das 19:00 às 21:00, quinzenal II ..SB</v>
          </cell>
          <cell r="Y526"/>
          <cell r="Z526" t="str">
            <v>turma com reserva de vagas para ingressantes</v>
          </cell>
          <cell r="AA526">
            <v>30</v>
          </cell>
          <cell r="AB526">
            <v>30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 t="str">
            <v>BI</v>
          </cell>
          <cell r="AI526" t="str">
            <v>¬</v>
          </cell>
          <cell r="AJ526" t="str">
            <v>¬</v>
          </cell>
          <cell r="AK526" t="str">
            <v>¬</v>
          </cell>
          <cell r="AL526" t="str">
            <v>¬</v>
          </cell>
          <cell r="AM526" t="str">
            <v>¬</v>
          </cell>
          <cell r="AN526" t="str">
            <v>¬</v>
          </cell>
          <cell r="AO526" t="str">
            <v>¬</v>
          </cell>
          <cell r="AP526" t="str">
            <v>¬</v>
          </cell>
          <cell r="AQ526" t="str">
            <v>¬</v>
          </cell>
          <cell r="AR526" t="str">
            <v>¬</v>
          </cell>
          <cell r="AS526" t="str">
            <v>SB</v>
          </cell>
          <cell r="AT526" t="str">
            <v>N</v>
          </cell>
          <cell r="AU526" t="str">
            <v>N</v>
          </cell>
          <cell r="AV526">
            <v>4</v>
          </cell>
          <cell r="AW526">
            <v>0</v>
          </cell>
          <cell r="AX526">
            <v>4</v>
          </cell>
          <cell r="AY526" t="str">
            <v xml:space="preserve">terca das 21:00 às 23:00, semanal ; quinta das 19:00 às 21:00, quinzenal II </v>
          </cell>
          <cell r="AZ526" t="str">
            <v/>
          </cell>
          <cell r="BA526">
            <v>2923651</v>
          </cell>
          <cell r="BB526" t="str">
            <v>BRUNO NADAI</v>
          </cell>
          <cell r="BC526"/>
          <cell r="BD526"/>
        </row>
        <row r="527">
          <cell r="C527" t="str">
            <v>DA3BHP0201-15SB</v>
          </cell>
          <cell r="D527" t="str">
            <v>BHP0201-15</v>
          </cell>
          <cell r="E527" t="str">
            <v>Temas e Problemas em Filosofia A3-diurno (São Bernardo do Campo)</v>
          </cell>
          <cell r="F527" t="str">
            <v>cancelar</v>
          </cell>
          <cell r="G527">
            <v>0</v>
          </cell>
          <cell r="H527" t="str">
            <v>reabrir com novo codigo</v>
          </cell>
          <cell r="I527" t="str">
            <v>CANCELADA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12</v>
          </cell>
          <cell r="Q527" t="str">
            <v>simples</v>
          </cell>
          <cell r="R527"/>
          <cell r="S527">
            <v>0</v>
          </cell>
          <cell r="T527">
            <v>0</v>
          </cell>
          <cell r="U527"/>
          <cell r="V527" t="str">
            <v>BI</v>
          </cell>
          <cell r="W527" t="str">
            <v>CP</v>
          </cell>
          <cell r="X527" t="str">
            <v>BHP0201-15.terca das 10:00 às 12:00, semanal ; quinta das 08:00 às 10:00, semanal ..SB</v>
          </cell>
          <cell r="Y527"/>
          <cell r="Z527" t="str">
            <v>turma com reserva de vagas para ingressantes</v>
          </cell>
          <cell r="AA527">
            <v>30</v>
          </cell>
          <cell r="AB527">
            <v>30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 t="str">
            <v>BI</v>
          </cell>
          <cell r="AI527" t="str">
            <v>¬</v>
          </cell>
          <cell r="AJ527" t="str">
            <v>¬</v>
          </cell>
          <cell r="AK527" t="str">
            <v>¬</v>
          </cell>
          <cell r="AL527" t="str">
            <v>¬</v>
          </cell>
          <cell r="AM527" t="str">
            <v>¬</v>
          </cell>
          <cell r="AN527" t="str">
            <v>¬</v>
          </cell>
          <cell r="AO527" t="str">
            <v>¬</v>
          </cell>
          <cell r="AP527" t="str">
            <v>¬</v>
          </cell>
          <cell r="AQ527" t="str">
            <v>¬</v>
          </cell>
          <cell r="AR527" t="str">
            <v>¬</v>
          </cell>
          <cell r="AS527" t="str">
            <v>SB</v>
          </cell>
          <cell r="AT527" t="str">
            <v>D</v>
          </cell>
          <cell r="AU527" t="str">
            <v>M</v>
          </cell>
          <cell r="AV527">
            <v>4</v>
          </cell>
          <cell r="AW527">
            <v>0</v>
          </cell>
          <cell r="AX527">
            <v>4</v>
          </cell>
          <cell r="AY527" t="str">
            <v xml:space="preserve">terca das 10:00 às 12:00, semanal ; quinta das 08:00 às 10:00, semanal </v>
          </cell>
          <cell r="AZ527" t="str">
            <v/>
          </cell>
          <cell r="BA527" t="str">
            <v>cancelada</v>
          </cell>
          <cell r="BB527" t="e">
            <v>#REF!</v>
          </cell>
          <cell r="BC527">
            <v>2162610</v>
          </cell>
          <cell r="BD527" t="str">
            <v/>
          </cell>
        </row>
        <row r="528">
          <cell r="C528" t="str">
            <v>DA3BHP0202-19SB</v>
          </cell>
          <cell r="D528" t="str">
            <v>BHP0202-19</v>
          </cell>
          <cell r="E528" t="str">
            <v>Temas e Problemas em Filosofia A3-diurno (São Bernardo do Campo)</v>
          </cell>
          <cell r="F528" t="str">
            <v>TURMA NOVA</v>
          </cell>
          <cell r="G528">
            <v>0</v>
          </cell>
          <cell r="H528" t="str">
            <v>reaberta  com novo codigo</v>
          </cell>
          <cell r="I528" t="str">
            <v>reaberta  com novo codigo</v>
          </cell>
          <cell r="J528">
            <v>30</v>
          </cell>
          <cell r="K528">
            <v>30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12</v>
          </cell>
          <cell r="Q528" t="str">
            <v>simples</v>
          </cell>
          <cell r="R528"/>
          <cell r="S528">
            <v>0</v>
          </cell>
          <cell r="T528">
            <v>0</v>
          </cell>
          <cell r="U528">
            <v>0</v>
          </cell>
          <cell r="V528" t="str">
            <v>BI</v>
          </cell>
          <cell r="W528" t="str">
            <v>CP</v>
          </cell>
          <cell r="X528" t="str">
            <v>BHP0202-19.terca das 10:00 às 12:00, semanal ; quinta das 08:00 às 10:00, quinzenal II ..SB</v>
          </cell>
          <cell r="Y528"/>
          <cell r="Z528" t="str">
            <v>turma com reserva de vagas para ingressantes</v>
          </cell>
          <cell r="AA528">
            <v>30</v>
          </cell>
          <cell r="AB528">
            <v>30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 t="str">
            <v>BI</v>
          </cell>
          <cell r="AI528" t="str">
            <v>¬</v>
          </cell>
          <cell r="AJ528" t="str">
            <v>¬</v>
          </cell>
          <cell r="AK528" t="str">
            <v>¬</v>
          </cell>
          <cell r="AL528" t="str">
            <v>¬</v>
          </cell>
          <cell r="AM528" t="str">
            <v>¬</v>
          </cell>
          <cell r="AN528" t="str">
            <v>¬</v>
          </cell>
          <cell r="AO528" t="str">
            <v>¬</v>
          </cell>
          <cell r="AP528" t="str">
            <v>¬</v>
          </cell>
          <cell r="AQ528" t="str">
            <v>¬</v>
          </cell>
          <cell r="AR528" t="str">
            <v>¬</v>
          </cell>
          <cell r="AS528" t="str">
            <v>SB</v>
          </cell>
          <cell r="AT528" t="str">
            <v>D</v>
          </cell>
          <cell r="AU528" t="str">
            <v>M</v>
          </cell>
          <cell r="AV528">
            <v>4</v>
          </cell>
          <cell r="AW528">
            <v>0</v>
          </cell>
          <cell r="AX528">
            <v>4</v>
          </cell>
          <cell r="AY528" t="str">
            <v xml:space="preserve">terca das 10:00 às 12:00, semanal ; quinta das 08:00 às 10:00, quinzenal II </v>
          </cell>
          <cell r="AZ528" t="str">
            <v/>
          </cell>
          <cell r="BA528">
            <v>2357762</v>
          </cell>
          <cell r="BB528" t="str">
            <v>JOSE LUIZ BASTOS NEVES</v>
          </cell>
          <cell r="BC528"/>
          <cell r="BD528"/>
        </row>
        <row r="529">
          <cell r="C529" t="str">
            <v>NA3BHP0201-15SB</v>
          </cell>
          <cell r="D529" t="str">
            <v>BHP0201-15</v>
          </cell>
          <cell r="E529" t="str">
            <v>Temas e Problemas em Filosofia A3-noturno (São Bernardo do Campo)</v>
          </cell>
          <cell r="F529" t="str">
            <v>cancelar</v>
          </cell>
          <cell r="G529">
            <v>0</v>
          </cell>
          <cell r="H529" t="str">
            <v>reabrir com novo codigo</v>
          </cell>
          <cell r="I529" t="str">
            <v>CANCELADA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12</v>
          </cell>
          <cell r="Q529" t="str">
            <v>simples</v>
          </cell>
          <cell r="R529"/>
          <cell r="S529">
            <v>0</v>
          </cell>
          <cell r="T529">
            <v>0</v>
          </cell>
          <cell r="U529"/>
          <cell r="V529" t="str">
            <v>BI</v>
          </cell>
          <cell r="W529" t="str">
            <v>CP</v>
          </cell>
          <cell r="X529" t="str">
            <v>BHP0201-15.terca das 21:00 às 23:00, semanal ; quinta das 19:00 às 21:00, semanal ..SB</v>
          </cell>
          <cell r="Y529"/>
          <cell r="Z529" t="str">
            <v>turma com reserva de vagas para ingressantes</v>
          </cell>
          <cell r="AA529">
            <v>30</v>
          </cell>
          <cell r="AB529">
            <v>30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 t="str">
            <v>BI</v>
          </cell>
          <cell r="AI529" t="str">
            <v>¬</v>
          </cell>
          <cell r="AJ529" t="str">
            <v>¬</v>
          </cell>
          <cell r="AK529" t="str">
            <v>¬</v>
          </cell>
          <cell r="AL529" t="str">
            <v>¬</v>
          </cell>
          <cell r="AM529" t="str">
            <v>¬</v>
          </cell>
          <cell r="AN529" t="str">
            <v>¬</v>
          </cell>
          <cell r="AO529" t="str">
            <v>¬</v>
          </cell>
          <cell r="AP529" t="str">
            <v>¬</v>
          </cell>
          <cell r="AQ529" t="str">
            <v>¬</v>
          </cell>
          <cell r="AR529" t="str">
            <v>¬</v>
          </cell>
          <cell r="AS529" t="str">
            <v>SB</v>
          </cell>
          <cell r="AT529" t="str">
            <v>N</v>
          </cell>
          <cell r="AU529" t="str">
            <v>N</v>
          </cell>
          <cell r="AV529">
            <v>4</v>
          </cell>
          <cell r="AW529">
            <v>0</v>
          </cell>
          <cell r="AX529">
            <v>4</v>
          </cell>
          <cell r="AY529" t="str">
            <v xml:space="preserve">terca das 21:00 às 23:00, semanal ; quinta das 19:00 às 21:00, semanal </v>
          </cell>
          <cell r="AZ529" t="str">
            <v/>
          </cell>
          <cell r="BA529" t="str">
            <v>cancelada</v>
          </cell>
          <cell r="BB529" t="str">
            <v>CRISTIANE NEGREIROS ABBUD AYOUB</v>
          </cell>
          <cell r="BC529">
            <v>1763482</v>
          </cell>
          <cell r="BD529" t="str">
            <v/>
          </cell>
        </row>
        <row r="530">
          <cell r="C530" t="str">
            <v>NA3BHP0202-19SB</v>
          </cell>
          <cell r="D530" t="str">
            <v>BHP0202-19</v>
          </cell>
          <cell r="E530" t="str">
            <v>Temas e Problemas em Filosofia A3-noturno (São Bernardo do Campo)</v>
          </cell>
          <cell r="F530" t="str">
            <v>TURMA NOVA</v>
          </cell>
          <cell r="G530">
            <v>0</v>
          </cell>
          <cell r="H530" t="str">
            <v>reaberta  com novo codigo</v>
          </cell>
          <cell r="I530" t="str">
            <v>reaberta  com novo codigo</v>
          </cell>
          <cell r="J530">
            <v>30</v>
          </cell>
          <cell r="K530">
            <v>30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12</v>
          </cell>
          <cell r="Q530" t="str">
            <v>simples</v>
          </cell>
          <cell r="R530"/>
          <cell r="S530">
            <v>0</v>
          </cell>
          <cell r="T530">
            <v>0</v>
          </cell>
          <cell r="U530">
            <v>0</v>
          </cell>
          <cell r="V530" t="str">
            <v>BI</v>
          </cell>
          <cell r="W530" t="str">
            <v>CP</v>
          </cell>
          <cell r="X530" t="str">
            <v>BHP0202-19.terca das 21:00 às 23:00, semanal ; quinta das 19:00 às 21:00, quinzenal II ..SB</v>
          </cell>
          <cell r="Y530"/>
          <cell r="Z530" t="str">
            <v>turma com reserva de vagas para ingressantes</v>
          </cell>
          <cell r="AA530">
            <v>30</v>
          </cell>
          <cell r="AB530">
            <v>30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 t="str">
            <v>BI</v>
          </cell>
          <cell r="AI530" t="str">
            <v>¬</v>
          </cell>
          <cell r="AJ530" t="str">
            <v>¬</v>
          </cell>
          <cell r="AK530" t="str">
            <v>¬</v>
          </cell>
          <cell r="AL530" t="str">
            <v>¬</v>
          </cell>
          <cell r="AM530" t="str">
            <v>¬</v>
          </cell>
          <cell r="AN530" t="str">
            <v>¬</v>
          </cell>
          <cell r="AO530" t="str">
            <v>¬</v>
          </cell>
          <cell r="AP530" t="str">
            <v>¬</v>
          </cell>
          <cell r="AQ530" t="str">
            <v>¬</v>
          </cell>
          <cell r="AR530" t="str">
            <v>¬</v>
          </cell>
          <cell r="AS530" t="str">
            <v>SB</v>
          </cell>
          <cell r="AT530" t="str">
            <v>N</v>
          </cell>
          <cell r="AU530" t="str">
            <v>N</v>
          </cell>
          <cell r="AV530">
            <v>4</v>
          </cell>
          <cell r="AW530">
            <v>0</v>
          </cell>
          <cell r="AX530">
            <v>4</v>
          </cell>
          <cell r="AY530" t="str">
            <v xml:space="preserve">terca das 21:00 às 23:00, semanal ; quinta das 19:00 às 21:00, quinzenal II </v>
          </cell>
          <cell r="AZ530" t="str">
            <v/>
          </cell>
          <cell r="BA530">
            <v>1902470</v>
          </cell>
          <cell r="BB530" t="str">
            <v>CRISTIANE NEGREIROS ABBUD AYOUB</v>
          </cell>
          <cell r="BC530"/>
          <cell r="BD530"/>
        </row>
        <row r="531">
          <cell r="C531" t="str">
            <v>DB1BHP0201-15SB</v>
          </cell>
          <cell r="D531" t="str">
            <v>BHP0201-15</v>
          </cell>
          <cell r="E531" t="str">
            <v>Temas e Problemas em Filosofia B1-diurno (São Bernardo do Campo)</v>
          </cell>
          <cell r="F531" t="str">
            <v>cancelar</v>
          </cell>
          <cell r="G531">
            <v>0</v>
          </cell>
          <cell r="H531" t="str">
            <v>reabrir com novo codigo</v>
          </cell>
          <cell r="I531" t="str">
            <v>CANCELADA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12</v>
          </cell>
          <cell r="Q531" t="str">
            <v>simples</v>
          </cell>
          <cell r="R531"/>
          <cell r="S531">
            <v>0</v>
          </cell>
          <cell r="T531">
            <v>0</v>
          </cell>
          <cell r="U531"/>
          <cell r="V531" t="str">
            <v>BI</v>
          </cell>
          <cell r="W531" t="str">
            <v>CP</v>
          </cell>
          <cell r="X531" t="str">
            <v>BHP0201-15.terca das 08:00 às 10:00, semanal ; quinta das 10:00 às 12:00, semanal ..SB</v>
          </cell>
          <cell r="Y531"/>
          <cell r="Z531" t="str">
            <v>turma com reserva de vagas para ingressantes</v>
          </cell>
          <cell r="AA531">
            <v>30</v>
          </cell>
          <cell r="AB531">
            <v>30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 t="str">
            <v>BI</v>
          </cell>
          <cell r="AI531" t="str">
            <v>¬</v>
          </cell>
          <cell r="AJ531" t="str">
            <v>¬</v>
          </cell>
          <cell r="AK531" t="str">
            <v>¬</v>
          </cell>
          <cell r="AL531" t="str">
            <v>¬</v>
          </cell>
          <cell r="AM531" t="str">
            <v>¬</v>
          </cell>
          <cell r="AN531" t="str">
            <v>¬</v>
          </cell>
          <cell r="AO531" t="str">
            <v>¬</v>
          </cell>
          <cell r="AP531" t="str">
            <v>¬</v>
          </cell>
          <cell r="AQ531" t="str">
            <v>¬</v>
          </cell>
          <cell r="AR531" t="str">
            <v>¬</v>
          </cell>
          <cell r="AS531" t="str">
            <v>SB</v>
          </cell>
          <cell r="AT531" t="str">
            <v>D</v>
          </cell>
          <cell r="AU531" t="str">
            <v>M</v>
          </cell>
          <cell r="AV531">
            <v>4</v>
          </cell>
          <cell r="AW531">
            <v>0</v>
          </cell>
          <cell r="AX531">
            <v>4</v>
          </cell>
          <cell r="AY531" t="str">
            <v xml:space="preserve">terca das 08:00 às 10:00, semanal ; quinta das 10:00 às 12:00, semanal </v>
          </cell>
          <cell r="AZ531" t="str">
            <v/>
          </cell>
          <cell r="BA531" t="str">
            <v>cancelada</v>
          </cell>
          <cell r="BB531" t="str">
            <v>FERNANDO COSTA MATTOS</v>
          </cell>
          <cell r="BC531">
            <v>1581047</v>
          </cell>
          <cell r="BD531" t="str">
            <v/>
          </cell>
        </row>
        <row r="532">
          <cell r="C532" t="str">
            <v>DB1BHP0202-19SB</v>
          </cell>
          <cell r="D532" t="str">
            <v>BHP0202-19</v>
          </cell>
          <cell r="E532" t="str">
            <v>Temas e Problemas em Filosofia B1-diurno (São Bernardo do Campo)</v>
          </cell>
          <cell r="F532" t="str">
            <v>TURMA NOVA</v>
          </cell>
          <cell r="G532">
            <v>0</v>
          </cell>
          <cell r="H532" t="str">
            <v>reaberta  com novo codigo</v>
          </cell>
          <cell r="I532" t="str">
            <v>reaberta  com novo codigo</v>
          </cell>
          <cell r="J532">
            <v>30</v>
          </cell>
          <cell r="K532">
            <v>30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12</v>
          </cell>
          <cell r="Q532" t="str">
            <v>simples</v>
          </cell>
          <cell r="R532"/>
          <cell r="S532">
            <v>0</v>
          </cell>
          <cell r="T532">
            <v>0</v>
          </cell>
          <cell r="U532">
            <v>0</v>
          </cell>
          <cell r="V532" t="str">
            <v>BI</v>
          </cell>
          <cell r="W532" t="str">
            <v>CP</v>
          </cell>
          <cell r="X532" t="str">
            <v>BHP0202-19.terca das 08:00 às 10:00, semanal ; quinta das 10:00 às 12:00, quinzenal II ..SB</v>
          </cell>
          <cell r="Y532"/>
          <cell r="Z532" t="str">
            <v>turma com reserva de vagas para ingressantes</v>
          </cell>
          <cell r="AA532">
            <v>30</v>
          </cell>
          <cell r="AB532">
            <v>30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 t="str">
            <v>BI</v>
          </cell>
          <cell r="AI532" t="str">
            <v>¬</v>
          </cell>
          <cell r="AJ532" t="str">
            <v>¬</v>
          </cell>
          <cell r="AK532" t="str">
            <v>¬</v>
          </cell>
          <cell r="AL532" t="str">
            <v>¬</v>
          </cell>
          <cell r="AM532" t="str">
            <v>¬</v>
          </cell>
          <cell r="AN532" t="str">
            <v>¬</v>
          </cell>
          <cell r="AO532" t="str">
            <v>¬</v>
          </cell>
          <cell r="AP532" t="str">
            <v>¬</v>
          </cell>
          <cell r="AQ532" t="str">
            <v>¬</v>
          </cell>
          <cell r="AR532" t="str">
            <v>¬</v>
          </cell>
          <cell r="AS532" t="str">
            <v>SB</v>
          </cell>
          <cell r="AT532" t="str">
            <v>D</v>
          </cell>
          <cell r="AU532" t="str">
            <v>M</v>
          </cell>
          <cell r="AV532">
            <v>4</v>
          </cell>
          <cell r="AW532">
            <v>0</v>
          </cell>
          <cell r="AX532">
            <v>4</v>
          </cell>
          <cell r="AY532" t="str">
            <v xml:space="preserve">terca das 08:00 às 10:00, semanal ; quinta das 10:00 às 12:00, quinzenal II </v>
          </cell>
          <cell r="AZ532" t="str">
            <v/>
          </cell>
          <cell r="BA532">
            <v>1837751</v>
          </cell>
          <cell r="BB532" t="str">
            <v>FERNANDO COSTA MATTOS</v>
          </cell>
          <cell r="BC532"/>
          <cell r="BD532"/>
        </row>
        <row r="533">
          <cell r="C533" t="str">
            <v>NB1BHP0201-15SB</v>
          </cell>
          <cell r="D533" t="str">
            <v>BHP0201-15</v>
          </cell>
          <cell r="E533" t="str">
            <v>Temas e Problemas em Filosofia B1-noturno (São Bernardo do Campo)</v>
          </cell>
          <cell r="F533" t="str">
            <v>cancelar</v>
          </cell>
          <cell r="G533">
            <v>0</v>
          </cell>
          <cell r="H533" t="str">
            <v>reabrir com novo codigo</v>
          </cell>
          <cell r="I533" t="str">
            <v>CANCELADA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12</v>
          </cell>
          <cell r="Q533" t="str">
            <v>simples</v>
          </cell>
          <cell r="R533"/>
          <cell r="S533">
            <v>0</v>
          </cell>
          <cell r="T533">
            <v>0</v>
          </cell>
          <cell r="U533"/>
          <cell r="V533" t="str">
            <v>BI</v>
          </cell>
          <cell r="W533" t="str">
            <v>CP</v>
          </cell>
          <cell r="X533" t="str">
            <v>BHP0201-15.terca das 19:00 às 21:00, semanal ; quinta das 21:00 às 23:00, semanal ..SB</v>
          </cell>
          <cell r="Y533"/>
          <cell r="Z533" t="str">
            <v>turma com reserva de vagas para ingressantes</v>
          </cell>
          <cell r="AA533">
            <v>30</v>
          </cell>
          <cell r="AB533">
            <v>30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 t="str">
            <v>BI</v>
          </cell>
          <cell r="AI533" t="str">
            <v>¬</v>
          </cell>
          <cell r="AJ533" t="str">
            <v>¬</v>
          </cell>
          <cell r="AK533" t="str">
            <v>¬</v>
          </cell>
          <cell r="AL533" t="str">
            <v>¬</v>
          </cell>
          <cell r="AM533" t="str">
            <v>¬</v>
          </cell>
          <cell r="AN533" t="str">
            <v>¬</v>
          </cell>
          <cell r="AO533" t="str">
            <v>¬</v>
          </cell>
          <cell r="AP533" t="str">
            <v>¬</v>
          </cell>
          <cell r="AQ533" t="str">
            <v>¬</v>
          </cell>
          <cell r="AR533" t="str">
            <v>¬</v>
          </cell>
          <cell r="AS533" t="str">
            <v>SB</v>
          </cell>
          <cell r="AT533" t="str">
            <v>N</v>
          </cell>
          <cell r="AU533" t="str">
            <v>N</v>
          </cell>
          <cell r="AV533">
            <v>4</v>
          </cell>
          <cell r="AW533">
            <v>0</v>
          </cell>
          <cell r="AX533">
            <v>4</v>
          </cell>
          <cell r="AY533" t="str">
            <v xml:space="preserve">terca das 19:00 às 21:00, semanal ; quinta das 21:00 às 23:00, semanal </v>
          </cell>
          <cell r="AZ533" t="str">
            <v/>
          </cell>
          <cell r="BA533" t="str">
            <v>cancelada</v>
          </cell>
          <cell r="BB533"/>
          <cell r="BC533">
            <v>1581047</v>
          </cell>
          <cell r="BD533" t="str">
            <v/>
          </cell>
        </row>
        <row r="534">
          <cell r="C534" t="str">
            <v>NB1BHP0202-19SB</v>
          </cell>
          <cell r="D534" t="str">
            <v>BHP0202-19</v>
          </cell>
          <cell r="E534" t="str">
            <v>Temas e Problemas em Filosofia B1-noturno (São Bernardo do Campo)</v>
          </cell>
          <cell r="F534" t="str">
            <v>TURMA NOVA</v>
          </cell>
          <cell r="G534">
            <v>0</v>
          </cell>
          <cell r="H534" t="str">
            <v>reaberta  com novo codigo</v>
          </cell>
          <cell r="I534" t="str">
            <v>reaberta  com novo codigo</v>
          </cell>
          <cell r="J534">
            <v>30</v>
          </cell>
          <cell r="K534">
            <v>30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12</v>
          </cell>
          <cell r="Q534" t="str">
            <v>simples</v>
          </cell>
          <cell r="R534"/>
          <cell r="S534">
            <v>0</v>
          </cell>
          <cell r="T534">
            <v>0</v>
          </cell>
          <cell r="U534">
            <v>0</v>
          </cell>
          <cell r="V534" t="str">
            <v>BI</v>
          </cell>
          <cell r="W534" t="str">
            <v>CP</v>
          </cell>
          <cell r="X534" t="str">
            <v>BHP0202-19.terca das 19:00 às 21:00, semanal ; quinta das 21:00 às 23:00, quinzenal II ..SB</v>
          </cell>
          <cell r="Y534"/>
          <cell r="Z534" t="str">
            <v>turma com reserva de vagas para ingressantes</v>
          </cell>
          <cell r="AA534">
            <v>30</v>
          </cell>
          <cell r="AB534">
            <v>30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 t="str">
            <v>BI</v>
          </cell>
          <cell r="AI534" t="str">
            <v>¬</v>
          </cell>
          <cell r="AJ534" t="str">
            <v>¬</v>
          </cell>
          <cell r="AK534" t="str">
            <v>¬</v>
          </cell>
          <cell r="AL534" t="str">
            <v>¬</v>
          </cell>
          <cell r="AM534" t="str">
            <v>¬</v>
          </cell>
          <cell r="AN534" t="str">
            <v>¬</v>
          </cell>
          <cell r="AO534" t="str">
            <v>¬</v>
          </cell>
          <cell r="AP534" t="str">
            <v>¬</v>
          </cell>
          <cell r="AQ534" t="str">
            <v>¬</v>
          </cell>
          <cell r="AR534" t="str">
            <v>¬</v>
          </cell>
          <cell r="AS534" t="str">
            <v>SB</v>
          </cell>
          <cell r="AT534" t="str">
            <v>N</v>
          </cell>
          <cell r="AU534" t="str">
            <v>N</v>
          </cell>
          <cell r="AV534">
            <v>4</v>
          </cell>
          <cell r="AW534">
            <v>0</v>
          </cell>
          <cell r="AX534">
            <v>4</v>
          </cell>
          <cell r="AY534" t="str">
            <v xml:space="preserve">terca das 19:00 às 21:00, semanal ; quinta das 21:00 às 23:00, quinzenal II </v>
          </cell>
          <cell r="AZ534" t="str">
            <v/>
          </cell>
          <cell r="BA534">
            <v>1544383</v>
          </cell>
          <cell r="BB534" t="str">
            <v>RENATO RODRIGUES KINOUCHI</v>
          </cell>
          <cell r="BC534"/>
          <cell r="BD534"/>
        </row>
        <row r="535">
          <cell r="C535" t="str">
            <v>DB2BHP0201-15SB</v>
          </cell>
          <cell r="D535" t="str">
            <v>BHP0201-15</v>
          </cell>
          <cell r="E535" t="str">
            <v>Temas e Problemas em Filosofia B2-diurno (São Bernardo do Campo)</v>
          </cell>
          <cell r="F535" t="str">
            <v>cancelar</v>
          </cell>
          <cell r="G535">
            <v>0</v>
          </cell>
          <cell r="H535" t="str">
            <v>reabrir com novo codigo</v>
          </cell>
          <cell r="I535" t="str">
            <v>CANCELADA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12</v>
          </cell>
          <cell r="Q535" t="str">
            <v>simples</v>
          </cell>
          <cell r="R535"/>
          <cell r="S535">
            <v>0</v>
          </cell>
          <cell r="T535">
            <v>0</v>
          </cell>
          <cell r="U535"/>
          <cell r="V535" t="str">
            <v>BI</v>
          </cell>
          <cell r="W535" t="str">
            <v>CP</v>
          </cell>
          <cell r="X535" t="str">
            <v>BHP0201-15.terca das 08:00 às 10:00, semanal ; quinta das 10:00 às 12:00, semanal ..SB</v>
          </cell>
          <cell r="Y535"/>
          <cell r="Z535" t="str">
            <v>turma com reserva de vagas para ingressantes</v>
          </cell>
          <cell r="AA535">
            <v>30</v>
          </cell>
          <cell r="AB535">
            <v>30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 t="str">
            <v>BI</v>
          </cell>
          <cell r="AI535" t="str">
            <v>¬</v>
          </cell>
          <cell r="AJ535" t="str">
            <v>¬</v>
          </cell>
          <cell r="AK535" t="str">
            <v>¬</v>
          </cell>
          <cell r="AL535" t="str">
            <v>¬</v>
          </cell>
          <cell r="AM535" t="str">
            <v>¬</v>
          </cell>
          <cell r="AN535" t="str">
            <v>¬</v>
          </cell>
          <cell r="AO535" t="str">
            <v>¬</v>
          </cell>
          <cell r="AP535" t="str">
            <v>¬</v>
          </cell>
          <cell r="AQ535" t="str">
            <v>¬</v>
          </cell>
          <cell r="AR535" t="str">
            <v>¬</v>
          </cell>
          <cell r="AS535" t="str">
            <v>SB</v>
          </cell>
          <cell r="AT535" t="str">
            <v>D</v>
          </cell>
          <cell r="AU535" t="str">
            <v>M</v>
          </cell>
          <cell r="AV535">
            <v>4</v>
          </cell>
          <cell r="AW535">
            <v>0</v>
          </cell>
          <cell r="AX535">
            <v>4</v>
          </cell>
          <cell r="AY535" t="str">
            <v xml:space="preserve">terca das 08:00 às 10:00, semanal ; quinta das 10:00 às 12:00, semanal </v>
          </cell>
          <cell r="AZ535" t="str">
            <v/>
          </cell>
          <cell r="BA535" t="str">
            <v>cancelada</v>
          </cell>
          <cell r="BB535"/>
          <cell r="BC535">
            <v>2187282</v>
          </cell>
          <cell r="BD535" t="str">
            <v/>
          </cell>
        </row>
        <row r="536">
          <cell r="C536" t="str">
            <v>DB2BHP0202-19SB</v>
          </cell>
          <cell r="D536" t="str">
            <v>BHP0202-19</v>
          </cell>
          <cell r="E536" t="str">
            <v>Temas e Problemas em Filosofia B2-diurno (São Bernardo do Campo)</v>
          </cell>
          <cell r="F536" t="str">
            <v>TURMA NOVA</v>
          </cell>
          <cell r="G536">
            <v>0</v>
          </cell>
          <cell r="H536" t="str">
            <v>reaberta  com novo codigo</v>
          </cell>
          <cell r="I536" t="str">
            <v>reaberta  com novo codigo</v>
          </cell>
          <cell r="J536">
            <v>30</v>
          </cell>
          <cell r="K536">
            <v>30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12</v>
          </cell>
          <cell r="Q536" t="str">
            <v>simples</v>
          </cell>
          <cell r="R536"/>
          <cell r="S536">
            <v>0</v>
          </cell>
          <cell r="T536">
            <v>0</v>
          </cell>
          <cell r="U536">
            <v>0</v>
          </cell>
          <cell r="V536" t="str">
            <v>BI</v>
          </cell>
          <cell r="W536" t="str">
            <v>CP</v>
          </cell>
          <cell r="X536" t="str">
            <v>BHP0202-19.terca das 08:00 às 10:00, semanal ; quinta das 10:00 às 12:00, quinzenal II ..SB</v>
          </cell>
          <cell r="Y536"/>
          <cell r="Z536" t="str">
            <v>turma com reserva de vagas para ingressantes</v>
          </cell>
          <cell r="AA536">
            <v>30</v>
          </cell>
          <cell r="AB536">
            <v>30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 t="str">
            <v>BI</v>
          </cell>
          <cell r="AI536" t="str">
            <v>¬</v>
          </cell>
          <cell r="AJ536" t="str">
            <v>¬</v>
          </cell>
          <cell r="AK536" t="str">
            <v>¬</v>
          </cell>
          <cell r="AL536" t="str">
            <v>¬</v>
          </cell>
          <cell r="AM536" t="str">
            <v>¬</v>
          </cell>
          <cell r="AN536" t="str">
            <v>¬</v>
          </cell>
          <cell r="AO536" t="str">
            <v>¬</v>
          </cell>
          <cell r="AP536" t="str">
            <v>¬</v>
          </cell>
          <cell r="AQ536" t="str">
            <v>¬</v>
          </cell>
          <cell r="AR536" t="str">
            <v>¬</v>
          </cell>
          <cell r="AS536" t="str">
            <v>SB</v>
          </cell>
          <cell r="AT536" t="str">
            <v>D</v>
          </cell>
          <cell r="AU536" t="str">
            <v>M</v>
          </cell>
          <cell r="AV536">
            <v>4</v>
          </cell>
          <cell r="AW536">
            <v>0</v>
          </cell>
          <cell r="AX536">
            <v>4</v>
          </cell>
          <cell r="AY536" t="str">
            <v xml:space="preserve">terca das 08:00 às 10:00, semanal ; quinta das 10:00 às 12:00, quinzenal II </v>
          </cell>
          <cell r="AZ536" t="str">
            <v/>
          </cell>
          <cell r="BA536">
            <v>1822905</v>
          </cell>
          <cell r="BB536" t="str">
            <v>CARLOS EDUARDO RIBEIRO</v>
          </cell>
          <cell r="BC536"/>
          <cell r="BD536"/>
        </row>
        <row r="537">
          <cell r="C537" t="str">
            <v>NB2BHP0201-15SB</v>
          </cell>
          <cell r="D537" t="str">
            <v>BHP0201-15</v>
          </cell>
          <cell r="E537" t="str">
            <v>Temas e Problemas em Filosofia B2-noturno (São Bernardo do Campo)</v>
          </cell>
          <cell r="F537" t="str">
            <v>cancelar</v>
          </cell>
          <cell r="G537">
            <v>0</v>
          </cell>
          <cell r="H537" t="str">
            <v>reabrir com novo codigo</v>
          </cell>
          <cell r="I537" t="str">
            <v>CANCELADA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12</v>
          </cell>
          <cell r="Q537" t="str">
            <v>simples</v>
          </cell>
          <cell r="R537"/>
          <cell r="S537">
            <v>0</v>
          </cell>
          <cell r="T537">
            <v>0</v>
          </cell>
          <cell r="U537"/>
          <cell r="V537" t="str">
            <v>BI</v>
          </cell>
          <cell r="W537" t="str">
            <v>CP</v>
          </cell>
          <cell r="X537" t="str">
            <v>BHP0201-15.terca das 19:00 às 21:00, semanal ; quinta das 21:00 às 23:00, semanal ..SB</v>
          </cell>
          <cell r="Y537"/>
          <cell r="Z537" t="str">
            <v>turma com reserva de vagas para ingressantes</v>
          </cell>
          <cell r="AA537">
            <v>30</v>
          </cell>
          <cell r="AB537">
            <v>30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 t="str">
            <v>BI</v>
          </cell>
          <cell r="AI537" t="str">
            <v>¬</v>
          </cell>
          <cell r="AJ537" t="str">
            <v>¬</v>
          </cell>
          <cell r="AK537" t="str">
            <v>¬</v>
          </cell>
          <cell r="AL537" t="str">
            <v>¬</v>
          </cell>
          <cell r="AM537" t="str">
            <v>¬</v>
          </cell>
          <cell r="AN537" t="str">
            <v>¬</v>
          </cell>
          <cell r="AO537" t="str">
            <v>¬</v>
          </cell>
          <cell r="AP537" t="str">
            <v>¬</v>
          </cell>
          <cell r="AQ537" t="str">
            <v>¬</v>
          </cell>
          <cell r="AR537" t="str">
            <v>¬</v>
          </cell>
          <cell r="AS537" t="str">
            <v>SB</v>
          </cell>
          <cell r="AT537" t="str">
            <v>N</v>
          </cell>
          <cell r="AU537" t="str">
            <v>N</v>
          </cell>
          <cell r="AV537">
            <v>4</v>
          </cell>
          <cell r="AW537">
            <v>0</v>
          </cell>
          <cell r="AX537">
            <v>4</v>
          </cell>
          <cell r="AY537" t="str">
            <v xml:space="preserve">terca das 19:00 às 21:00, semanal ; quinta das 21:00 às 23:00, semanal </v>
          </cell>
          <cell r="AZ537" t="str">
            <v/>
          </cell>
          <cell r="BA537" t="str">
            <v>cancelada</v>
          </cell>
          <cell r="BB537"/>
          <cell r="BC537">
            <v>2187282</v>
          </cell>
          <cell r="BD537" t="str">
            <v/>
          </cell>
        </row>
        <row r="538">
          <cell r="C538" t="str">
            <v>NB2BHP0202-19SB</v>
          </cell>
          <cell r="D538" t="str">
            <v>BHP0202-19</v>
          </cell>
          <cell r="E538" t="str">
            <v>Temas e Problemas em Filosofia B2-noturno (São Bernardo do Campo)</v>
          </cell>
          <cell r="F538" t="str">
            <v>TURMA NOVA</v>
          </cell>
          <cell r="G538">
            <v>0</v>
          </cell>
          <cell r="H538" t="str">
            <v>reaberta  com novo codigo</v>
          </cell>
          <cell r="I538" t="str">
            <v>reaberta  com novo codigo</v>
          </cell>
          <cell r="J538">
            <v>30</v>
          </cell>
          <cell r="K538">
            <v>30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12</v>
          </cell>
          <cell r="Q538" t="str">
            <v>simples</v>
          </cell>
          <cell r="R538"/>
          <cell r="S538">
            <v>0</v>
          </cell>
          <cell r="T538">
            <v>0</v>
          </cell>
          <cell r="U538">
            <v>0</v>
          </cell>
          <cell r="V538" t="str">
            <v>BI</v>
          </cell>
          <cell r="W538" t="str">
            <v>CP</v>
          </cell>
          <cell r="X538" t="str">
            <v>BHP0202-19.terca das 19:00 às 21:00, semanal ; quinta das 21:00 às 23:00, quinzenal II ..SB</v>
          </cell>
          <cell r="Y538"/>
          <cell r="Z538" t="str">
            <v>turma com reserva de vagas para ingressantes</v>
          </cell>
          <cell r="AA538">
            <v>30</v>
          </cell>
          <cell r="AB538">
            <v>30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 t="str">
            <v>BI</v>
          </cell>
          <cell r="AI538" t="str">
            <v>¬</v>
          </cell>
          <cell r="AJ538" t="str">
            <v>¬</v>
          </cell>
          <cell r="AK538" t="str">
            <v>¬</v>
          </cell>
          <cell r="AL538" t="str">
            <v>¬</v>
          </cell>
          <cell r="AM538" t="str">
            <v>¬</v>
          </cell>
          <cell r="AN538" t="str">
            <v>¬</v>
          </cell>
          <cell r="AO538" t="str">
            <v>¬</v>
          </cell>
          <cell r="AP538" t="str">
            <v>¬</v>
          </cell>
          <cell r="AQ538" t="str">
            <v>¬</v>
          </cell>
          <cell r="AR538" t="str">
            <v>¬</v>
          </cell>
          <cell r="AS538" t="str">
            <v>SB</v>
          </cell>
          <cell r="AT538" t="str">
            <v>N</v>
          </cell>
          <cell r="AU538" t="str">
            <v>N</v>
          </cell>
          <cell r="AV538">
            <v>4</v>
          </cell>
          <cell r="AW538">
            <v>0</v>
          </cell>
          <cell r="AX538">
            <v>4</v>
          </cell>
          <cell r="AY538" t="str">
            <v xml:space="preserve">terca das 19:00 às 21:00, semanal ; quinta das 21:00 às 23:00, quinzenal II </v>
          </cell>
          <cell r="AZ538" t="str">
            <v/>
          </cell>
          <cell r="BA538">
            <v>2923651</v>
          </cell>
          <cell r="BB538" t="str">
            <v>BRUNO NADAI</v>
          </cell>
          <cell r="BC538"/>
          <cell r="BD538"/>
        </row>
        <row r="539">
          <cell r="C539" t="str">
            <v>DB3BHP0201-15SB</v>
          </cell>
          <cell r="D539" t="str">
            <v>BHP0201-15</v>
          </cell>
          <cell r="E539" t="str">
            <v>Temas e Problemas em Filosofia B3-diurno (São Bernardo do Campo)</v>
          </cell>
          <cell r="F539" t="str">
            <v>cancelar</v>
          </cell>
          <cell r="G539">
            <v>0</v>
          </cell>
          <cell r="H539" t="str">
            <v>reabrir com novo codigo</v>
          </cell>
          <cell r="I539" t="str">
            <v>CANCELADA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1</v>
          </cell>
          <cell r="Q539" t="str">
            <v>simples</v>
          </cell>
          <cell r="R539"/>
          <cell r="S539">
            <v>0</v>
          </cell>
          <cell r="T539">
            <v>0</v>
          </cell>
          <cell r="U539"/>
          <cell r="V539" t="str">
            <v>BI</v>
          </cell>
          <cell r="W539" t="str">
            <v>CP</v>
          </cell>
          <cell r="X539" t="str">
            <v>BHP0201-15.terca das 08:00 às 10:00, semanal ; quinta das 10:00 às 12:00, semanal ..SB</v>
          </cell>
          <cell r="Y539"/>
          <cell r="Z539" t="str">
            <v>turma com reserva de vagas para ingressantes</v>
          </cell>
          <cell r="AA539">
            <v>30</v>
          </cell>
          <cell r="AB539">
            <v>30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 t="str">
            <v>BI</v>
          </cell>
          <cell r="AI539" t="str">
            <v>¬</v>
          </cell>
          <cell r="AJ539" t="str">
            <v>¬</v>
          </cell>
          <cell r="AK539" t="str">
            <v>¬</v>
          </cell>
          <cell r="AL539" t="str">
            <v>¬</v>
          </cell>
          <cell r="AM539" t="str">
            <v>¬</v>
          </cell>
          <cell r="AN539" t="str">
            <v>¬</v>
          </cell>
          <cell r="AO539" t="str">
            <v>¬</v>
          </cell>
          <cell r="AP539" t="str">
            <v>¬</v>
          </cell>
          <cell r="AQ539" t="str">
            <v>¬</v>
          </cell>
          <cell r="AR539" t="str">
            <v>¬</v>
          </cell>
          <cell r="AS539" t="str">
            <v>SB</v>
          </cell>
          <cell r="AT539" t="str">
            <v>D</v>
          </cell>
          <cell r="AU539" t="str">
            <v>M</v>
          </cell>
          <cell r="AV539">
            <v>4</v>
          </cell>
          <cell r="AW539">
            <v>0</v>
          </cell>
          <cell r="AX539">
            <v>4</v>
          </cell>
          <cell r="AY539" t="str">
            <v xml:space="preserve">terca das 08:00 às 10:00, semanal ; quinta das 10:00 às 12:00, semanal </v>
          </cell>
          <cell r="AZ539" t="str">
            <v/>
          </cell>
          <cell r="BA539" t="str">
            <v>cancelada</v>
          </cell>
          <cell r="BB539"/>
          <cell r="BC539">
            <v>2072337</v>
          </cell>
          <cell r="BD539" t="str">
            <v/>
          </cell>
        </row>
        <row r="540">
          <cell r="C540" t="str">
            <v>DB3BHP0202-19SB</v>
          </cell>
          <cell r="D540" t="str">
            <v>BHP0202-19</v>
          </cell>
          <cell r="E540" t="str">
            <v>Temas e Problemas em Filosofia B3-diurno (São Bernardo do Campo)</v>
          </cell>
          <cell r="F540" t="str">
            <v>TURMA NOVA</v>
          </cell>
          <cell r="G540">
            <v>0</v>
          </cell>
          <cell r="H540" t="str">
            <v>reaberta  com novo codigo</v>
          </cell>
          <cell r="I540" t="str">
            <v>reaberta  com novo codigo</v>
          </cell>
          <cell r="J540">
            <v>30</v>
          </cell>
          <cell r="K540">
            <v>30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12</v>
          </cell>
          <cell r="Q540" t="str">
            <v>simples</v>
          </cell>
          <cell r="R540"/>
          <cell r="S540">
            <v>0</v>
          </cell>
          <cell r="T540">
            <v>0</v>
          </cell>
          <cell r="U540">
            <v>0</v>
          </cell>
          <cell r="V540" t="str">
            <v>BI</v>
          </cell>
          <cell r="W540" t="str">
            <v>CP</v>
          </cell>
          <cell r="X540" t="str">
            <v>BHP0202-19.terca das 08:00 às 10:00, semanal ; quinta das 10:00 às 12:00, quinzenal II ..SB</v>
          </cell>
          <cell r="Y540"/>
          <cell r="Z540" t="str">
            <v>turma com reserva de vagas para ingressantes</v>
          </cell>
          <cell r="AA540">
            <v>30</v>
          </cell>
          <cell r="AB540">
            <v>30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 t="str">
            <v>BI</v>
          </cell>
          <cell r="AI540" t="str">
            <v>¬</v>
          </cell>
          <cell r="AJ540" t="str">
            <v>¬</v>
          </cell>
          <cell r="AK540" t="str">
            <v>¬</v>
          </cell>
          <cell r="AL540" t="str">
            <v>¬</v>
          </cell>
          <cell r="AM540" t="str">
            <v>¬</v>
          </cell>
          <cell r="AN540" t="str">
            <v>¬</v>
          </cell>
          <cell r="AO540" t="str">
            <v>¬</v>
          </cell>
          <cell r="AP540" t="str">
            <v>¬</v>
          </cell>
          <cell r="AQ540" t="str">
            <v>¬</v>
          </cell>
          <cell r="AR540" t="str">
            <v>¬</v>
          </cell>
          <cell r="AS540" t="str">
            <v>SB</v>
          </cell>
          <cell r="AT540" t="str">
            <v>D</v>
          </cell>
          <cell r="AU540" t="str">
            <v>M</v>
          </cell>
          <cell r="AV540">
            <v>4</v>
          </cell>
          <cell r="AW540">
            <v>0</v>
          </cell>
          <cell r="AX540">
            <v>4</v>
          </cell>
          <cell r="AY540" t="str">
            <v xml:space="preserve">terca das 08:00 às 10:00, semanal ; quinta das 10:00 às 12:00, quinzenal II </v>
          </cell>
          <cell r="AZ540" t="str">
            <v/>
          </cell>
          <cell r="BA540">
            <v>2244941</v>
          </cell>
          <cell r="BB540" t="str">
            <v>MATTEO RASCHIETTI</v>
          </cell>
          <cell r="BC540"/>
          <cell r="BD540"/>
        </row>
        <row r="541">
          <cell r="C541" t="str">
            <v>NB3BHP0201-15SB</v>
          </cell>
          <cell r="D541" t="str">
            <v>BHP0201-15</v>
          </cell>
          <cell r="E541" t="str">
            <v>Temas e Problemas em Filosofia B3-noturno (São Bernardo do Campo)</v>
          </cell>
          <cell r="F541" t="str">
            <v>cancelar</v>
          </cell>
          <cell r="G541">
            <v>0</v>
          </cell>
          <cell r="H541" t="str">
            <v>reabrir com novo codigo</v>
          </cell>
          <cell r="I541" t="str">
            <v>CANCELADA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12</v>
          </cell>
          <cell r="Q541" t="str">
            <v>simples</v>
          </cell>
          <cell r="R541"/>
          <cell r="S541">
            <v>0</v>
          </cell>
          <cell r="T541">
            <v>0</v>
          </cell>
          <cell r="U541"/>
          <cell r="V541" t="str">
            <v>BI</v>
          </cell>
          <cell r="W541" t="str">
            <v>CP</v>
          </cell>
          <cell r="X541" t="str">
            <v>BHP0201-15.terca das 19:00 às 21:00, semanal ; quinta das 21:00 às 23:00, semanal ..SB</v>
          </cell>
          <cell r="Y541"/>
          <cell r="Z541" t="str">
            <v>turma com reserva de vagas para ingressantes</v>
          </cell>
          <cell r="AA541">
            <v>30</v>
          </cell>
          <cell r="AB541">
            <v>30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 t="str">
            <v>BI</v>
          </cell>
          <cell r="AI541" t="str">
            <v>¬</v>
          </cell>
          <cell r="AJ541" t="str">
            <v>¬</v>
          </cell>
          <cell r="AK541" t="str">
            <v>¬</v>
          </cell>
          <cell r="AL541" t="str">
            <v>¬</v>
          </cell>
          <cell r="AM541" t="str">
            <v>¬</v>
          </cell>
          <cell r="AN541" t="str">
            <v>¬</v>
          </cell>
          <cell r="AO541" t="str">
            <v>¬</v>
          </cell>
          <cell r="AP541" t="str">
            <v>¬</v>
          </cell>
          <cell r="AQ541" t="str">
            <v>¬</v>
          </cell>
          <cell r="AR541" t="str">
            <v>¬</v>
          </cell>
          <cell r="AS541" t="str">
            <v>SB</v>
          </cell>
          <cell r="AT541" t="str">
            <v>N</v>
          </cell>
          <cell r="AU541" t="str">
            <v>N</v>
          </cell>
          <cell r="AV541">
            <v>4</v>
          </cell>
          <cell r="AW541">
            <v>0</v>
          </cell>
          <cell r="AX541">
            <v>4</v>
          </cell>
          <cell r="AY541" t="str">
            <v xml:space="preserve">terca das 19:00 às 21:00, semanal ; quinta das 21:00 às 23:00, semanal </v>
          </cell>
          <cell r="AZ541" t="str">
            <v/>
          </cell>
          <cell r="BA541" t="str">
            <v>cancelada</v>
          </cell>
          <cell r="BB541"/>
          <cell r="BC541">
            <v>2072337</v>
          </cell>
          <cell r="BD541" t="str">
            <v/>
          </cell>
        </row>
        <row r="542">
          <cell r="C542" t="str">
            <v>NB3BHP0202-19SB</v>
          </cell>
          <cell r="D542" t="str">
            <v>BHP0202-19</v>
          </cell>
          <cell r="E542" t="str">
            <v>Temas e Problemas em Filosofia B3-noturno (São Bernardo do Campo)</v>
          </cell>
          <cell r="F542" t="str">
            <v>TURMA NOVA</v>
          </cell>
          <cell r="G542">
            <v>0</v>
          </cell>
          <cell r="H542" t="str">
            <v>reaberta  com novo codigo</v>
          </cell>
          <cell r="I542" t="str">
            <v>reaberta  com novo codigo</v>
          </cell>
          <cell r="J542">
            <v>30</v>
          </cell>
          <cell r="K542">
            <v>30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12</v>
          </cell>
          <cell r="Q542" t="str">
            <v>simples</v>
          </cell>
          <cell r="R542"/>
          <cell r="S542">
            <v>0</v>
          </cell>
          <cell r="T542">
            <v>0</v>
          </cell>
          <cell r="U542">
            <v>0</v>
          </cell>
          <cell r="V542" t="str">
            <v>BI</v>
          </cell>
          <cell r="W542" t="str">
            <v>CP</v>
          </cell>
          <cell r="X542" t="str">
            <v>BHP0202-19.terca das 19:00 às 21:00, semanal ; quinta das 21:00 às 23:00, quinzenal II ..SB</v>
          </cell>
          <cell r="Y542"/>
          <cell r="Z542" t="str">
            <v>turma com reserva de vagas para ingressantes</v>
          </cell>
          <cell r="AA542">
            <v>30</v>
          </cell>
          <cell r="AB542">
            <v>30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 t="str">
            <v>BI</v>
          </cell>
          <cell r="AI542" t="str">
            <v>¬</v>
          </cell>
          <cell r="AJ542" t="str">
            <v>¬</v>
          </cell>
          <cell r="AK542" t="str">
            <v>¬</v>
          </cell>
          <cell r="AL542" t="str">
            <v>¬</v>
          </cell>
          <cell r="AM542" t="str">
            <v>¬</v>
          </cell>
          <cell r="AN542" t="str">
            <v>¬</v>
          </cell>
          <cell r="AO542" t="str">
            <v>¬</v>
          </cell>
          <cell r="AP542" t="str">
            <v>¬</v>
          </cell>
          <cell r="AQ542" t="str">
            <v>¬</v>
          </cell>
          <cell r="AR542" t="str">
            <v>¬</v>
          </cell>
          <cell r="AS542" t="str">
            <v>SB</v>
          </cell>
          <cell r="AT542" t="str">
            <v>N</v>
          </cell>
          <cell r="AU542" t="str">
            <v>N</v>
          </cell>
          <cell r="AV542">
            <v>4</v>
          </cell>
          <cell r="AW542">
            <v>0</v>
          </cell>
          <cell r="AX542">
            <v>4</v>
          </cell>
          <cell r="AY542" t="str">
            <v xml:space="preserve">terca das 19:00 às 21:00, semanal ; quinta das 21:00 às 23:00, quinzenal II </v>
          </cell>
          <cell r="AZ542" t="str">
            <v/>
          </cell>
          <cell r="BA542">
            <v>1902470</v>
          </cell>
          <cell r="BB542" t="str">
            <v>CRISTIANE NEGREIROS ABBUD AYOUB</v>
          </cell>
          <cell r="BC542"/>
          <cell r="BD542"/>
        </row>
        <row r="543">
          <cell r="C543" t="str">
            <v>DAESZC018-17SB</v>
          </cell>
          <cell r="D543" t="str">
            <v>ESZC018-17</v>
          </cell>
          <cell r="E543" t="str">
            <v>Análise Econômica de Projetos A-diurno (São Bernardo do Campo)</v>
          </cell>
          <cell r="F543" t="str">
            <v>Manter</v>
          </cell>
          <cell r="G543">
            <v>0</v>
          </cell>
          <cell r="H543">
            <v>0</v>
          </cell>
          <cell r="I543" t="str">
            <v>OK</v>
          </cell>
          <cell r="J543">
            <v>40</v>
          </cell>
          <cell r="K543">
            <v>0</v>
          </cell>
          <cell r="L543">
            <v>22</v>
          </cell>
          <cell r="M543">
            <v>0</v>
          </cell>
          <cell r="N543">
            <v>22</v>
          </cell>
          <cell r="O543">
            <v>18</v>
          </cell>
          <cell r="P543">
            <v>2</v>
          </cell>
          <cell r="Q543" t="str">
            <v>simples</v>
          </cell>
          <cell r="R543"/>
          <cell r="S543">
            <v>0</v>
          </cell>
          <cell r="T543">
            <v>0</v>
          </cell>
          <cell r="U543">
            <v>0</v>
          </cell>
          <cell r="V543" t="str">
            <v>CFE</v>
          </cell>
          <cell r="W543" t="str">
            <v>CP</v>
          </cell>
          <cell r="X543" t="str">
            <v>ESZC018-17.terca das 08:00 às 10:00, semanal ; quinta das 10:00 às 12:00, semanal ..SB</v>
          </cell>
          <cell r="Y543"/>
          <cell r="Z543"/>
          <cell r="AA543">
            <v>40</v>
          </cell>
          <cell r="AB543">
            <v>0</v>
          </cell>
          <cell r="AC543">
            <v>40</v>
          </cell>
          <cell r="AD543">
            <v>22</v>
          </cell>
          <cell r="AE543">
            <v>18</v>
          </cell>
          <cell r="AF543">
            <v>0.55000000000000004</v>
          </cell>
          <cell r="AG543">
            <v>28</v>
          </cell>
          <cell r="AH543" t="str">
            <v xml:space="preserve">BCE </v>
          </cell>
          <cell r="AI543">
            <v>1</v>
          </cell>
          <cell r="AJ543">
            <v>1</v>
          </cell>
          <cell r="AK543">
            <v>0</v>
          </cell>
          <cell r="AL543">
            <v>27</v>
          </cell>
          <cell r="AM543">
            <v>27</v>
          </cell>
          <cell r="AN543">
            <v>39</v>
          </cell>
          <cell r="AO543" t="str">
            <v>¬</v>
          </cell>
          <cell r="AP543" t="str">
            <v>¬</v>
          </cell>
          <cell r="AQ543" t="str">
            <v>¬</v>
          </cell>
          <cell r="AR543" t="str">
            <v>¬</v>
          </cell>
          <cell r="AS543" t="str">
            <v>SB</v>
          </cell>
          <cell r="AT543" t="str">
            <v>D</v>
          </cell>
          <cell r="AU543" t="str">
            <v>M</v>
          </cell>
          <cell r="AV543">
            <v>4</v>
          </cell>
          <cell r="AW543">
            <v>0</v>
          </cell>
          <cell r="AX543">
            <v>4</v>
          </cell>
          <cell r="AY543" t="str">
            <v xml:space="preserve">terca das 08:00 às 10:00, semanal ; quinta das 10:00 às 12:00, semanal </v>
          </cell>
          <cell r="AZ543" t="str">
            <v/>
          </cell>
          <cell r="BA543">
            <v>1888654</v>
          </cell>
          <cell r="BB543" t="str">
            <v>PEDRO IVO CAMACHO ALVES SALVADOR</v>
          </cell>
          <cell r="BC543" t="str">
            <v/>
          </cell>
          <cell r="BD543" t="str">
            <v/>
          </cell>
        </row>
        <row r="544">
          <cell r="C544" t="str">
            <v>NAESZC018-17SB</v>
          </cell>
          <cell r="D544" t="str">
            <v>ESZC018-17</v>
          </cell>
          <cell r="E544" t="str">
            <v>Análise Econômica de Projetos A-noturno (São Bernardo do Campo)</v>
          </cell>
          <cell r="F544" t="str">
            <v>Manter</v>
          </cell>
          <cell r="G544">
            <v>0</v>
          </cell>
          <cell r="H544">
            <v>0</v>
          </cell>
          <cell r="I544" t="str">
            <v>OK</v>
          </cell>
          <cell r="J544">
            <v>60</v>
          </cell>
          <cell r="K544">
            <v>0</v>
          </cell>
          <cell r="L544">
            <v>47</v>
          </cell>
          <cell r="M544">
            <v>0</v>
          </cell>
          <cell r="N544">
            <v>47</v>
          </cell>
          <cell r="O544">
            <v>13</v>
          </cell>
          <cell r="P544">
            <v>2</v>
          </cell>
          <cell r="Q544" t="str">
            <v>simples</v>
          </cell>
          <cell r="R544"/>
          <cell r="S544">
            <v>0</v>
          </cell>
          <cell r="T544">
            <v>0</v>
          </cell>
          <cell r="U544">
            <v>0</v>
          </cell>
          <cell r="V544" t="str">
            <v>CFE</v>
          </cell>
          <cell r="W544" t="str">
            <v>CP</v>
          </cell>
          <cell r="X544" t="str">
            <v>ESZC018-17.terca das 19:00 às 21:00, semanal ; quinta das 21:00 às 23:00, semanal ..SB</v>
          </cell>
          <cell r="Y544"/>
          <cell r="Z544"/>
          <cell r="AA544">
            <v>60</v>
          </cell>
          <cell r="AB544">
            <v>0</v>
          </cell>
          <cell r="AC544">
            <v>60</v>
          </cell>
          <cell r="AD544">
            <v>47</v>
          </cell>
          <cell r="AE544">
            <v>13</v>
          </cell>
          <cell r="AF544">
            <v>0.78333333333333333</v>
          </cell>
          <cell r="AG544">
            <v>42</v>
          </cell>
          <cell r="AH544" t="str">
            <v xml:space="preserve">BCE </v>
          </cell>
          <cell r="AI544">
            <v>4</v>
          </cell>
          <cell r="AJ544">
            <v>0</v>
          </cell>
          <cell r="AK544">
            <v>4</v>
          </cell>
          <cell r="AL544">
            <v>38</v>
          </cell>
          <cell r="AM544">
            <v>42</v>
          </cell>
          <cell r="AN544">
            <v>56</v>
          </cell>
          <cell r="AO544" t="str">
            <v>¬</v>
          </cell>
          <cell r="AP544" t="str">
            <v>¬</v>
          </cell>
          <cell r="AQ544" t="str">
            <v>¬</v>
          </cell>
          <cell r="AR544" t="str">
            <v>¬</v>
          </cell>
          <cell r="AS544" t="str">
            <v>SB</v>
          </cell>
          <cell r="AT544" t="str">
            <v>N</v>
          </cell>
          <cell r="AU544" t="str">
            <v>N</v>
          </cell>
          <cell r="AV544">
            <v>4</v>
          </cell>
          <cell r="AW544">
            <v>0</v>
          </cell>
          <cell r="AX544">
            <v>4</v>
          </cell>
          <cell r="AY544" t="str">
            <v xml:space="preserve">terca das 19:00 às 21:00, semanal ; quinta das 21:00 às 23:00, semanal </v>
          </cell>
          <cell r="AZ544" t="str">
            <v/>
          </cell>
          <cell r="BA544">
            <v>1888654</v>
          </cell>
          <cell r="BB544" t="str">
            <v>PEDRO IVO CAMACHO ALVES SALVADOR</v>
          </cell>
          <cell r="BC544" t="str">
            <v/>
          </cell>
          <cell r="BD544" t="str">
            <v/>
          </cell>
        </row>
        <row r="545">
          <cell r="C545" t="str">
            <v>DAESHC003-17SB</v>
          </cell>
          <cell r="D545" t="str">
            <v>ESHC003-17</v>
          </cell>
          <cell r="E545" t="str">
            <v>Desenvolvimento Socioeconômico A-diurno (São Bernardo do Campo)</v>
          </cell>
          <cell r="F545" t="str">
            <v>Ampliar vagas - absorver excedente</v>
          </cell>
          <cell r="G545">
            <v>0</v>
          </cell>
          <cell r="H545">
            <v>64</v>
          </cell>
          <cell r="I545" t="str">
            <v>OK, AMPLIADA</v>
          </cell>
          <cell r="J545">
            <v>64</v>
          </cell>
          <cell r="K545">
            <v>0</v>
          </cell>
          <cell r="L545">
            <v>64</v>
          </cell>
          <cell r="M545">
            <v>0</v>
          </cell>
          <cell r="N545">
            <v>64</v>
          </cell>
          <cell r="O545">
            <v>0</v>
          </cell>
          <cell r="P545">
            <v>2</v>
          </cell>
          <cell r="Q545" t="str">
            <v>simples</v>
          </cell>
          <cell r="R545"/>
          <cell r="S545">
            <v>0</v>
          </cell>
          <cell r="T545">
            <v>0</v>
          </cell>
          <cell r="U545">
            <v>0</v>
          </cell>
          <cell r="V545" t="str">
            <v>CFE</v>
          </cell>
          <cell r="W545" t="str">
            <v>CP</v>
          </cell>
          <cell r="X545" t="str">
            <v>ESHC003-17.segunda das 08:00 às 10:00, semanal ; quarta das 10:00 às 12:00, semanal ..SB</v>
          </cell>
          <cell r="Y545" t="str">
            <v>turma com solicitações acima do nº de vagas</v>
          </cell>
          <cell r="Z545"/>
          <cell r="AA545">
            <v>40</v>
          </cell>
          <cell r="AB545">
            <v>0</v>
          </cell>
          <cell r="AC545">
            <v>40</v>
          </cell>
          <cell r="AD545">
            <v>64</v>
          </cell>
          <cell r="AE545">
            <v>-24</v>
          </cell>
          <cell r="AF545">
            <v>1.6</v>
          </cell>
          <cell r="AG545">
            <v>28</v>
          </cell>
          <cell r="AH545" t="str">
            <v>O-BCE; OL-BPP</v>
          </cell>
          <cell r="AI545">
            <v>8</v>
          </cell>
          <cell r="AJ545">
            <v>8</v>
          </cell>
          <cell r="AK545">
            <v>0</v>
          </cell>
          <cell r="AL545">
            <v>20</v>
          </cell>
          <cell r="AM545">
            <v>20</v>
          </cell>
          <cell r="AN545">
            <v>32</v>
          </cell>
          <cell r="AO545" t="str">
            <v>¬</v>
          </cell>
          <cell r="AP545" t="str">
            <v>¬</v>
          </cell>
          <cell r="AQ545" t="str">
            <v>¬</v>
          </cell>
          <cell r="AR545" t="str">
            <v>¬</v>
          </cell>
          <cell r="AS545" t="str">
            <v>SB</v>
          </cell>
          <cell r="AT545" t="str">
            <v>D</v>
          </cell>
          <cell r="AU545" t="str">
            <v>M</v>
          </cell>
          <cell r="AV545">
            <v>4</v>
          </cell>
          <cell r="AW545">
            <v>0</v>
          </cell>
          <cell r="AX545">
            <v>3</v>
          </cell>
          <cell r="AY545" t="str">
            <v xml:space="preserve">segunda das 08:00 às 10:00, semanal ; quarta das 10:00 às 12:00, semanal </v>
          </cell>
          <cell r="AZ545" t="str">
            <v/>
          </cell>
          <cell r="BA545">
            <v>2081225</v>
          </cell>
          <cell r="BB545" t="str">
            <v>FERNANDA GRAZIELLA CARDOSO</v>
          </cell>
          <cell r="BC545" t="str">
            <v/>
          </cell>
          <cell r="BD545" t="str">
            <v/>
          </cell>
        </row>
        <row r="546">
          <cell r="C546" t="str">
            <v>NAESHC003-17SB</v>
          </cell>
          <cell r="D546" t="str">
            <v>ESHC003-17</v>
          </cell>
          <cell r="E546" t="str">
            <v>Desenvolvimento Socioeconômico A-noturno (São Bernardo do Campo)</v>
          </cell>
          <cell r="F546" t="str">
            <v>Ampliar vagas - absorver excedente</v>
          </cell>
          <cell r="G546">
            <v>0</v>
          </cell>
          <cell r="H546">
            <v>95</v>
          </cell>
          <cell r="I546" t="str">
            <v>OK, AMPLIADA</v>
          </cell>
          <cell r="J546">
            <v>95</v>
          </cell>
          <cell r="K546">
            <v>0</v>
          </cell>
          <cell r="L546">
            <v>95</v>
          </cell>
          <cell r="M546">
            <v>0</v>
          </cell>
          <cell r="N546">
            <v>95</v>
          </cell>
          <cell r="O546">
            <v>0</v>
          </cell>
          <cell r="P546">
            <v>2</v>
          </cell>
          <cell r="Q546" t="str">
            <v>simples</v>
          </cell>
          <cell r="R546"/>
          <cell r="S546">
            <v>0</v>
          </cell>
          <cell r="T546">
            <v>0</v>
          </cell>
          <cell r="U546">
            <v>0</v>
          </cell>
          <cell r="V546" t="str">
            <v>CFE</v>
          </cell>
          <cell r="W546" t="str">
            <v>CP</v>
          </cell>
          <cell r="X546" t="str">
            <v>ESHC003-17.segunda das 19:00 às 21:00, semanal ; quarta das 21:00 às 23:00, semanal ..SB</v>
          </cell>
          <cell r="Y546" t="str">
            <v>turma com solicitações acima do nº de vagas</v>
          </cell>
          <cell r="Z546"/>
          <cell r="AA546">
            <v>60</v>
          </cell>
          <cell r="AB546">
            <v>0</v>
          </cell>
          <cell r="AC546">
            <v>60</v>
          </cell>
          <cell r="AD546">
            <v>95</v>
          </cell>
          <cell r="AE546">
            <v>-35</v>
          </cell>
          <cell r="AF546">
            <v>1.5833333333333333</v>
          </cell>
          <cell r="AG546">
            <v>42</v>
          </cell>
          <cell r="AH546" t="str">
            <v>O-BCE; OL-BPP</v>
          </cell>
          <cell r="AI546">
            <v>7</v>
          </cell>
          <cell r="AJ546">
            <v>1</v>
          </cell>
          <cell r="AK546">
            <v>6</v>
          </cell>
          <cell r="AL546">
            <v>35</v>
          </cell>
          <cell r="AM546">
            <v>41</v>
          </cell>
          <cell r="AN546">
            <v>53</v>
          </cell>
          <cell r="AO546" t="str">
            <v>¬</v>
          </cell>
          <cell r="AP546" t="str">
            <v>¬</v>
          </cell>
          <cell r="AQ546" t="str">
            <v>¬</v>
          </cell>
          <cell r="AR546" t="str">
            <v>¬</v>
          </cell>
          <cell r="AS546" t="str">
            <v>SB</v>
          </cell>
          <cell r="AT546" t="str">
            <v>N</v>
          </cell>
          <cell r="AU546" t="str">
            <v>N</v>
          </cell>
          <cell r="AV546">
            <v>4</v>
          </cell>
          <cell r="AW546">
            <v>0</v>
          </cell>
          <cell r="AX546">
            <v>3</v>
          </cell>
          <cell r="AY546" t="str">
            <v xml:space="preserve">segunda das 19:00 às 21:00, semanal ; quarta das 21:00 às 23:00, semanal </v>
          </cell>
          <cell r="AZ546" t="str">
            <v/>
          </cell>
          <cell r="BA546">
            <v>2081225</v>
          </cell>
          <cell r="BB546" t="str">
            <v>FERNANDA GRAZIELLA CARDOSO</v>
          </cell>
          <cell r="BC546" t="str">
            <v/>
          </cell>
          <cell r="BD546" t="str">
            <v/>
          </cell>
        </row>
        <row r="547">
          <cell r="C547" t="str">
            <v>DAESHC030-17SB</v>
          </cell>
          <cell r="D547" t="str">
            <v>ESHC030-17</v>
          </cell>
          <cell r="E547" t="str">
            <v>Desigualdades de Raça, Gênero e Renda A-diurno (São Bernardo do Campo)</v>
          </cell>
          <cell r="F547" t="str">
            <v>Ampliar vagas - absorver excedente</v>
          </cell>
          <cell r="G547">
            <v>0</v>
          </cell>
          <cell r="H547">
            <v>63</v>
          </cell>
          <cell r="I547" t="str">
            <v>OK, AMPLIADA</v>
          </cell>
          <cell r="J547">
            <v>63</v>
          </cell>
          <cell r="K547">
            <v>0</v>
          </cell>
          <cell r="L547">
            <v>63</v>
          </cell>
          <cell r="M547">
            <v>0</v>
          </cell>
          <cell r="N547">
            <v>63</v>
          </cell>
          <cell r="O547">
            <v>0</v>
          </cell>
          <cell r="P547">
            <v>2</v>
          </cell>
          <cell r="Q547" t="str">
            <v>simples</v>
          </cell>
          <cell r="R547"/>
          <cell r="S547">
            <v>0</v>
          </cell>
          <cell r="T547">
            <v>0</v>
          </cell>
          <cell r="U547">
            <v>0</v>
          </cell>
          <cell r="V547" t="str">
            <v>CFE</v>
          </cell>
          <cell r="W547" t="str">
            <v>CP</v>
          </cell>
          <cell r="X547" t="str">
            <v>ESHC030-17.terca das 10:00 às 12:00, semanal ; sexta das 08:00 às 10:00, semanal ..SB</v>
          </cell>
          <cell r="Y547" t="str">
            <v>turma com solicitações acima do nº de vagas</v>
          </cell>
          <cell r="Z547"/>
          <cell r="AA547">
            <v>40</v>
          </cell>
          <cell r="AB547">
            <v>0</v>
          </cell>
          <cell r="AC547">
            <v>40</v>
          </cell>
          <cell r="AD547">
            <v>63</v>
          </cell>
          <cell r="AE547">
            <v>-23</v>
          </cell>
          <cell r="AF547">
            <v>1.575</v>
          </cell>
          <cell r="AG547">
            <v>28</v>
          </cell>
          <cell r="AH547" t="str">
            <v>O-BCE</v>
          </cell>
          <cell r="AI547">
            <v>3</v>
          </cell>
          <cell r="AJ547">
            <v>2</v>
          </cell>
          <cell r="AK547">
            <v>1</v>
          </cell>
          <cell r="AL547">
            <v>25</v>
          </cell>
          <cell r="AM547">
            <v>26</v>
          </cell>
          <cell r="AN547">
            <v>37</v>
          </cell>
          <cell r="AO547" t="str">
            <v>¬</v>
          </cell>
          <cell r="AP547" t="str">
            <v>¬</v>
          </cell>
          <cell r="AQ547" t="str">
            <v>¬</v>
          </cell>
          <cell r="AR547" t="str">
            <v>¬</v>
          </cell>
          <cell r="AS547" t="str">
            <v>SB</v>
          </cell>
          <cell r="AT547" t="str">
            <v>D</v>
          </cell>
          <cell r="AU547" t="str">
            <v>M</v>
          </cell>
          <cell r="AV547">
            <v>4</v>
          </cell>
          <cell r="AW547">
            <v>0</v>
          </cell>
          <cell r="AX547">
            <v>4</v>
          </cell>
          <cell r="AY547" t="str">
            <v xml:space="preserve">terca das 10:00 às 12:00, semanal ; sexta das 08:00 às 10:00, semanal </v>
          </cell>
          <cell r="AZ547" t="str">
            <v/>
          </cell>
          <cell r="BA547">
            <v>2354087</v>
          </cell>
          <cell r="BB547" t="str">
            <v>RAMATIS JACINO</v>
          </cell>
          <cell r="BC547" t="str">
            <v/>
          </cell>
          <cell r="BD547" t="str">
            <v/>
          </cell>
        </row>
        <row r="548">
          <cell r="C548" t="str">
            <v>NAESHC030-17SB</v>
          </cell>
          <cell r="D548" t="str">
            <v>ESHC030-17</v>
          </cell>
          <cell r="E548" t="str">
            <v>Desigualdades de Raça, Gênero e Renda A-noturno (São Bernardo do Campo)</v>
          </cell>
          <cell r="F548" t="str">
            <v>Ampliar vagas - absorver excedente</v>
          </cell>
          <cell r="G548">
            <v>0</v>
          </cell>
          <cell r="H548">
            <v>106</v>
          </cell>
          <cell r="I548" t="str">
            <v>OK, AMPLIADA</v>
          </cell>
          <cell r="J548">
            <v>106</v>
          </cell>
          <cell r="K548">
            <v>0</v>
          </cell>
          <cell r="L548">
            <v>106</v>
          </cell>
          <cell r="M548">
            <v>0</v>
          </cell>
          <cell r="N548">
            <v>106</v>
          </cell>
          <cell r="O548">
            <v>0</v>
          </cell>
          <cell r="P548">
            <v>2</v>
          </cell>
          <cell r="Q548" t="str">
            <v>simples</v>
          </cell>
          <cell r="R548"/>
          <cell r="S548">
            <v>0</v>
          </cell>
          <cell r="T548">
            <v>0</v>
          </cell>
          <cell r="U548">
            <v>0</v>
          </cell>
          <cell r="V548" t="str">
            <v>CFE</v>
          </cell>
          <cell r="W548" t="str">
            <v>CP</v>
          </cell>
          <cell r="X548" t="str">
            <v>ESHC030-17.terca das 21:00 às 23:00, semanal ; sexta das 19:00 às 21:00, semanal ..SB</v>
          </cell>
          <cell r="Y548" t="str">
            <v>turma com solicitações acima do nº de vagas</v>
          </cell>
          <cell r="Z548"/>
          <cell r="AA548">
            <v>60</v>
          </cell>
          <cell r="AB548">
            <v>0</v>
          </cell>
          <cell r="AC548">
            <v>60</v>
          </cell>
          <cell r="AD548">
            <v>106</v>
          </cell>
          <cell r="AE548">
            <v>-46</v>
          </cell>
          <cell r="AF548">
            <v>1.7666666666666666</v>
          </cell>
          <cell r="AG548">
            <v>42</v>
          </cell>
          <cell r="AH548" t="str">
            <v>O-BCE</v>
          </cell>
          <cell r="AI548">
            <v>9</v>
          </cell>
          <cell r="AJ548">
            <v>3</v>
          </cell>
          <cell r="AK548">
            <v>6</v>
          </cell>
          <cell r="AL548">
            <v>33</v>
          </cell>
          <cell r="AM548">
            <v>39</v>
          </cell>
          <cell r="AN548">
            <v>51</v>
          </cell>
          <cell r="AO548" t="str">
            <v>¬</v>
          </cell>
          <cell r="AP548" t="str">
            <v>¬</v>
          </cell>
          <cell r="AQ548" t="str">
            <v>¬</v>
          </cell>
          <cell r="AR548" t="str">
            <v>¬</v>
          </cell>
          <cell r="AS548" t="str">
            <v>SB</v>
          </cell>
          <cell r="AT548" t="str">
            <v>N</v>
          </cell>
          <cell r="AU548" t="str">
            <v>N</v>
          </cell>
          <cell r="AV548">
            <v>4</v>
          </cell>
          <cell r="AW548">
            <v>0</v>
          </cell>
          <cell r="AX548">
            <v>4</v>
          </cell>
          <cell r="AY548" t="str">
            <v xml:space="preserve">terca das 21:00 às 23:00, semanal ; sexta das 19:00 às 21:00, semanal </v>
          </cell>
          <cell r="AZ548" t="str">
            <v/>
          </cell>
          <cell r="BA548">
            <v>2354087</v>
          </cell>
          <cell r="BB548" t="str">
            <v>RAMATIS JACINO</v>
          </cell>
          <cell r="BC548" t="str">
            <v/>
          </cell>
          <cell r="BD548" t="str">
            <v/>
          </cell>
        </row>
        <row r="549">
          <cell r="C549" t="str">
            <v>DA1ESHC035-17SB</v>
          </cell>
          <cell r="D549" t="str">
            <v>ESHC035-17</v>
          </cell>
          <cell r="E549" t="str">
            <v>Econometria I A1-diurno (São Bernardo do Campo)</v>
          </cell>
          <cell r="F549" t="str">
            <v>Outros</v>
          </cell>
          <cell r="G549" t="str">
            <v>ampliar vagas e distribuir excedente para a outra turma em mesmo horário</v>
          </cell>
          <cell r="H549">
            <v>40</v>
          </cell>
          <cell r="I549" t="str">
            <v>OK, AMPLIADA - REDISTRIBUIR ALUNOS</v>
          </cell>
          <cell r="J549">
            <v>40</v>
          </cell>
          <cell r="K549">
            <v>0</v>
          </cell>
          <cell r="L549">
            <v>44</v>
          </cell>
          <cell r="M549">
            <v>0</v>
          </cell>
          <cell r="N549">
            <v>44</v>
          </cell>
          <cell r="O549">
            <v>-4</v>
          </cell>
          <cell r="P549">
            <v>4</v>
          </cell>
          <cell r="Q549" t="str">
            <v>simples</v>
          </cell>
          <cell r="R549"/>
          <cell r="S549">
            <v>0</v>
          </cell>
          <cell r="T549">
            <v>4</v>
          </cell>
          <cell r="U549" t="str">
            <v>4 - A2</v>
          </cell>
          <cell r="V549" t="str">
            <v>CFE</v>
          </cell>
          <cell r="W549" t="str">
            <v>CP</v>
          </cell>
          <cell r="X549" t="str">
            <v>ESHC035-17.terca das 08:00 às 10:00, semanal ; quinta das 10:00 às 12:00, semanal ..SB</v>
          </cell>
          <cell r="Y549" t="str">
            <v>turma com solicitações acima do nº de vagas</v>
          </cell>
          <cell r="Z549"/>
          <cell r="AA549">
            <v>30</v>
          </cell>
          <cell r="AB549">
            <v>0</v>
          </cell>
          <cell r="AC549">
            <v>30</v>
          </cell>
          <cell r="AD549">
            <v>44</v>
          </cell>
          <cell r="AE549">
            <v>-14</v>
          </cell>
          <cell r="AF549">
            <v>1.4666666666666666</v>
          </cell>
          <cell r="AG549">
            <v>21</v>
          </cell>
          <cell r="AH549" t="str">
            <v>O-BCE</v>
          </cell>
          <cell r="AI549">
            <v>3</v>
          </cell>
          <cell r="AJ549">
            <v>3</v>
          </cell>
          <cell r="AK549">
            <v>0</v>
          </cell>
          <cell r="AL549">
            <v>18</v>
          </cell>
          <cell r="AM549">
            <v>18</v>
          </cell>
          <cell r="AN549">
            <v>27</v>
          </cell>
          <cell r="AO549" t="str">
            <v>¬</v>
          </cell>
          <cell r="AP549" t="str">
            <v>¬</v>
          </cell>
          <cell r="AQ549" t="str">
            <v>¬</v>
          </cell>
          <cell r="AR549" t="str">
            <v>¬</v>
          </cell>
          <cell r="AS549" t="str">
            <v>SB</v>
          </cell>
          <cell r="AT549" t="str">
            <v>D</v>
          </cell>
          <cell r="AU549" t="str">
            <v>M</v>
          </cell>
          <cell r="AV549">
            <v>2</v>
          </cell>
          <cell r="AW549">
            <v>2</v>
          </cell>
          <cell r="AX549">
            <v>3</v>
          </cell>
          <cell r="AY549" t="str">
            <v xml:space="preserve">terca das 08:00 às 10:00, semanal ; quinta das 10:00 às 12:00, semanal </v>
          </cell>
          <cell r="AZ549" t="str">
            <v/>
          </cell>
          <cell r="BA549">
            <v>1479413</v>
          </cell>
          <cell r="BB549" t="str">
            <v>ANA LUISA GOUVEA ABRAS</v>
          </cell>
          <cell r="BC549">
            <v>1479413</v>
          </cell>
          <cell r="BD549" t="str">
            <v>ANA LUISA GOUVEA ABRAS</v>
          </cell>
        </row>
        <row r="550">
          <cell r="C550" t="str">
            <v>NA1ESHC035-17SB</v>
          </cell>
          <cell r="D550" t="str">
            <v>ESHC035-17</v>
          </cell>
          <cell r="E550" t="str">
            <v>Econometria I A1-noturno (São Bernardo do Campo)</v>
          </cell>
          <cell r="F550" t="str">
            <v>Manter</v>
          </cell>
          <cell r="G550">
            <v>0</v>
          </cell>
          <cell r="H550">
            <v>0</v>
          </cell>
          <cell r="I550" t="str">
            <v>OK</v>
          </cell>
          <cell r="J550">
            <v>45</v>
          </cell>
          <cell r="K550">
            <v>0</v>
          </cell>
          <cell r="L550">
            <v>62</v>
          </cell>
          <cell r="M550">
            <v>0</v>
          </cell>
          <cell r="N550">
            <v>62</v>
          </cell>
          <cell r="O550">
            <v>-17</v>
          </cell>
          <cell r="P550">
            <v>4</v>
          </cell>
          <cell r="Q550" t="str">
            <v>simples</v>
          </cell>
          <cell r="R550"/>
          <cell r="S550">
            <v>0</v>
          </cell>
          <cell r="T550">
            <v>17</v>
          </cell>
          <cell r="U550" t="str">
            <v xml:space="preserve"> 17 - A2</v>
          </cell>
          <cell r="V550" t="str">
            <v>CFE</v>
          </cell>
          <cell r="W550" t="str">
            <v>CP</v>
          </cell>
          <cell r="X550" t="str">
            <v>ESHC035-17.terca das 19:00 às 21:00, semanal ; quinta das 21:00 às 23:00, semanal ..SB</v>
          </cell>
          <cell r="Y550" t="str">
            <v>turma com solicitações acima do nº de vagas</v>
          </cell>
          <cell r="Z550"/>
          <cell r="AA550">
            <v>45</v>
          </cell>
          <cell r="AB550">
            <v>0</v>
          </cell>
          <cell r="AC550">
            <v>45</v>
          </cell>
          <cell r="AD550">
            <v>62</v>
          </cell>
          <cell r="AE550">
            <v>-17</v>
          </cell>
          <cell r="AF550">
            <v>1.3777777777777778</v>
          </cell>
          <cell r="AG550">
            <v>31.499999999999996</v>
          </cell>
          <cell r="AH550" t="str">
            <v>O-BCE</v>
          </cell>
          <cell r="AI550">
            <v>9</v>
          </cell>
          <cell r="AJ550">
            <v>1</v>
          </cell>
          <cell r="AK550">
            <v>8</v>
          </cell>
          <cell r="AL550">
            <v>22.499999999999996</v>
          </cell>
          <cell r="AM550">
            <v>30.499999999999996</v>
          </cell>
          <cell r="AN550">
            <v>36</v>
          </cell>
          <cell r="AO550" t="str">
            <v>¬</v>
          </cell>
          <cell r="AP550" t="str">
            <v>¬</v>
          </cell>
          <cell r="AQ550" t="str">
            <v>¬</v>
          </cell>
          <cell r="AR550" t="str">
            <v>¬</v>
          </cell>
          <cell r="AS550" t="str">
            <v>SB</v>
          </cell>
          <cell r="AT550" t="str">
            <v>N</v>
          </cell>
          <cell r="AU550" t="str">
            <v>N</v>
          </cell>
          <cell r="AV550">
            <v>2</v>
          </cell>
          <cell r="AW550">
            <v>2</v>
          </cell>
          <cell r="AX550">
            <v>3</v>
          </cell>
          <cell r="AY550" t="str">
            <v xml:space="preserve">terca das 19:00 às 21:00, semanal ; quinta das 21:00 às 23:00, semanal </v>
          </cell>
          <cell r="AZ550" t="str">
            <v/>
          </cell>
          <cell r="BA550">
            <v>1968865</v>
          </cell>
          <cell r="BB550" t="str">
            <v>ANA CLAUDIA POLATO E FAVA</v>
          </cell>
          <cell r="BC550">
            <v>1968865</v>
          </cell>
          <cell r="BD550" t="str">
            <v>ANA CLAUDIA POLATO E FAVA</v>
          </cell>
        </row>
        <row r="551">
          <cell r="C551" t="str">
            <v>DA2ESHC035-17SB</v>
          </cell>
          <cell r="D551" t="str">
            <v>ESHC035-17</v>
          </cell>
          <cell r="E551" t="str">
            <v>Econometria I A2-diurno (São Bernardo do Campo)</v>
          </cell>
          <cell r="F551" t="str">
            <v>Manter</v>
          </cell>
          <cell r="G551">
            <v>0</v>
          </cell>
          <cell r="H551">
            <v>0</v>
          </cell>
          <cell r="I551" t="str">
            <v>OK</v>
          </cell>
          <cell r="J551">
            <v>30</v>
          </cell>
          <cell r="K551">
            <v>0</v>
          </cell>
          <cell r="L551">
            <v>26</v>
          </cell>
          <cell r="M551">
            <v>0</v>
          </cell>
          <cell r="N551">
            <v>26</v>
          </cell>
          <cell r="O551">
            <v>4</v>
          </cell>
          <cell r="P551">
            <v>4</v>
          </cell>
          <cell r="Q551" t="str">
            <v>simples</v>
          </cell>
          <cell r="R551"/>
          <cell r="S551">
            <v>0</v>
          </cell>
          <cell r="T551">
            <v>0</v>
          </cell>
          <cell r="U551">
            <v>0</v>
          </cell>
          <cell r="V551" t="str">
            <v>CFE</v>
          </cell>
          <cell r="W551" t="str">
            <v>CP</v>
          </cell>
          <cell r="X551" t="str">
            <v>ESHC035-17.terca das 08:00 às 10:00, semanal ; quinta das 10:00 às 12:00, semanal ..SB</v>
          </cell>
          <cell r="Y551"/>
          <cell r="Z551"/>
          <cell r="AA551">
            <v>30</v>
          </cell>
          <cell r="AB551">
            <v>0</v>
          </cell>
          <cell r="AC551">
            <v>30</v>
          </cell>
          <cell r="AD551">
            <v>26</v>
          </cell>
          <cell r="AE551">
            <v>4</v>
          </cell>
          <cell r="AF551">
            <v>0.8666666666666667</v>
          </cell>
          <cell r="AG551">
            <v>21</v>
          </cell>
          <cell r="AH551" t="str">
            <v>O-BCE</v>
          </cell>
          <cell r="AI551">
            <v>1</v>
          </cell>
          <cell r="AJ551">
            <v>1</v>
          </cell>
          <cell r="AK551">
            <v>0</v>
          </cell>
          <cell r="AL551">
            <v>20</v>
          </cell>
          <cell r="AM551">
            <v>20</v>
          </cell>
          <cell r="AN551">
            <v>29</v>
          </cell>
          <cell r="AO551" t="str">
            <v>¬</v>
          </cell>
          <cell r="AP551" t="str">
            <v>¬</v>
          </cell>
          <cell r="AQ551" t="str">
            <v>¬</v>
          </cell>
          <cell r="AR551" t="str">
            <v>¬</v>
          </cell>
          <cell r="AS551" t="str">
            <v>SB</v>
          </cell>
          <cell r="AT551" t="str">
            <v>D</v>
          </cell>
          <cell r="AU551" t="str">
            <v>M</v>
          </cell>
          <cell r="AV551">
            <v>2</v>
          </cell>
          <cell r="AW551">
            <v>2</v>
          </cell>
          <cell r="AX551">
            <v>3</v>
          </cell>
          <cell r="AY551" t="str">
            <v xml:space="preserve">terca das 08:00 às 10:00, semanal ; quinta das 10:00 às 12:00, semanal </v>
          </cell>
          <cell r="AZ551" t="str">
            <v/>
          </cell>
          <cell r="BA551">
            <v>1968865</v>
          </cell>
          <cell r="BB551" t="str">
            <v>ANA CLAUDIA POLATO E FAVA</v>
          </cell>
          <cell r="BC551">
            <v>1968865</v>
          </cell>
          <cell r="BD551" t="str">
            <v>ANA CLAUDIA POLATO E FAVA</v>
          </cell>
        </row>
        <row r="552">
          <cell r="C552" t="str">
            <v>NA2ESHC035-17SB</v>
          </cell>
          <cell r="D552" t="str">
            <v>ESHC035-17</v>
          </cell>
          <cell r="E552" t="str">
            <v>Econometria I A2-noturno (São Bernardo do Campo)</v>
          </cell>
          <cell r="F552" t="str">
            <v>Outros</v>
          </cell>
          <cell r="G552" t="str">
            <v>ampliar vagas e distribuir excedente para a outra turma em mesmo horário</v>
          </cell>
          <cell r="H552">
            <v>66</v>
          </cell>
          <cell r="I552" t="str">
            <v>OK, AMPLIADA - REDISTRIBUIR ALUNOS</v>
          </cell>
          <cell r="J552">
            <v>66</v>
          </cell>
          <cell r="K552">
            <v>0</v>
          </cell>
          <cell r="L552">
            <v>49</v>
          </cell>
          <cell r="M552">
            <v>0</v>
          </cell>
          <cell r="N552">
            <v>49</v>
          </cell>
          <cell r="O552">
            <v>17</v>
          </cell>
          <cell r="P552">
            <v>4</v>
          </cell>
          <cell r="Q552" t="str">
            <v>simples</v>
          </cell>
          <cell r="R552"/>
          <cell r="S552">
            <v>0</v>
          </cell>
          <cell r="T552">
            <v>0</v>
          </cell>
          <cell r="U552">
            <v>0</v>
          </cell>
          <cell r="V552" t="str">
            <v>CFE</v>
          </cell>
          <cell r="W552" t="str">
            <v>CP</v>
          </cell>
          <cell r="X552" t="str">
            <v>ESHC035-17.terca das 19:00 às 21:00, semanal ; quinta das 21:00 às 23:00, semanal ..SB</v>
          </cell>
          <cell r="Y552" t="str">
            <v>turma com solicitações acima do nº de vagas</v>
          </cell>
          <cell r="Z552"/>
          <cell r="AA552">
            <v>45</v>
          </cell>
          <cell r="AB552">
            <v>0</v>
          </cell>
          <cell r="AC552">
            <v>45</v>
          </cell>
          <cell r="AD552">
            <v>49</v>
          </cell>
          <cell r="AE552">
            <v>-4</v>
          </cell>
          <cell r="AF552">
            <v>1.0888888888888888</v>
          </cell>
          <cell r="AG552">
            <v>31.499999999999996</v>
          </cell>
          <cell r="AH552" t="str">
            <v>O-BCE</v>
          </cell>
          <cell r="AI552">
            <v>3</v>
          </cell>
          <cell r="AJ552">
            <v>1</v>
          </cell>
          <cell r="AK552">
            <v>2</v>
          </cell>
          <cell r="AL552">
            <v>28.499999999999996</v>
          </cell>
          <cell r="AM552">
            <v>30.499999999999996</v>
          </cell>
          <cell r="AN552">
            <v>42</v>
          </cell>
          <cell r="AO552" t="str">
            <v>¬</v>
          </cell>
          <cell r="AP552" t="str">
            <v>¬</v>
          </cell>
          <cell r="AQ552" t="str">
            <v>¬</v>
          </cell>
          <cell r="AR552" t="str">
            <v>¬</v>
          </cell>
          <cell r="AS552" t="str">
            <v>SB</v>
          </cell>
          <cell r="AT552" t="str">
            <v>N</v>
          </cell>
          <cell r="AU552" t="str">
            <v>N</v>
          </cell>
          <cell r="AV552">
            <v>2</v>
          </cell>
          <cell r="AW552">
            <v>2</v>
          </cell>
          <cell r="AX552">
            <v>3</v>
          </cell>
          <cell r="AY552" t="str">
            <v xml:space="preserve">terca das 19:00 às 21:00, semanal ; quinta das 21:00 às 23:00, semanal </v>
          </cell>
          <cell r="AZ552" t="str">
            <v/>
          </cell>
          <cell r="BA552">
            <v>2083043</v>
          </cell>
          <cell r="BB552" t="str">
            <v>THIAGO FONSECA MORELLO RAMALHO DA SILVA</v>
          </cell>
          <cell r="BC552">
            <v>2083043</v>
          </cell>
          <cell r="BD552" t="str">
            <v>THIAGO FONSECA MORELLO RAMALHO DA SILVA</v>
          </cell>
        </row>
        <row r="553">
          <cell r="C553" t="str">
            <v>NA1ESHC037-17SB</v>
          </cell>
          <cell r="D553" t="str">
            <v>ESHC037-17</v>
          </cell>
          <cell r="E553" t="str">
            <v>Econometria III A1-noturno (São Bernardo do Campo)</v>
          </cell>
          <cell r="F553" t="str">
            <v>Ampliar vagas</v>
          </cell>
          <cell r="G553">
            <v>0</v>
          </cell>
          <cell r="H553">
            <v>61</v>
          </cell>
          <cell r="I553" t="str">
            <v>OK, AMPLIADA</v>
          </cell>
          <cell r="J553">
            <v>61</v>
          </cell>
          <cell r="K553">
            <v>0</v>
          </cell>
          <cell r="L553">
            <v>39</v>
          </cell>
          <cell r="M553">
            <v>0</v>
          </cell>
          <cell r="N553">
            <v>39</v>
          </cell>
          <cell r="O553">
            <v>22</v>
          </cell>
          <cell r="P553">
            <v>4</v>
          </cell>
          <cell r="Q553" t="str">
            <v>simples</v>
          </cell>
          <cell r="R553"/>
          <cell r="S553">
            <v>0</v>
          </cell>
          <cell r="T553">
            <v>0</v>
          </cell>
          <cell r="U553">
            <v>0</v>
          </cell>
          <cell r="V553" t="str">
            <v>CFE</v>
          </cell>
          <cell r="W553" t="str">
            <v>CP</v>
          </cell>
          <cell r="X553" t="str">
            <v>ESHC037-17.terca das 19:00 às 21:00, semanal ; quinta das 21:00 às 23:00, semanal ..SB</v>
          </cell>
          <cell r="Y553"/>
          <cell r="Z553"/>
          <cell r="AA553">
            <v>45</v>
          </cell>
          <cell r="AB553">
            <v>0</v>
          </cell>
          <cell r="AC553">
            <v>45</v>
          </cell>
          <cell r="AD553">
            <v>39</v>
          </cell>
          <cell r="AE553">
            <v>6</v>
          </cell>
          <cell r="AF553">
            <v>0.8666666666666667</v>
          </cell>
          <cell r="AG553">
            <v>31.499999999999996</v>
          </cell>
          <cell r="AH553" t="str">
            <v>O-BCE</v>
          </cell>
          <cell r="AI553">
            <v>9</v>
          </cell>
          <cell r="AJ553">
            <v>6</v>
          </cell>
          <cell r="AK553">
            <v>3</v>
          </cell>
          <cell r="AL553">
            <v>22.499999999999996</v>
          </cell>
          <cell r="AM553">
            <v>25.499999999999996</v>
          </cell>
          <cell r="AN553">
            <v>36</v>
          </cell>
          <cell r="AO553" t="str">
            <v>¬</v>
          </cell>
          <cell r="AP553" t="str">
            <v>¬</v>
          </cell>
          <cell r="AQ553" t="str">
            <v>¬</v>
          </cell>
          <cell r="AR553" t="str">
            <v>¬</v>
          </cell>
          <cell r="AS553" t="str">
            <v>SB</v>
          </cell>
          <cell r="AT553" t="str">
            <v>N</v>
          </cell>
          <cell r="AU553" t="str">
            <v>N</v>
          </cell>
          <cell r="AV553">
            <v>2</v>
          </cell>
          <cell r="AW553">
            <v>2</v>
          </cell>
          <cell r="AX553">
            <v>3</v>
          </cell>
          <cell r="AY553" t="str">
            <v xml:space="preserve">terca das 19:00 às 21:00, semanal ; quinta das 21:00 às 23:00, semanal </v>
          </cell>
          <cell r="AZ553" t="str">
            <v/>
          </cell>
          <cell r="BA553">
            <v>2162610</v>
          </cell>
          <cell r="BB553" t="str">
            <v>RICARDO BUSCARIOLLI PEREIRA</v>
          </cell>
          <cell r="BC553">
            <v>2162610</v>
          </cell>
          <cell r="BD553" t="str">
            <v>RICARDO BUSCARIOLLI PEREIRA</v>
          </cell>
        </row>
        <row r="554">
          <cell r="C554" t="str">
            <v>NA2ESHC037-17SB</v>
          </cell>
          <cell r="D554" t="str">
            <v>ESHC037-17</v>
          </cell>
          <cell r="E554" t="str">
            <v>Econometria III A2-noturno (São Bernardo do Campo)</v>
          </cell>
          <cell r="F554" t="str">
            <v>Outros</v>
          </cell>
          <cell r="G554" t="str">
            <v>ampliar vagas e distribuir excedente para a outra turma em mesmo horário</v>
          </cell>
          <cell r="H554">
            <v>63</v>
          </cell>
          <cell r="I554" t="str">
            <v>OK, AMPLIADA - REDISTRIBUIR ALUNOS</v>
          </cell>
          <cell r="J554">
            <v>63</v>
          </cell>
          <cell r="K554">
            <v>0</v>
          </cell>
          <cell r="L554">
            <v>85</v>
          </cell>
          <cell r="M554">
            <v>0</v>
          </cell>
          <cell r="N554">
            <v>85</v>
          </cell>
          <cell r="O554">
            <v>-22</v>
          </cell>
          <cell r="P554">
            <v>4</v>
          </cell>
          <cell r="Q554" t="str">
            <v>simples</v>
          </cell>
          <cell r="R554"/>
          <cell r="S554">
            <v>0</v>
          </cell>
          <cell r="T554">
            <v>22</v>
          </cell>
          <cell r="U554" t="str">
            <v>22 - A1</v>
          </cell>
          <cell r="V554" t="str">
            <v>CFE</v>
          </cell>
          <cell r="W554" t="str">
            <v>CP</v>
          </cell>
          <cell r="X554" t="str">
            <v>ESHC037-17.terca das 19:00 às 21:00, semanal ; quinta das 21:00 às 23:00, semanal ..SB</v>
          </cell>
          <cell r="Y554" t="str">
            <v>turma com solicitações acima do nº de vagas</v>
          </cell>
          <cell r="Z554"/>
          <cell r="AA554">
            <v>45</v>
          </cell>
          <cell r="AB554">
            <v>0</v>
          </cell>
          <cell r="AC554">
            <v>45</v>
          </cell>
          <cell r="AD554">
            <v>85</v>
          </cell>
          <cell r="AE554">
            <v>-40</v>
          </cell>
          <cell r="AF554">
            <v>1.8888888888888888</v>
          </cell>
          <cell r="AG554">
            <v>31.499999999999996</v>
          </cell>
          <cell r="AH554" t="str">
            <v>O-BCE</v>
          </cell>
          <cell r="AI554">
            <v>28</v>
          </cell>
          <cell r="AJ554">
            <v>14</v>
          </cell>
          <cell r="AK554">
            <v>14</v>
          </cell>
          <cell r="AL554">
            <v>3.4999999999999964</v>
          </cell>
          <cell r="AM554">
            <v>17.499999999999996</v>
          </cell>
          <cell r="AN554">
            <v>17</v>
          </cell>
          <cell r="AO554" t="str">
            <v>¬</v>
          </cell>
          <cell r="AP554" t="str">
            <v>¬</v>
          </cell>
          <cell r="AQ554" t="str">
            <v>¬</v>
          </cell>
          <cell r="AR554" t="str">
            <v>¬</v>
          </cell>
          <cell r="AS554" t="str">
            <v>SB</v>
          </cell>
          <cell r="AT554" t="str">
            <v>N</v>
          </cell>
          <cell r="AU554" t="str">
            <v>N</v>
          </cell>
          <cell r="AV554">
            <v>2</v>
          </cell>
          <cell r="AW554">
            <v>2</v>
          </cell>
          <cell r="AX554">
            <v>3</v>
          </cell>
          <cell r="AY554" t="str">
            <v xml:space="preserve">terca das 19:00 às 21:00, semanal ; quinta das 21:00 às 23:00, semanal </v>
          </cell>
          <cell r="AZ554" t="str">
            <v/>
          </cell>
          <cell r="BA554">
            <v>1763482</v>
          </cell>
          <cell r="BB554" t="str">
            <v>GUILHERME DE OLIVEIRA LIMA CAGLIARI MARQUES</v>
          </cell>
          <cell r="BC554">
            <v>1763482</v>
          </cell>
          <cell r="BD554" t="str">
            <v>GUILHERME DE OLIVEIRA LIMA CAGLIARI MARQUES</v>
          </cell>
        </row>
        <row r="555">
          <cell r="C555" t="str">
            <v>DAESHC037-17SB</v>
          </cell>
          <cell r="D555" t="str">
            <v>ESHC037-17</v>
          </cell>
          <cell r="E555" t="str">
            <v>Econometria III A-diurno (São Bernardo do Campo)</v>
          </cell>
          <cell r="F555" t="str">
            <v>Manter</v>
          </cell>
          <cell r="G555">
            <v>0</v>
          </cell>
          <cell r="H555">
            <v>0</v>
          </cell>
          <cell r="I555" t="str">
            <v>OK</v>
          </cell>
          <cell r="J555">
            <v>30</v>
          </cell>
          <cell r="K555">
            <v>0</v>
          </cell>
          <cell r="L555">
            <v>11</v>
          </cell>
          <cell r="M555">
            <v>0</v>
          </cell>
          <cell r="N555">
            <v>11</v>
          </cell>
          <cell r="O555">
            <v>19</v>
          </cell>
          <cell r="P555">
            <v>4</v>
          </cell>
          <cell r="Q555" t="str">
            <v>simples</v>
          </cell>
          <cell r="R555"/>
          <cell r="S555">
            <v>0</v>
          </cell>
          <cell r="T555">
            <v>0</v>
          </cell>
          <cell r="U555">
            <v>0</v>
          </cell>
          <cell r="V555" t="str">
            <v>CFE</v>
          </cell>
          <cell r="W555" t="str">
            <v>CP</v>
          </cell>
          <cell r="X555" t="str">
            <v>ESHC037-17.terca das 08:00 às 10:00, semanal ; quinta das 10:00 às 12:00, semanal ..SB</v>
          </cell>
          <cell r="Y555"/>
          <cell r="Z555"/>
          <cell r="AA555">
            <v>30</v>
          </cell>
          <cell r="AB555">
            <v>0</v>
          </cell>
          <cell r="AC555">
            <v>30</v>
          </cell>
          <cell r="AD555">
            <v>11</v>
          </cell>
          <cell r="AE555">
            <v>19</v>
          </cell>
          <cell r="AF555">
            <v>0.36666666666666664</v>
          </cell>
          <cell r="AG555">
            <v>21</v>
          </cell>
          <cell r="AH555" t="str">
            <v>O-BCE</v>
          </cell>
          <cell r="AI555">
            <v>2</v>
          </cell>
          <cell r="AJ555">
            <v>2</v>
          </cell>
          <cell r="AK555">
            <v>0</v>
          </cell>
          <cell r="AL555">
            <v>19</v>
          </cell>
          <cell r="AM555">
            <v>19</v>
          </cell>
          <cell r="AN555">
            <v>28</v>
          </cell>
          <cell r="AO555" t="str">
            <v>¬</v>
          </cell>
          <cell r="AP555" t="str">
            <v>¬</v>
          </cell>
          <cell r="AQ555" t="str">
            <v>¬</v>
          </cell>
          <cell r="AR555" t="str">
            <v>¬</v>
          </cell>
          <cell r="AS555" t="str">
            <v>SB</v>
          </cell>
          <cell r="AT555" t="str">
            <v>D</v>
          </cell>
          <cell r="AU555" t="str">
            <v>M</v>
          </cell>
          <cell r="AV555">
            <v>2</v>
          </cell>
          <cell r="AW555">
            <v>2</v>
          </cell>
          <cell r="AX555">
            <v>3</v>
          </cell>
          <cell r="AY555" t="str">
            <v xml:space="preserve">terca das 08:00 às 10:00, semanal ; quinta das 10:00 às 12:00, semanal </v>
          </cell>
          <cell r="AZ555" t="str">
            <v/>
          </cell>
          <cell r="BA555">
            <v>2162610</v>
          </cell>
          <cell r="BB555" t="str">
            <v>RICARDO BUSCARIOLLI PEREIRA</v>
          </cell>
          <cell r="BC555">
            <v>2162610</v>
          </cell>
          <cell r="BD555" t="str">
            <v>RICARDO BUSCARIOLLI PEREIRA</v>
          </cell>
        </row>
        <row r="556">
          <cell r="C556" t="str">
            <v>Db1ESHC037-17SB</v>
          </cell>
          <cell r="D556" t="str">
            <v>ESHC037-17</v>
          </cell>
          <cell r="E556" t="str">
            <v>Econometria III b1-diurno (São Bernardo do Campo)</v>
          </cell>
          <cell r="F556" t="str">
            <v>Manter</v>
          </cell>
          <cell r="G556">
            <v>0</v>
          </cell>
          <cell r="H556">
            <v>0</v>
          </cell>
          <cell r="I556" t="str">
            <v>OK</v>
          </cell>
          <cell r="J556">
            <v>30</v>
          </cell>
          <cell r="K556">
            <v>0</v>
          </cell>
          <cell r="L556">
            <v>42</v>
          </cell>
          <cell r="M556">
            <v>0</v>
          </cell>
          <cell r="N556">
            <v>42</v>
          </cell>
          <cell r="O556">
            <v>-12</v>
          </cell>
          <cell r="P556">
            <v>4</v>
          </cell>
          <cell r="Q556" t="str">
            <v>simples</v>
          </cell>
          <cell r="R556"/>
          <cell r="S556">
            <v>0</v>
          </cell>
          <cell r="T556">
            <v>12</v>
          </cell>
          <cell r="U556" t="str">
            <v>12 - A</v>
          </cell>
          <cell r="V556" t="str">
            <v>CFE</v>
          </cell>
          <cell r="W556" t="str">
            <v>CP</v>
          </cell>
          <cell r="X556" t="str">
            <v>ESHC037-17.terca das 08:00 às 10:00, semanal ; quinta das 10:00 às 12:00, semanal ..SB</v>
          </cell>
          <cell r="Y556" t="str">
            <v>turma com solicitações acima do nº de vagas</v>
          </cell>
          <cell r="Z556"/>
          <cell r="AA556">
            <v>30</v>
          </cell>
          <cell r="AB556">
            <v>0</v>
          </cell>
          <cell r="AC556">
            <v>30</v>
          </cell>
          <cell r="AD556">
            <v>42</v>
          </cell>
          <cell r="AE556">
            <v>-12</v>
          </cell>
          <cell r="AF556">
            <v>1.4</v>
          </cell>
          <cell r="AG556">
            <v>21</v>
          </cell>
          <cell r="AH556" t="str">
            <v>O-BCE</v>
          </cell>
          <cell r="AI556">
            <v>14</v>
          </cell>
          <cell r="AJ556">
            <v>13</v>
          </cell>
          <cell r="AK556">
            <v>1</v>
          </cell>
          <cell r="AL556">
            <v>7</v>
          </cell>
          <cell r="AM556">
            <v>8</v>
          </cell>
          <cell r="AN556">
            <v>16</v>
          </cell>
          <cell r="AO556" t="str">
            <v>¬</v>
          </cell>
          <cell r="AP556" t="str">
            <v>¬</v>
          </cell>
          <cell r="AQ556" t="str">
            <v>¬</v>
          </cell>
          <cell r="AR556" t="str">
            <v>¬</v>
          </cell>
          <cell r="AS556" t="str">
            <v>SB</v>
          </cell>
          <cell r="AT556" t="str">
            <v>D</v>
          </cell>
          <cell r="AU556" t="str">
            <v>M</v>
          </cell>
          <cell r="AV556">
            <v>2</v>
          </cell>
          <cell r="AW556">
            <v>2</v>
          </cell>
          <cell r="AX556">
            <v>3</v>
          </cell>
          <cell r="AY556" t="str">
            <v xml:space="preserve">terca das 08:00 às 10:00, semanal ; quinta das 10:00 às 12:00, semanal </v>
          </cell>
          <cell r="AZ556" t="str">
            <v/>
          </cell>
          <cell r="BA556">
            <v>1763482</v>
          </cell>
          <cell r="BB556" t="str">
            <v>GUILHERME DE OLIVEIRA LIMA CAGLIARI MARQUES</v>
          </cell>
          <cell r="BC556">
            <v>1763482</v>
          </cell>
          <cell r="BD556" t="str">
            <v>GUILHERME DE OLIVEIRA LIMA CAGLIARI MARQUES</v>
          </cell>
        </row>
        <row r="557">
          <cell r="C557" t="str">
            <v>DaESHC007-17SB</v>
          </cell>
          <cell r="D557" t="str">
            <v>ESHC007-17</v>
          </cell>
          <cell r="E557" t="str">
            <v>Economia Brasileira Contemporânea I a-diurno (São Bernardo do Campo)</v>
          </cell>
          <cell r="F557" t="str">
            <v>Ampliar vagas - absorver excedente</v>
          </cell>
          <cell r="G557">
            <v>0</v>
          </cell>
          <cell r="H557">
            <v>71</v>
          </cell>
          <cell r="I557" t="str">
            <v>OK, AMPLIADA</v>
          </cell>
          <cell r="J557">
            <v>71</v>
          </cell>
          <cell r="K557">
            <v>0</v>
          </cell>
          <cell r="L557">
            <v>71</v>
          </cell>
          <cell r="M557">
            <v>0</v>
          </cell>
          <cell r="N557">
            <v>71</v>
          </cell>
          <cell r="O557">
            <v>0</v>
          </cell>
          <cell r="P557">
            <v>2</v>
          </cell>
          <cell r="Q557" t="str">
            <v>simples</v>
          </cell>
          <cell r="R557"/>
          <cell r="S557">
            <v>0</v>
          </cell>
          <cell r="T557">
            <v>0</v>
          </cell>
          <cell r="U557">
            <v>0</v>
          </cell>
          <cell r="V557" t="str">
            <v>CFE</v>
          </cell>
          <cell r="W557" t="str">
            <v>CP</v>
          </cell>
          <cell r="X557" t="str">
            <v>ESHC007-17.terca das 08:00 às 10:00, semanal ; quinta das 10:00 às 12:00, semanal ..SB</v>
          </cell>
          <cell r="Y557" t="str">
            <v>turma com solicitações acima do nº de vagas</v>
          </cell>
          <cell r="Z557"/>
          <cell r="AA557">
            <v>40</v>
          </cell>
          <cell r="AB557">
            <v>0</v>
          </cell>
          <cell r="AC557">
            <v>40</v>
          </cell>
          <cell r="AD557">
            <v>71</v>
          </cell>
          <cell r="AE557">
            <v>-31</v>
          </cell>
          <cell r="AF557">
            <v>1.7749999999999999</v>
          </cell>
          <cell r="AG557">
            <v>28</v>
          </cell>
          <cell r="AH557" t="str">
            <v>O-BCE</v>
          </cell>
          <cell r="AI557">
            <v>5</v>
          </cell>
          <cell r="AJ557">
            <v>5</v>
          </cell>
          <cell r="AK557">
            <v>0</v>
          </cell>
          <cell r="AL557">
            <v>23</v>
          </cell>
          <cell r="AM557">
            <v>23</v>
          </cell>
          <cell r="AN557">
            <v>35</v>
          </cell>
          <cell r="AO557" t="str">
            <v>¬</v>
          </cell>
          <cell r="AP557" t="str">
            <v>¬</v>
          </cell>
          <cell r="AQ557" t="str">
            <v>¬</v>
          </cell>
          <cell r="AR557" t="str">
            <v>¬</v>
          </cell>
          <cell r="AS557" t="str">
            <v>SB</v>
          </cell>
          <cell r="AT557" t="str">
            <v>D</v>
          </cell>
          <cell r="AU557" t="str">
            <v>M</v>
          </cell>
          <cell r="AV557">
            <v>4</v>
          </cell>
          <cell r="AW557">
            <v>0</v>
          </cell>
          <cell r="AX557">
            <v>3</v>
          </cell>
          <cell r="AY557" t="str">
            <v xml:space="preserve">terca das 08:00 às 10:00, semanal ; quinta das 10:00 às 12:00, semanal </v>
          </cell>
          <cell r="AZ557" t="str">
            <v/>
          </cell>
          <cell r="BA557">
            <v>1581047</v>
          </cell>
          <cell r="BB557" t="str">
            <v>RICARDO LUIZ CHAGAS AMORIM</v>
          </cell>
          <cell r="BC557" t="str">
            <v/>
          </cell>
          <cell r="BD557" t="str">
            <v/>
          </cell>
        </row>
        <row r="558">
          <cell r="C558" t="str">
            <v>Nb1ESHC007-17SB</v>
          </cell>
          <cell r="D558" t="str">
            <v>ESHC007-17</v>
          </cell>
          <cell r="E558" t="str">
            <v>Economia Brasileira Contemporânea I b1-noturno (São Bernardo do Campo)</v>
          </cell>
          <cell r="F558" t="str">
            <v>Ampliar vagas</v>
          </cell>
          <cell r="G558">
            <v>0</v>
          </cell>
          <cell r="H558">
            <v>80</v>
          </cell>
          <cell r="I558" t="str">
            <v>OK, AMPLIADA</v>
          </cell>
          <cell r="J558">
            <v>80</v>
          </cell>
          <cell r="K558">
            <v>0</v>
          </cell>
          <cell r="L558">
            <v>113</v>
          </cell>
          <cell r="M558">
            <v>0</v>
          </cell>
          <cell r="N558">
            <v>113</v>
          </cell>
          <cell r="O558">
            <v>-33</v>
          </cell>
          <cell r="P558">
            <v>2</v>
          </cell>
          <cell r="Q558" t="str">
            <v>simples</v>
          </cell>
          <cell r="R558"/>
          <cell r="S558">
            <v>33</v>
          </cell>
          <cell r="T558">
            <v>0</v>
          </cell>
          <cell r="U558">
            <v>0</v>
          </cell>
          <cell r="V558" t="str">
            <v>CFE</v>
          </cell>
          <cell r="W558" t="str">
            <v>CP</v>
          </cell>
          <cell r="X558" t="str">
            <v>ESHC007-17.terca das 19:00 às 21:00, semanal ; quinta das 21:00 às 23:00, semanal ..SB</v>
          </cell>
          <cell r="Y558" t="str">
            <v>turma com solicitações acima do nº de vagas</v>
          </cell>
          <cell r="Z558"/>
          <cell r="AA558">
            <v>60</v>
          </cell>
          <cell r="AB558">
            <v>0</v>
          </cell>
          <cell r="AC558">
            <v>60</v>
          </cell>
          <cell r="AD558">
            <v>113</v>
          </cell>
          <cell r="AE558">
            <v>-53</v>
          </cell>
          <cell r="AF558">
            <v>1.8833333333333333</v>
          </cell>
          <cell r="AG558">
            <v>42</v>
          </cell>
          <cell r="AH558" t="str">
            <v>O-BCE</v>
          </cell>
          <cell r="AI558">
            <v>3</v>
          </cell>
          <cell r="AJ558">
            <v>1</v>
          </cell>
          <cell r="AK558">
            <v>2</v>
          </cell>
          <cell r="AL558">
            <v>39</v>
          </cell>
          <cell r="AM558">
            <v>41</v>
          </cell>
          <cell r="AN558">
            <v>57</v>
          </cell>
          <cell r="AO558" t="str">
            <v>¬</v>
          </cell>
          <cell r="AP558" t="str">
            <v>¬</v>
          </cell>
          <cell r="AQ558" t="str">
            <v>¬</v>
          </cell>
          <cell r="AR558" t="str">
            <v>¬</v>
          </cell>
          <cell r="AS558" t="str">
            <v>SB</v>
          </cell>
          <cell r="AT558" t="str">
            <v>N</v>
          </cell>
          <cell r="AU558" t="str">
            <v>N</v>
          </cell>
          <cell r="AV558">
            <v>4</v>
          </cell>
          <cell r="AW558">
            <v>0</v>
          </cell>
          <cell r="AX558">
            <v>3</v>
          </cell>
          <cell r="AY558" t="str">
            <v xml:space="preserve">terca das 19:00 às 21:00, semanal ; quinta das 21:00 às 23:00, semanal </v>
          </cell>
          <cell r="AZ558" t="str">
            <v/>
          </cell>
          <cell r="BA558">
            <v>1581047</v>
          </cell>
          <cell r="BB558" t="str">
            <v>RICARDO LUIZ CHAGAS AMORIM</v>
          </cell>
          <cell r="BC558" t="str">
            <v/>
          </cell>
          <cell r="BD558" t="str">
            <v/>
          </cell>
        </row>
        <row r="559">
          <cell r="C559" t="str">
            <v>DAESHC012-17SB</v>
          </cell>
          <cell r="D559" t="str">
            <v>ESHC012-17</v>
          </cell>
          <cell r="E559" t="str">
            <v>Economia Institucional I A-diurno (São Bernardo do Campo)</v>
          </cell>
          <cell r="F559" t="str">
            <v>Ampliar vagas - absorver excedente</v>
          </cell>
          <cell r="G559">
            <v>0</v>
          </cell>
          <cell r="H559">
            <v>62</v>
          </cell>
          <cell r="I559" t="str">
            <v>OK, AMPLIADA</v>
          </cell>
          <cell r="J559">
            <v>62</v>
          </cell>
          <cell r="K559">
            <v>0</v>
          </cell>
          <cell r="L559">
            <v>62</v>
          </cell>
          <cell r="M559">
            <v>0</v>
          </cell>
          <cell r="N559">
            <v>62</v>
          </cell>
          <cell r="O559">
            <v>0</v>
          </cell>
          <cell r="P559">
            <v>2</v>
          </cell>
          <cell r="Q559" t="str">
            <v>simples</v>
          </cell>
          <cell r="R559"/>
          <cell r="S559">
            <v>0</v>
          </cell>
          <cell r="T559">
            <v>0</v>
          </cell>
          <cell r="U559">
            <v>0</v>
          </cell>
          <cell r="V559" t="str">
            <v>CFE</v>
          </cell>
          <cell r="W559" t="str">
            <v>CP</v>
          </cell>
          <cell r="X559" t="str">
            <v>ESHC012-17.segunda das 10:00 às 12:00, semanal ; quinta das 08:00 às 10:00, semanal ..SB</v>
          </cell>
          <cell r="Y559" t="str">
            <v>turma com solicitações acima do nº de vagas</v>
          </cell>
          <cell r="Z559"/>
          <cell r="AA559">
            <v>40</v>
          </cell>
          <cell r="AB559">
            <v>0</v>
          </cell>
          <cell r="AC559">
            <v>40</v>
          </cell>
          <cell r="AD559">
            <v>62</v>
          </cell>
          <cell r="AE559">
            <v>-22</v>
          </cell>
          <cell r="AF559">
            <v>1.55</v>
          </cell>
          <cell r="AG559">
            <v>28</v>
          </cell>
          <cell r="AH559" t="str">
            <v>O-BCE</v>
          </cell>
          <cell r="AI559">
            <v>1</v>
          </cell>
          <cell r="AJ559">
            <v>0</v>
          </cell>
          <cell r="AK559">
            <v>1</v>
          </cell>
          <cell r="AL559">
            <v>27</v>
          </cell>
          <cell r="AM559">
            <v>28</v>
          </cell>
          <cell r="AN559">
            <v>39</v>
          </cell>
          <cell r="AO559" t="str">
            <v>¬</v>
          </cell>
          <cell r="AP559" t="str">
            <v>¬</v>
          </cell>
          <cell r="AQ559" t="str">
            <v>¬</v>
          </cell>
          <cell r="AR559" t="str">
            <v>¬</v>
          </cell>
          <cell r="AS559" t="str">
            <v>SB</v>
          </cell>
          <cell r="AT559" t="str">
            <v>D</v>
          </cell>
          <cell r="AU559" t="str">
            <v>M</v>
          </cell>
          <cell r="AV559">
            <v>4</v>
          </cell>
          <cell r="AW559">
            <v>0</v>
          </cell>
          <cell r="AX559">
            <v>3</v>
          </cell>
          <cell r="AY559" t="str">
            <v xml:space="preserve">segunda das 10:00 às 12:00, semanal ; quinta das 08:00 às 10:00, semanal </v>
          </cell>
          <cell r="AZ559" t="str">
            <v/>
          </cell>
          <cell r="BA559">
            <v>2187282</v>
          </cell>
          <cell r="BB559" t="str">
            <v>MANUEL RAMON SOUZA LUZ</v>
          </cell>
          <cell r="BC559" t="str">
            <v/>
          </cell>
          <cell r="BD559" t="str">
            <v/>
          </cell>
        </row>
        <row r="560">
          <cell r="C560" t="str">
            <v>NAESHC012-17SB</v>
          </cell>
          <cell r="D560" t="str">
            <v>ESHC012-17</v>
          </cell>
          <cell r="E560" t="str">
            <v>Economia Institucional I A-noturno (São Bernardo do Campo)</v>
          </cell>
          <cell r="F560" t="str">
            <v>Ampliar vagas - absorver excedente</v>
          </cell>
          <cell r="G560">
            <v>0</v>
          </cell>
          <cell r="H560">
            <v>108</v>
          </cell>
          <cell r="I560" t="str">
            <v>OK, AMPLIADA</v>
          </cell>
          <cell r="J560">
            <v>108</v>
          </cell>
          <cell r="K560">
            <v>0</v>
          </cell>
          <cell r="L560">
            <v>108</v>
          </cell>
          <cell r="M560">
            <v>0</v>
          </cell>
          <cell r="N560">
            <v>108</v>
          </cell>
          <cell r="O560">
            <v>0</v>
          </cell>
          <cell r="P560">
            <v>2</v>
          </cell>
          <cell r="Q560" t="str">
            <v>simples</v>
          </cell>
          <cell r="R560"/>
          <cell r="S560">
            <v>0</v>
          </cell>
          <cell r="T560">
            <v>0</v>
          </cell>
          <cell r="U560">
            <v>0</v>
          </cell>
          <cell r="V560" t="str">
            <v>CFE</v>
          </cell>
          <cell r="W560" t="str">
            <v>CP</v>
          </cell>
          <cell r="X560" t="str">
            <v>ESHC012-17.segunda das 21:00 às 23:00, semanal ; quinta das 19:00 às 21:00, semanal ..SB</v>
          </cell>
          <cell r="Y560" t="str">
            <v>turma com solicitações acima do nº de vagas</v>
          </cell>
          <cell r="Z560"/>
          <cell r="AA560">
            <v>60</v>
          </cell>
          <cell r="AB560">
            <v>0</v>
          </cell>
          <cell r="AC560">
            <v>60</v>
          </cell>
          <cell r="AD560">
            <v>108</v>
          </cell>
          <cell r="AE560">
            <v>-48</v>
          </cell>
          <cell r="AF560">
            <v>1.8</v>
          </cell>
          <cell r="AG560">
            <v>42</v>
          </cell>
          <cell r="AH560" t="str">
            <v>O-BCE</v>
          </cell>
          <cell r="AI560">
            <v>3</v>
          </cell>
          <cell r="AJ560">
            <v>0</v>
          </cell>
          <cell r="AK560">
            <v>3</v>
          </cell>
          <cell r="AL560">
            <v>39</v>
          </cell>
          <cell r="AM560">
            <v>42</v>
          </cell>
          <cell r="AN560">
            <v>57</v>
          </cell>
          <cell r="AO560" t="str">
            <v>¬</v>
          </cell>
          <cell r="AP560" t="str">
            <v>¬</v>
          </cell>
          <cell r="AQ560" t="str">
            <v>¬</v>
          </cell>
          <cell r="AR560" t="str">
            <v>¬</v>
          </cell>
          <cell r="AS560" t="str">
            <v>SB</v>
          </cell>
          <cell r="AT560" t="str">
            <v>N</v>
          </cell>
          <cell r="AU560" t="str">
            <v>N</v>
          </cell>
          <cell r="AV560">
            <v>4</v>
          </cell>
          <cell r="AW560">
            <v>0</v>
          </cell>
          <cell r="AX560">
            <v>3</v>
          </cell>
          <cell r="AY560" t="str">
            <v xml:space="preserve">segunda das 21:00 às 23:00, semanal ; quinta das 19:00 às 21:00, semanal </v>
          </cell>
          <cell r="AZ560" t="str">
            <v/>
          </cell>
          <cell r="BA560">
            <v>2187282</v>
          </cell>
          <cell r="BB560" t="str">
            <v>MANUEL RAMON SOUZA LUZ</v>
          </cell>
          <cell r="BC560" t="str">
            <v/>
          </cell>
          <cell r="BD560" t="str">
            <v/>
          </cell>
        </row>
        <row r="561">
          <cell r="C561" t="str">
            <v>DAESHC013-17SB</v>
          </cell>
          <cell r="D561" t="str">
            <v>ESHC013-17</v>
          </cell>
          <cell r="E561" t="str">
            <v>Economia Internacional I A-diurno (São Bernardo do Campo)</v>
          </cell>
          <cell r="F561" t="str">
            <v>Ampliar vagas - absorver excedente</v>
          </cell>
          <cell r="G561">
            <v>0</v>
          </cell>
          <cell r="H561">
            <v>54</v>
          </cell>
          <cell r="I561" t="str">
            <v>OK, AMPLIADA</v>
          </cell>
          <cell r="J561">
            <v>54</v>
          </cell>
          <cell r="K561">
            <v>0</v>
          </cell>
          <cell r="L561">
            <v>54</v>
          </cell>
          <cell r="M561">
            <v>0</v>
          </cell>
          <cell r="N561">
            <v>54</v>
          </cell>
          <cell r="O561">
            <v>0</v>
          </cell>
          <cell r="P561">
            <v>2</v>
          </cell>
          <cell r="Q561" t="str">
            <v>simples</v>
          </cell>
          <cell r="R561"/>
          <cell r="S561">
            <v>0</v>
          </cell>
          <cell r="T561">
            <v>0</v>
          </cell>
          <cell r="U561">
            <v>0</v>
          </cell>
          <cell r="V561" t="str">
            <v>CFE</v>
          </cell>
          <cell r="W561" t="str">
            <v>CP</v>
          </cell>
          <cell r="X561" t="str">
            <v>ESHC013-17.terca das 10:00 às 12:00, semanal ; sexta das 08:00 às 10:00, semanal ..SB</v>
          </cell>
          <cell r="Y561" t="str">
            <v>turma com solicitações acima do nº de vagas</v>
          </cell>
          <cell r="Z561"/>
          <cell r="AA561">
            <v>40</v>
          </cell>
          <cell r="AB561">
            <v>0</v>
          </cell>
          <cell r="AC561">
            <v>40</v>
          </cell>
          <cell r="AD561">
            <v>54</v>
          </cell>
          <cell r="AE561">
            <v>-14</v>
          </cell>
          <cell r="AF561">
            <v>1.35</v>
          </cell>
          <cell r="AG561">
            <v>28</v>
          </cell>
          <cell r="AH561" t="str">
            <v>O-BCE; OL-BRI</v>
          </cell>
          <cell r="AI561">
            <v>3</v>
          </cell>
          <cell r="AJ561">
            <v>3</v>
          </cell>
          <cell r="AK561">
            <v>0</v>
          </cell>
          <cell r="AL561">
            <v>25</v>
          </cell>
          <cell r="AM561">
            <v>25</v>
          </cell>
          <cell r="AN561">
            <v>37</v>
          </cell>
          <cell r="AO561" t="str">
            <v>¬</v>
          </cell>
          <cell r="AP561" t="str">
            <v>¬</v>
          </cell>
          <cell r="AQ561" t="str">
            <v>¬</v>
          </cell>
          <cell r="AR561" t="str">
            <v>¬</v>
          </cell>
          <cell r="AS561" t="str">
            <v>SB</v>
          </cell>
          <cell r="AT561" t="str">
            <v>D</v>
          </cell>
          <cell r="AU561" t="str">
            <v>M</v>
          </cell>
          <cell r="AV561">
            <v>4</v>
          </cell>
          <cell r="AW561">
            <v>0</v>
          </cell>
          <cell r="AX561">
            <v>4</v>
          </cell>
          <cell r="AY561" t="str">
            <v xml:space="preserve">terca das 10:00 às 12:00, semanal ; sexta das 08:00 às 10:00, semanal </v>
          </cell>
          <cell r="AZ561" t="str">
            <v/>
          </cell>
          <cell r="BA561">
            <v>2072337</v>
          </cell>
          <cell r="BB561" t="str">
            <v>CRISTINA FROES DE BORJA REIS</v>
          </cell>
          <cell r="BC561" t="str">
            <v/>
          </cell>
          <cell r="BD561" t="str">
            <v/>
          </cell>
        </row>
        <row r="562">
          <cell r="C562" t="str">
            <v>NAESHC013-17SB</v>
          </cell>
          <cell r="D562" t="str">
            <v>ESHC013-17</v>
          </cell>
          <cell r="E562" t="str">
            <v>Economia Internacional I A-noturno (São Bernardo do Campo)</v>
          </cell>
          <cell r="F562" t="str">
            <v>Ampliar vagas</v>
          </cell>
          <cell r="G562">
            <v>0</v>
          </cell>
          <cell r="H562">
            <v>90</v>
          </cell>
          <cell r="I562" t="str">
            <v>OK, AMPLIADA</v>
          </cell>
          <cell r="J562">
            <v>90</v>
          </cell>
          <cell r="K562">
            <v>0</v>
          </cell>
          <cell r="L562">
            <v>111</v>
          </cell>
          <cell r="M562">
            <v>0</v>
          </cell>
          <cell r="N562">
            <v>111</v>
          </cell>
          <cell r="O562">
            <v>-21</v>
          </cell>
          <cell r="P562">
            <v>2</v>
          </cell>
          <cell r="Q562" t="str">
            <v>simples</v>
          </cell>
          <cell r="R562"/>
          <cell r="S562">
            <v>21</v>
          </cell>
          <cell r="T562">
            <v>0</v>
          </cell>
          <cell r="U562">
            <v>0</v>
          </cell>
          <cell r="V562" t="str">
            <v>CFE</v>
          </cell>
          <cell r="W562" t="str">
            <v>CP</v>
          </cell>
          <cell r="X562" t="str">
            <v>ESHC013-17.terca das 21:00 às 23:00, semanal ; sexta das 19:00 às 21:00, semanal ..SB</v>
          </cell>
          <cell r="Y562" t="str">
            <v>turma com solicitações acima do nº de vagas</v>
          </cell>
          <cell r="Z562"/>
          <cell r="AA562">
            <v>60</v>
          </cell>
          <cell r="AB562">
            <v>0</v>
          </cell>
          <cell r="AC562">
            <v>60</v>
          </cell>
          <cell r="AD562">
            <v>111</v>
          </cell>
          <cell r="AE562">
            <v>-51</v>
          </cell>
          <cell r="AF562">
            <v>1.85</v>
          </cell>
          <cell r="AG562">
            <v>42</v>
          </cell>
          <cell r="AH562" t="str">
            <v>O-BCE; OL-BRI</v>
          </cell>
          <cell r="AI562">
            <v>18</v>
          </cell>
          <cell r="AJ562">
            <v>7</v>
          </cell>
          <cell r="AK562">
            <v>11</v>
          </cell>
          <cell r="AL562">
            <v>24</v>
          </cell>
          <cell r="AM562">
            <v>35</v>
          </cell>
          <cell r="AN562">
            <v>42</v>
          </cell>
          <cell r="AO562" t="str">
            <v>¬</v>
          </cell>
          <cell r="AP562" t="str">
            <v>¬</v>
          </cell>
          <cell r="AQ562" t="str">
            <v>¬</v>
          </cell>
          <cell r="AR562" t="str">
            <v>¬</v>
          </cell>
          <cell r="AS562" t="str">
            <v>SB</v>
          </cell>
          <cell r="AT562" t="str">
            <v>N</v>
          </cell>
          <cell r="AU562" t="str">
            <v>N</v>
          </cell>
          <cell r="AV562">
            <v>4</v>
          </cell>
          <cell r="AW562">
            <v>0</v>
          </cell>
          <cell r="AX562">
            <v>4</v>
          </cell>
          <cell r="AY562" t="str">
            <v xml:space="preserve">terca das 21:00 às 23:00, semanal ; sexta das 19:00 às 21:00, semanal </v>
          </cell>
          <cell r="AZ562" t="str">
            <v/>
          </cell>
          <cell r="BA562">
            <v>2072337</v>
          </cell>
          <cell r="BB562" t="str">
            <v>CRISTINA FROES DE BORJA REIS</v>
          </cell>
          <cell r="BC562" t="str">
            <v/>
          </cell>
          <cell r="BD562" t="str">
            <v/>
          </cell>
        </row>
        <row r="563">
          <cell r="C563" t="str">
            <v>DA1ESHC027-17SB</v>
          </cell>
          <cell r="D563" t="str">
            <v>ESHC027-17</v>
          </cell>
          <cell r="E563" t="str">
            <v>Economia Matemática A1-diurno (São Bernardo do Campo)</v>
          </cell>
          <cell r="F563" t="str">
            <v>Ampliar vagas</v>
          </cell>
          <cell r="G563">
            <v>0</v>
          </cell>
          <cell r="H563">
            <v>60</v>
          </cell>
          <cell r="I563" t="str">
            <v>OK, AMPLIADA</v>
          </cell>
          <cell r="J563">
            <v>60</v>
          </cell>
          <cell r="K563">
            <v>0</v>
          </cell>
          <cell r="L563">
            <v>74</v>
          </cell>
          <cell r="M563">
            <v>0</v>
          </cell>
          <cell r="N563">
            <v>74</v>
          </cell>
          <cell r="O563">
            <v>-14</v>
          </cell>
          <cell r="P563">
            <v>2</v>
          </cell>
          <cell r="Q563" t="str">
            <v>simples</v>
          </cell>
          <cell r="R563"/>
          <cell r="S563">
            <v>14</v>
          </cell>
          <cell r="T563">
            <v>0</v>
          </cell>
          <cell r="U563">
            <v>0</v>
          </cell>
          <cell r="V563" t="str">
            <v>CFE</v>
          </cell>
          <cell r="W563" t="str">
            <v>CP</v>
          </cell>
          <cell r="X563" t="str">
            <v>ESHC027-17.segunda das 08:00 às 10:00, semanal ; quarta das 10:00 às 12:00, semanal ..SB</v>
          </cell>
          <cell r="Y563" t="str">
            <v>turma com solicitações acima do nº de vagas</v>
          </cell>
          <cell r="Z563"/>
          <cell r="AA563">
            <v>40</v>
          </cell>
          <cell r="AB563">
            <v>0</v>
          </cell>
          <cell r="AC563">
            <v>40</v>
          </cell>
          <cell r="AD563">
            <v>74</v>
          </cell>
          <cell r="AE563">
            <v>-34</v>
          </cell>
          <cell r="AF563">
            <v>1.85</v>
          </cell>
          <cell r="AG563">
            <v>28</v>
          </cell>
          <cell r="AH563" t="str">
            <v>O-BCE</v>
          </cell>
          <cell r="AI563">
            <v>10</v>
          </cell>
          <cell r="AJ563">
            <v>10</v>
          </cell>
          <cell r="AK563">
            <v>0</v>
          </cell>
          <cell r="AL563">
            <v>18</v>
          </cell>
          <cell r="AM563">
            <v>18</v>
          </cell>
          <cell r="AN563">
            <v>30</v>
          </cell>
          <cell r="AO563" t="str">
            <v>¬</v>
          </cell>
          <cell r="AP563" t="str">
            <v>¬</v>
          </cell>
          <cell r="AQ563" t="str">
            <v>¬</v>
          </cell>
          <cell r="AR563" t="str">
            <v>¬</v>
          </cell>
          <cell r="AS563" t="str">
            <v>SB</v>
          </cell>
          <cell r="AT563" t="str">
            <v>D</v>
          </cell>
          <cell r="AU563" t="str">
            <v>M</v>
          </cell>
          <cell r="AV563">
            <v>4</v>
          </cell>
          <cell r="AW563">
            <v>0</v>
          </cell>
          <cell r="AX563">
            <v>4</v>
          </cell>
          <cell r="AY563" t="str">
            <v xml:space="preserve">segunda das 08:00 às 10:00, semanal ; quarta das 10:00 às 12:00, semanal </v>
          </cell>
          <cell r="AZ563" t="str">
            <v/>
          </cell>
          <cell r="BA563">
            <v>1318146</v>
          </cell>
          <cell r="BB563" t="str">
            <v>MAXIMILIANO BARBOSA DA SILVA</v>
          </cell>
          <cell r="BC563" t="str">
            <v/>
          </cell>
          <cell r="BD563" t="str">
            <v/>
          </cell>
        </row>
        <row r="564">
          <cell r="C564" t="str">
            <v>NA1ESHC027-17SB</v>
          </cell>
          <cell r="D564" t="str">
            <v>ESHC027-17</v>
          </cell>
          <cell r="E564" t="str">
            <v>Economia Matemática A1-noturno (São Bernardo do Campo)</v>
          </cell>
          <cell r="F564" t="str">
            <v>Manter</v>
          </cell>
          <cell r="G564">
            <v>0</v>
          </cell>
          <cell r="H564">
            <v>0</v>
          </cell>
          <cell r="I564" t="str">
            <v>OK</v>
          </cell>
          <cell r="J564">
            <v>60</v>
          </cell>
          <cell r="K564">
            <v>0</v>
          </cell>
          <cell r="L564">
            <v>112</v>
          </cell>
          <cell r="M564">
            <v>0</v>
          </cell>
          <cell r="N564">
            <v>112</v>
          </cell>
          <cell r="O564">
            <v>-52</v>
          </cell>
          <cell r="P564">
            <v>2</v>
          </cell>
          <cell r="Q564" t="str">
            <v>simples</v>
          </cell>
          <cell r="R564"/>
          <cell r="S564">
            <v>52</v>
          </cell>
          <cell r="T564">
            <v>0</v>
          </cell>
          <cell r="U564">
            <v>0</v>
          </cell>
          <cell r="V564" t="str">
            <v>CFE</v>
          </cell>
          <cell r="W564" t="str">
            <v>CP</v>
          </cell>
          <cell r="X564" t="str">
            <v>ESHC027-17.segunda das 19:00 às 21:00, semanal ; quarta das 21:00 às 23:00, semanal ..SB</v>
          </cell>
          <cell r="Y564" t="str">
            <v>turma com solicitações acima do nº de vagas</v>
          </cell>
          <cell r="Z564"/>
          <cell r="AA564">
            <v>60</v>
          </cell>
          <cell r="AB564">
            <v>0</v>
          </cell>
          <cell r="AC564">
            <v>60</v>
          </cell>
          <cell r="AD564">
            <v>112</v>
          </cell>
          <cell r="AE564">
            <v>-52</v>
          </cell>
          <cell r="AF564">
            <v>1.8666666666666667</v>
          </cell>
          <cell r="AG564">
            <v>42</v>
          </cell>
          <cell r="AH564" t="str">
            <v>O-BCE</v>
          </cell>
          <cell r="AI564">
            <v>18</v>
          </cell>
          <cell r="AJ564">
            <v>6</v>
          </cell>
          <cell r="AK564">
            <v>12</v>
          </cell>
          <cell r="AL564">
            <v>24</v>
          </cell>
          <cell r="AM564">
            <v>36</v>
          </cell>
          <cell r="AN564">
            <v>42</v>
          </cell>
          <cell r="AO564" t="str">
            <v>¬</v>
          </cell>
          <cell r="AP564" t="str">
            <v>¬</v>
          </cell>
          <cell r="AQ564" t="str">
            <v>¬</v>
          </cell>
          <cell r="AR564" t="str">
            <v>¬</v>
          </cell>
          <cell r="AS564" t="str">
            <v>SB</v>
          </cell>
          <cell r="AT564" t="str">
            <v>N</v>
          </cell>
          <cell r="AU564" t="str">
            <v>N</v>
          </cell>
          <cell r="AV564">
            <v>4</v>
          </cell>
          <cell r="AW564">
            <v>0</v>
          </cell>
          <cell r="AX564">
            <v>4</v>
          </cell>
          <cell r="AY564" t="str">
            <v xml:space="preserve">segunda das 19:00 às 21:00, semanal ; quarta das 21:00 às 23:00, semanal </v>
          </cell>
          <cell r="AZ564" t="str">
            <v/>
          </cell>
          <cell r="BA564">
            <v>1318146</v>
          </cell>
          <cell r="BB564" t="str">
            <v>MAXIMILIANO BARBOSA DA SILVA</v>
          </cell>
          <cell r="BC564" t="str">
            <v/>
          </cell>
          <cell r="BD564" t="str">
            <v/>
          </cell>
        </row>
        <row r="565">
          <cell r="C565" t="str">
            <v>DAESZG013-17SB</v>
          </cell>
          <cell r="D565" t="str">
            <v>ESZG013-17</v>
          </cell>
          <cell r="E565" t="str">
            <v>Empreendedorismo A-diurno (São Bernardo do Campo)</v>
          </cell>
          <cell r="F565" t="str">
            <v>Ampliar vagas</v>
          </cell>
          <cell r="G565">
            <v>0</v>
          </cell>
          <cell r="H565">
            <v>65</v>
          </cell>
          <cell r="I565" t="str">
            <v>OK, AMPLIADA</v>
          </cell>
          <cell r="J565">
            <v>65</v>
          </cell>
          <cell r="K565">
            <v>0</v>
          </cell>
          <cell r="L565">
            <v>96</v>
          </cell>
          <cell r="M565">
            <v>0</v>
          </cell>
          <cell r="N565">
            <v>96</v>
          </cell>
          <cell r="O565">
            <v>-31</v>
          </cell>
          <cell r="P565">
            <v>2</v>
          </cell>
          <cell r="Q565" t="str">
            <v>simples</v>
          </cell>
          <cell r="R565"/>
          <cell r="S565">
            <v>31</v>
          </cell>
          <cell r="T565">
            <v>0</v>
          </cell>
          <cell r="U565">
            <v>0</v>
          </cell>
          <cell r="V565" t="str">
            <v>CFE</v>
          </cell>
          <cell r="W565" t="str">
            <v>CP</v>
          </cell>
          <cell r="X565" t="str">
            <v>ESZG013-17.segunda das 10:00 às 12:00, semanal ; quinta das 08:00 às 10:00, semanal ..SB</v>
          </cell>
          <cell r="Y565" t="str">
            <v>turma com solicitações acima do nº de vagas</v>
          </cell>
          <cell r="Z565"/>
          <cell r="AA565">
            <v>60</v>
          </cell>
          <cell r="AB565">
            <v>0</v>
          </cell>
          <cell r="AC565">
            <v>60</v>
          </cell>
          <cell r="AD565">
            <v>96</v>
          </cell>
          <cell r="AE565">
            <v>-36</v>
          </cell>
          <cell r="AF565">
            <v>1.6</v>
          </cell>
          <cell r="AG565">
            <v>42</v>
          </cell>
          <cell r="AH565" t="str">
            <v>OL-BCC; OL-BQUIM; OL-GESTAO; OL-BCE</v>
          </cell>
          <cell r="AI565">
            <v>19</v>
          </cell>
          <cell r="AJ565">
            <v>15</v>
          </cell>
          <cell r="AK565">
            <v>4</v>
          </cell>
          <cell r="AL565">
            <v>23</v>
          </cell>
          <cell r="AM565">
            <v>27</v>
          </cell>
          <cell r="AN565">
            <v>41</v>
          </cell>
          <cell r="AO565" t="str">
            <v>¬</v>
          </cell>
          <cell r="AP565" t="str">
            <v>¬</v>
          </cell>
          <cell r="AQ565" t="str">
            <v>¬</v>
          </cell>
          <cell r="AR565" t="str">
            <v>¬</v>
          </cell>
          <cell r="AS565" t="str">
            <v>SB</v>
          </cell>
          <cell r="AT565" t="str">
            <v>D</v>
          </cell>
          <cell r="AU565" t="str">
            <v>M</v>
          </cell>
          <cell r="AV565">
            <v>2</v>
          </cell>
          <cell r="AW565">
            <v>2</v>
          </cell>
          <cell r="AX565">
            <v>4</v>
          </cell>
          <cell r="AY565" t="str">
            <v xml:space="preserve">segunda das 10:00 às 12:00, semanal ; quinta das 08:00 às 10:00, semanal </v>
          </cell>
          <cell r="AZ565" t="str">
            <v/>
          </cell>
          <cell r="BA565">
            <v>1552434</v>
          </cell>
          <cell r="BB565" t="str">
            <v>LUCIANO AVALLONE BUENO</v>
          </cell>
          <cell r="BC565" t="str">
            <v/>
          </cell>
          <cell r="BD565" t="str">
            <v/>
          </cell>
        </row>
        <row r="566">
          <cell r="C566" t="str">
            <v>DAESHC016-17SB</v>
          </cell>
          <cell r="D566" t="str">
            <v>ESHC016-17</v>
          </cell>
          <cell r="E566" t="str">
            <v>Finanças Corporativas A-diurno (São Bernardo do Campo)</v>
          </cell>
          <cell r="F566" t="str">
            <v>Ampliar vagas - absorver excedente</v>
          </cell>
          <cell r="G566">
            <v>0</v>
          </cell>
          <cell r="H566">
            <v>62</v>
          </cell>
          <cell r="I566" t="str">
            <v>OK, AMPLIADA</v>
          </cell>
          <cell r="J566">
            <v>62</v>
          </cell>
          <cell r="K566">
            <v>0</v>
          </cell>
          <cell r="L566">
            <v>62</v>
          </cell>
          <cell r="M566">
            <v>0</v>
          </cell>
          <cell r="N566">
            <v>62</v>
          </cell>
          <cell r="O566">
            <v>0</v>
          </cell>
          <cell r="P566">
            <v>2</v>
          </cell>
          <cell r="Q566" t="str">
            <v>simples</v>
          </cell>
          <cell r="R566"/>
          <cell r="S566">
            <v>0</v>
          </cell>
          <cell r="T566">
            <v>0</v>
          </cell>
          <cell r="U566">
            <v>0</v>
          </cell>
          <cell r="V566" t="str">
            <v>CFE</v>
          </cell>
          <cell r="W566" t="str">
            <v>CP</v>
          </cell>
          <cell r="X566" t="str">
            <v>ESHC016-17.segunda das 10:00 às 12:00, semanal ; quinta das 08:00 às 10:00, semanal ..SB</v>
          </cell>
          <cell r="Y566" t="str">
            <v>turma com solicitações acima do nº de vagas</v>
          </cell>
          <cell r="Z566"/>
          <cell r="AA566">
            <v>40</v>
          </cell>
          <cell r="AB566">
            <v>0</v>
          </cell>
          <cell r="AC566">
            <v>40</v>
          </cell>
          <cell r="AD566">
            <v>62</v>
          </cell>
          <cell r="AE566">
            <v>-22</v>
          </cell>
          <cell r="AF566">
            <v>1.55</v>
          </cell>
          <cell r="AG566">
            <v>28</v>
          </cell>
          <cell r="AH566" t="str">
            <v>O-BCE</v>
          </cell>
          <cell r="AI566">
            <v>8</v>
          </cell>
          <cell r="AJ566">
            <v>7</v>
          </cell>
          <cell r="AK566">
            <v>1</v>
          </cell>
          <cell r="AL566">
            <v>20</v>
          </cell>
          <cell r="AM566">
            <v>21</v>
          </cell>
          <cell r="AN566">
            <v>32</v>
          </cell>
          <cell r="AO566" t="str">
            <v>¬</v>
          </cell>
          <cell r="AP566" t="str">
            <v>¬</v>
          </cell>
          <cell r="AQ566" t="str">
            <v>¬</v>
          </cell>
          <cell r="AR566" t="str">
            <v>¬</v>
          </cell>
          <cell r="AS566" t="str">
            <v>SB</v>
          </cell>
          <cell r="AT566" t="str">
            <v>D</v>
          </cell>
          <cell r="AU566" t="str">
            <v>M</v>
          </cell>
          <cell r="AV566">
            <v>4</v>
          </cell>
          <cell r="AW566">
            <v>0</v>
          </cell>
          <cell r="AX566">
            <v>4</v>
          </cell>
          <cell r="AY566" t="str">
            <v xml:space="preserve">segunda das 10:00 às 12:00, semanal ; quinta das 08:00 às 10:00, semanal </v>
          </cell>
          <cell r="AZ566" t="str">
            <v/>
          </cell>
          <cell r="BA566">
            <v>2388887</v>
          </cell>
          <cell r="BB566" t="str">
            <v>ANDERSON LUIS SABER CAMPOS</v>
          </cell>
          <cell r="BC566" t="str">
            <v/>
          </cell>
          <cell r="BD566" t="str">
            <v/>
          </cell>
        </row>
        <row r="567">
          <cell r="C567" t="str">
            <v>NAESHC016-17SB</v>
          </cell>
          <cell r="D567" t="str">
            <v>ESHC016-17</v>
          </cell>
          <cell r="E567" t="str">
            <v>Finanças Corporativas A-noturno (São Bernardo do Campo)</v>
          </cell>
          <cell r="F567" t="str">
            <v>Ampliar vagas - absorver excedente</v>
          </cell>
          <cell r="G567">
            <v>0</v>
          </cell>
          <cell r="H567">
            <v>80</v>
          </cell>
          <cell r="I567" t="str">
            <v>OK, AMPLIADA</v>
          </cell>
          <cell r="J567">
            <v>80</v>
          </cell>
          <cell r="K567">
            <v>0</v>
          </cell>
          <cell r="L567">
            <v>119</v>
          </cell>
          <cell r="M567">
            <v>0</v>
          </cell>
          <cell r="N567">
            <v>119</v>
          </cell>
          <cell r="O567">
            <v>-39</v>
          </cell>
          <cell r="P567">
            <v>2</v>
          </cell>
          <cell r="Q567" t="str">
            <v>simples</v>
          </cell>
          <cell r="R567"/>
          <cell r="S567">
            <v>39</v>
          </cell>
          <cell r="T567">
            <v>0</v>
          </cell>
          <cell r="U567">
            <v>0</v>
          </cell>
          <cell r="V567" t="str">
            <v>CFE</v>
          </cell>
          <cell r="W567" t="str">
            <v>CP</v>
          </cell>
          <cell r="X567" t="str">
            <v>ESHC016-17.segunda das 21:00 às 23:00, semanal ; quinta das 19:00 às 21:00, semanal ..SB</v>
          </cell>
          <cell r="Y567" t="str">
            <v>turma com solicitações acima do nº de vagas</v>
          </cell>
          <cell r="Z567"/>
          <cell r="AA567">
            <v>60</v>
          </cell>
          <cell r="AB567">
            <v>0</v>
          </cell>
          <cell r="AC567">
            <v>60</v>
          </cell>
          <cell r="AD567">
            <v>119</v>
          </cell>
          <cell r="AE567">
            <v>-59</v>
          </cell>
          <cell r="AF567">
            <v>1.9833333333333334</v>
          </cell>
          <cell r="AG567">
            <v>42</v>
          </cell>
          <cell r="AH567" t="str">
            <v>O-BCE</v>
          </cell>
          <cell r="AI567">
            <v>8</v>
          </cell>
          <cell r="AJ567">
            <v>4</v>
          </cell>
          <cell r="AK567">
            <v>4</v>
          </cell>
          <cell r="AL567">
            <v>34</v>
          </cell>
          <cell r="AM567">
            <v>38</v>
          </cell>
          <cell r="AN567">
            <v>52</v>
          </cell>
          <cell r="AO567" t="str">
            <v>¬</v>
          </cell>
          <cell r="AP567" t="str">
            <v>¬</v>
          </cell>
          <cell r="AQ567" t="str">
            <v>¬</v>
          </cell>
          <cell r="AR567" t="str">
            <v>¬</v>
          </cell>
          <cell r="AS567" t="str">
            <v>SB</v>
          </cell>
          <cell r="AT567" t="str">
            <v>N</v>
          </cell>
          <cell r="AU567" t="str">
            <v>N</v>
          </cell>
          <cell r="AV567">
            <v>4</v>
          </cell>
          <cell r="AW567">
            <v>0</v>
          </cell>
          <cell r="AX567">
            <v>4</v>
          </cell>
          <cell r="AY567" t="str">
            <v xml:space="preserve">segunda das 21:00 às 23:00, semanal ; quinta das 19:00 às 21:00, semanal </v>
          </cell>
          <cell r="AZ567" t="str">
            <v/>
          </cell>
          <cell r="BA567">
            <v>2388887</v>
          </cell>
          <cell r="BB567" t="str">
            <v>ANDERSON LUIS SABER CAMPOS</v>
          </cell>
          <cell r="BC567" t="str">
            <v/>
          </cell>
          <cell r="BD567" t="str">
            <v/>
          </cell>
        </row>
        <row r="568">
          <cell r="C568" t="str">
            <v>DAESHC020-17SB</v>
          </cell>
          <cell r="D568" t="str">
            <v>ESHC020-17</v>
          </cell>
          <cell r="E568" t="str">
            <v>História Econômica Geral A-diurno (São Bernardo do Campo)</v>
          </cell>
          <cell r="F568" t="str">
            <v>Ampliar vagas - absorver excedente</v>
          </cell>
          <cell r="G568">
            <v>0</v>
          </cell>
          <cell r="H568">
            <v>61</v>
          </cell>
          <cell r="I568" t="str">
            <v>OK, AMPLIADA</v>
          </cell>
          <cell r="J568">
            <v>61</v>
          </cell>
          <cell r="K568">
            <v>0</v>
          </cell>
          <cell r="L568">
            <v>61</v>
          </cell>
          <cell r="M568">
            <v>0</v>
          </cell>
          <cell r="N568">
            <v>61</v>
          </cell>
          <cell r="O568">
            <v>0</v>
          </cell>
          <cell r="P568">
            <v>2</v>
          </cell>
          <cell r="Q568" t="str">
            <v>simples</v>
          </cell>
          <cell r="R568"/>
          <cell r="S568">
            <v>0</v>
          </cell>
          <cell r="T568">
            <v>0</v>
          </cell>
          <cell r="U568">
            <v>0</v>
          </cell>
          <cell r="V568" t="str">
            <v>CFE</v>
          </cell>
          <cell r="W568" t="str">
            <v>CP</v>
          </cell>
          <cell r="X568" t="str">
            <v>ESHC020-17.segunda das 08:00 às 10:00, semanal ; quarta das 10:00 às 12:00, semanal ..SB</v>
          </cell>
          <cell r="Y568" t="str">
            <v>turma com solicitações acima do nº de vagas</v>
          </cell>
          <cell r="Z568"/>
          <cell r="AA568">
            <v>40</v>
          </cell>
          <cell r="AB568">
            <v>0</v>
          </cell>
          <cell r="AC568">
            <v>40</v>
          </cell>
          <cell r="AD568">
            <v>61</v>
          </cell>
          <cell r="AE568">
            <v>-21</v>
          </cell>
          <cell r="AF568">
            <v>1.5249999999999999</v>
          </cell>
          <cell r="AG568">
            <v>28</v>
          </cell>
          <cell r="AH568" t="str">
            <v>O-BCE</v>
          </cell>
          <cell r="AI568">
            <v>3</v>
          </cell>
          <cell r="AJ568">
            <v>3</v>
          </cell>
          <cell r="AK568">
            <v>0</v>
          </cell>
          <cell r="AL568">
            <v>25</v>
          </cell>
          <cell r="AM568">
            <v>25</v>
          </cell>
          <cell r="AN568">
            <v>37</v>
          </cell>
          <cell r="AO568" t="str">
            <v>¬</v>
          </cell>
          <cell r="AP568" t="str">
            <v>¬</v>
          </cell>
          <cell r="AQ568" t="str">
            <v>¬</v>
          </cell>
          <cell r="AR568" t="str">
            <v>¬</v>
          </cell>
          <cell r="AS568" t="str">
            <v>SB</v>
          </cell>
          <cell r="AT568" t="str">
            <v>D</v>
          </cell>
          <cell r="AU568" t="str">
            <v>M</v>
          </cell>
          <cell r="AV568">
            <v>4</v>
          </cell>
          <cell r="AW568">
            <v>0</v>
          </cell>
          <cell r="AX568">
            <v>4</v>
          </cell>
          <cell r="AY568" t="str">
            <v xml:space="preserve">segunda das 08:00 às 10:00, semanal ; quarta das 10:00 às 12:00, semanal </v>
          </cell>
          <cell r="AZ568" t="str">
            <v/>
          </cell>
          <cell r="BA568">
            <v>2343571</v>
          </cell>
          <cell r="BB568" t="str">
            <v>GABRIEL ALMEIDA ANTUNES ROSSINI</v>
          </cell>
          <cell r="BC568" t="str">
            <v/>
          </cell>
          <cell r="BD568" t="str">
            <v/>
          </cell>
        </row>
        <row r="569">
          <cell r="C569" t="str">
            <v>NAESHC020-17SB</v>
          </cell>
          <cell r="D569" t="str">
            <v>ESHC020-17</v>
          </cell>
          <cell r="E569" t="str">
            <v>História Econômica Geral A-noturno (São Bernardo do Campo)</v>
          </cell>
          <cell r="F569" t="str">
            <v>Ampliar vagas</v>
          </cell>
          <cell r="G569">
            <v>0</v>
          </cell>
          <cell r="H569">
            <v>90</v>
          </cell>
          <cell r="I569" t="str">
            <v>OK, AMPLIADA</v>
          </cell>
          <cell r="J569">
            <v>90</v>
          </cell>
          <cell r="K569">
            <v>0</v>
          </cell>
          <cell r="L569">
            <v>122</v>
          </cell>
          <cell r="M569">
            <v>0</v>
          </cell>
          <cell r="N569">
            <v>122</v>
          </cell>
          <cell r="O569">
            <v>-32</v>
          </cell>
          <cell r="P569">
            <v>2</v>
          </cell>
          <cell r="Q569" t="str">
            <v>simples</v>
          </cell>
          <cell r="R569"/>
          <cell r="S569">
            <v>32</v>
          </cell>
          <cell r="T569">
            <v>0</v>
          </cell>
          <cell r="U569">
            <v>0</v>
          </cell>
          <cell r="V569" t="str">
            <v>CFE</v>
          </cell>
          <cell r="W569" t="str">
            <v>CP</v>
          </cell>
          <cell r="X569" t="str">
            <v>ESHC020-17.segunda das 19:00 às 21:00, semanal ; quarta das 21:00 às 23:00, semanal ..SB</v>
          </cell>
          <cell r="Y569" t="str">
            <v>turma com solicitações acima do nº de vagas</v>
          </cell>
          <cell r="Z569"/>
          <cell r="AA569">
            <v>60</v>
          </cell>
          <cell r="AB569">
            <v>0</v>
          </cell>
          <cell r="AC569">
            <v>60</v>
          </cell>
          <cell r="AD569">
            <v>122</v>
          </cell>
          <cell r="AE569">
            <v>-62</v>
          </cell>
          <cell r="AF569">
            <v>2.0333333333333332</v>
          </cell>
          <cell r="AG569">
            <v>42</v>
          </cell>
          <cell r="AH569" t="str">
            <v>O-BCE</v>
          </cell>
          <cell r="AI569">
            <v>4</v>
          </cell>
          <cell r="AJ569">
            <v>0</v>
          </cell>
          <cell r="AK569">
            <v>4</v>
          </cell>
          <cell r="AL569">
            <v>38</v>
          </cell>
          <cell r="AM569">
            <v>42</v>
          </cell>
          <cell r="AN569">
            <v>56</v>
          </cell>
          <cell r="AO569" t="str">
            <v>¬</v>
          </cell>
          <cell r="AP569" t="str">
            <v>¬</v>
          </cell>
          <cell r="AQ569" t="str">
            <v>¬</v>
          </cell>
          <cell r="AR569" t="str">
            <v>¬</v>
          </cell>
          <cell r="AS569" t="str">
            <v>SB</v>
          </cell>
          <cell r="AT569" t="str">
            <v>N</v>
          </cell>
          <cell r="AU569" t="str">
            <v>N</v>
          </cell>
          <cell r="AV569">
            <v>4</v>
          </cell>
          <cell r="AW569">
            <v>0</v>
          </cell>
          <cell r="AX569">
            <v>4</v>
          </cell>
          <cell r="AY569" t="str">
            <v xml:space="preserve">segunda das 19:00 às 21:00, semanal ; quarta das 21:00 às 23:00, semanal </v>
          </cell>
          <cell r="AZ569" t="str">
            <v/>
          </cell>
          <cell r="BA569">
            <v>2343571</v>
          </cell>
          <cell r="BB569" t="str">
            <v>GABRIEL ALMEIDA ANTUNES ROSSINI</v>
          </cell>
          <cell r="BC569" t="str">
            <v/>
          </cell>
          <cell r="BD569" t="str">
            <v/>
          </cell>
        </row>
        <row r="570">
          <cell r="C570" t="str">
            <v>DA1ESHC022-17SB</v>
          </cell>
          <cell r="D570" t="str">
            <v>ESHC022-17</v>
          </cell>
          <cell r="E570" t="str">
            <v>Macroeconomia I A1-diurno (São Bernardo do Campo)</v>
          </cell>
          <cell r="F570" t="str">
            <v>Ampliar vagas - absorver excedente</v>
          </cell>
          <cell r="G570">
            <v>0</v>
          </cell>
          <cell r="H570">
            <v>52</v>
          </cell>
          <cell r="I570" t="str">
            <v>OK, AMPLIADA</v>
          </cell>
          <cell r="J570">
            <v>52</v>
          </cell>
          <cell r="K570">
            <v>0</v>
          </cell>
          <cell r="L570">
            <v>52</v>
          </cell>
          <cell r="M570">
            <v>0</v>
          </cell>
          <cell r="N570">
            <v>52</v>
          </cell>
          <cell r="O570">
            <v>0</v>
          </cell>
          <cell r="P570">
            <v>4</v>
          </cell>
          <cell r="Q570" t="str">
            <v>simples</v>
          </cell>
          <cell r="R570"/>
          <cell r="S570">
            <v>0</v>
          </cell>
          <cell r="T570">
            <v>0</v>
          </cell>
          <cell r="U570">
            <v>0</v>
          </cell>
          <cell r="V570" t="str">
            <v>CFE</v>
          </cell>
          <cell r="W570" t="str">
            <v>CP</v>
          </cell>
          <cell r="X570" t="str">
            <v>ESHC022-17.quarta das 08:00 às 10:00, semanal ; sexta das 10:00 às 12:00, semanal ..SB</v>
          </cell>
          <cell r="Y570" t="str">
            <v>turma com solicitações acima do nº de vagas</v>
          </cell>
          <cell r="Z570"/>
          <cell r="AA570">
            <v>40</v>
          </cell>
          <cell r="AB570">
            <v>0</v>
          </cell>
          <cell r="AC570">
            <v>40</v>
          </cell>
          <cell r="AD570">
            <v>52</v>
          </cell>
          <cell r="AE570">
            <v>-12</v>
          </cell>
          <cell r="AF570">
            <v>1.3</v>
          </cell>
          <cell r="AG570">
            <v>28</v>
          </cell>
          <cell r="AH570" t="str">
            <v>OL-GESTAO; O-BCE</v>
          </cell>
          <cell r="AI570">
            <v>5</v>
          </cell>
          <cell r="AJ570">
            <v>4</v>
          </cell>
          <cell r="AK570">
            <v>1</v>
          </cell>
          <cell r="AL570">
            <v>23</v>
          </cell>
          <cell r="AM570">
            <v>24</v>
          </cell>
          <cell r="AN570">
            <v>35</v>
          </cell>
          <cell r="AO570" t="str">
            <v>¬</v>
          </cell>
          <cell r="AP570" t="str">
            <v>¬</v>
          </cell>
          <cell r="AQ570" t="str">
            <v>¬</v>
          </cell>
          <cell r="AR570" t="str">
            <v>¬</v>
          </cell>
          <cell r="AS570" t="str">
            <v>SB</v>
          </cell>
          <cell r="AT570" t="str">
            <v>D</v>
          </cell>
          <cell r="AU570" t="str">
            <v>M</v>
          </cell>
          <cell r="AV570">
            <v>4</v>
          </cell>
          <cell r="AW570">
            <v>0</v>
          </cell>
          <cell r="AX570">
            <v>4</v>
          </cell>
          <cell r="AY570" t="str">
            <v xml:space="preserve">quarta das 08:00 às 10:00, semanal ; sexta das 10:00 às 12:00, semanal </v>
          </cell>
          <cell r="AZ570" t="str">
            <v/>
          </cell>
          <cell r="BA570">
            <v>2206863</v>
          </cell>
          <cell r="BB570" t="str">
            <v>PATRICIA HELENA FERNANDES CUNHA</v>
          </cell>
          <cell r="BC570" t="str">
            <v/>
          </cell>
          <cell r="BD570" t="str">
            <v/>
          </cell>
        </row>
        <row r="571">
          <cell r="C571" t="str">
            <v>NA1ESHC022-17SB</v>
          </cell>
          <cell r="D571" t="str">
            <v>ESHC022-17</v>
          </cell>
          <cell r="E571" t="str">
            <v>Macroeconomia I A1-noturno (São Bernardo do Campo)</v>
          </cell>
          <cell r="F571" t="str">
            <v>Ampliar vagas - absorver excedente</v>
          </cell>
          <cell r="G571">
            <v>0</v>
          </cell>
          <cell r="H571">
            <v>87</v>
          </cell>
          <cell r="I571" t="str">
            <v>OK, AMPLIADA</v>
          </cell>
          <cell r="J571">
            <v>87</v>
          </cell>
          <cell r="K571">
            <v>0</v>
          </cell>
          <cell r="L571">
            <v>87</v>
          </cell>
          <cell r="M571">
            <v>0</v>
          </cell>
          <cell r="N571">
            <v>87</v>
          </cell>
          <cell r="O571">
            <v>0</v>
          </cell>
          <cell r="P571">
            <v>4</v>
          </cell>
          <cell r="Q571" t="str">
            <v>simples</v>
          </cell>
          <cell r="R571"/>
          <cell r="S571">
            <v>0</v>
          </cell>
          <cell r="T571">
            <v>0</v>
          </cell>
          <cell r="U571">
            <v>0</v>
          </cell>
          <cell r="V571" t="str">
            <v>CFE</v>
          </cell>
          <cell r="W571" t="str">
            <v>CP</v>
          </cell>
          <cell r="X571" t="str">
            <v>ESHC022-17.quarta das 19:00 às 21:00, semanal ; sexta das 21:00 às 23:00, semanal ..SB</v>
          </cell>
          <cell r="Y571" t="str">
            <v>turma com solicitações acima do nº de vagas</v>
          </cell>
          <cell r="Z571"/>
          <cell r="AA571">
            <v>60</v>
          </cell>
          <cell r="AB571">
            <v>0</v>
          </cell>
          <cell r="AC571">
            <v>60</v>
          </cell>
          <cell r="AD571">
            <v>87</v>
          </cell>
          <cell r="AE571">
            <v>-27</v>
          </cell>
          <cell r="AF571">
            <v>1.45</v>
          </cell>
          <cell r="AG571">
            <v>42</v>
          </cell>
          <cell r="AH571" t="str">
            <v>OL-GESTAO; O-BCE</v>
          </cell>
          <cell r="AI571">
            <v>3</v>
          </cell>
          <cell r="AJ571">
            <v>1</v>
          </cell>
          <cell r="AK571">
            <v>2</v>
          </cell>
          <cell r="AL571">
            <v>39</v>
          </cell>
          <cell r="AM571">
            <v>41</v>
          </cell>
          <cell r="AN571">
            <v>57</v>
          </cell>
          <cell r="AO571" t="str">
            <v>¬</v>
          </cell>
          <cell r="AP571" t="str">
            <v>¬</v>
          </cell>
          <cell r="AQ571" t="str">
            <v>¬</v>
          </cell>
          <cell r="AR571" t="str">
            <v>¬</v>
          </cell>
          <cell r="AS571" t="str">
            <v>SB</v>
          </cell>
          <cell r="AT571" t="str">
            <v>N</v>
          </cell>
          <cell r="AU571" t="str">
            <v>N</v>
          </cell>
          <cell r="AV571">
            <v>4</v>
          </cell>
          <cell r="AW571">
            <v>0</v>
          </cell>
          <cell r="AX571">
            <v>4</v>
          </cell>
          <cell r="AY571" t="str">
            <v xml:space="preserve">quarta das 19:00 às 21:00, semanal ; sexta das 21:00 às 23:00, semanal </v>
          </cell>
          <cell r="AZ571" t="str">
            <v/>
          </cell>
          <cell r="BA571">
            <v>2206863</v>
          </cell>
          <cell r="BB571" t="str">
            <v>PATRICIA HELENA FERNANDES CUNHA</v>
          </cell>
          <cell r="BC571" t="str">
            <v/>
          </cell>
          <cell r="BD571" t="str">
            <v/>
          </cell>
        </row>
        <row r="572">
          <cell r="C572" t="str">
            <v>DA2ESHC022-17SB</v>
          </cell>
          <cell r="D572" t="str">
            <v>ESHC022-17</v>
          </cell>
          <cell r="E572" t="str">
            <v>Macroeconomia I A2-diurno (São Bernardo do Campo)</v>
          </cell>
          <cell r="F572" t="str">
            <v>Ampliar vagas - absorver excedente</v>
          </cell>
          <cell r="G572">
            <v>0</v>
          </cell>
          <cell r="H572">
            <v>46</v>
          </cell>
          <cell r="I572" t="str">
            <v>OK, AMPLIADA</v>
          </cell>
          <cell r="J572">
            <v>46</v>
          </cell>
          <cell r="K572">
            <v>0</v>
          </cell>
          <cell r="L572">
            <v>46</v>
          </cell>
          <cell r="M572">
            <v>0</v>
          </cell>
          <cell r="N572">
            <v>46</v>
          </cell>
          <cell r="O572">
            <v>0</v>
          </cell>
          <cell r="P572">
            <v>4</v>
          </cell>
          <cell r="Q572" t="str">
            <v>simples</v>
          </cell>
          <cell r="R572"/>
          <cell r="S572">
            <v>0</v>
          </cell>
          <cell r="T572">
            <v>0</v>
          </cell>
          <cell r="U572">
            <v>0</v>
          </cell>
          <cell r="V572" t="str">
            <v>CFE</v>
          </cell>
          <cell r="W572" t="str">
            <v>CP</v>
          </cell>
          <cell r="X572" t="str">
            <v>ESHC022-17.quarta das 08:00 às 10:00, semanal ; sexta das 10:00 às 12:00, semanal ..SB</v>
          </cell>
          <cell r="Y572" t="str">
            <v>turma com solicitações acima do nº de vagas</v>
          </cell>
          <cell r="Z572"/>
          <cell r="AA572">
            <v>40</v>
          </cell>
          <cell r="AB572">
            <v>0</v>
          </cell>
          <cell r="AC572">
            <v>40</v>
          </cell>
          <cell r="AD572">
            <v>46</v>
          </cell>
          <cell r="AE572">
            <v>-6</v>
          </cell>
          <cell r="AF572">
            <v>1.1499999999999999</v>
          </cell>
          <cell r="AG572">
            <v>28</v>
          </cell>
          <cell r="AH572" t="str">
            <v>OL-GESTAO; O-BCE</v>
          </cell>
          <cell r="AI572">
            <v>3</v>
          </cell>
          <cell r="AJ572">
            <v>3</v>
          </cell>
          <cell r="AK572">
            <v>0</v>
          </cell>
          <cell r="AL572">
            <v>25</v>
          </cell>
          <cell r="AM572">
            <v>25</v>
          </cell>
          <cell r="AN572">
            <v>37</v>
          </cell>
          <cell r="AO572" t="str">
            <v>¬</v>
          </cell>
          <cell r="AP572" t="str">
            <v>¬</v>
          </cell>
          <cell r="AQ572" t="str">
            <v>¬</v>
          </cell>
          <cell r="AR572" t="str">
            <v>¬</v>
          </cell>
          <cell r="AS572" t="str">
            <v>SB</v>
          </cell>
          <cell r="AT572" t="str">
            <v>D</v>
          </cell>
          <cell r="AU572" t="str">
            <v>M</v>
          </cell>
          <cell r="AV572">
            <v>4</v>
          </cell>
          <cell r="AW572">
            <v>0</v>
          </cell>
          <cell r="AX572">
            <v>4</v>
          </cell>
          <cell r="AY572" t="str">
            <v xml:space="preserve">quarta das 08:00 às 10:00, semanal ; sexta das 10:00 às 12:00, semanal </v>
          </cell>
          <cell r="AZ572" t="str">
            <v/>
          </cell>
          <cell r="BA572">
            <v>1771615</v>
          </cell>
          <cell r="BB572" t="str">
            <v>BRUNO DE PAULA ROCHA</v>
          </cell>
          <cell r="BC572" t="str">
            <v/>
          </cell>
          <cell r="BD572" t="str">
            <v/>
          </cell>
        </row>
        <row r="573">
          <cell r="C573" t="str">
            <v>NA2ESHC022-17SB</v>
          </cell>
          <cell r="D573" t="str">
            <v>ESHC022-17</v>
          </cell>
          <cell r="E573" t="str">
            <v>Macroeconomia I A2-noturno (São Bernardo do Campo)</v>
          </cell>
          <cell r="F573" t="str">
            <v>Ampliar vagas</v>
          </cell>
          <cell r="G573">
            <v>0</v>
          </cell>
          <cell r="H573">
            <v>80</v>
          </cell>
          <cell r="I573" t="str">
            <v>OK, AMPLIADA</v>
          </cell>
          <cell r="J573">
            <v>80</v>
          </cell>
          <cell r="K573">
            <v>0</v>
          </cell>
          <cell r="L573">
            <v>143</v>
          </cell>
          <cell r="M573">
            <v>0</v>
          </cell>
          <cell r="N573">
            <v>143</v>
          </cell>
          <cell r="O573">
            <v>-63</v>
          </cell>
          <cell r="P573">
            <v>4</v>
          </cell>
          <cell r="Q573" t="str">
            <v>simples</v>
          </cell>
          <cell r="R573"/>
          <cell r="S573">
            <v>63</v>
          </cell>
          <cell r="T573">
            <v>0</v>
          </cell>
          <cell r="U573">
            <v>0</v>
          </cell>
          <cell r="V573" t="str">
            <v>CFE</v>
          </cell>
          <cell r="W573" t="str">
            <v>CP</v>
          </cell>
          <cell r="X573" t="str">
            <v>ESHC022-17.quarta das 19:00 às 21:00, semanal ; sexta das 21:00 às 23:00, semanal ..SB</v>
          </cell>
          <cell r="Y573" t="str">
            <v>turma com solicitações acima do nº de vagas</v>
          </cell>
          <cell r="Z573"/>
          <cell r="AA573">
            <v>60</v>
          </cell>
          <cell r="AB573">
            <v>0</v>
          </cell>
          <cell r="AC573">
            <v>60</v>
          </cell>
          <cell r="AD573">
            <v>143</v>
          </cell>
          <cell r="AE573">
            <v>-83</v>
          </cell>
          <cell r="AF573">
            <v>2.3833333333333333</v>
          </cell>
          <cell r="AG573">
            <v>42</v>
          </cell>
          <cell r="AH573" t="str">
            <v>OL-GESTAO; O-BCE</v>
          </cell>
          <cell r="AI573">
            <v>22</v>
          </cell>
          <cell r="AJ573">
            <v>6</v>
          </cell>
          <cell r="AK573">
            <v>16</v>
          </cell>
          <cell r="AL573">
            <v>20</v>
          </cell>
          <cell r="AM573">
            <v>36</v>
          </cell>
          <cell r="AN573">
            <v>38</v>
          </cell>
          <cell r="AO573" t="str">
            <v>¬</v>
          </cell>
          <cell r="AP573" t="str">
            <v>¬</v>
          </cell>
          <cell r="AQ573" t="str">
            <v>¬</v>
          </cell>
          <cell r="AR573" t="str">
            <v>¬</v>
          </cell>
          <cell r="AS573" t="str">
            <v>SB</v>
          </cell>
          <cell r="AT573" t="str">
            <v>N</v>
          </cell>
          <cell r="AU573" t="str">
            <v>N</v>
          </cell>
          <cell r="AV573">
            <v>4</v>
          </cell>
          <cell r="AW573">
            <v>0</v>
          </cell>
          <cell r="AX573">
            <v>4</v>
          </cell>
          <cell r="AY573" t="str">
            <v xml:space="preserve">quarta das 19:00 às 21:00, semanal ; sexta das 21:00 às 23:00, semanal </v>
          </cell>
          <cell r="AZ573" t="str">
            <v/>
          </cell>
          <cell r="BA573">
            <v>1675686</v>
          </cell>
          <cell r="BB573" t="str">
            <v>FABIO HENRIQUE BITTES TERRA</v>
          </cell>
          <cell r="BC573" t="str">
            <v/>
          </cell>
          <cell r="BD573" t="str">
            <v/>
          </cell>
        </row>
        <row r="574">
          <cell r="C574" t="str">
            <v>DA1ESHC025-17SB</v>
          </cell>
          <cell r="D574" t="str">
            <v>ESHC025-17</v>
          </cell>
          <cell r="E574" t="str">
            <v>Microeconomia I A1-diurno (São Bernardo do Campo)</v>
          </cell>
          <cell r="F574" t="str">
            <v>Ampliar vagas</v>
          </cell>
          <cell r="G574">
            <v>0</v>
          </cell>
          <cell r="H574">
            <v>60</v>
          </cell>
          <cell r="I574" t="str">
            <v>OK, AMPLIADA</v>
          </cell>
          <cell r="J574">
            <v>60</v>
          </cell>
          <cell r="K574">
            <v>0</v>
          </cell>
          <cell r="L574">
            <v>74</v>
          </cell>
          <cell r="M574">
            <v>0</v>
          </cell>
          <cell r="N574">
            <v>74</v>
          </cell>
          <cell r="O574">
            <v>-14</v>
          </cell>
          <cell r="P574">
            <v>4</v>
          </cell>
          <cell r="Q574" t="str">
            <v>simples</v>
          </cell>
          <cell r="R574"/>
          <cell r="S574">
            <v>14</v>
          </cell>
          <cell r="T574">
            <v>0</v>
          </cell>
          <cell r="U574">
            <v>0</v>
          </cell>
          <cell r="V574" t="str">
            <v>CFE</v>
          </cell>
          <cell r="W574" t="str">
            <v>CP</v>
          </cell>
          <cell r="X574" t="str">
            <v>ESHC025-17.terca das 10:00 às 12:00, semanal ; sexta das 08:00 às 10:00, semanal ..SB</v>
          </cell>
          <cell r="Y574" t="str">
            <v>turma com solicitações acima do nº de vagas</v>
          </cell>
          <cell r="Z574"/>
          <cell r="AA574">
            <v>40</v>
          </cell>
          <cell r="AB574">
            <v>0</v>
          </cell>
          <cell r="AC574">
            <v>40</v>
          </cell>
          <cell r="AD574">
            <v>74</v>
          </cell>
          <cell r="AE574">
            <v>-34</v>
          </cell>
          <cell r="AF574">
            <v>1.85</v>
          </cell>
          <cell r="AG574">
            <v>28</v>
          </cell>
          <cell r="AH574" t="str">
            <v>OL-GESTAO; O-BCE</v>
          </cell>
          <cell r="AI574">
            <v>3</v>
          </cell>
          <cell r="AJ574">
            <v>3</v>
          </cell>
          <cell r="AK574">
            <v>0</v>
          </cell>
          <cell r="AL574">
            <v>25</v>
          </cell>
          <cell r="AM574">
            <v>25</v>
          </cell>
          <cell r="AN574">
            <v>37</v>
          </cell>
          <cell r="AO574" t="str">
            <v>¬</v>
          </cell>
          <cell r="AP574" t="str">
            <v>¬</v>
          </cell>
          <cell r="AQ574" t="str">
            <v>¬</v>
          </cell>
          <cell r="AR574" t="str">
            <v>¬</v>
          </cell>
          <cell r="AS574" t="str">
            <v>SB</v>
          </cell>
          <cell r="AT574" t="str">
            <v>D</v>
          </cell>
          <cell r="AU574" t="str">
            <v>M</v>
          </cell>
          <cell r="AV574">
            <v>4</v>
          </cell>
          <cell r="AW574">
            <v>0</v>
          </cell>
          <cell r="AX574">
            <v>4</v>
          </cell>
          <cell r="AY574" t="str">
            <v xml:space="preserve">terca das 10:00 às 12:00, semanal ; sexta das 08:00 às 10:00, semanal </v>
          </cell>
          <cell r="AZ574" t="str">
            <v/>
          </cell>
          <cell r="BA574">
            <v>2082536</v>
          </cell>
          <cell r="BB574" t="str">
            <v>MONICA YUKIE KUWAHARA</v>
          </cell>
          <cell r="BC574" t="str">
            <v/>
          </cell>
          <cell r="BD574" t="str">
            <v/>
          </cell>
        </row>
        <row r="575">
          <cell r="C575" t="str">
            <v>NA1ESHC025-17SB</v>
          </cell>
          <cell r="D575" t="str">
            <v>ESHC025-17</v>
          </cell>
          <cell r="E575" t="str">
            <v>Microeconomia I A1-noturno (São Bernardo do Campo)</v>
          </cell>
          <cell r="F575" t="str">
            <v>Outros</v>
          </cell>
          <cell r="G575" t="str">
            <v>ampliar vagas e distribuir excedente para a outra turma em mesmo horário</v>
          </cell>
          <cell r="H575">
            <v>80</v>
          </cell>
          <cell r="I575" t="str">
            <v>OK, AMPLIADA - REDISTRIBUIR ALUNOS</v>
          </cell>
          <cell r="J575">
            <v>80</v>
          </cell>
          <cell r="K575">
            <v>0</v>
          </cell>
          <cell r="L575">
            <v>129</v>
          </cell>
          <cell r="M575">
            <v>0</v>
          </cell>
          <cell r="N575">
            <v>129</v>
          </cell>
          <cell r="O575">
            <v>-49</v>
          </cell>
          <cell r="P575">
            <v>4</v>
          </cell>
          <cell r="Q575" t="str">
            <v>simples</v>
          </cell>
          <cell r="R575"/>
          <cell r="S575">
            <v>7</v>
          </cell>
          <cell r="T575">
            <v>42</v>
          </cell>
          <cell r="U575" t="str">
            <v>42 - A2</v>
          </cell>
          <cell r="V575" t="str">
            <v>CFE</v>
          </cell>
          <cell r="W575" t="str">
            <v>CP</v>
          </cell>
          <cell r="X575" t="str">
            <v>ESHC025-17.terca das 21:00 às 23:00, semanal ; sexta das 19:00 às 21:00, semanal ..SB</v>
          </cell>
          <cell r="Y575" t="str">
            <v>turma com solicitações acima do nº de vagas</v>
          </cell>
          <cell r="Z575"/>
          <cell r="AA575">
            <v>60</v>
          </cell>
          <cell r="AB575">
            <v>0</v>
          </cell>
          <cell r="AC575">
            <v>60</v>
          </cell>
          <cell r="AD575">
            <v>129</v>
          </cell>
          <cell r="AE575">
            <v>-69</v>
          </cell>
          <cell r="AF575">
            <v>2.15</v>
          </cell>
          <cell r="AG575">
            <v>42</v>
          </cell>
          <cell r="AH575" t="str">
            <v>OL-GESTAO; O-BCE</v>
          </cell>
          <cell r="AI575">
            <v>4</v>
          </cell>
          <cell r="AJ575">
            <v>2</v>
          </cell>
          <cell r="AK575">
            <v>2</v>
          </cell>
          <cell r="AL575">
            <v>38</v>
          </cell>
          <cell r="AM575">
            <v>40</v>
          </cell>
          <cell r="AN575">
            <v>56</v>
          </cell>
          <cell r="AO575" t="str">
            <v>¬</v>
          </cell>
          <cell r="AP575" t="str">
            <v>¬</v>
          </cell>
          <cell r="AQ575" t="str">
            <v>¬</v>
          </cell>
          <cell r="AR575" t="str">
            <v>¬</v>
          </cell>
          <cell r="AS575" t="str">
            <v>SB</v>
          </cell>
          <cell r="AT575" t="str">
            <v>N</v>
          </cell>
          <cell r="AU575" t="str">
            <v>N</v>
          </cell>
          <cell r="AV575">
            <v>4</v>
          </cell>
          <cell r="AW575">
            <v>0</v>
          </cell>
          <cell r="AX575">
            <v>4</v>
          </cell>
          <cell r="AY575" t="str">
            <v xml:space="preserve">terca das 21:00 às 23:00, semanal ; sexta das 19:00 às 21:00, semanal </v>
          </cell>
          <cell r="AZ575" t="str">
            <v/>
          </cell>
          <cell r="BA575">
            <v>2082536</v>
          </cell>
          <cell r="BB575" t="str">
            <v>MONICA YUKIE KUWAHARA</v>
          </cell>
          <cell r="BC575" t="str">
            <v/>
          </cell>
          <cell r="BD575" t="str">
            <v/>
          </cell>
        </row>
        <row r="576">
          <cell r="C576" t="str">
            <v>DA2ESHC025-17SB</v>
          </cell>
          <cell r="D576" t="str">
            <v>ESHC025-17</v>
          </cell>
          <cell r="E576" t="str">
            <v>Microeconomia I A2-diurno (São Bernardo do Campo)</v>
          </cell>
          <cell r="F576" t="str">
            <v>Ampliar vagas - absorver excedente</v>
          </cell>
          <cell r="G576">
            <v>0</v>
          </cell>
          <cell r="H576">
            <v>66</v>
          </cell>
          <cell r="I576" t="str">
            <v>OK, AMPLIADA</v>
          </cell>
          <cell r="J576">
            <v>66</v>
          </cell>
          <cell r="K576">
            <v>0</v>
          </cell>
          <cell r="L576">
            <v>66</v>
          </cell>
          <cell r="M576">
            <v>0</v>
          </cell>
          <cell r="N576">
            <v>66</v>
          </cell>
          <cell r="O576">
            <v>0</v>
          </cell>
          <cell r="P576">
            <v>4</v>
          </cell>
          <cell r="Q576" t="str">
            <v>simples</v>
          </cell>
          <cell r="R576"/>
          <cell r="S576">
            <v>0</v>
          </cell>
          <cell r="T576">
            <v>0</v>
          </cell>
          <cell r="U576">
            <v>0</v>
          </cell>
          <cell r="V576" t="str">
            <v>CFE</v>
          </cell>
          <cell r="W576" t="str">
            <v>CP</v>
          </cell>
          <cell r="X576" t="str">
            <v>ESHC025-17.terca das 10:00 às 12:00, semanal ; sexta das 08:00 às 10:00, semanal ..SB</v>
          </cell>
          <cell r="Y576" t="str">
            <v>turma com solicitações acima do nº de vagas</v>
          </cell>
          <cell r="Z576"/>
          <cell r="AA576">
            <v>40</v>
          </cell>
          <cell r="AB576">
            <v>0</v>
          </cell>
          <cell r="AC576">
            <v>40</v>
          </cell>
          <cell r="AD576">
            <v>66</v>
          </cell>
          <cell r="AE576">
            <v>-26</v>
          </cell>
          <cell r="AF576">
            <v>1.65</v>
          </cell>
          <cell r="AG576">
            <v>28</v>
          </cell>
          <cell r="AH576" t="str">
            <v>OL-GESTAO; O-BCE</v>
          </cell>
          <cell r="AI576">
            <v>15</v>
          </cell>
          <cell r="AJ576">
            <v>14</v>
          </cell>
          <cell r="AK576">
            <v>1</v>
          </cell>
          <cell r="AL576">
            <v>13</v>
          </cell>
          <cell r="AM576">
            <v>14</v>
          </cell>
          <cell r="AN576">
            <v>25</v>
          </cell>
          <cell r="AO576" t="str">
            <v>¬</v>
          </cell>
          <cell r="AP576" t="str">
            <v>¬</v>
          </cell>
          <cell r="AQ576" t="str">
            <v>¬</v>
          </cell>
          <cell r="AR576" t="str">
            <v>¬</v>
          </cell>
          <cell r="AS576" t="str">
            <v>SB</v>
          </cell>
          <cell r="AT576" t="str">
            <v>D</v>
          </cell>
          <cell r="AU576" t="str">
            <v>M</v>
          </cell>
          <cell r="AV576">
            <v>4</v>
          </cell>
          <cell r="AW576">
            <v>0</v>
          </cell>
          <cell r="AX576">
            <v>4</v>
          </cell>
          <cell r="AY576" t="str">
            <v xml:space="preserve">terca das 10:00 às 12:00, semanal ; sexta das 08:00 às 10:00, semanal </v>
          </cell>
          <cell r="AZ576" t="str">
            <v/>
          </cell>
          <cell r="BA576">
            <v>1963811</v>
          </cell>
          <cell r="BB576" t="str">
            <v>RICARDO BATISTA POLITI</v>
          </cell>
          <cell r="BC576" t="str">
            <v/>
          </cell>
          <cell r="BD576" t="str">
            <v/>
          </cell>
        </row>
        <row r="577">
          <cell r="C577" t="str">
            <v>NA2ESHC025-17SB</v>
          </cell>
          <cell r="D577" t="str">
            <v>ESHC025-17</v>
          </cell>
          <cell r="E577" t="str">
            <v>Microeconomia I A2-noturno (São Bernardo do Campo)</v>
          </cell>
          <cell r="F577" t="str">
            <v>Ampliar vagas</v>
          </cell>
          <cell r="G577">
            <v>0</v>
          </cell>
          <cell r="H577">
            <v>90</v>
          </cell>
          <cell r="I577" t="str">
            <v>OK, AMPLIADA</v>
          </cell>
          <cell r="J577">
            <v>90</v>
          </cell>
          <cell r="K577">
            <v>0</v>
          </cell>
          <cell r="L577">
            <v>48</v>
          </cell>
          <cell r="M577">
            <v>0</v>
          </cell>
          <cell r="N577">
            <v>48</v>
          </cell>
          <cell r="O577">
            <v>42</v>
          </cell>
          <cell r="P577">
            <v>4</v>
          </cell>
          <cell r="Q577" t="str">
            <v>simples</v>
          </cell>
          <cell r="R577"/>
          <cell r="S577">
            <v>0</v>
          </cell>
          <cell r="T577">
            <v>0</v>
          </cell>
          <cell r="U577">
            <v>0</v>
          </cell>
          <cell r="V577" t="str">
            <v>CFE</v>
          </cell>
          <cell r="W577" t="str">
            <v>CP</v>
          </cell>
          <cell r="X577" t="str">
            <v>ESHC025-17.terca das 21:00 às 23:00, semanal ; sexta das 19:00 às 21:00, semanal ..SB</v>
          </cell>
          <cell r="Y577"/>
          <cell r="Z577"/>
          <cell r="AA577">
            <v>60</v>
          </cell>
          <cell r="AB577">
            <v>0</v>
          </cell>
          <cell r="AC577">
            <v>60</v>
          </cell>
          <cell r="AD577">
            <v>48</v>
          </cell>
          <cell r="AE577">
            <v>12</v>
          </cell>
          <cell r="AF577">
            <v>0.8</v>
          </cell>
          <cell r="AG577">
            <v>42</v>
          </cell>
          <cell r="AH577" t="str">
            <v>OL-GESTAO; O-BCE</v>
          </cell>
          <cell r="AI577">
            <v>1</v>
          </cell>
          <cell r="AJ577">
            <v>0</v>
          </cell>
          <cell r="AK577">
            <v>1</v>
          </cell>
          <cell r="AL577">
            <v>41</v>
          </cell>
          <cell r="AM577">
            <v>42</v>
          </cell>
          <cell r="AN577">
            <v>59</v>
          </cell>
          <cell r="AO577" t="str">
            <v>¬</v>
          </cell>
          <cell r="AP577" t="str">
            <v>¬</v>
          </cell>
          <cell r="AQ577" t="str">
            <v>¬</v>
          </cell>
          <cell r="AR577" t="str">
            <v>¬</v>
          </cell>
          <cell r="AS577" t="str">
            <v>SB</v>
          </cell>
          <cell r="AT577" t="str">
            <v>N</v>
          </cell>
          <cell r="AU577" t="str">
            <v>N</v>
          </cell>
          <cell r="AV577">
            <v>4</v>
          </cell>
          <cell r="AW577">
            <v>0</v>
          </cell>
          <cell r="AX577">
            <v>4</v>
          </cell>
          <cell r="AY577" t="str">
            <v xml:space="preserve">terca das 21:00 às 23:00, semanal ; sexta das 19:00 às 21:00, semanal </v>
          </cell>
          <cell r="AZ577" t="str">
            <v/>
          </cell>
          <cell r="BA577">
            <v>2422510</v>
          </cell>
          <cell r="BB577" t="str">
            <v>THOMAZ MINGATOS FERNANDES GEMIGNANI</v>
          </cell>
          <cell r="BC577" t="str">
            <v/>
          </cell>
          <cell r="BD577" t="str">
            <v/>
          </cell>
        </row>
        <row r="578">
          <cell r="C578" t="str">
            <v>DAESHC039-17SB</v>
          </cell>
          <cell r="D578" t="str">
            <v>ESHC039-17</v>
          </cell>
          <cell r="E578" t="str">
            <v>Questões Metodológicas em Economia A-diurno (São Bernardo do Campo)</v>
          </cell>
          <cell r="F578" t="str">
            <v>Manter</v>
          </cell>
          <cell r="G578">
            <v>0</v>
          </cell>
          <cell r="H578">
            <v>0</v>
          </cell>
          <cell r="I578" t="str">
            <v>OK</v>
          </cell>
          <cell r="J578">
            <v>40</v>
          </cell>
          <cell r="K578">
            <v>0</v>
          </cell>
          <cell r="L578">
            <v>37</v>
          </cell>
          <cell r="M578">
            <v>0</v>
          </cell>
          <cell r="N578">
            <v>37</v>
          </cell>
          <cell r="O578">
            <v>3</v>
          </cell>
          <cell r="P578">
            <v>2</v>
          </cell>
          <cell r="Q578" t="str">
            <v>simples</v>
          </cell>
          <cell r="R578"/>
          <cell r="S578">
            <v>0</v>
          </cell>
          <cell r="T578">
            <v>0</v>
          </cell>
          <cell r="U578">
            <v>0</v>
          </cell>
          <cell r="V578" t="str">
            <v>CFE</v>
          </cell>
          <cell r="W578" t="str">
            <v>CP</v>
          </cell>
          <cell r="X578" t="str">
            <v>ESHC039-17.quarta das 08:00 às 10:00, semanal ; sexta das 10:00 às 12:00, semanal ..SB</v>
          </cell>
          <cell r="Y578"/>
          <cell r="Z578"/>
          <cell r="AA578">
            <v>40</v>
          </cell>
          <cell r="AB578">
            <v>0</v>
          </cell>
          <cell r="AC578">
            <v>40</v>
          </cell>
          <cell r="AD578">
            <v>37</v>
          </cell>
          <cell r="AE578">
            <v>3</v>
          </cell>
          <cell r="AF578">
            <v>0.92500000000000004</v>
          </cell>
          <cell r="AG578">
            <v>28</v>
          </cell>
          <cell r="AH578" t="str">
            <v>O-BCE</v>
          </cell>
          <cell r="AI578">
            <v>7</v>
          </cell>
          <cell r="AJ578">
            <v>7</v>
          </cell>
          <cell r="AK578">
            <v>0</v>
          </cell>
          <cell r="AL578">
            <v>21</v>
          </cell>
          <cell r="AM578">
            <v>21</v>
          </cell>
          <cell r="AN578">
            <v>33</v>
          </cell>
          <cell r="AO578" t="str">
            <v>¬</v>
          </cell>
          <cell r="AP578" t="str">
            <v>¬</v>
          </cell>
          <cell r="AQ578" t="str">
            <v>¬</v>
          </cell>
          <cell r="AR578" t="str">
            <v>¬</v>
          </cell>
          <cell r="AS578" t="str">
            <v>SB</v>
          </cell>
          <cell r="AT578" t="str">
            <v>D</v>
          </cell>
          <cell r="AU578" t="str">
            <v>M</v>
          </cell>
          <cell r="AV578">
            <v>4</v>
          </cell>
          <cell r="AW578">
            <v>0</v>
          </cell>
          <cell r="AX578">
            <v>3</v>
          </cell>
          <cell r="AY578" t="str">
            <v xml:space="preserve">quarta das 08:00 às 10:00, semanal ; sexta das 10:00 às 12:00, semanal </v>
          </cell>
          <cell r="AZ578" t="str">
            <v/>
          </cell>
          <cell r="BA578">
            <v>344365</v>
          </cell>
          <cell r="BB578" t="str">
            <v>RAMON VICENTE GARCIA FERNANDEZ</v>
          </cell>
          <cell r="BC578" t="str">
            <v/>
          </cell>
          <cell r="BD578" t="str">
            <v/>
          </cell>
        </row>
        <row r="579">
          <cell r="C579" t="str">
            <v>NAESHC039-17SB</v>
          </cell>
          <cell r="D579" t="str">
            <v>ESHC039-17</v>
          </cell>
          <cell r="E579" t="str">
            <v>Questões Metodológicas em Economia A-noturno (São Bernardo do Campo)</v>
          </cell>
          <cell r="F579" t="str">
            <v>Manter</v>
          </cell>
          <cell r="G579">
            <v>0</v>
          </cell>
          <cell r="H579">
            <v>0</v>
          </cell>
          <cell r="I579" t="str">
            <v>OK</v>
          </cell>
          <cell r="J579">
            <v>60</v>
          </cell>
          <cell r="K579">
            <v>0</v>
          </cell>
          <cell r="L579">
            <v>60</v>
          </cell>
          <cell r="M579">
            <v>0</v>
          </cell>
          <cell r="N579">
            <v>60</v>
          </cell>
          <cell r="O579">
            <v>0</v>
          </cell>
          <cell r="P579">
            <v>2</v>
          </cell>
          <cell r="Q579" t="str">
            <v>simples</v>
          </cell>
          <cell r="R579"/>
          <cell r="S579">
            <v>0</v>
          </cell>
          <cell r="T579">
            <v>0</v>
          </cell>
          <cell r="U579">
            <v>0</v>
          </cell>
          <cell r="V579" t="str">
            <v>CFE</v>
          </cell>
          <cell r="W579" t="str">
            <v>CP</v>
          </cell>
          <cell r="X579" t="str">
            <v>ESHC039-17.quarta das 19:00 às 21:00, semanal ; sexta das 21:00 às 23:00, semanal ..SB</v>
          </cell>
          <cell r="Y579"/>
          <cell r="Z579"/>
          <cell r="AA579">
            <v>60</v>
          </cell>
          <cell r="AB579">
            <v>0</v>
          </cell>
          <cell r="AC579">
            <v>60</v>
          </cell>
          <cell r="AD579">
            <v>60</v>
          </cell>
          <cell r="AE579">
            <v>0</v>
          </cell>
          <cell r="AF579">
            <v>1</v>
          </cell>
          <cell r="AG579">
            <v>42</v>
          </cell>
          <cell r="AH579" t="str">
            <v>O-BCE</v>
          </cell>
          <cell r="AI579">
            <v>8</v>
          </cell>
          <cell r="AJ579">
            <v>1</v>
          </cell>
          <cell r="AK579">
            <v>7</v>
          </cell>
          <cell r="AL579">
            <v>34</v>
          </cell>
          <cell r="AM579">
            <v>41</v>
          </cell>
          <cell r="AN579">
            <v>52</v>
          </cell>
          <cell r="AO579" t="str">
            <v>¬</v>
          </cell>
          <cell r="AP579" t="str">
            <v>¬</v>
          </cell>
          <cell r="AQ579" t="str">
            <v>¬</v>
          </cell>
          <cell r="AR579" t="str">
            <v>¬</v>
          </cell>
          <cell r="AS579" t="str">
            <v>SB</v>
          </cell>
          <cell r="AT579" t="str">
            <v>N</v>
          </cell>
          <cell r="AU579" t="str">
            <v>N</v>
          </cell>
          <cell r="AV579">
            <v>4</v>
          </cell>
          <cell r="AW579">
            <v>0</v>
          </cell>
          <cell r="AX579">
            <v>3</v>
          </cell>
          <cell r="AY579" t="str">
            <v xml:space="preserve">quarta das 19:00 às 21:00, semanal ; sexta das 21:00 às 23:00, semanal </v>
          </cell>
          <cell r="AZ579" t="str">
            <v/>
          </cell>
          <cell r="BA579">
            <v>344365</v>
          </cell>
          <cell r="BB579" t="str">
            <v>RAMON VICENTE GARCIA FERNANDEZ</v>
          </cell>
          <cell r="BC579" t="str">
            <v/>
          </cell>
          <cell r="BD579" t="str">
            <v/>
          </cell>
        </row>
        <row r="580">
          <cell r="C580" t="str">
            <v>DANHH2032-13SB</v>
          </cell>
          <cell r="D580" t="str">
            <v>NHH2032-13</v>
          </cell>
          <cell r="E580" t="str">
            <v>História da Filosofia Antiga: Aristóteles e o Aristotelismo A-diurno (São Bernardo do Campo)</v>
          </cell>
          <cell r="F580" t="str">
            <v>Manter</v>
          </cell>
          <cell r="G580">
            <v>0</v>
          </cell>
          <cell r="H580">
            <v>0</v>
          </cell>
          <cell r="I580" t="str">
            <v>OK</v>
          </cell>
          <cell r="J580">
            <v>30</v>
          </cell>
          <cell r="K580">
            <v>0</v>
          </cell>
          <cell r="L580">
            <v>16</v>
          </cell>
          <cell r="M580">
            <v>0</v>
          </cell>
          <cell r="N580">
            <v>16</v>
          </cell>
          <cell r="O580">
            <v>14</v>
          </cell>
          <cell r="P580">
            <v>2</v>
          </cell>
          <cell r="Q580" t="str">
            <v>simples</v>
          </cell>
          <cell r="R580"/>
          <cell r="S580">
            <v>0</v>
          </cell>
          <cell r="T580">
            <v>0</v>
          </cell>
          <cell r="U580">
            <v>0</v>
          </cell>
          <cell r="V580" t="str">
            <v>CFE</v>
          </cell>
          <cell r="W580" t="str">
            <v>CP</v>
          </cell>
          <cell r="X580" t="str">
            <v>NHH2032-13.segunda das 10:00 às 12:00, semanal ; quinta das 08:00 às 10:00, semanal ..SB</v>
          </cell>
          <cell r="Y580"/>
          <cell r="Z580"/>
          <cell r="AA580">
            <v>30</v>
          </cell>
          <cell r="AB580">
            <v>0</v>
          </cell>
          <cell r="AC580">
            <v>30</v>
          </cell>
          <cell r="AD580">
            <v>16</v>
          </cell>
          <cell r="AE580">
            <v>14</v>
          </cell>
          <cell r="AF580">
            <v>0.53333333333333333</v>
          </cell>
          <cell r="AG580">
            <v>21</v>
          </cell>
          <cell r="AH580" t="str">
            <v>O-BFILO; O-LFILO</v>
          </cell>
          <cell r="AI580">
            <v>0</v>
          </cell>
          <cell r="AJ580">
            <v>0</v>
          </cell>
          <cell r="AK580">
            <v>0</v>
          </cell>
          <cell r="AL580">
            <v>21</v>
          </cell>
          <cell r="AM580">
            <v>21</v>
          </cell>
          <cell r="AN580">
            <v>30</v>
          </cell>
          <cell r="AO580" t="str">
            <v>¬</v>
          </cell>
          <cell r="AP580" t="str">
            <v>¬</v>
          </cell>
          <cell r="AQ580" t="str">
            <v>¬</v>
          </cell>
          <cell r="AR580" t="str">
            <v>¬</v>
          </cell>
          <cell r="AS580" t="str">
            <v>SB</v>
          </cell>
          <cell r="AT580" t="str">
            <v>D</v>
          </cell>
          <cell r="AU580" t="str">
            <v>M</v>
          </cell>
          <cell r="AV580">
            <v>4</v>
          </cell>
          <cell r="AW580">
            <v>0</v>
          </cell>
          <cell r="AX580">
            <v>4</v>
          </cell>
          <cell r="AY580" t="str">
            <v xml:space="preserve">segunda das 10:00 às 12:00, semanal ; quinta das 08:00 às 10:00, semanal </v>
          </cell>
          <cell r="AZ580" t="str">
            <v/>
          </cell>
          <cell r="BA580">
            <v>2228400</v>
          </cell>
          <cell r="BB580" t="str">
            <v>LUCA JEAN PITTELOUD</v>
          </cell>
          <cell r="BC580" t="str">
            <v/>
          </cell>
          <cell r="BD580" t="str">
            <v/>
          </cell>
        </row>
        <row r="581">
          <cell r="C581" t="str">
            <v>NANHH2032-13SB</v>
          </cell>
          <cell r="D581" t="str">
            <v>NHH2032-13</v>
          </cell>
          <cell r="E581" t="str">
            <v>História da Filosofia Antiga: Aristóteles e o Aristotelismo A-noturno (São Bernardo do Campo)</v>
          </cell>
          <cell r="F581" t="str">
            <v>Manter</v>
          </cell>
          <cell r="G581">
            <v>0</v>
          </cell>
          <cell r="H581">
            <v>0</v>
          </cell>
          <cell r="I581" t="str">
            <v>OK</v>
          </cell>
          <cell r="J581">
            <v>30</v>
          </cell>
          <cell r="K581">
            <v>0</v>
          </cell>
          <cell r="L581">
            <v>17</v>
          </cell>
          <cell r="M581">
            <v>0</v>
          </cell>
          <cell r="N581">
            <v>17</v>
          </cell>
          <cell r="O581">
            <v>13</v>
          </cell>
          <cell r="P581">
            <v>2</v>
          </cell>
          <cell r="Q581" t="str">
            <v>simples</v>
          </cell>
          <cell r="R581"/>
          <cell r="S581">
            <v>0</v>
          </cell>
          <cell r="T581">
            <v>0</v>
          </cell>
          <cell r="U581">
            <v>0</v>
          </cell>
          <cell r="V581" t="str">
            <v>CFE</v>
          </cell>
          <cell r="W581" t="str">
            <v>CP</v>
          </cell>
          <cell r="X581" t="str">
            <v>NHH2032-13.segunda das 21:00 às 23:00, semanal ; quinta das 19:00 às 21:00, semanal ..SB</v>
          </cell>
          <cell r="Y581"/>
          <cell r="Z581"/>
          <cell r="AA581">
            <v>30</v>
          </cell>
          <cell r="AB581">
            <v>0</v>
          </cell>
          <cell r="AC581">
            <v>30</v>
          </cell>
          <cell r="AD581">
            <v>17</v>
          </cell>
          <cell r="AE581">
            <v>13</v>
          </cell>
          <cell r="AF581">
            <v>0.56666666666666665</v>
          </cell>
          <cell r="AG581">
            <v>21</v>
          </cell>
          <cell r="AH581" t="str">
            <v>O-BFILO; O-LFILO</v>
          </cell>
          <cell r="AI581">
            <v>1</v>
          </cell>
          <cell r="AJ581">
            <v>1</v>
          </cell>
          <cell r="AK581">
            <v>0</v>
          </cell>
          <cell r="AL581">
            <v>20</v>
          </cell>
          <cell r="AM581">
            <v>20</v>
          </cell>
          <cell r="AN581">
            <v>29</v>
          </cell>
          <cell r="AO581" t="str">
            <v>¬</v>
          </cell>
          <cell r="AP581" t="str">
            <v>¬</v>
          </cell>
          <cell r="AQ581" t="str">
            <v>¬</v>
          </cell>
          <cell r="AR581" t="str">
            <v>¬</v>
          </cell>
          <cell r="AS581" t="str">
            <v>SB</v>
          </cell>
          <cell r="AT581" t="str">
            <v>N</v>
          </cell>
          <cell r="AU581" t="str">
            <v>N</v>
          </cell>
          <cell r="AV581">
            <v>4</v>
          </cell>
          <cell r="AW581">
            <v>0</v>
          </cell>
          <cell r="AX581">
            <v>4</v>
          </cell>
          <cell r="AY581" t="str">
            <v xml:space="preserve">segunda das 21:00 às 23:00, semanal ; quinta das 19:00 às 21:00, semanal </v>
          </cell>
          <cell r="AZ581" t="str">
            <v/>
          </cell>
          <cell r="BA581">
            <v>2228400</v>
          </cell>
          <cell r="BB581" t="str">
            <v>LUCA JEAN PITTELOUD</v>
          </cell>
          <cell r="BC581" t="str">
            <v/>
          </cell>
          <cell r="BD581" t="str">
            <v/>
          </cell>
        </row>
        <row r="582">
          <cell r="C582" t="str">
            <v>NANHH2034-13SB</v>
          </cell>
          <cell r="D582" t="str">
            <v>NHH2034-13</v>
          </cell>
          <cell r="E582" t="str">
            <v>História da Filosofia Contemporânea: o século XIX A-noturno (São Bernardo do Campo)</v>
          </cell>
          <cell r="F582" t="str">
            <v>Manter</v>
          </cell>
          <cell r="G582">
            <v>0</v>
          </cell>
          <cell r="H582">
            <v>0</v>
          </cell>
          <cell r="I582" t="str">
            <v>OK</v>
          </cell>
          <cell r="J582">
            <v>30</v>
          </cell>
          <cell r="K582">
            <v>0</v>
          </cell>
          <cell r="L582">
            <v>29</v>
          </cell>
          <cell r="M582">
            <v>0</v>
          </cell>
          <cell r="N582">
            <v>29</v>
          </cell>
          <cell r="O582">
            <v>1</v>
          </cell>
          <cell r="P582">
            <v>1</v>
          </cell>
          <cell r="Q582" t="str">
            <v>simples</v>
          </cell>
          <cell r="R582"/>
          <cell r="S582">
            <v>0</v>
          </cell>
          <cell r="T582">
            <v>0</v>
          </cell>
          <cell r="U582">
            <v>0</v>
          </cell>
          <cell r="V582" t="str">
            <v>CFE</v>
          </cell>
          <cell r="W582" t="str">
            <v>CP</v>
          </cell>
          <cell r="X582" t="str">
            <v>NHH2034-13.segunda das 21:00 às 23:00, semanal ; quinta das 19:00 às 21:00, semanal ..SB</v>
          </cell>
          <cell r="Y582"/>
          <cell r="Z582"/>
          <cell r="AA582">
            <v>30</v>
          </cell>
          <cell r="AB582">
            <v>0</v>
          </cell>
          <cell r="AC582">
            <v>30</v>
          </cell>
          <cell r="AD582">
            <v>29</v>
          </cell>
          <cell r="AE582">
            <v>1</v>
          </cell>
          <cell r="AF582">
            <v>0.96666666666666667</v>
          </cell>
          <cell r="AG582">
            <v>21</v>
          </cell>
          <cell r="AH582" t="str">
            <v>O-BFILO; OL-BRI; O-LFILO</v>
          </cell>
          <cell r="AI582">
            <v>9</v>
          </cell>
          <cell r="AJ582">
            <v>6</v>
          </cell>
          <cell r="AK582">
            <v>3</v>
          </cell>
          <cell r="AL582">
            <v>12</v>
          </cell>
          <cell r="AM582">
            <v>15</v>
          </cell>
          <cell r="AN582">
            <v>21</v>
          </cell>
          <cell r="AO582" t="str">
            <v>¬</v>
          </cell>
          <cell r="AP582" t="str">
            <v>¬</v>
          </cell>
          <cell r="AQ582" t="str">
            <v>¬</v>
          </cell>
          <cell r="AR582" t="str">
            <v>¬</v>
          </cell>
          <cell r="AS582" t="str">
            <v>SB</v>
          </cell>
          <cell r="AT582" t="str">
            <v>N</v>
          </cell>
          <cell r="AU582" t="str">
            <v>N</v>
          </cell>
          <cell r="AV582">
            <v>4</v>
          </cell>
          <cell r="AW582">
            <v>0</v>
          </cell>
          <cell r="AX582">
            <v>4</v>
          </cell>
          <cell r="AY582" t="str">
            <v xml:space="preserve">segunda das 21:00 às 23:00, semanal ; quinta das 19:00 às 21:00, semanal </v>
          </cell>
          <cell r="AZ582" t="str">
            <v/>
          </cell>
          <cell r="BA582">
            <v>1839786</v>
          </cell>
          <cell r="BB582" t="str">
            <v>FLAMARION CALDEIRA RAMOS</v>
          </cell>
          <cell r="BC582" t="str">
            <v/>
          </cell>
          <cell r="BD582" t="str">
            <v/>
          </cell>
        </row>
        <row r="583">
          <cell r="C583" t="str">
            <v>NANHH2041-13SB</v>
          </cell>
          <cell r="D583" t="str">
            <v>NHH2041-13</v>
          </cell>
          <cell r="E583" t="str">
            <v>História da Filosofia Moderna: perspectivas racionalistas A-noturno (São Bernardo do Campo)</v>
          </cell>
          <cell r="F583" t="str">
            <v>Manter</v>
          </cell>
          <cell r="G583">
            <v>0</v>
          </cell>
          <cell r="H583">
            <v>0</v>
          </cell>
          <cell r="I583" t="str">
            <v>OK</v>
          </cell>
          <cell r="J583">
            <v>30</v>
          </cell>
          <cell r="K583">
            <v>0</v>
          </cell>
          <cell r="L583">
            <v>23</v>
          </cell>
          <cell r="M583">
            <v>0</v>
          </cell>
          <cell r="N583">
            <v>23</v>
          </cell>
          <cell r="O583">
            <v>7</v>
          </cell>
          <cell r="P583">
            <v>1</v>
          </cell>
          <cell r="Q583" t="str">
            <v>simples</v>
          </cell>
          <cell r="R583"/>
          <cell r="S583">
            <v>0</v>
          </cell>
          <cell r="T583">
            <v>0</v>
          </cell>
          <cell r="U583">
            <v>0</v>
          </cell>
          <cell r="V583" t="str">
            <v>CFE</v>
          </cell>
          <cell r="W583" t="str">
            <v>CP</v>
          </cell>
          <cell r="X583" t="str">
            <v>NHH2041-13.terca das 19:00 às 21:00, semanal ; quinta das 21:00 às 23:00, semanal ..SB</v>
          </cell>
          <cell r="Y583"/>
          <cell r="Z583"/>
          <cell r="AA583">
            <v>30</v>
          </cell>
          <cell r="AB583">
            <v>0</v>
          </cell>
          <cell r="AC583">
            <v>30</v>
          </cell>
          <cell r="AD583">
            <v>23</v>
          </cell>
          <cell r="AE583">
            <v>7</v>
          </cell>
          <cell r="AF583">
            <v>0.76666666666666672</v>
          </cell>
          <cell r="AG583">
            <v>21</v>
          </cell>
          <cell r="AH583" t="str">
            <v>O-BFILO; O-LFILO</v>
          </cell>
          <cell r="AI583">
            <v>0</v>
          </cell>
          <cell r="AJ583">
            <v>0</v>
          </cell>
          <cell r="AK583">
            <v>0</v>
          </cell>
          <cell r="AL583">
            <v>21</v>
          </cell>
          <cell r="AM583">
            <v>21</v>
          </cell>
          <cell r="AN583">
            <v>30</v>
          </cell>
          <cell r="AO583" t="str">
            <v>¬</v>
          </cell>
          <cell r="AP583" t="str">
            <v>¬</v>
          </cell>
          <cell r="AQ583" t="str">
            <v>¬</v>
          </cell>
          <cell r="AR583" t="str">
            <v>¬</v>
          </cell>
          <cell r="AS583" t="str">
            <v>SB</v>
          </cell>
          <cell r="AT583" t="str">
            <v>N</v>
          </cell>
          <cell r="AU583" t="str">
            <v>N</v>
          </cell>
          <cell r="AV583">
            <v>4</v>
          </cell>
          <cell r="AW583">
            <v>0</v>
          </cell>
          <cell r="AX583">
            <v>4</v>
          </cell>
          <cell r="AY583" t="str">
            <v xml:space="preserve">terca das 19:00 às 21:00, semanal ; quinta das 21:00 às 23:00, semanal </v>
          </cell>
          <cell r="AZ583" t="str">
            <v/>
          </cell>
          <cell r="BA583">
            <v>1734906</v>
          </cell>
          <cell r="BB583" t="str">
            <v>PAULO TADEU DA SILVA</v>
          </cell>
          <cell r="BC583" t="str">
            <v/>
          </cell>
          <cell r="BD583" t="str">
            <v/>
          </cell>
        </row>
        <row r="584">
          <cell r="C584" t="str">
            <v>DANHI2049-13SB</v>
          </cell>
          <cell r="D584" t="str">
            <v>NHI2049-13</v>
          </cell>
          <cell r="E584" t="str">
            <v>Lógica Básica A-diurno (São Bernardo do Campo)</v>
          </cell>
          <cell r="F584" t="str">
            <v>Manter</v>
          </cell>
          <cell r="G584">
            <v>0</v>
          </cell>
          <cell r="H584">
            <v>0</v>
          </cell>
          <cell r="I584" t="str">
            <v>OK</v>
          </cell>
          <cell r="J584">
            <v>30</v>
          </cell>
          <cell r="K584">
            <v>0</v>
          </cell>
          <cell r="L584">
            <v>45</v>
          </cell>
          <cell r="M584">
            <v>0</v>
          </cell>
          <cell r="N584">
            <v>45</v>
          </cell>
          <cell r="O584">
            <v>-15</v>
          </cell>
          <cell r="P584">
            <v>2</v>
          </cell>
          <cell r="Q584" t="str">
            <v>simples</v>
          </cell>
          <cell r="R584"/>
          <cell r="S584">
            <v>15</v>
          </cell>
          <cell r="T584">
            <v>0</v>
          </cell>
          <cell r="U584">
            <v>0</v>
          </cell>
          <cell r="V584" t="str">
            <v>CFE</v>
          </cell>
          <cell r="W584" t="str">
            <v>CP</v>
          </cell>
          <cell r="X584" t="str">
            <v>NHI2049-13.segunda das 10:00 às 12:00, semanal ; quarta das 08:00 às 10:00, semanal ..SB</v>
          </cell>
          <cell r="Y584" t="str">
            <v>turma com solicitações acima do nº de vagas</v>
          </cell>
          <cell r="Z584"/>
          <cell r="AA584">
            <v>30</v>
          </cell>
          <cell r="AB584">
            <v>0</v>
          </cell>
          <cell r="AC584">
            <v>30</v>
          </cell>
          <cell r="AD584">
            <v>45</v>
          </cell>
          <cell r="AE584">
            <v>-15</v>
          </cell>
          <cell r="AF584">
            <v>1.5</v>
          </cell>
          <cell r="AG584">
            <v>21</v>
          </cell>
          <cell r="AH584" t="str">
            <v>O-BCC; OL-BMAT; OL-BNC; OL-BCE; O-BFILO; O-LFILO</v>
          </cell>
          <cell r="AI584">
            <v>8</v>
          </cell>
          <cell r="AJ584">
            <v>3</v>
          </cell>
          <cell r="AK584">
            <v>5</v>
          </cell>
          <cell r="AL584">
            <v>13</v>
          </cell>
          <cell r="AM584">
            <v>18</v>
          </cell>
          <cell r="AN584">
            <v>22</v>
          </cell>
          <cell r="AO584" t="str">
            <v>¬</v>
          </cell>
          <cell r="AP584" t="str">
            <v>¬</v>
          </cell>
          <cell r="AQ584" t="str">
            <v>¬</v>
          </cell>
          <cell r="AR584" t="str">
            <v>¬</v>
          </cell>
          <cell r="AS584" t="str">
            <v>SB</v>
          </cell>
          <cell r="AT584" t="str">
            <v>D</v>
          </cell>
          <cell r="AU584" t="str">
            <v>M</v>
          </cell>
          <cell r="AV584">
            <v>4</v>
          </cell>
          <cell r="AW584">
            <v>0</v>
          </cell>
          <cell r="AX584">
            <v>4</v>
          </cell>
          <cell r="AY584" t="str">
            <v xml:space="preserve">segunda das 10:00 às 12:00, semanal ; quarta das 08:00 às 10:00, semanal </v>
          </cell>
          <cell r="AZ584" t="str">
            <v/>
          </cell>
          <cell r="BA584">
            <v>1546875</v>
          </cell>
          <cell r="BB584" t="str">
            <v>ROQUE DA COSTA CAIERO</v>
          </cell>
          <cell r="BC584" t="str">
            <v/>
          </cell>
          <cell r="BD584" t="str">
            <v/>
          </cell>
        </row>
        <row r="585">
          <cell r="C585" t="str">
            <v>NANHI2049-13SB</v>
          </cell>
          <cell r="D585" t="str">
            <v>NHI2049-13</v>
          </cell>
          <cell r="E585" t="str">
            <v>Lógica Básica A-noturno (São Bernardo do Campo)</v>
          </cell>
          <cell r="F585" t="str">
            <v>Manter</v>
          </cell>
          <cell r="G585">
            <v>0</v>
          </cell>
          <cell r="H585">
            <v>0</v>
          </cell>
          <cell r="I585" t="str">
            <v>OK</v>
          </cell>
          <cell r="J585">
            <v>30</v>
          </cell>
          <cell r="K585">
            <v>0</v>
          </cell>
          <cell r="L585">
            <v>101</v>
          </cell>
          <cell r="M585">
            <v>0</v>
          </cell>
          <cell r="N585">
            <v>101</v>
          </cell>
          <cell r="O585">
            <v>-71</v>
          </cell>
          <cell r="P585">
            <v>2</v>
          </cell>
          <cell r="Q585" t="str">
            <v>simples</v>
          </cell>
          <cell r="R585"/>
          <cell r="S585">
            <v>71</v>
          </cell>
          <cell r="T585">
            <v>0</v>
          </cell>
          <cell r="U585">
            <v>0</v>
          </cell>
          <cell r="V585" t="str">
            <v>CFE</v>
          </cell>
          <cell r="W585" t="str">
            <v>CP</v>
          </cell>
          <cell r="X585" t="str">
            <v>NHI2049-13.segunda das 21:00 às 23:00, semanal ; quarta das 19:00 às 21:00, semanal ..SB</v>
          </cell>
          <cell r="Y585" t="str">
            <v>turma com solicitações acima do nº de vagas</v>
          </cell>
          <cell r="Z585"/>
          <cell r="AA585">
            <v>30</v>
          </cell>
          <cell r="AB585">
            <v>0</v>
          </cell>
          <cell r="AC585">
            <v>30</v>
          </cell>
          <cell r="AD585">
            <v>101</v>
          </cell>
          <cell r="AE585">
            <v>-71</v>
          </cell>
          <cell r="AF585">
            <v>3.3666666666666667</v>
          </cell>
          <cell r="AG585">
            <v>21</v>
          </cell>
          <cell r="AH585" t="str">
            <v>O-BCC; OL-BMAT; OL-BNC; OL-BCE; O-BFILO; O-LFILO</v>
          </cell>
          <cell r="AI585">
            <v>28</v>
          </cell>
          <cell r="AJ585">
            <v>11</v>
          </cell>
          <cell r="AK585">
            <v>17</v>
          </cell>
          <cell r="AL585">
            <v>-7</v>
          </cell>
          <cell r="AM585">
            <v>10</v>
          </cell>
          <cell r="AN585">
            <v>2</v>
          </cell>
          <cell r="AO585" t="str">
            <v>¬</v>
          </cell>
          <cell r="AP585" t="str">
            <v>¬</v>
          </cell>
          <cell r="AQ585" t="str">
            <v>¬</v>
          </cell>
          <cell r="AR585" t="str">
            <v>¬</v>
          </cell>
          <cell r="AS585" t="str">
            <v>SB</v>
          </cell>
          <cell r="AT585" t="str">
            <v>N</v>
          </cell>
          <cell r="AU585" t="str">
            <v>N</v>
          </cell>
          <cell r="AV585">
            <v>4</v>
          </cell>
          <cell r="AW585">
            <v>0</v>
          </cell>
          <cell r="AX585">
            <v>4</v>
          </cell>
          <cell r="AY585" t="str">
            <v xml:space="preserve">segunda das 21:00 às 23:00, semanal ; quarta das 19:00 às 21:00, semanal </v>
          </cell>
          <cell r="AZ585" t="str">
            <v/>
          </cell>
          <cell r="BA585">
            <v>3008866</v>
          </cell>
          <cell r="BB585" t="str">
            <v>MATTIA PETROLO</v>
          </cell>
          <cell r="BC585" t="str">
            <v/>
          </cell>
          <cell r="BD585" t="str">
            <v/>
          </cell>
        </row>
        <row r="586">
          <cell r="C586" t="str">
            <v>NANHZ2053-11SB</v>
          </cell>
          <cell r="D586" t="str">
            <v>NHZ2053-11</v>
          </cell>
          <cell r="E586" t="str">
            <v>Pensamento Marxista e seus Desdobramentos Contemporâneos A-noturno (São Bernardo do Campo)</v>
          </cell>
          <cell r="F586" t="str">
            <v>Abrir nova turma</v>
          </cell>
          <cell r="G586">
            <v>0</v>
          </cell>
          <cell r="H586">
            <v>35</v>
          </cell>
          <cell r="I586" t="str">
            <v>TURMA ABERTA NBNHZ2053-11SB</v>
          </cell>
          <cell r="J586">
            <v>30</v>
          </cell>
          <cell r="K586">
            <v>0</v>
          </cell>
          <cell r="L586">
            <v>65</v>
          </cell>
          <cell r="M586">
            <v>0</v>
          </cell>
          <cell r="N586">
            <v>65</v>
          </cell>
          <cell r="O586">
            <v>-35</v>
          </cell>
          <cell r="P586">
            <v>2</v>
          </cell>
          <cell r="Q586" t="str">
            <v>simples</v>
          </cell>
          <cell r="R586"/>
          <cell r="S586">
            <v>35</v>
          </cell>
          <cell r="T586">
            <v>0</v>
          </cell>
          <cell r="U586">
            <v>0</v>
          </cell>
          <cell r="V586" t="str">
            <v>CFE</v>
          </cell>
          <cell r="W586" t="str">
            <v>CP</v>
          </cell>
          <cell r="X586" t="str">
            <v>NHZ2053-11.segunda das 19:00 às 21:00, semanal ; quarta das 21:00 às 23:00, semanal ..SB</v>
          </cell>
          <cell r="Y586" t="str">
            <v>turma com solicitações acima do nº de vagas</v>
          </cell>
          <cell r="Z586"/>
          <cell r="AA586">
            <v>30</v>
          </cell>
          <cell r="AB586">
            <v>0</v>
          </cell>
          <cell r="AC586">
            <v>30</v>
          </cell>
          <cell r="AD586">
            <v>65</v>
          </cell>
          <cell r="AE586">
            <v>-35</v>
          </cell>
          <cell r="AF586">
            <v>2.1666666666666665</v>
          </cell>
          <cell r="AG586">
            <v>21</v>
          </cell>
          <cell r="AH586" t="str">
            <v>BFILO ;LFILO ;BCE</v>
          </cell>
          <cell r="AI586">
            <v>7</v>
          </cell>
          <cell r="AJ586">
            <v>6</v>
          </cell>
          <cell r="AK586">
            <v>1</v>
          </cell>
          <cell r="AL586">
            <v>14</v>
          </cell>
          <cell r="AM586">
            <v>15</v>
          </cell>
          <cell r="AN586">
            <v>23</v>
          </cell>
          <cell r="AO586" t="str">
            <v>¬</v>
          </cell>
          <cell r="AP586" t="str">
            <v>¬</v>
          </cell>
          <cell r="AQ586" t="str">
            <v>¬</v>
          </cell>
          <cell r="AR586" t="str">
            <v>¬</v>
          </cell>
          <cell r="AS586" t="str">
            <v>SB</v>
          </cell>
          <cell r="AT586" t="str">
            <v>N</v>
          </cell>
          <cell r="AU586" t="str">
            <v>N</v>
          </cell>
          <cell r="AV586">
            <v>4</v>
          </cell>
          <cell r="AW586">
            <v>0</v>
          </cell>
          <cell r="AX586">
            <v>4</v>
          </cell>
          <cell r="AY586" t="str">
            <v xml:space="preserve">segunda das 19:00 às 21:00, semanal ; quarta das 21:00 às 23:00, semanal </v>
          </cell>
          <cell r="AZ586" t="str">
            <v/>
          </cell>
          <cell r="BA586">
            <v>2244904</v>
          </cell>
          <cell r="BB586" t="str">
            <v>SUZE DE OLIVEIRA PIZA</v>
          </cell>
          <cell r="BC586" t="str">
            <v/>
          </cell>
          <cell r="BD586" t="str">
            <v/>
          </cell>
        </row>
        <row r="587">
          <cell r="C587" t="str">
            <v>NBNHZ2053-11SB</v>
          </cell>
          <cell r="D587" t="str">
            <v>NHZ2053-11</v>
          </cell>
          <cell r="E587" t="str">
            <v>Pensamento Marxista e seus Desdobramentos Contemporâneos B-noturno (São Bernardo do Campo)</v>
          </cell>
          <cell r="F587" t="str">
            <v>TURMA NOVA</v>
          </cell>
          <cell r="G587"/>
          <cell r="H587"/>
          <cell r="I587" t="str">
            <v>TURMA NOVA</v>
          </cell>
          <cell r="J587">
            <v>35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35</v>
          </cell>
          <cell r="P587">
            <v>2</v>
          </cell>
          <cell r="Q587" t="str">
            <v>simples</v>
          </cell>
          <cell r="R587"/>
          <cell r="S587">
            <v>0</v>
          </cell>
          <cell r="T587">
            <v>0</v>
          </cell>
          <cell r="U587">
            <v>0</v>
          </cell>
          <cell r="V587" t="str">
            <v>CFE</v>
          </cell>
          <cell r="W587" t="str">
            <v>CP</v>
          </cell>
          <cell r="X587" t="str">
            <v>NHZ2053-11.segunda das 21:00 às 23:00, semanal , quarta das 19:00 às 21:00, semanal ..SB</v>
          </cell>
          <cell r="Y587"/>
          <cell r="Z587"/>
          <cell r="AA587"/>
          <cell r="AB587"/>
          <cell r="AC587"/>
          <cell r="AD587"/>
          <cell r="AE587"/>
          <cell r="AF587"/>
          <cell r="AG587"/>
          <cell r="AH587"/>
          <cell r="AI587"/>
          <cell r="AJ587"/>
          <cell r="AK587"/>
          <cell r="AL587"/>
          <cell r="AM587"/>
          <cell r="AN587"/>
          <cell r="AO587"/>
          <cell r="AP587"/>
          <cell r="AQ587"/>
          <cell r="AR587"/>
          <cell r="AS587" t="str">
            <v>SB</v>
          </cell>
          <cell r="AT587" t="str">
            <v>N</v>
          </cell>
          <cell r="AU587"/>
          <cell r="AV587"/>
          <cell r="AW587"/>
          <cell r="AX587"/>
          <cell r="AY587" t="str">
            <v xml:space="preserve">segunda das 21:00 às 23:00, semanal , quarta das 19:00 às 21:00, semanal </v>
          </cell>
          <cell r="AZ587"/>
          <cell r="BA587">
            <v>2244904</v>
          </cell>
          <cell r="BB587" t="str">
            <v>Suze de Oliveira Piza</v>
          </cell>
          <cell r="BC587"/>
          <cell r="BD587"/>
        </row>
        <row r="588">
          <cell r="C588" t="str">
            <v>DANHZ2054-11SB</v>
          </cell>
          <cell r="D588" t="str">
            <v>NHZ2054-11</v>
          </cell>
          <cell r="E588" t="str">
            <v>Pensamento Nietzcheano e seus Desdobramentos Contemporâneos A-diurno (São Bernardo do Campo)</v>
          </cell>
          <cell r="F588" t="str">
            <v>Ampliar vagas - absorver excedente</v>
          </cell>
          <cell r="G588" t="str">
            <v>mais 15 vagas</v>
          </cell>
          <cell r="H588">
            <v>45</v>
          </cell>
          <cell r="I588" t="str">
            <v>OK, AMPLIADA</v>
          </cell>
          <cell r="J588">
            <v>45</v>
          </cell>
          <cell r="K588">
            <v>0</v>
          </cell>
          <cell r="L588">
            <v>45</v>
          </cell>
          <cell r="M588">
            <v>0</v>
          </cell>
          <cell r="N588">
            <v>45</v>
          </cell>
          <cell r="O588">
            <v>0</v>
          </cell>
          <cell r="P588">
            <v>1</v>
          </cell>
          <cell r="Q588" t="str">
            <v>simples</v>
          </cell>
          <cell r="R588"/>
          <cell r="S588">
            <v>0</v>
          </cell>
          <cell r="T588">
            <v>0</v>
          </cell>
          <cell r="U588">
            <v>0</v>
          </cell>
          <cell r="V588" t="str">
            <v>CFE</v>
          </cell>
          <cell r="W588" t="str">
            <v>CP</v>
          </cell>
          <cell r="X588" t="str">
            <v>NHZ2054-11.quinta das 14:00 às 18:00, semanal ..SB</v>
          </cell>
          <cell r="Y588" t="str">
            <v>turma com solicitações acima do nº de vagas</v>
          </cell>
          <cell r="Z588"/>
          <cell r="AA588">
            <v>30</v>
          </cell>
          <cell r="AB588">
            <v>0</v>
          </cell>
          <cell r="AC588">
            <v>30</v>
          </cell>
          <cell r="AD588">
            <v>45</v>
          </cell>
          <cell r="AE588">
            <v>-15</v>
          </cell>
          <cell r="AF588">
            <v>1.5</v>
          </cell>
          <cell r="AG588">
            <v>21</v>
          </cell>
          <cell r="AH588" t="str">
            <v xml:space="preserve">BFILO ;LFILO </v>
          </cell>
          <cell r="AI588">
            <v>3</v>
          </cell>
          <cell r="AJ588">
            <v>3</v>
          </cell>
          <cell r="AK588">
            <v>0</v>
          </cell>
          <cell r="AL588">
            <v>18</v>
          </cell>
          <cell r="AM588">
            <v>18</v>
          </cell>
          <cell r="AN588">
            <v>27</v>
          </cell>
          <cell r="AO588" t="str">
            <v>¬</v>
          </cell>
          <cell r="AP588" t="str">
            <v>¬</v>
          </cell>
          <cell r="AQ588" t="str">
            <v>¬</v>
          </cell>
          <cell r="AR588" t="str">
            <v>¬</v>
          </cell>
          <cell r="AS588" t="str">
            <v>SB</v>
          </cell>
          <cell r="AT588" t="str">
            <v>D</v>
          </cell>
          <cell r="AU588" t="str">
            <v>V</v>
          </cell>
          <cell r="AV588">
            <v>4</v>
          </cell>
          <cell r="AW588">
            <v>0</v>
          </cell>
          <cell r="AX588">
            <v>4</v>
          </cell>
          <cell r="AY588" t="str">
            <v xml:space="preserve">quinta das 14:00 às 18:00, semanal </v>
          </cell>
          <cell r="AZ588" t="str">
            <v/>
          </cell>
          <cell r="BA588">
            <v>1945050</v>
          </cell>
          <cell r="BB588" t="str">
            <v>LUCIANA ZATERKA</v>
          </cell>
          <cell r="BC588" t="str">
            <v/>
          </cell>
          <cell r="BD588" t="str">
            <v/>
          </cell>
        </row>
        <row r="589">
          <cell r="C589" t="str">
            <v>NANHH2065-13SB</v>
          </cell>
          <cell r="D589" t="str">
            <v>NHH2065-13</v>
          </cell>
          <cell r="E589" t="str">
            <v>Problemas Metafísicos: Perspectivas Modernas A-noturno (São Bernardo do Campo)</v>
          </cell>
          <cell r="F589" t="str">
            <v>Manter</v>
          </cell>
          <cell r="G589">
            <v>0</v>
          </cell>
          <cell r="H589">
            <v>0</v>
          </cell>
          <cell r="I589" t="str">
            <v>OK</v>
          </cell>
          <cell r="J589">
            <v>30</v>
          </cell>
          <cell r="K589">
            <v>0</v>
          </cell>
          <cell r="L589">
            <v>24</v>
          </cell>
          <cell r="M589">
            <v>0</v>
          </cell>
          <cell r="N589">
            <v>24</v>
          </cell>
          <cell r="O589">
            <v>6</v>
          </cell>
          <cell r="P589">
            <v>1</v>
          </cell>
          <cell r="Q589" t="str">
            <v>simples</v>
          </cell>
          <cell r="R589"/>
          <cell r="S589">
            <v>0</v>
          </cell>
          <cell r="T589">
            <v>0</v>
          </cell>
          <cell r="U589">
            <v>0</v>
          </cell>
          <cell r="V589" t="str">
            <v>CFE</v>
          </cell>
          <cell r="W589" t="str">
            <v>CP</v>
          </cell>
          <cell r="X589" t="str">
            <v>NHH2065-13.quarta das 21:00 às 23:00, semanal ; sexta das 19:00 às 21:00, semanal ..SB</v>
          </cell>
          <cell r="Y589"/>
          <cell r="Z589"/>
          <cell r="AA589">
            <v>30</v>
          </cell>
          <cell r="AB589">
            <v>0</v>
          </cell>
          <cell r="AC589">
            <v>30</v>
          </cell>
          <cell r="AD589">
            <v>24</v>
          </cell>
          <cell r="AE589">
            <v>6</v>
          </cell>
          <cell r="AF589">
            <v>0.8</v>
          </cell>
          <cell r="AG589">
            <v>21</v>
          </cell>
          <cell r="AH589" t="str">
            <v>O-BFILO; O-LFILO</v>
          </cell>
          <cell r="AI589">
            <v>3</v>
          </cell>
          <cell r="AJ589">
            <v>2</v>
          </cell>
          <cell r="AK589">
            <v>1</v>
          </cell>
          <cell r="AL589">
            <v>18</v>
          </cell>
          <cell r="AM589">
            <v>19</v>
          </cell>
          <cell r="AN589">
            <v>27</v>
          </cell>
          <cell r="AO589" t="str">
            <v>¬</v>
          </cell>
          <cell r="AP589" t="str">
            <v>¬</v>
          </cell>
          <cell r="AQ589" t="str">
            <v>¬</v>
          </cell>
          <cell r="AR589" t="str">
            <v>¬</v>
          </cell>
          <cell r="AS589" t="str">
            <v>SB</v>
          </cell>
          <cell r="AT589" t="str">
            <v>N</v>
          </cell>
          <cell r="AU589" t="str">
            <v>N</v>
          </cell>
          <cell r="AV589">
            <v>4</v>
          </cell>
          <cell r="AW589">
            <v>0</v>
          </cell>
          <cell r="AX589">
            <v>4</v>
          </cell>
          <cell r="AY589" t="str">
            <v xml:space="preserve">quarta das 21:00 às 23:00, semanal ; sexta das 19:00 às 21:00, semanal </v>
          </cell>
          <cell r="AZ589" t="str">
            <v/>
          </cell>
          <cell r="BA589">
            <v>3066348</v>
          </cell>
          <cell r="BB589" t="str">
            <v>MICHELA BORDIGNON</v>
          </cell>
          <cell r="BC589" t="str">
            <v/>
          </cell>
          <cell r="BD589" t="str">
            <v/>
          </cell>
        </row>
        <row r="590">
          <cell r="C590" t="str">
            <v>NANHZ1003-15SA</v>
          </cell>
          <cell r="D590" t="str">
            <v>NHZ1003-15</v>
          </cell>
          <cell r="E590" t="str">
            <v>Biofísica A-noturno (Santo André)</v>
          </cell>
          <cell r="F590" t="str">
            <v>Manter</v>
          </cell>
          <cell r="G590">
            <v>0</v>
          </cell>
          <cell r="H590">
            <v>0</v>
          </cell>
          <cell r="I590" t="str">
            <v>OK</v>
          </cell>
          <cell r="J590">
            <v>30</v>
          </cell>
          <cell r="K590">
            <v>0</v>
          </cell>
          <cell r="L590">
            <v>18</v>
          </cell>
          <cell r="M590">
            <v>0</v>
          </cell>
          <cell r="N590">
            <v>18</v>
          </cell>
          <cell r="O590">
            <v>12</v>
          </cell>
          <cell r="P590">
            <v>1</v>
          </cell>
          <cell r="Q590" t="str">
            <v>simples</v>
          </cell>
          <cell r="R590"/>
          <cell r="S590">
            <v>0</v>
          </cell>
          <cell r="T590">
            <v>0</v>
          </cell>
          <cell r="U590">
            <v>0</v>
          </cell>
          <cell r="V590" t="str">
            <v>CFE</v>
          </cell>
          <cell r="W590" t="str">
            <v>CP</v>
          </cell>
          <cell r="X590" t="str">
            <v>NHZ1003-15.quarta das 21:00 às 23:00, semanal ; sexta das 19:00 às 21:00, semanal ..SA</v>
          </cell>
          <cell r="Y590"/>
          <cell r="Z590"/>
          <cell r="AA590">
            <v>30</v>
          </cell>
          <cell r="AB590">
            <v>0</v>
          </cell>
          <cell r="AC590">
            <v>30</v>
          </cell>
          <cell r="AD590">
            <v>18</v>
          </cell>
          <cell r="AE590">
            <v>12</v>
          </cell>
          <cell r="AF590">
            <v>0.6</v>
          </cell>
          <cell r="AG590">
            <v>21</v>
          </cell>
          <cell r="AH590" t="str">
            <v>OL-BCB; OL-BIFS; OL-BNC; OL-BIO</v>
          </cell>
          <cell r="AI590">
            <v>6</v>
          </cell>
          <cell r="AJ590">
            <v>3</v>
          </cell>
          <cell r="AK590">
            <v>3</v>
          </cell>
          <cell r="AL590">
            <v>15</v>
          </cell>
          <cell r="AM590">
            <v>18</v>
          </cell>
          <cell r="AN590">
            <v>24</v>
          </cell>
          <cell r="AO590" t="str">
            <v>¬</v>
          </cell>
          <cell r="AP590" t="str">
            <v>¬</v>
          </cell>
          <cell r="AQ590" t="str">
            <v>¬</v>
          </cell>
          <cell r="AR590" t="str">
            <v>¬</v>
          </cell>
          <cell r="AS590" t="str">
            <v>SA</v>
          </cell>
          <cell r="AT590" t="str">
            <v>N</v>
          </cell>
          <cell r="AU590" t="str">
            <v>N</v>
          </cell>
          <cell r="AV590">
            <v>4</v>
          </cell>
          <cell r="AW590">
            <v>0</v>
          </cell>
          <cell r="AX590">
            <v>4</v>
          </cell>
          <cell r="AY590" t="str">
            <v xml:space="preserve">quarta das 21:00 às 23:00, semanal ; sexta das 19:00 às 21:00, semanal </v>
          </cell>
          <cell r="AZ590" t="str">
            <v/>
          </cell>
          <cell r="BA590">
            <v>1763495</v>
          </cell>
          <cell r="BB590" t="str">
            <v>WANIUS JOSE GARCIA DA SILVA</v>
          </cell>
          <cell r="BC590" t="str">
            <v/>
          </cell>
          <cell r="BD590"/>
        </row>
        <row r="591">
          <cell r="C591" t="str">
            <v>NANHZ3082-15SA</v>
          </cell>
          <cell r="D591" t="str">
            <v>NHZ3082-15</v>
          </cell>
          <cell r="E591" t="str">
            <v>Cristalografia e difração de raios X A-noturno (Santo André)</v>
          </cell>
          <cell r="F591" t="str">
            <v>Manter</v>
          </cell>
          <cell r="G591">
            <v>0</v>
          </cell>
          <cell r="H591">
            <v>0</v>
          </cell>
          <cell r="I591" t="str">
            <v>OK</v>
          </cell>
          <cell r="J591">
            <v>10</v>
          </cell>
          <cell r="K591">
            <v>0</v>
          </cell>
          <cell r="L591">
            <v>2</v>
          </cell>
          <cell r="M591">
            <v>0</v>
          </cell>
          <cell r="N591">
            <v>2</v>
          </cell>
          <cell r="O591">
            <v>8</v>
          </cell>
          <cell r="P591">
            <v>1</v>
          </cell>
          <cell r="Q591" t="str">
            <v>simples</v>
          </cell>
          <cell r="R591"/>
          <cell r="S591">
            <v>0</v>
          </cell>
          <cell r="T591">
            <v>0</v>
          </cell>
          <cell r="U591">
            <v>0</v>
          </cell>
          <cell r="V591" t="str">
            <v>CFE</v>
          </cell>
          <cell r="W591" t="str">
            <v>CP</v>
          </cell>
          <cell r="X591" t="str">
            <v>NHZ3082-15.quarta das 10:00 às 12:00, semanal ; quarta das 14:00 às 16:00, semanal ..SA</v>
          </cell>
          <cell r="Y591" t="str">
            <v>Turma com baixa demanda:- de 1 a 9 solicitações</v>
          </cell>
          <cell r="Z591"/>
          <cell r="AA591">
            <v>10</v>
          </cell>
          <cell r="AB591">
            <v>0</v>
          </cell>
          <cell r="AC591">
            <v>10</v>
          </cell>
          <cell r="AD591">
            <v>2</v>
          </cell>
          <cell r="AE591">
            <v>8</v>
          </cell>
          <cell r="AF591">
            <v>0.2</v>
          </cell>
          <cell r="AG591">
            <v>7</v>
          </cell>
          <cell r="AH591" t="str">
            <v>OL-BIFS</v>
          </cell>
          <cell r="AI591">
            <v>0</v>
          </cell>
          <cell r="AJ591">
            <v>0</v>
          </cell>
          <cell r="AK591">
            <v>0</v>
          </cell>
          <cell r="AL591">
            <v>7</v>
          </cell>
          <cell r="AM591">
            <v>7</v>
          </cell>
          <cell r="AN591">
            <v>10</v>
          </cell>
          <cell r="AO591" t="str">
            <v>¬</v>
          </cell>
          <cell r="AP591" t="str">
            <v>¬</v>
          </cell>
          <cell r="AQ591" t="str">
            <v>¬</v>
          </cell>
          <cell r="AR591" t="str">
            <v>¬</v>
          </cell>
          <cell r="AS591" t="str">
            <v>SA</v>
          </cell>
          <cell r="AT591" t="str">
            <v>N</v>
          </cell>
          <cell r="AU591" t="str">
            <v>N</v>
          </cell>
          <cell r="AV591">
            <v>3</v>
          </cell>
          <cell r="AW591">
            <v>1</v>
          </cell>
          <cell r="AX591">
            <v>4</v>
          </cell>
          <cell r="AY591" t="str">
            <v xml:space="preserve">quarta das 10:00 às 12:00, semanal ; quarta das 14:00 às 16:00, semanal </v>
          </cell>
          <cell r="AZ591" t="str">
            <v/>
          </cell>
          <cell r="BA591">
            <v>1734908</v>
          </cell>
          <cell r="BB591" t="str">
            <v>FABIO FURLAN FERREIRA</v>
          </cell>
          <cell r="BC591">
            <v>1734908</v>
          </cell>
          <cell r="BD591" t="str">
            <v>FABIO FURLAN FERREIRA</v>
          </cell>
        </row>
        <row r="592">
          <cell r="C592" t="str">
            <v>DANHZ3002-15SA</v>
          </cell>
          <cell r="D592" t="str">
            <v>NHZ3002-15</v>
          </cell>
          <cell r="E592" t="str">
            <v>Dinâmica Não Linear e Caos A-diurno (Santo André)</v>
          </cell>
          <cell r="F592" t="str">
            <v>Manter</v>
          </cell>
          <cell r="G592">
            <v>0</v>
          </cell>
          <cell r="H592">
            <v>0</v>
          </cell>
          <cell r="I592" t="str">
            <v>OK</v>
          </cell>
          <cell r="J592">
            <v>30</v>
          </cell>
          <cell r="K592">
            <v>0</v>
          </cell>
          <cell r="L592">
            <v>6</v>
          </cell>
          <cell r="M592">
            <v>0</v>
          </cell>
          <cell r="N592">
            <v>6</v>
          </cell>
          <cell r="O592">
            <v>24</v>
          </cell>
          <cell r="P592">
            <v>1</v>
          </cell>
          <cell r="Q592" t="str">
            <v>simples</v>
          </cell>
          <cell r="R592"/>
          <cell r="S592">
            <v>0</v>
          </cell>
          <cell r="T592">
            <v>0</v>
          </cell>
          <cell r="U592">
            <v>0</v>
          </cell>
          <cell r="V592" t="str">
            <v>CFE</v>
          </cell>
          <cell r="W592" t="str">
            <v>CP</v>
          </cell>
          <cell r="X592" t="str">
            <v>NHZ3002-15.terca das 19:00 às 21:00, semanal ; quinta das 21:00 às 23:00, semanal ..SA</v>
          </cell>
          <cell r="Y592" t="str">
            <v>Turma com baixa demanda:- de 1 a 9 solicitações</v>
          </cell>
          <cell r="Z592"/>
          <cell r="AA592">
            <v>30</v>
          </cell>
          <cell r="AB592">
            <v>0</v>
          </cell>
          <cell r="AC592">
            <v>30</v>
          </cell>
          <cell r="AD592">
            <v>6</v>
          </cell>
          <cell r="AE592">
            <v>24</v>
          </cell>
          <cell r="AF592">
            <v>0.2</v>
          </cell>
          <cell r="AG592">
            <v>21</v>
          </cell>
          <cell r="AH592" t="str">
            <v>OL-BIFS; OL-BMAT</v>
          </cell>
          <cell r="AI592">
            <v>0</v>
          </cell>
          <cell r="AJ592">
            <v>0</v>
          </cell>
          <cell r="AK592">
            <v>0</v>
          </cell>
          <cell r="AL592">
            <v>21</v>
          </cell>
          <cell r="AM592">
            <v>21</v>
          </cell>
          <cell r="AN592">
            <v>30</v>
          </cell>
          <cell r="AO592" t="str">
            <v>¬</v>
          </cell>
          <cell r="AP592" t="str">
            <v>¬</v>
          </cell>
          <cell r="AQ592" t="str">
            <v>¬</v>
          </cell>
          <cell r="AR592" t="str">
            <v>¬</v>
          </cell>
          <cell r="AS592" t="str">
            <v>SA</v>
          </cell>
          <cell r="AT592" t="str">
            <v>D</v>
          </cell>
          <cell r="AU592" t="str">
            <v>M</v>
          </cell>
          <cell r="AV592">
            <v>4</v>
          </cell>
          <cell r="AW592">
            <v>0</v>
          </cell>
          <cell r="AX592">
            <v>4</v>
          </cell>
          <cell r="AY592" t="str">
            <v xml:space="preserve">terca das 19:00 às 21:00, semanal ; quinta das 21:00 às 23:00, semanal </v>
          </cell>
          <cell r="AZ592" t="str">
            <v/>
          </cell>
          <cell r="BA592">
            <v>1676807</v>
          </cell>
          <cell r="BB592" t="str">
            <v>RAFAEL RIBEIRO DIAS VILELA DE OLIVEIRA</v>
          </cell>
          <cell r="BC592" t="str">
            <v/>
          </cell>
          <cell r="BD592"/>
        </row>
        <row r="593">
          <cell r="C593" t="str">
            <v>DANHT3070-15SA</v>
          </cell>
          <cell r="D593" t="str">
            <v>NHT3070-15</v>
          </cell>
          <cell r="E593" t="str">
            <v>Eletromagnetismo I A-diurno (Santo André)</v>
          </cell>
          <cell r="F593" t="str">
            <v>Manter</v>
          </cell>
          <cell r="G593">
            <v>0</v>
          </cell>
          <cell r="H593">
            <v>0</v>
          </cell>
          <cell r="I593" t="str">
            <v>OK</v>
          </cell>
          <cell r="J593">
            <v>30</v>
          </cell>
          <cell r="K593">
            <v>0</v>
          </cell>
          <cell r="L593">
            <v>11</v>
          </cell>
          <cell r="M593">
            <v>0</v>
          </cell>
          <cell r="N593">
            <v>11</v>
          </cell>
          <cell r="O593">
            <v>19</v>
          </cell>
          <cell r="P593">
            <v>2</v>
          </cell>
          <cell r="Q593" t="str">
            <v>simples</v>
          </cell>
          <cell r="R593"/>
          <cell r="S593">
            <v>0</v>
          </cell>
          <cell r="T593">
            <v>0</v>
          </cell>
          <cell r="U593">
            <v>0</v>
          </cell>
          <cell r="V593" t="str">
            <v>CFE</v>
          </cell>
          <cell r="W593" t="str">
            <v>CP</v>
          </cell>
          <cell r="X593" t="str">
            <v>NHT3070-15.terca das 10:00 às 12:00, semanal ; quinta das 08:00 às 10:00, semanal ..SA</v>
          </cell>
          <cell r="Y593"/>
          <cell r="Z593"/>
          <cell r="AA593">
            <v>30</v>
          </cell>
          <cell r="AB593">
            <v>0</v>
          </cell>
          <cell r="AC593">
            <v>30</v>
          </cell>
          <cell r="AD593">
            <v>11</v>
          </cell>
          <cell r="AE593">
            <v>19</v>
          </cell>
          <cell r="AF593">
            <v>0.36666666666666664</v>
          </cell>
          <cell r="AG593">
            <v>21</v>
          </cell>
          <cell r="AH593" t="str">
            <v>O-BIFS</v>
          </cell>
          <cell r="AI593">
            <v>0</v>
          </cell>
          <cell r="AJ593">
            <v>0</v>
          </cell>
          <cell r="AK593">
            <v>0</v>
          </cell>
          <cell r="AL593">
            <v>21</v>
          </cell>
          <cell r="AM593">
            <v>21</v>
          </cell>
          <cell r="AN593">
            <v>30</v>
          </cell>
          <cell r="AO593" t="str">
            <v>¬</v>
          </cell>
          <cell r="AP593" t="str">
            <v>¬</v>
          </cell>
          <cell r="AQ593" t="str">
            <v>¬</v>
          </cell>
          <cell r="AR593" t="str">
            <v>¬</v>
          </cell>
          <cell r="AS593" t="str">
            <v>SA</v>
          </cell>
          <cell r="AT593" t="str">
            <v>D</v>
          </cell>
          <cell r="AU593" t="str">
            <v>M</v>
          </cell>
          <cell r="AV593">
            <v>4</v>
          </cell>
          <cell r="AW593">
            <v>0</v>
          </cell>
          <cell r="AX593">
            <v>4</v>
          </cell>
          <cell r="AY593" t="str">
            <v xml:space="preserve">terca das 10:00 às 12:00, semanal ; quinta das 08:00 às 10:00, semanal </v>
          </cell>
          <cell r="AZ593" t="str">
            <v/>
          </cell>
          <cell r="BA593">
            <v>2249395</v>
          </cell>
          <cell r="BB593" t="str">
            <v>THIAGO BRANQUINHO DE QUEIROZ</v>
          </cell>
          <cell r="BC593" t="str">
            <v/>
          </cell>
          <cell r="BD593"/>
        </row>
        <row r="594">
          <cell r="C594" t="str">
            <v>NANHT3070-15SA</v>
          </cell>
          <cell r="D594" t="str">
            <v>NHT3070-15</v>
          </cell>
          <cell r="E594" t="str">
            <v>Eletromagnetismo I A-noturno (Santo André)</v>
          </cell>
          <cell r="F594" t="str">
            <v>Ampliar vagas - absorver excedente</v>
          </cell>
          <cell r="G594">
            <v>0</v>
          </cell>
          <cell r="H594">
            <v>31</v>
          </cell>
          <cell r="I594" t="str">
            <v>OK, AMPLIADA</v>
          </cell>
          <cell r="J594">
            <v>31</v>
          </cell>
          <cell r="K594">
            <v>0</v>
          </cell>
          <cell r="L594">
            <v>31</v>
          </cell>
          <cell r="M594">
            <v>0</v>
          </cell>
          <cell r="N594">
            <v>31</v>
          </cell>
          <cell r="O594">
            <v>0</v>
          </cell>
          <cell r="P594">
            <v>2</v>
          </cell>
          <cell r="Q594" t="str">
            <v>simples</v>
          </cell>
          <cell r="R594"/>
          <cell r="S594">
            <v>0</v>
          </cell>
          <cell r="T594">
            <v>0</v>
          </cell>
          <cell r="U594">
            <v>0</v>
          </cell>
          <cell r="V594" t="str">
            <v>CFE</v>
          </cell>
          <cell r="W594" t="str">
            <v>CP</v>
          </cell>
          <cell r="X594" t="str">
            <v>NHT3070-15.terca das 21:00 às 23:00, semanal ; quinta das 19:00 às 21:00, semanal ..SA</v>
          </cell>
          <cell r="Y594" t="str">
            <v>turma com solicitações acima do nº de vagas</v>
          </cell>
          <cell r="Z594"/>
          <cell r="AA594">
            <v>30</v>
          </cell>
          <cell r="AB594">
            <v>0</v>
          </cell>
          <cell r="AC594">
            <v>30</v>
          </cell>
          <cell r="AD594">
            <v>31</v>
          </cell>
          <cell r="AE594">
            <v>-1</v>
          </cell>
          <cell r="AF594">
            <v>1.0333333333333334</v>
          </cell>
          <cell r="AG594">
            <v>21</v>
          </cell>
          <cell r="AH594" t="str">
            <v>O-BIFS</v>
          </cell>
          <cell r="AI594">
            <v>0</v>
          </cell>
          <cell r="AJ594">
            <v>0</v>
          </cell>
          <cell r="AK594">
            <v>0</v>
          </cell>
          <cell r="AL594">
            <v>21</v>
          </cell>
          <cell r="AM594">
            <v>21</v>
          </cell>
          <cell r="AN594">
            <v>30</v>
          </cell>
          <cell r="AO594" t="str">
            <v>¬</v>
          </cell>
          <cell r="AP594" t="str">
            <v>¬</v>
          </cell>
          <cell r="AQ594" t="str">
            <v>¬</v>
          </cell>
          <cell r="AR594" t="str">
            <v>¬</v>
          </cell>
          <cell r="AS594" t="str">
            <v>SA</v>
          </cell>
          <cell r="AT594" t="str">
            <v>N</v>
          </cell>
          <cell r="AU594" t="str">
            <v>N</v>
          </cell>
          <cell r="AV594">
            <v>4</v>
          </cell>
          <cell r="AW594">
            <v>0</v>
          </cell>
          <cell r="AX594">
            <v>4</v>
          </cell>
          <cell r="AY594" t="str">
            <v xml:space="preserve">terca das 21:00 às 23:00, semanal ; quinta das 19:00 às 21:00, semanal </v>
          </cell>
          <cell r="AZ594" t="str">
            <v/>
          </cell>
          <cell r="BA594">
            <v>2211564</v>
          </cell>
          <cell r="BB594" t="str">
            <v>ANDRE PANIAGO LESSA</v>
          </cell>
          <cell r="BC594"/>
          <cell r="BD594"/>
        </row>
        <row r="595">
          <cell r="C595" t="str">
            <v>DANHZ3078-15SA</v>
          </cell>
          <cell r="D595" t="str">
            <v>NHZ3078-15</v>
          </cell>
          <cell r="E595" t="str">
            <v>Equações Diferenciais Parciais Aplicadas A-diurno (Santo André)</v>
          </cell>
          <cell r="F595" t="str">
            <v>Manter</v>
          </cell>
          <cell r="G595">
            <v>0</v>
          </cell>
          <cell r="H595">
            <v>0</v>
          </cell>
          <cell r="I595" t="str">
            <v>OK</v>
          </cell>
          <cell r="J595">
            <v>30</v>
          </cell>
          <cell r="K595">
            <v>0</v>
          </cell>
          <cell r="L595">
            <v>19</v>
          </cell>
          <cell r="M595">
            <v>0</v>
          </cell>
          <cell r="N595">
            <v>19</v>
          </cell>
          <cell r="O595">
            <v>11</v>
          </cell>
          <cell r="P595">
            <v>1</v>
          </cell>
          <cell r="Q595" t="str">
            <v>simples</v>
          </cell>
          <cell r="R595"/>
          <cell r="S595">
            <v>0</v>
          </cell>
          <cell r="T595">
            <v>0</v>
          </cell>
          <cell r="U595">
            <v>0</v>
          </cell>
          <cell r="V595" t="str">
            <v>CFE</v>
          </cell>
          <cell r="W595" t="str">
            <v>CP</v>
          </cell>
          <cell r="X595" t="str">
            <v>NHZ3078-15.terca das 14:00 às 16:00, semanal ; quinta das 16:00 às 18:00, semanal ..SA</v>
          </cell>
          <cell r="Y595"/>
          <cell r="Z595"/>
          <cell r="AA595">
            <v>30</v>
          </cell>
          <cell r="AB595">
            <v>0</v>
          </cell>
          <cell r="AC595">
            <v>30</v>
          </cell>
          <cell r="AD595">
            <v>19</v>
          </cell>
          <cell r="AE595">
            <v>11</v>
          </cell>
          <cell r="AF595">
            <v>0.6333333333333333</v>
          </cell>
          <cell r="AG595">
            <v>21</v>
          </cell>
          <cell r="AH595" t="str">
            <v>OL-BIFS; OL-BMAT</v>
          </cell>
          <cell r="AI595">
            <v>0</v>
          </cell>
          <cell r="AJ595">
            <v>0</v>
          </cell>
          <cell r="AK595">
            <v>0</v>
          </cell>
          <cell r="AL595">
            <v>21</v>
          </cell>
          <cell r="AM595">
            <v>21</v>
          </cell>
          <cell r="AN595">
            <v>30</v>
          </cell>
          <cell r="AO595" t="str">
            <v>¬</v>
          </cell>
          <cell r="AP595" t="str">
            <v>¬</v>
          </cell>
          <cell r="AQ595" t="str">
            <v>¬</v>
          </cell>
          <cell r="AR595" t="str">
            <v>¬</v>
          </cell>
          <cell r="AS595" t="str">
            <v>SA</v>
          </cell>
          <cell r="AT595" t="str">
            <v>D</v>
          </cell>
          <cell r="AU595" t="str">
            <v>V</v>
          </cell>
          <cell r="AV595">
            <v>4</v>
          </cell>
          <cell r="AW595">
            <v>0</v>
          </cell>
          <cell r="AX595">
            <v>4</v>
          </cell>
          <cell r="AY595" t="str">
            <v xml:space="preserve">terca das 14:00 às 16:00, semanal ; quinta das 16:00 às 18:00, semanal </v>
          </cell>
          <cell r="AZ595" t="str">
            <v/>
          </cell>
          <cell r="BA595">
            <v>1676378</v>
          </cell>
          <cell r="BB595" t="str">
            <v>ADRIANO REINALDO VICOTO BENVENHO</v>
          </cell>
          <cell r="BC595" t="str">
            <v/>
          </cell>
          <cell r="BD595"/>
        </row>
        <row r="596">
          <cell r="C596" t="str">
            <v>NANHZ3010-15SA</v>
          </cell>
          <cell r="D596" t="str">
            <v>NHZ3010-15</v>
          </cell>
          <cell r="E596" t="str">
            <v>Física Computacional A-noturno (Santo André)</v>
          </cell>
          <cell r="F596" t="str">
            <v>Manter</v>
          </cell>
          <cell r="G596">
            <v>0</v>
          </cell>
          <cell r="H596">
            <v>0</v>
          </cell>
          <cell r="I596" t="str">
            <v>OK</v>
          </cell>
          <cell r="J596">
            <v>30</v>
          </cell>
          <cell r="K596">
            <v>0</v>
          </cell>
          <cell r="L596">
            <v>24</v>
          </cell>
          <cell r="M596">
            <v>0</v>
          </cell>
          <cell r="N596">
            <v>24</v>
          </cell>
          <cell r="O596">
            <v>6</v>
          </cell>
          <cell r="P596">
            <v>1</v>
          </cell>
          <cell r="Q596" t="str">
            <v>simples</v>
          </cell>
          <cell r="R596"/>
          <cell r="S596">
            <v>0</v>
          </cell>
          <cell r="T596">
            <v>0</v>
          </cell>
          <cell r="U596">
            <v>0</v>
          </cell>
          <cell r="V596" t="str">
            <v>CFE</v>
          </cell>
          <cell r="W596" t="str">
            <v>CP</v>
          </cell>
          <cell r="X596" t="str">
            <v>NHZ3010-15.segunda das 21:00 às 23:00, semanal ; quarta das 19:00 às 21:00, quinzenal I; quarta das 19:00 às 21:00, quinzenal II..SA</v>
          </cell>
          <cell r="Y596"/>
          <cell r="Z596"/>
          <cell r="AA596">
            <v>30</v>
          </cell>
          <cell r="AB596">
            <v>0</v>
          </cell>
          <cell r="AC596">
            <v>30</v>
          </cell>
          <cell r="AD596">
            <v>24</v>
          </cell>
          <cell r="AE596">
            <v>6</v>
          </cell>
          <cell r="AF596">
            <v>0.8</v>
          </cell>
          <cell r="AG596">
            <v>21</v>
          </cell>
          <cell r="AH596" t="str">
            <v>OL-BIFS</v>
          </cell>
          <cell r="AI596">
            <v>0</v>
          </cell>
          <cell r="AJ596">
            <v>0</v>
          </cell>
          <cell r="AK596">
            <v>0</v>
          </cell>
          <cell r="AL596">
            <v>21</v>
          </cell>
          <cell r="AM596">
            <v>21</v>
          </cell>
          <cell r="AN596">
            <v>30</v>
          </cell>
          <cell r="AO596" t="str">
            <v>¬</v>
          </cell>
          <cell r="AP596" t="str">
            <v>¬</v>
          </cell>
          <cell r="AQ596" t="str">
            <v>¬</v>
          </cell>
          <cell r="AR596" t="str">
            <v>¬</v>
          </cell>
          <cell r="AS596" t="str">
            <v>SA</v>
          </cell>
          <cell r="AT596" t="str">
            <v>N</v>
          </cell>
          <cell r="AU596" t="str">
            <v>N</v>
          </cell>
          <cell r="AV596">
            <v>3</v>
          </cell>
          <cell r="AW596">
            <v>1</v>
          </cell>
          <cell r="AX596">
            <v>4</v>
          </cell>
          <cell r="AY596" t="str">
            <v>segunda das 21:00 às 23:00, semanal ; quarta das 19:00 às 21:00, quinzenal I; quarta das 19:00 às 21:00, quinzenal II</v>
          </cell>
          <cell r="AZ596" t="str">
            <v/>
          </cell>
          <cell r="BA596">
            <v>1309493</v>
          </cell>
          <cell r="BB596" t="str">
            <v>PEDRO ALVES DA SILVA AUTRETO</v>
          </cell>
          <cell r="BC596">
            <v>1309493</v>
          </cell>
          <cell r="BD596" t="str">
            <v>PEDRO ALVES DA SILVA AUTRETO</v>
          </cell>
        </row>
        <row r="597">
          <cell r="C597" t="str">
            <v>DANHT3064-15SA</v>
          </cell>
          <cell r="D597" t="str">
            <v>NHT3064-15</v>
          </cell>
          <cell r="E597" t="str">
            <v>Física Ondulatória A-diurno (Santo André)</v>
          </cell>
          <cell r="F597" t="str">
            <v>Manter</v>
          </cell>
          <cell r="G597">
            <v>0</v>
          </cell>
          <cell r="H597">
            <v>0</v>
          </cell>
          <cell r="I597" t="str">
            <v>OK</v>
          </cell>
          <cell r="J597">
            <v>30</v>
          </cell>
          <cell r="K597">
            <v>0</v>
          </cell>
          <cell r="L597">
            <v>11</v>
          </cell>
          <cell r="M597">
            <v>0</v>
          </cell>
          <cell r="N597">
            <v>11</v>
          </cell>
          <cell r="O597">
            <v>19</v>
          </cell>
          <cell r="P597">
            <v>2</v>
          </cell>
          <cell r="Q597" t="str">
            <v>simples</v>
          </cell>
          <cell r="R597"/>
          <cell r="S597">
            <v>0</v>
          </cell>
          <cell r="T597">
            <v>0</v>
          </cell>
          <cell r="U597">
            <v>0</v>
          </cell>
          <cell r="V597" t="str">
            <v>CFE</v>
          </cell>
          <cell r="W597" t="str">
            <v>CP</v>
          </cell>
          <cell r="X597" t="str">
            <v>NHT3064-15.segunda das 08:00 às 10:00, quinzenal II; quarta das 08:00 às 10:00, quinzenal I; sexta das 10:00 às 12:00, semanal ..SA</v>
          </cell>
          <cell r="Y597"/>
          <cell r="Z597"/>
          <cell r="AA597">
            <v>30</v>
          </cell>
          <cell r="AB597">
            <v>0</v>
          </cell>
          <cell r="AC597">
            <v>30</v>
          </cell>
          <cell r="AD597">
            <v>11</v>
          </cell>
          <cell r="AE597">
            <v>19</v>
          </cell>
          <cell r="AF597">
            <v>0.36666666666666664</v>
          </cell>
          <cell r="AG597">
            <v>21</v>
          </cell>
          <cell r="AH597" t="str">
            <v>O-BIFS; O-LFIS</v>
          </cell>
          <cell r="AI597">
            <v>0</v>
          </cell>
          <cell r="AJ597">
            <v>0</v>
          </cell>
          <cell r="AK597">
            <v>0</v>
          </cell>
          <cell r="AL597">
            <v>21</v>
          </cell>
          <cell r="AM597">
            <v>21</v>
          </cell>
          <cell r="AN597">
            <v>30</v>
          </cell>
          <cell r="AO597" t="str">
            <v>¬</v>
          </cell>
          <cell r="AP597" t="str">
            <v>¬</v>
          </cell>
          <cell r="AQ597" t="str">
            <v>¬</v>
          </cell>
          <cell r="AR597" t="str">
            <v>¬</v>
          </cell>
          <cell r="AS597" t="str">
            <v>SA</v>
          </cell>
          <cell r="AT597" t="str">
            <v>D</v>
          </cell>
          <cell r="AU597" t="str">
            <v>M</v>
          </cell>
          <cell r="AV597">
            <v>3</v>
          </cell>
          <cell r="AW597">
            <v>1</v>
          </cell>
          <cell r="AX597">
            <v>4</v>
          </cell>
          <cell r="AY597" t="str">
            <v xml:space="preserve">segunda das 08:00 às 10:00, quinzenal II; quarta das 08:00 às 10:00, quinzenal I; sexta das 10:00 às 12:00, semanal </v>
          </cell>
          <cell r="AZ597" t="str">
            <v/>
          </cell>
          <cell r="BA597">
            <v>3066318</v>
          </cell>
          <cell r="BB597" t="str">
            <v>JULIAN ANDRES MUNEVAR CAGIGAS</v>
          </cell>
          <cell r="BC597">
            <v>3066318</v>
          </cell>
          <cell r="BD597" t="str">
            <v>JULIAN ANDRES MUNEVAR CAGIGAS</v>
          </cell>
        </row>
        <row r="598">
          <cell r="C598" t="str">
            <v>NANHT3064-15SA</v>
          </cell>
          <cell r="D598" t="str">
            <v>NHT3064-15</v>
          </cell>
          <cell r="E598" t="str">
            <v>Física Ondulatória A-noturno (Santo André)</v>
          </cell>
          <cell r="F598" t="str">
            <v>Ampliar vagas - absorver excedente</v>
          </cell>
          <cell r="G598">
            <v>0</v>
          </cell>
          <cell r="H598">
            <v>33</v>
          </cell>
          <cell r="I598" t="str">
            <v>OK, AMPLIADA</v>
          </cell>
          <cell r="J598">
            <v>33</v>
          </cell>
          <cell r="K598">
            <v>0</v>
          </cell>
          <cell r="L598">
            <v>33</v>
          </cell>
          <cell r="M598">
            <v>0</v>
          </cell>
          <cell r="N598">
            <v>33</v>
          </cell>
          <cell r="O598">
            <v>0</v>
          </cell>
          <cell r="P598">
            <v>2</v>
          </cell>
          <cell r="Q598" t="str">
            <v>simples</v>
          </cell>
          <cell r="R598"/>
          <cell r="S598">
            <v>0</v>
          </cell>
          <cell r="T598">
            <v>0</v>
          </cell>
          <cell r="U598">
            <v>0</v>
          </cell>
          <cell r="V598" t="str">
            <v>CFE</v>
          </cell>
          <cell r="W598" t="str">
            <v>CP</v>
          </cell>
          <cell r="X598" t="str">
            <v>NHT3064-15.segunda das 19:00 às 21:00, quinzenal II; quarta das 19:00 às 21:00, quinzenal I; sexta das 21:00 às 23:00, semanal ..SA</v>
          </cell>
          <cell r="Y598" t="str">
            <v>turma com solicitações acima do nº de vagas</v>
          </cell>
          <cell r="Z598"/>
          <cell r="AA598">
            <v>30</v>
          </cell>
          <cell r="AB598">
            <v>0</v>
          </cell>
          <cell r="AC598">
            <v>30</v>
          </cell>
          <cell r="AD598">
            <v>33</v>
          </cell>
          <cell r="AE598">
            <v>-3</v>
          </cell>
          <cell r="AF598">
            <v>1.1000000000000001</v>
          </cell>
          <cell r="AG598">
            <v>21</v>
          </cell>
          <cell r="AH598" t="str">
            <v>O-BIFS; O-LFIS</v>
          </cell>
          <cell r="AI598">
            <v>3</v>
          </cell>
          <cell r="AJ598">
            <v>1</v>
          </cell>
          <cell r="AK598">
            <v>2</v>
          </cell>
          <cell r="AL598">
            <v>18</v>
          </cell>
          <cell r="AM598">
            <v>20</v>
          </cell>
          <cell r="AN598">
            <v>27</v>
          </cell>
          <cell r="AO598" t="str">
            <v>¬</v>
          </cell>
          <cell r="AP598" t="str">
            <v>¬</v>
          </cell>
          <cell r="AQ598" t="str">
            <v>¬</v>
          </cell>
          <cell r="AR598" t="str">
            <v>¬</v>
          </cell>
          <cell r="AS598" t="str">
            <v>SA</v>
          </cell>
          <cell r="AT598" t="str">
            <v>N</v>
          </cell>
          <cell r="AU598" t="str">
            <v>N</v>
          </cell>
          <cell r="AV598">
            <v>3</v>
          </cell>
          <cell r="AW598">
            <v>1</v>
          </cell>
          <cell r="AX598">
            <v>4</v>
          </cell>
          <cell r="AY598" t="str">
            <v xml:space="preserve">segunda das 19:00 às 21:00, quinzenal II; quarta das 19:00 às 21:00, quinzenal I; sexta das 21:00 às 23:00, semanal </v>
          </cell>
          <cell r="AZ598" t="str">
            <v/>
          </cell>
          <cell r="BA598">
            <v>1671599</v>
          </cell>
          <cell r="BB598" t="str">
            <v>MARCOS DE ABREU AVILA</v>
          </cell>
          <cell r="BC598">
            <v>1671599</v>
          </cell>
          <cell r="BD598" t="str">
            <v>MARCOS DE ABREU AVILA</v>
          </cell>
        </row>
        <row r="599">
          <cell r="C599" t="str">
            <v>DANHZ3026-15SA</v>
          </cell>
          <cell r="D599" t="str">
            <v>NHZ3026-15</v>
          </cell>
          <cell r="E599" t="str">
            <v>Introdução à Física Nuclear A-diurno (Santo André)</v>
          </cell>
          <cell r="F599" t="str">
            <v>Manter</v>
          </cell>
          <cell r="G599">
            <v>0</v>
          </cell>
          <cell r="H599">
            <v>0</v>
          </cell>
          <cell r="I599" t="str">
            <v>OK</v>
          </cell>
          <cell r="J599">
            <v>30</v>
          </cell>
          <cell r="K599">
            <v>0</v>
          </cell>
          <cell r="L599">
            <v>19</v>
          </cell>
          <cell r="M599">
            <v>0</v>
          </cell>
          <cell r="N599">
            <v>19</v>
          </cell>
          <cell r="O599">
            <v>11</v>
          </cell>
          <cell r="P599">
            <v>1</v>
          </cell>
          <cell r="Q599" t="str">
            <v>simples</v>
          </cell>
          <cell r="R599"/>
          <cell r="S599">
            <v>0</v>
          </cell>
          <cell r="T599">
            <v>0</v>
          </cell>
          <cell r="U599">
            <v>0</v>
          </cell>
          <cell r="V599" t="str">
            <v>CFE</v>
          </cell>
          <cell r="W599" t="str">
            <v>CP</v>
          </cell>
          <cell r="X599" t="str">
            <v>NHZ3026-15.quarta das 14:00 às 16:00, semanal ; sexta das 16:00 às 18:00, semanal ..SA</v>
          </cell>
          <cell r="Y599"/>
          <cell r="Z599"/>
          <cell r="AA599">
            <v>30</v>
          </cell>
          <cell r="AB599">
            <v>0</v>
          </cell>
          <cell r="AC599">
            <v>30</v>
          </cell>
          <cell r="AD599">
            <v>19</v>
          </cell>
          <cell r="AE599">
            <v>11</v>
          </cell>
          <cell r="AF599">
            <v>0.6333333333333333</v>
          </cell>
          <cell r="AG599">
            <v>21</v>
          </cell>
          <cell r="AH599" t="str">
            <v>OL-BIFS; OL-LFIS</v>
          </cell>
          <cell r="AI599">
            <v>2</v>
          </cell>
          <cell r="AJ599">
            <v>2</v>
          </cell>
          <cell r="AK599">
            <v>0</v>
          </cell>
          <cell r="AL599">
            <v>19</v>
          </cell>
          <cell r="AM599">
            <v>19</v>
          </cell>
          <cell r="AN599">
            <v>28</v>
          </cell>
          <cell r="AO599" t="str">
            <v>¬</v>
          </cell>
          <cell r="AP599" t="str">
            <v>¬</v>
          </cell>
          <cell r="AQ599" t="str">
            <v>¬</v>
          </cell>
          <cell r="AR599" t="str">
            <v>¬</v>
          </cell>
          <cell r="AS599" t="str">
            <v>SA</v>
          </cell>
          <cell r="AT599" t="str">
            <v>D</v>
          </cell>
          <cell r="AU599" t="str">
            <v>V</v>
          </cell>
          <cell r="AV599">
            <v>4</v>
          </cell>
          <cell r="AW599">
            <v>0</v>
          </cell>
          <cell r="AX599">
            <v>4</v>
          </cell>
          <cell r="AY599" t="str">
            <v xml:space="preserve">quarta das 14:00 às 16:00, semanal ; sexta das 16:00 às 18:00, semanal </v>
          </cell>
          <cell r="AZ599" t="str">
            <v/>
          </cell>
          <cell r="BA599">
            <v>1765195</v>
          </cell>
          <cell r="BB599" t="str">
            <v>RICARDO ROCAMORA PASZKO</v>
          </cell>
          <cell r="BC599" t="str">
            <v/>
          </cell>
          <cell r="BD599"/>
        </row>
        <row r="600">
          <cell r="C600" t="str">
            <v>DANHT3069-15SA</v>
          </cell>
          <cell r="D600" t="str">
            <v>NHT3069-15</v>
          </cell>
          <cell r="E600" t="str">
            <v>Mecânica Clássica II A-diurno (Santo André)</v>
          </cell>
          <cell r="F600" t="str">
            <v>Manter</v>
          </cell>
          <cell r="G600">
            <v>0</v>
          </cell>
          <cell r="H600">
            <v>0</v>
          </cell>
          <cell r="I600" t="str">
            <v>OK</v>
          </cell>
          <cell r="J600">
            <v>30</v>
          </cell>
          <cell r="K600">
            <v>0</v>
          </cell>
          <cell r="L600">
            <v>12</v>
          </cell>
          <cell r="M600">
            <v>0</v>
          </cell>
          <cell r="N600">
            <v>12</v>
          </cell>
          <cell r="O600">
            <v>18</v>
          </cell>
          <cell r="P600">
            <v>2</v>
          </cell>
          <cell r="Q600" t="str">
            <v>simples</v>
          </cell>
          <cell r="R600"/>
          <cell r="S600">
            <v>0</v>
          </cell>
          <cell r="T600">
            <v>0</v>
          </cell>
          <cell r="U600">
            <v>0</v>
          </cell>
          <cell r="V600" t="str">
            <v>CFE</v>
          </cell>
          <cell r="W600" t="str">
            <v>CP</v>
          </cell>
          <cell r="X600" t="str">
            <v>NHT3069-15.segunda das 10:00 às 12:00, semanal ; quarta das 08:00 às 10:00, semanal ..SA</v>
          </cell>
          <cell r="Y600"/>
          <cell r="Z600"/>
          <cell r="AA600">
            <v>30</v>
          </cell>
          <cell r="AB600">
            <v>0</v>
          </cell>
          <cell r="AC600">
            <v>30</v>
          </cell>
          <cell r="AD600">
            <v>12</v>
          </cell>
          <cell r="AE600">
            <v>18</v>
          </cell>
          <cell r="AF600">
            <v>0.4</v>
          </cell>
          <cell r="AG600">
            <v>21</v>
          </cell>
          <cell r="AH600" t="str">
            <v>O-BIFS; OL-BMAT</v>
          </cell>
          <cell r="AI600">
            <v>0</v>
          </cell>
          <cell r="AJ600">
            <v>0</v>
          </cell>
          <cell r="AK600">
            <v>0</v>
          </cell>
          <cell r="AL600">
            <v>21</v>
          </cell>
          <cell r="AM600">
            <v>21</v>
          </cell>
          <cell r="AN600">
            <v>30</v>
          </cell>
          <cell r="AO600" t="str">
            <v>¬</v>
          </cell>
          <cell r="AP600" t="str">
            <v>¬</v>
          </cell>
          <cell r="AQ600" t="str">
            <v>¬</v>
          </cell>
          <cell r="AR600" t="str">
            <v>¬</v>
          </cell>
          <cell r="AS600" t="str">
            <v>SA</v>
          </cell>
          <cell r="AT600" t="str">
            <v>D</v>
          </cell>
          <cell r="AU600" t="str">
            <v>M</v>
          </cell>
          <cell r="AV600">
            <v>4</v>
          </cell>
          <cell r="AW600">
            <v>0</v>
          </cell>
          <cell r="AX600">
            <v>4</v>
          </cell>
          <cell r="AY600" t="str">
            <v xml:space="preserve">segunda das 10:00 às 12:00, semanal ; quarta das 08:00 às 10:00, semanal </v>
          </cell>
          <cell r="AZ600" t="str">
            <v/>
          </cell>
          <cell r="BA600">
            <v>1939597</v>
          </cell>
          <cell r="BB600" t="str">
            <v>ANDRE GUSTAVO SCAGLIUSI LANDULFO</v>
          </cell>
          <cell r="BC600"/>
          <cell r="BD600"/>
        </row>
        <row r="601">
          <cell r="C601" t="str">
            <v>NANHT3069-15SA</v>
          </cell>
          <cell r="D601" t="str">
            <v>NHT3069-15</v>
          </cell>
          <cell r="E601" t="str">
            <v>Mecânica Clássica II A-noturno (Santo André)</v>
          </cell>
          <cell r="F601" t="str">
            <v>Manter</v>
          </cell>
          <cell r="G601">
            <v>0</v>
          </cell>
          <cell r="H601">
            <v>0</v>
          </cell>
          <cell r="I601" t="str">
            <v>OK</v>
          </cell>
          <cell r="J601">
            <v>30</v>
          </cell>
          <cell r="K601">
            <v>0</v>
          </cell>
          <cell r="L601">
            <v>16</v>
          </cell>
          <cell r="M601">
            <v>0</v>
          </cell>
          <cell r="N601">
            <v>16</v>
          </cell>
          <cell r="O601">
            <v>14</v>
          </cell>
          <cell r="P601">
            <v>2</v>
          </cell>
          <cell r="Q601" t="str">
            <v>simples</v>
          </cell>
          <cell r="R601"/>
          <cell r="S601">
            <v>0</v>
          </cell>
          <cell r="T601">
            <v>0</v>
          </cell>
          <cell r="U601">
            <v>0</v>
          </cell>
          <cell r="V601" t="str">
            <v>CFE</v>
          </cell>
          <cell r="W601" t="str">
            <v>CP</v>
          </cell>
          <cell r="X601" t="str">
            <v>NHT3069-15.segunda das 21:00 às 23:00, semanal ; quarta das 19:00 às 21:00, semanal ..SA</v>
          </cell>
          <cell r="Y601"/>
          <cell r="Z601"/>
          <cell r="AA601">
            <v>30</v>
          </cell>
          <cell r="AB601">
            <v>0</v>
          </cell>
          <cell r="AC601">
            <v>30</v>
          </cell>
          <cell r="AD601">
            <v>16</v>
          </cell>
          <cell r="AE601">
            <v>14</v>
          </cell>
          <cell r="AF601">
            <v>0.53333333333333333</v>
          </cell>
          <cell r="AG601">
            <v>21</v>
          </cell>
          <cell r="AH601" t="str">
            <v>O-BIFS; OL-BMAT</v>
          </cell>
          <cell r="AI601">
            <v>1</v>
          </cell>
          <cell r="AJ601">
            <v>0</v>
          </cell>
          <cell r="AK601">
            <v>1</v>
          </cell>
          <cell r="AL601">
            <v>20</v>
          </cell>
          <cell r="AM601">
            <v>21</v>
          </cell>
          <cell r="AN601">
            <v>29</v>
          </cell>
          <cell r="AO601" t="str">
            <v>¬</v>
          </cell>
          <cell r="AP601" t="str">
            <v>¬</v>
          </cell>
          <cell r="AQ601" t="str">
            <v>¬</v>
          </cell>
          <cell r="AR601" t="str">
            <v>¬</v>
          </cell>
          <cell r="AS601" t="str">
            <v>SA</v>
          </cell>
          <cell r="AT601" t="str">
            <v>N</v>
          </cell>
          <cell r="AU601" t="str">
            <v>N</v>
          </cell>
          <cell r="AV601">
            <v>4</v>
          </cell>
          <cell r="AW601">
            <v>0</v>
          </cell>
          <cell r="AX601">
            <v>4</v>
          </cell>
          <cell r="AY601" t="str">
            <v xml:space="preserve">segunda das 21:00 às 23:00, semanal ; quarta das 19:00 às 21:00, semanal </v>
          </cell>
          <cell r="AZ601" t="str">
            <v/>
          </cell>
          <cell r="BA601">
            <v>1939597</v>
          </cell>
          <cell r="BB601" t="str">
            <v>ANDRE GUSTAVO SCAGLIUSI LANDULFO</v>
          </cell>
          <cell r="BC601"/>
          <cell r="BD601"/>
        </row>
        <row r="602">
          <cell r="C602" t="str">
            <v>DANHT3036-15SA</v>
          </cell>
          <cell r="D602" t="str">
            <v>NHT3036-15</v>
          </cell>
          <cell r="E602" t="str">
            <v>Mecânica Estatística A-diurno (Santo André)</v>
          </cell>
          <cell r="F602" t="str">
            <v>Manter</v>
          </cell>
          <cell r="G602">
            <v>0</v>
          </cell>
          <cell r="H602">
            <v>0</v>
          </cell>
          <cell r="I602" t="str">
            <v>OK</v>
          </cell>
          <cell r="J602">
            <v>30</v>
          </cell>
          <cell r="K602">
            <v>0</v>
          </cell>
          <cell r="L602">
            <v>10</v>
          </cell>
          <cell r="M602">
            <v>0</v>
          </cell>
          <cell r="N602">
            <v>10</v>
          </cell>
          <cell r="O602">
            <v>20</v>
          </cell>
          <cell r="P602">
            <v>2</v>
          </cell>
          <cell r="Q602" t="str">
            <v>simples</v>
          </cell>
          <cell r="R602"/>
          <cell r="S602">
            <v>0</v>
          </cell>
          <cell r="T602">
            <v>0</v>
          </cell>
          <cell r="U602">
            <v>0</v>
          </cell>
          <cell r="V602" t="str">
            <v>CFE</v>
          </cell>
          <cell r="W602" t="str">
            <v>CP</v>
          </cell>
          <cell r="X602" t="str">
            <v>NHT3036-15.segunda das 08:00 às 10:00, semanal ; terca das 08:00 às 10:00, semanal ; quinta das 10:00 às 12:00, semanal ..SA</v>
          </cell>
          <cell r="Y602"/>
          <cell r="Z602"/>
          <cell r="AA602">
            <v>30</v>
          </cell>
          <cell r="AB602">
            <v>0</v>
          </cell>
          <cell r="AC602">
            <v>30</v>
          </cell>
          <cell r="AD602">
            <v>10</v>
          </cell>
          <cell r="AE602">
            <v>20</v>
          </cell>
          <cell r="AF602">
            <v>0.33333333333333331</v>
          </cell>
          <cell r="AG602">
            <v>21</v>
          </cell>
          <cell r="AH602" t="str">
            <v>O-BIFS; OL-BMAT</v>
          </cell>
          <cell r="AI602">
            <v>0</v>
          </cell>
          <cell r="AJ602">
            <v>0</v>
          </cell>
          <cell r="AK602">
            <v>0</v>
          </cell>
          <cell r="AL602">
            <v>21</v>
          </cell>
          <cell r="AM602">
            <v>21</v>
          </cell>
          <cell r="AN602">
            <v>30</v>
          </cell>
          <cell r="AO602" t="str">
            <v>¬</v>
          </cell>
          <cell r="AP602" t="str">
            <v>¬</v>
          </cell>
          <cell r="AQ602" t="str">
            <v>¬</v>
          </cell>
          <cell r="AR602" t="str">
            <v>¬</v>
          </cell>
          <cell r="AS602" t="str">
            <v>SA</v>
          </cell>
          <cell r="AT602" t="str">
            <v>D</v>
          </cell>
          <cell r="AU602" t="str">
            <v>M</v>
          </cell>
          <cell r="AV602">
            <v>6</v>
          </cell>
          <cell r="AW602">
            <v>0</v>
          </cell>
          <cell r="AX602">
            <v>6</v>
          </cell>
          <cell r="AY602" t="str">
            <v xml:space="preserve">segunda das 08:00 às 10:00, semanal ; terca das 08:00 às 10:00, semanal ; quinta das 10:00 às 12:00, semanal </v>
          </cell>
          <cell r="AZ602" t="str">
            <v/>
          </cell>
          <cell r="BA602">
            <v>2278790</v>
          </cell>
          <cell r="BB602" t="str">
            <v>ANDRE MARTIN TIMPANARO</v>
          </cell>
          <cell r="BC602"/>
          <cell r="BD602"/>
        </row>
        <row r="603">
          <cell r="C603" t="str">
            <v>NANHT3036-15SA</v>
          </cell>
          <cell r="D603" t="str">
            <v>NHT3036-15</v>
          </cell>
          <cell r="E603" t="str">
            <v>Mecânica Estatística A-noturno (Santo André)</v>
          </cell>
          <cell r="F603" t="str">
            <v>Manter</v>
          </cell>
          <cell r="G603">
            <v>0</v>
          </cell>
          <cell r="H603">
            <v>0</v>
          </cell>
          <cell r="I603" t="str">
            <v>OK</v>
          </cell>
          <cell r="J603">
            <v>30</v>
          </cell>
          <cell r="K603">
            <v>0</v>
          </cell>
          <cell r="L603">
            <v>9</v>
          </cell>
          <cell r="M603">
            <v>0</v>
          </cell>
          <cell r="N603">
            <v>9</v>
          </cell>
          <cell r="O603">
            <v>21</v>
          </cell>
          <cell r="P603">
            <v>2</v>
          </cell>
          <cell r="Q603" t="str">
            <v>simples</v>
          </cell>
          <cell r="R603"/>
          <cell r="S603">
            <v>0</v>
          </cell>
          <cell r="T603">
            <v>0</v>
          </cell>
          <cell r="U603">
            <v>0</v>
          </cell>
          <cell r="V603" t="str">
            <v>CFE</v>
          </cell>
          <cell r="W603" t="str">
            <v>CP</v>
          </cell>
          <cell r="X603" t="str">
            <v>NHT3036-15.segunda das 19:00 às 21:00, semanal ; terca das 19:00 às 21:00, semanal ; quinta das 21:00 às 23:00, semanal ..SA</v>
          </cell>
          <cell r="Y603" t="str">
            <v>Turma com baixa demanda:- de 1 a 9 solicitações</v>
          </cell>
          <cell r="Z603"/>
          <cell r="AA603">
            <v>30</v>
          </cell>
          <cell r="AB603">
            <v>0</v>
          </cell>
          <cell r="AC603">
            <v>30</v>
          </cell>
          <cell r="AD603">
            <v>9</v>
          </cell>
          <cell r="AE603">
            <v>21</v>
          </cell>
          <cell r="AF603">
            <v>0.3</v>
          </cell>
          <cell r="AG603">
            <v>21</v>
          </cell>
          <cell r="AH603" t="str">
            <v>O-BIFS; OL-BMAT</v>
          </cell>
          <cell r="AI603">
            <v>0</v>
          </cell>
          <cell r="AJ603">
            <v>0</v>
          </cell>
          <cell r="AK603">
            <v>0</v>
          </cell>
          <cell r="AL603">
            <v>21</v>
          </cell>
          <cell r="AM603">
            <v>21</v>
          </cell>
          <cell r="AN603">
            <v>30</v>
          </cell>
          <cell r="AO603" t="str">
            <v>¬</v>
          </cell>
          <cell r="AP603" t="str">
            <v>¬</v>
          </cell>
          <cell r="AQ603" t="str">
            <v>¬</v>
          </cell>
          <cell r="AR603" t="str">
            <v>¬</v>
          </cell>
          <cell r="AS603" t="str">
            <v>SA</v>
          </cell>
          <cell r="AT603" t="str">
            <v>N</v>
          </cell>
          <cell r="AU603" t="str">
            <v>N</v>
          </cell>
          <cell r="AV603">
            <v>6</v>
          </cell>
          <cell r="AW603">
            <v>0</v>
          </cell>
          <cell r="AX603">
            <v>6</v>
          </cell>
          <cell r="AY603" t="str">
            <v xml:space="preserve">segunda das 19:00 às 21:00, semanal ; terca das 19:00 às 21:00, semanal ; quinta das 21:00 às 23:00, semanal </v>
          </cell>
          <cell r="AZ603" t="str">
            <v/>
          </cell>
          <cell r="BA603">
            <v>2278790</v>
          </cell>
          <cell r="BB603" t="str">
            <v>ANDRE MARTIN TIMPANARO</v>
          </cell>
          <cell r="BC603"/>
          <cell r="BD603"/>
        </row>
        <row r="604">
          <cell r="C604" t="str">
            <v>DANHZ3077-15SA</v>
          </cell>
          <cell r="D604" t="str">
            <v>NHZ3077-15</v>
          </cell>
          <cell r="E604" t="str">
            <v>Mecânica Quântica III A-diurno (Santo André)</v>
          </cell>
          <cell r="F604" t="str">
            <v>Manter</v>
          </cell>
          <cell r="G604">
            <v>0</v>
          </cell>
          <cell r="H604">
            <v>0</v>
          </cell>
          <cell r="I604" t="str">
            <v>OK</v>
          </cell>
          <cell r="J604">
            <v>30</v>
          </cell>
          <cell r="K604">
            <v>0</v>
          </cell>
          <cell r="L604">
            <v>7</v>
          </cell>
          <cell r="M604">
            <v>0</v>
          </cell>
          <cell r="N604">
            <v>7</v>
          </cell>
          <cell r="O604">
            <v>23</v>
          </cell>
          <cell r="P604">
            <v>1</v>
          </cell>
          <cell r="Q604" t="str">
            <v>simples</v>
          </cell>
          <cell r="R604"/>
          <cell r="S604">
            <v>0</v>
          </cell>
          <cell r="T604">
            <v>0</v>
          </cell>
          <cell r="U604">
            <v>0</v>
          </cell>
          <cell r="V604" t="str">
            <v>CFE</v>
          </cell>
          <cell r="W604" t="str">
            <v>CP</v>
          </cell>
          <cell r="X604" t="str">
            <v>NHZ3077-15.quarta das 16:00 às 18:00, semanal ; sexta das 14:00 às 16:00, semanal ..SA</v>
          </cell>
          <cell r="Y604" t="str">
            <v>Turma com baixa demanda:- de 1 a 9 solicitações</v>
          </cell>
          <cell r="Z604"/>
          <cell r="AA604">
            <v>30</v>
          </cell>
          <cell r="AB604">
            <v>0</v>
          </cell>
          <cell r="AC604">
            <v>30</v>
          </cell>
          <cell r="AD604">
            <v>7</v>
          </cell>
          <cell r="AE604">
            <v>23</v>
          </cell>
          <cell r="AF604">
            <v>0.23333333333333334</v>
          </cell>
          <cell r="AG604">
            <v>21</v>
          </cell>
          <cell r="AH604" t="str">
            <v>OL-BIFS</v>
          </cell>
          <cell r="AI604">
            <v>0</v>
          </cell>
          <cell r="AJ604">
            <v>0</v>
          </cell>
          <cell r="AK604">
            <v>0</v>
          </cell>
          <cell r="AL604">
            <v>21</v>
          </cell>
          <cell r="AM604">
            <v>21</v>
          </cell>
          <cell r="AN604">
            <v>30</v>
          </cell>
          <cell r="AO604" t="str">
            <v>¬</v>
          </cell>
          <cell r="AP604" t="str">
            <v>¬</v>
          </cell>
          <cell r="AQ604" t="str">
            <v>¬</v>
          </cell>
          <cell r="AR604" t="str">
            <v>¬</v>
          </cell>
          <cell r="AS604" t="str">
            <v>SA</v>
          </cell>
          <cell r="AT604" t="str">
            <v>D</v>
          </cell>
          <cell r="AU604" t="str">
            <v>V</v>
          </cell>
          <cell r="AV604">
            <v>4</v>
          </cell>
          <cell r="AW604">
            <v>0</v>
          </cell>
          <cell r="AX604">
            <v>4</v>
          </cell>
          <cell r="AY604" t="str">
            <v xml:space="preserve">quarta das 16:00 às 18:00, semanal ; sexta das 14:00 às 16:00, semanal </v>
          </cell>
          <cell r="AZ604" t="str">
            <v/>
          </cell>
          <cell r="BA604">
            <v>1675617</v>
          </cell>
          <cell r="BB604" t="str">
            <v>EDUARDO PERES NOVAIS DE SA</v>
          </cell>
          <cell r="BC604"/>
          <cell r="BD604"/>
        </row>
        <row r="605">
          <cell r="C605" t="str">
            <v>DANHT3054-15SA</v>
          </cell>
          <cell r="D605" t="str">
            <v>NHT3054-15</v>
          </cell>
          <cell r="E605" t="str">
            <v>Teoria da Relatividade A-diurno (Santo André)</v>
          </cell>
          <cell r="F605" t="str">
            <v>Manter</v>
          </cell>
          <cell r="G605">
            <v>0</v>
          </cell>
          <cell r="H605">
            <v>0</v>
          </cell>
          <cell r="I605" t="str">
            <v>OK</v>
          </cell>
          <cell r="J605">
            <v>30</v>
          </cell>
          <cell r="K605">
            <v>0</v>
          </cell>
          <cell r="L605">
            <v>21</v>
          </cell>
          <cell r="M605">
            <v>0</v>
          </cell>
          <cell r="N605">
            <v>21</v>
          </cell>
          <cell r="O605">
            <v>9</v>
          </cell>
          <cell r="P605">
            <v>2</v>
          </cell>
          <cell r="Q605" t="str">
            <v>simples</v>
          </cell>
          <cell r="R605"/>
          <cell r="S605">
            <v>0</v>
          </cell>
          <cell r="T605">
            <v>0</v>
          </cell>
          <cell r="U605">
            <v>0</v>
          </cell>
          <cell r="V605" t="str">
            <v>CFE</v>
          </cell>
          <cell r="W605" t="str">
            <v>CP</v>
          </cell>
          <cell r="X605" t="str">
            <v>NHT3054-15.terca das 10:00 às 12:00, semanal ; quinta das 08:00 às 10:00, semanal ..SA</v>
          </cell>
          <cell r="Y605"/>
          <cell r="Z605"/>
          <cell r="AA605">
            <v>30</v>
          </cell>
          <cell r="AB605">
            <v>0</v>
          </cell>
          <cell r="AC605">
            <v>30</v>
          </cell>
          <cell r="AD605">
            <v>21</v>
          </cell>
          <cell r="AE605">
            <v>9</v>
          </cell>
          <cell r="AF605">
            <v>0.7</v>
          </cell>
          <cell r="AG605">
            <v>21</v>
          </cell>
          <cell r="AH605" t="str">
            <v>O-BIFS; OL-BMAT; OL-LFIS</v>
          </cell>
          <cell r="AI605">
            <v>1</v>
          </cell>
          <cell r="AJ605">
            <v>1</v>
          </cell>
          <cell r="AK605">
            <v>0</v>
          </cell>
          <cell r="AL605">
            <v>20</v>
          </cell>
          <cell r="AM605">
            <v>20</v>
          </cell>
          <cell r="AN605">
            <v>29</v>
          </cell>
          <cell r="AO605" t="str">
            <v>¬</v>
          </cell>
          <cell r="AP605" t="str">
            <v>¬</v>
          </cell>
          <cell r="AQ605" t="str">
            <v>¬</v>
          </cell>
          <cell r="AR605" t="str">
            <v>¬</v>
          </cell>
          <cell r="AS605" t="str">
            <v>SA</v>
          </cell>
          <cell r="AT605" t="str">
            <v>D</v>
          </cell>
          <cell r="AU605" t="str">
            <v>M</v>
          </cell>
          <cell r="AV605">
            <v>4</v>
          </cell>
          <cell r="AW605">
            <v>0</v>
          </cell>
          <cell r="AX605">
            <v>4</v>
          </cell>
          <cell r="AY605" t="str">
            <v xml:space="preserve">terca das 10:00 às 12:00, semanal ; quinta das 08:00 às 10:00, semanal </v>
          </cell>
          <cell r="AZ605" t="str">
            <v/>
          </cell>
          <cell r="BA605">
            <v>1545398</v>
          </cell>
          <cell r="BB605" t="str">
            <v>MAXIMILIANO UJEVIC TONINO</v>
          </cell>
          <cell r="BC605" t="str">
            <v/>
          </cell>
          <cell r="BD605"/>
        </row>
        <row r="606">
          <cell r="C606" t="str">
            <v>NANHT3054-15SA</v>
          </cell>
          <cell r="D606" t="str">
            <v>NHT3054-15</v>
          </cell>
          <cell r="E606" t="str">
            <v>Teoria da Relatividade A-noturno (Santo André)</v>
          </cell>
          <cell r="F606" t="str">
            <v>Manter</v>
          </cell>
          <cell r="G606">
            <v>0</v>
          </cell>
          <cell r="H606">
            <v>0</v>
          </cell>
          <cell r="I606" t="str">
            <v>OK</v>
          </cell>
          <cell r="J606">
            <v>30</v>
          </cell>
          <cell r="K606">
            <v>0</v>
          </cell>
          <cell r="L606">
            <v>5</v>
          </cell>
          <cell r="M606">
            <v>0</v>
          </cell>
          <cell r="N606">
            <v>5</v>
          </cell>
          <cell r="O606">
            <v>25</v>
          </cell>
          <cell r="P606">
            <v>2</v>
          </cell>
          <cell r="Q606" t="str">
            <v>simples</v>
          </cell>
          <cell r="R606"/>
          <cell r="S606">
            <v>0</v>
          </cell>
          <cell r="T606">
            <v>0</v>
          </cell>
          <cell r="U606">
            <v>0</v>
          </cell>
          <cell r="V606" t="str">
            <v>CFE</v>
          </cell>
          <cell r="W606" t="str">
            <v>CP</v>
          </cell>
          <cell r="X606" t="str">
            <v>NHT3054-15.terca das 21:00 às 23:00, semanal ; quinta das 19:00 às 21:00, semanal ..SA</v>
          </cell>
          <cell r="Y606" t="str">
            <v>Turma com baixa demanda:- de 1 a 9 solicitações</v>
          </cell>
          <cell r="Z606"/>
          <cell r="AA606">
            <v>30</v>
          </cell>
          <cell r="AB606">
            <v>0</v>
          </cell>
          <cell r="AC606">
            <v>30</v>
          </cell>
          <cell r="AD606">
            <v>5</v>
          </cell>
          <cell r="AE606">
            <v>25</v>
          </cell>
          <cell r="AF606">
            <v>0.16666666666666666</v>
          </cell>
          <cell r="AG606">
            <v>21</v>
          </cell>
          <cell r="AH606" t="str">
            <v>O-BIFS; OL-BMAT; OL-LFIS</v>
          </cell>
          <cell r="AI606">
            <v>0</v>
          </cell>
          <cell r="AJ606">
            <v>0</v>
          </cell>
          <cell r="AK606">
            <v>0</v>
          </cell>
          <cell r="AL606">
            <v>21</v>
          </cell>
          <cell r="AM606">
            <v>21</v>
          </cell>
          <cell r="AN606">
            <v>30</v>
          </cell>
          <cell r="AO606" t="str">
            <v>¬</v>
          </cell>
          <cell r="AP606" t="str">
            <v>¬</v>
          </cell>
          <cell r="AQ606" t="str">
            <v>¬</v>
          </cell>
          <cell r="AR606" t="str">
            <v>¬</v>
          </cell>
          <cell r="AS606" t="str">
            <v>SA</v>
          </cell>
          <cell r="AT606" t="str">
            <v>N</v>
          </cell>
          <cell r="AU606" t="str">
            <v>N</v>
          </cell>
          <cell r="AV606">
            <v>4</v>
          </cell>
          <cell r="AW606">
            <v>0</v>
          </cell>
          <cell r="AX606">
            <v>4</v>
          </cell>
          <cell r="AY606" t="str">
            <v xml:space="preserve">terca das 21:00 às 23:00, semanal ; quinta das 19:00 às 21:00, semanal </v>
          </cell>
          <cell r="AZ606" t="str">
            <v/>
          </cell>
          <cell r="BA606">
            <v>3156317</v>
          </cell>
          <cell r="BB606" t="str">
            <v>ADRIANO LANA CHERCHIGLIA</v>
          </cell>
          <cell r="BC606" t="str">
            <v/>
          </cell>
          <cell r="BD606"/>
        </row>
        <row r="607">
          <cell r="C607" t="str">
            <v>DANHT3089-15SA</v>
          </cell>
          <cell r="D607" t="str">
            <v>NHT3089-15</v>
          </cell>
          <cell r="E607" t="str">
            <v>Trabalho de Conclusão de Curso em Física A-diurno (Santo André)</v>
          </cell>
          <cell r="F607" t="str">
            <v>Manter</v>
          </cell>
          <cell r="G607">
            <v>0</v>
          </cell>
          <cell r="H607">
            <v>0</v>
          </cell>
          <cell r="I607" t="str">
            <v>OK</v>
          </cell>
          <cell r="J607">
            <v>30</v>
          </cell>
          <cell r="K607">
            <v>0</v>
          </cell>
          <cell r="L607">
            <v>10</v>
          </cell>
          <cell r="M607">
            <v>0</v>
          </cell>
          <cell r="N607">
            <v>10</v>
          </cell>
          <cell r="O607">
            <v>20</v>
          </cell>
          <cell r="P607">
            <v>1</v>
          </cell>
          <cell r="Q607" t="str">
            <v>simples</v>
          </cell>
          <cell r="R607"/>
          <cell r="S607">
            <v>0</v>
          </cell>
          <cell r="T607">
            <v>0</v>
          </cell>
          <cell r="U607">
            <v>0</v>
          </cell>
          <cell r="V607" t="str">
            <v>CFE</v>
          </cell>
          <cell r="W607" t="str">
            <v>CP</v>
          </cell>
          <cell r="X607" t="str">
            <v>NHT3089-15.sabado das 10:00 às 12:00, semanal ..SA</v>
          </cell>
          <cell r="Y607"/>
          <cell r="Z607"/>
          <cell r="AA607">
            <v>30</v>
          </cell>
          <cell r="AB607">
            <v>0</v>
          </cell>
          <cell r="AC607">
            <v>30</v>
          </cell>
          <cell r="AD607">
            <v>10</v>
          </cell>
          <cell r="AE607">
            <v>20</v>
          </cell>
          <cell r="AF607">
            <v>0.33333333333333331</v>
          </cell>
          <cell r="AG607">
            <v>21</v>
          </cell>
          <cell r="AH607" t="str">
            <v>O-BFIS</v>
          </cell>
          <cell r="AI607">
            <v>8</v>
          </cell>
          <cell r="AJ607">
            <v>4</v>
          </cell>
          <cell r="AK607">
            <v>4</v>
          </cell>
          <cell r="AL607">
            <v>13</v>
          </cell>
          <cell r="AM607">
            <v>17</v>
          </cell>
          <cell r="AN607">
            <v>22</v>
          </cell>
          <cell r="AO607" t="str">
            <v>¬</v>
          </cell>
          <cell r="AP607" t="str">
            <v>¬</v>
          </cell>
          <cell r="AQ607" t="str">
            <v>¬</v>
          </cell>
          <cell r="AR607" t="str">
            <v>¬</v>
          </cell>
          <cell r="AS607" t="str">
            <v>SA</v>
          </cell>
          <cell r="AT607" t="str">
            <v>D</v>
          </cell>
          <cell r="AU607" t="str">
            <v>M</v>
          </cell>
          <cell r="AV607">
            <v>2</v>
          </cell>
          <cell r="AW607">
            <v>0</v>
          </cell>
          <cell r="AX607">
            <v>10</v>
          </cell>
          <cell r="AY607" t="str">
            <v xml:space="preserve">sabado das 10:00 às 12:00, semanal </v>
          </cell>
          <cell r="AZ607" t="str">
            <v/>
          </cell>
          <cell r="BA607">
            <v>1939597</v>
          </cell>
          <cell r="BB607" t="str">
            <v>ANDRE GUSTAVO SCAGLIUSI LANDULFO</v>
          </cell>
          <cell r="BC607"/>
          <cell r="BD607"/>
        </row>
        <row r="608">
          <cell r="C608" t="str">
            <v>DANHT3066-15SA</v>
          </cell>
          <cell r="D608" t="str">
            <v>NHT3066-15</v>
          </cell>
          <cell r="E608" t="str">
            <v>Variáveis complexas e aplicações A-diurno (Santo André)</v>
          </cell>
          <cell r="F608" t="str">
            <v>Ampliar vagas - absorver excedente</v>
          </cell>
          <cell r="G608">
            <v>0</v>
          </cell>
          <cell r="H608">
            <v>31</v>
          </cell>
          <cell r="I608" t="str">
            <v>OK, AMPLIADA</v>
          </cell>
          <cell r="J608">
            <v>31</v>
          </cell>
          <cell r="K608">
            <v>0</v>
          </cell>
          <cell r="L608">
            <v>31</v>
          </cell>
          <cell r="M608">
            <v>0</v>
          </cell>
          <cell r="N608">
            <v>31</v>
          </cell>
          <cell r="O608">
            <v>0</v>
          </cell>
          <cell r="P608">
            <v>2</v>
          </cell>
          <cell r="Q608" t="str">
            <v>simples</v>
          </cell>
          <cell r="R608"/>
          <cell r="S608">
            <v>0</v>
          </cell>
          <cell r="T608">
            <v>0</v>
          </cell>
          <cell r="U608">
            <v>0</v>
          </cell>
          <cell r="V608" t="str">
            <v>CFE</v>
          </cell>
          <cell r="W608" t="str">
            <v>CP</v>
          </cell>
          <cell r="X608" t="str">
            <v>NHT3066-15.segunda das 08:00 às 10:00, semanal ; quinta das 10:00 às 12:00, semanal ..SA</v>
          </cell>
          <cell r="Y608" t="str">
            <v>turma com solicitações acima do nº de vagas</v>
          </cell>
          <cell r="Z608"/>
          <cell r="AA608">
            <v>30</v>
          </cell>
          <cell r="AB608">
            <v>0</v>
          </cell>
          <cell r="AC608">
            <v>30</v>
          </cell>
          <cell r="AD608">
            <v>31</v>
          </cell>
          <cell r="AE608">
            <v>-1</v>
          </cell>
          <cell r="AF608">
            <v>1.0333333333333334</v>
          </cell>
          <cell r="AG608">
            <v>21</v>
          </cell>
          <cell r="AH608" t="str">
            <v>O-BIFS; OL-BMAT</v>
          </cell>
          <cell r="AI608">
            <v>0</v>
          </cell>
          <cell r="AJ608">
            <v>0</v>
          </cell>
          <cell r="AK608">
            <v>0</v>
          </cell>
          <cell r="AL608">
            <v>21</v>
          </cell>
          <cell r="AM608">
            <v>21</v>
          </cell>
          <cell r="AN608">
            <v>30</v>
          </cell>
          <cell r="AO608" t="str">
            <v>¬</v>
          </cell>
          <cell r="AP608" t="str">
            <v>¬</v>
          </cell>
          <cell r="AQ608" t="str">
            <v>¬</v>
          </cell>
          <cell r="AR608" t="str">
            <v>¬</v>
          </cell>
          <cell r="AS608" t="str">
            <v>SA</v>
          </cell>
          <cell r="AT608" t="str">
            <v>D</v>
          </cell>
          <cell r="AU608" t="str">
            <v>M</v>
          </cell>
          <cell r="AV608">
            <v>4</v>
          </cell>
          <cell r="AW608">
            <v>0</v>
          </cell>
          <cell r="AX608">
            <v>4</v>
          </cell>
          <cell r="AY608" t="str">
            <v xml:space="preserve">segunda das 08:00 às 10:00, semanal ; quinta das 10:00 às 12:00, semanal </v>
          </cell>
          <cell r="AZ608" t="str">
            <v/>
          </cell>
          <cell r="BA608">
            <v>199419</v>
          </cell>
          <cell r="BB608" t="str">
            <v>ANTONIO CANDIDO FALEIROS</v>
          </cell>
          <cell r="BC608" t="str">
            <v/>
          </cell>
          <cell r="BD608"/>
        </row>
        <row r="609">
          <cell r="C609" t="str">
            <v>NANHT3066-15SA</v>
          </cell>
          <cell r="D609" t="str">
            <v>NHT3066-15</v>
          </cell>
          <cell r="E609" t="str">
            <v>Variáveis complexas e aplicações A-noturno (Santo André)</v>
          </cell>
          <cell r="F609" t="str">
            <v>Manter</v>
          </cell>
          <cell r="G609">
            <v>0</v>
          </cell>
          <cell r="H609">
            <v>0</v>
          </cell>
          <cell r="I609" t="str">
            <v>OK</v>
          </cell>
          <cell r="J609">
            <v>30</v>
          </cell>
          <cell r="K609">
            <v>0</v>
          </cell>
          <cell r="L609">
            <v>27</v>
          </cell>
          <cell r="M609">
            <v>0</v>
          </cell>
          <cell r="N609">
            <v>27</v>
          </cell>
          <cell r="O609">
            <v>3</v>
          </cell>
          <cell r="P609">
            <v>2</v>
          </cell>
          <cell r="Q609" t="str">
            <v>simples</v>
          </cell>
          <cell r="R609"/>
          <cell r="S609">
            <v>0</v>
          </cell>
          <cell r="T609">
            <v>0</v>
          </cell>
          <cell r="U609">
            <v>0</v>
          </cell>
          <cell r="V609" t="str">
            <v>CFE</v>
          </cell>
          <cell r="W609" t="str">
            <v>CP</v>
          </cell>
          <cell r="X609" t="str">
            <v>NHT3066-15.segunda das 19:00 às 21:00, semanal ; quinta das 21:00 às 23:00, semanal ..SA</v>
          </cell>
          <cell r="Y609"/>
          <cell r="Z609"/>
          <cell r="AA609">
            <v>30</v>
          </cell>
          <cell r="AB609">
            <v>0</v>
          </cell>
          <cell r="AC609">
            <v>30</v>
          </cell>
          <cell r="AD609">
            <v>27</v>
          </cell>
          <cell r="AE609">
            <v>3</v>
          </cell>
          <cell r="AF609">
            <v>0.9</v>
          </cell>
          <cell r="AG609">
            <v>21</v>
          </cell>
          <cell r="AH609" t="str">
            <v>O-BIFS; OL-BMAT</v>
          </cell>
          <cell r="AI609">
            <v>1</v>
          </cell>
          <cell r="AJ609">
            <v>1</v>
          </cell>
          <cell r="AK609">
            <v>0</v>
          </cell>
          <cell r="AL609">
            <v>20</v>
          </cell>
          <cell r="AM609">
            <v>20</v>
          </cell>
          <cell r="AN609">
            <v>29</v>
          </cell>
          <cell r="AO609" t="str">
            <v>¬</v>
          </cell>
          <cell r="AP609" t="str">
            <v>¬</v>
          </cell>
          <cell r="AQ609" t="str">
            <v>¬</v>
          </cell>
          <cell r="AR609" t="str">
            <v>¬</v>
          </cell>
          <cell r="AS609" t="str">
            <v>SA</v>
          </cell>
          <cell r="AT609" t="str">
            <v>N</v>
          </cell>
          <cell r="AU609" t="str">
            <v>N</v>
          </cell>
          <cell r="AV609">
            <v>4</v>
          </cell>
          <cell r="AW609">
            <v>0</v>
          </cell>
          <cell r="AX609">
            <v>4</v>
          </cell>
          <cell r="AY609" t="str">
            <v xml:space="preserve">segunda das 19:00 às 21:00, semanal ; quinta das 21:00 às 23:00, semanal </v>
          </cell>
          <cell r="AZ609" t="str">
            <v/>
          </cell>
          <cell r="BA609">
            <v>199419</v>
          </cell>
          <cell r="BB609" t="str">
            <v>ANTONIO CANDIDO FALEIROS</v>
          </cell>
          <cell r="BC609" t="str">
            <v/>
          </cell>
          <cell r="BD609"/>
        </row>
        <row r="610">
          <cell r="C610" t="str">
            <v>NA1MCTB001-17SA</v>
          </cell>
          <cell r="D610" t="str">
            <v>MCTB001-17</v>
          </cell>
          <cell r="E610" t="str">
            <v>Álgebra Linear A1-noturno (Santo André)</v>
          </cell>
          <cell r="F610" t="str">
            <v>Manter</v>
          </cell>
          <cell r="G610">
            <v>0</v>
          </cell>
          <cell r="H610" t="str">
            <v>Não existem turmas com vagas para redistribuir o excedente de alunos nesta disciplina</v>
          </cell>
          <cell r="I610" t="str">
            <v>OK</v>
          </cell>
          <cell r="J610">
            <v>45</v>
          </cell>
          <cell r="K610">
            <v>0</v>
          </cell>
          <cell r="L610">
            <v>73</v>
          </cell>
          <cell r="M610">
            <v>0</v>
          </cell>
          <cell r="N610">
            <v>73</v>
          </cell>
          <cell r="O610">
            <v>-28</v>
          </cell>
          <cell r="P610">
            <v>4</v>
          </cell>
          <cell r="Q610" t="str">
            <v>simples</v>
          </cell>
          <cell r="R610"/>
          <cell r="S610">
            <v>28</v>
          </cell>
          <cell r="T610">
            <v>0</v>
          </cell>
          <cell r="U610">
            <v>0</v>
          </cell>
          <cell r="V610" t="str">
            <v>CFE</v>
          </cell>
          <cell r="W610" t="str">
            <v>CP</v>
          </cell>
          <cell r="X610" t="str">
            <v>MCTB001-17.terca das 21:00 às 23:00, semanal ; quarta das 21:00 às 23:00, semanal ; sexta das 19:00 às 21:00, semanal ..SA</v>
          </cell>
          <cell r="Y610" t="str">
            <v>turma com solicitações acima do nº de vagas</v>
          </cell>
          <cell r="Z610"/>
          <cell r="AA610">
            <v>45</v>
          </cell>
          <cell r="AB610">
            <v>0</v>
          </cell>
          <cell r="AC610">
            <v>45</v>
          </cell>
          <cell r="AD610">
            <v>73</v>
          </cell>
          <cell r="AE610">
            <v>-28</v>
          </cell>
          <cell r="AF610">
            <v>1.6222222222222222</v>
          </cell>
          <cell r="AG610">
            <v>31.499999999999996</v>
          </cell>
          <cell r="AH610" t="str">
            <v>O-BCC; O-BFIS; O-BMAT; O-LMAT; O-AMB; O-AERO; O-BIO; O-ENER; O-GESTAO; O-INF; O-IAR; O-EMAT</v>
          </cell>
          <cell r="AI610">
            <v>16</v>
          </cell>
          <cell r="AJ610">
            <v>8</v>
          </cell>
          <cell r="AK610">
            <v>8</v>
          </cell>
          <cell r="AL610">
            <v>15.499999999999996</v>
          </cell>
          <cell r="AM610">
            <v>23.499999999999996</v>
          </cell>
          <cell r="AN610">
            <v>29</v>
          </cell>
          <cell r="AO610" t="str">
            <v>¬</v>
          </cell>
          <cell r="AP610" t="str">
            <v>¬</v>
          </cell>
          <cell r="AQ610" t="str">
            <v>¬</v>
          </cell>
          <cell r="AR610" t="str">
            <v>¬</v>
          </cell>
          <cell r="AS610" t="str">
            <v>SA</v>
          </cell>
          <cell r="AT610" t="str">
            <v>N</v>
          </cell>
          <cell r="AU610" t="str">
            <v>N</v>
          </cell>
          <cell r="AV610">
            <v>6</v>
          </cell>
          <cell r="AW610">
            <v>0</v>
          </cell>
          <cell r="AX610">
            <v>5</v>
          </cell>
          <cell r="AY610" t="str">
            <v xml:space="preserve">terca das 21:00 às 23:00, semanal ; quarta das 21:00 às 23:00, semanal ; sexta das 19:00 às 21:00, semanal </v>
          </cell>
          <cell r="AZ610" t="str">
            <v/>
          </cell>
          <cell r="BA610">
            <v>1837715</v>
          </cell>
          <cell r="BB610" t="str">
            <v>RODRIGO FRESNEDA</v>
          </cell>
          <cell r="BC610" t="str">
            <v/>
          </cell>
          <cell r="BD610" t="str">
            <v/>
          </cell>
        </row>
        <row r="611">
          <cell r="C611" t="str">
            <v>DAMCTB001-17SA</v>
          </cell>
          <cell r="D611" t="str">
            <v>MCTB001-17</v>
          </cell>
          <cell r="E611" t="str">
            <v>Álgebra Linear A-diurno (Santo André)</v>
          </cell>
          <cell r="F611" t="str">
            <v>Manter</v>
          </cell>
          <cell r="G611">
            <v>0</v>
          </cell>
          <cell r="H611" t="str">
            <v>Não existem turmas com vagas para redistribuir o excedente de alunos nesta disciplina</v>
          </cell>
          <cell r="I611" t="str">
            <v>OK</v>
          </cell>
          <cell r="J611">
            <v>45</v>
          </cell>
          <cell r="K611">
            <v>0</v>
          </cell>
          <cell r="L611">
            <v>78</v>
          </cell>
          <cell r="M611">
            <v>0</v>
          </cell>
          <cell r="N611">
            <v>78</v>
          </cell>
          <cell r="O611">
            <v>-33</v>
          </cell>
          <cell r="P611">
            <v>4</v>
          </cell>
          <cell r="Q611" t="str">
            <v>simples</v>
          </cell>
          <cell r="R611"/>
          <cell r="S611">
            <v>33</v>
          </cell>
          <cell r="T611">
            <v>0</v>
          </cell>
          <cell r="U611">
            <v>0</v>
          </cell>
          <cell r="V611" t="str">
            <v>CFE</v>
          </cell>
          <cell r="W611" t="str">
            <v>CP</v>
          </cell>
          <cell r="X611" t="str">
            <v>MCTB001-17.terca das 10:00 às 12:00, semanal ; quarta das 10:00 às 12:00, semanal ; sexta das 08:00 às 10:00, semanal ..SA</v>
          </cell>
          <cell r="Y611" t="str">
            <v>turma com solicitações acima do nº de vagas</v>
          </cell>
          <cell r="Z611"/>
          <cell r="AA611">
            <v>45</v>
          </cell>
          <cell r="AB611">
            <v>0</v>
          </cell>
          <cell r="AC611">
            <v>45</v>
          </cell>
          <cell r="AD611">
            <v>78</v>
          </cell>
          <cell r="AE611">
            <v>-33</v>
          </cell>
          <cell r="AF611">
            <v>1.7333333333333334</v>
          </cell>
          <cell r="AG611">
            <v>31.499999999999996</v>
          </cell>
          <cell r="AH611" t="str">
            <v>O-BCC; O-BFIS; O-BMAT; O-LMAT; O-AMB; O-AERO; O-BIO; O-ENER; O-GESTAO; O-INF; O-IAR; O-EMAT</v>
          </cell>
          <cell r="AI611">
            <v>7</v>
          </cell>
          <cell r="AJ611">
            <v>5</v>
          </cell>
          <cell r="AK611">
            <v>2</v>
          </cell>
          <cell r="AL611">
            <v>24.499999999999996</v>
          </cell>
          <cell r="AM611">
            <v>26.499999999999996</v>
          </cell>
          <cell r="AN611">
            <v>38</v>
          </cell>
          <cell r="AO611" t="str">
            <v>¬</v>
          </cell>
          <cell r="AP611" t="str">
            <v>¬</v>
          </cell>
          <cell r="AQ611" t="str">
            <v>¬</v>
          </cell>
          <cell r="AR611" t="str">
            <v>¬</v>
          </cell>
          <cell r="AS611" t="str">
            <v>SA</v>
          </cell>
          <cell r="AT611" t="str">
            <v>D</v>
          </cell>
          <cell r="AU611" t="str">
            <v>M</v>
          </cell>
          <cell r="AV611">
            <v>6</v>
          </cell>
          <cell r="AW611">
            <v>0</v>
          </cell>
          <cell r="AX611">
            <v>5</v>
          </cell>
          <cell r="AY611" t="str">
            <v xml:space="preserve">terca das 10:00 às 12:00, semanal ; quarta das 10:00 às 12:00, semanal ; sexta das 08:00 às 10:00, semanal </v>
          </cell>
          <cell r="AZ611" t="str">
            <v/>
          </cell>
          <cell r="BA611">
            <v>1544353</v>
          </cell>
          <cell r="BB611" t="str">
            <v>ARMANDO CAPUTI</v>
          </cell>
          <cell r="BC611" t="str">
            <v/>
          </cell>
          <cell r="BD611" t="str">
            <v/>
          </cell>
        </row>
        <row r="612">
          <cell r="C612" t="str">
            <v>NAMCTB002-13SA</v>
          </cell>
          <cell r="D612" t="str">
            <v>MCTB002-13</v>
          </cell>
          <cell r="E612" t="str">
            <v>Álgebra Linear Avançada I A-noturno (Santo André)</v>
          </cell>
          <cell r="F612" t="str">
            <v>Manter</v>
          </cell>
          <cell r="G612">
            <v>0</v>
          </cell>
          <cell r="H612">
            <v>0</v>
          </cell>
          <cell r="I612" t="str">
            <v>OK</v>
          </cell>
          <cell r="J612">
            <v>45</v>
          </cell>
          <cell r="K612">
            <v>0</v>
          </cell>
          <cell r="L612">
            <v>21</v>
          </cell>
          <cell r="M612">
            <v>0</v>
          </cell>
          <cell r="N612">
            <v>21</v>
          </cell>
          <cell r="O612">
            <v>24</v>
          </cell>
          <cell r="P612">
            <v>1</v>
          </cell>
          <cell r="Q612" t="str">
            <v>simples</v>
          </cell>
          <cell r="R612"/>
          <cell r="S612">
            <v>0</v>
          </cell>
          <cell r="T612">
            <v>0</v>
          </cell>
          <cell r="U612">
            <v>0</v>
          </cell>
          <cell r="V612" t="str">
            <v>CFE</v>
          </cell>
          <cell r="W612" t="str">
            <v>CP</v>
          </cell>
          <cell r="X612" t="str">
            <v>MCTB002-13.terca das 21:00 às 23:00, semanal ; quinta das 19:00 às 21:00, semanal ..SA</v>
          </cell>
          <cell r="Y612"/>
          <cell r="Z612"/>
          <cell r="AA612">
            <v>45</v>
          </cell>
          <cell r="AB612">
            <v>0</v>
          </cell>
          <cell r="AC612">
            <v>45</v>
          </cell>
          <cell r="AD612">
            <v>21</v>
          </cell>
          <cell r="AE612">
            <v>24</v>
          </cell>
          <cell r="AF612">
            <v>0.46666666666666667</v>
          </cell>
          <cell r="AG612">
            <v>31.499999999999996</v>
          </cell>
          <cell r="AH612" t="str">
            <v>O-BMAT</v>
          </cell>
          <cell r="AI612">
            <v>7</v>
          </cell>
          <cell r="AJ612">
            <v>4</v>
          </cell>
          <cell r="AK612">
            <v>3</v>
          </cell>
          <cell r="AL612">
            <v>24.499999999999996</v>
          </cell>
          <cell r="AM612">
            <v>27.499999999999996</v>
          </cell>
          <cell r="AN612">
            <v>38</v>
          </cell>
          <cell r="AO612" t="str">
            <v>¬</v>
          </cell>
          <cell r="AP612" t="str">
            <v>¬</v>
          </cell>
          <cell r="AQ612" t="str">
            <v>¬</v>
          </cell>
          <cell r="AR612" t="str">
            <v>¬</v>
          </cell>
          <cell r="AS612" t="str">
            <v>SA</v>
          </cell>
          <cell r="AT612" t="str">
            <v>N</v>
          </cell>
          <cell r="AU612" t="str">
            <v>N</v>
          </cell>
          <cell r="AV612">
            <v>4</v>
          </cell>
          <cell r="AW612">
            <v>0</v>
          </cell>
          <cell r="AX612">
            <v>4</v>
          </cell>
          <cell r="AY612" t="str">
            <v xml:space="preserve">terca das 21:00 às 23:00, semanal ; quinta das 19:00 às 21:00, semanal </v>
          </cell>
          <cell r="AZ612" t="str">
            <v/>
          </cell>
          <cell r="BA612">
            <v>1574165</v>
          </cell>
          <cell r="BB612" t="str">
            <v>DANIEL MIRANDA MACHADO</v>
          </cell>
          <cell r="BC612" t="str">
            <v/>
          </cell>
          <cell r="BD612" t="str">
            <v/>
          </cell>
        </row>
        <row r="613">
          <cell r="C613" t="str">
            <v>DBMCTB001-17SA</v>
          </cell>
          <cell r="D613" t="str">
            <v>MCTB001-17</v>
          </cell>
          <cell r="E613" t="str">
            <v>Álgebra Linear B-diurno (Santo André)</v>
          </cell>
          <cell r="F613" t="str">
            <v>Manter</v>
          </cell>
          <cell r="G613">
            <v>0</v>
          </cell>
          <cell r="H613" t="str">
            <v>Não existem turmas com vagas para redistribuir o excedente de alunos nesta disciplina</v>
          </cell>
          <cell r="I613" t="str">
            <v>OK</v>
          </cell>
          <cell r="J613">
            <v>45</v>
          </cell>
          <cell r="K613">
            <v>0</v>
          </cell>
          <cell r="L613">
            <v>66</v>
          </cell>
          <cell r="M613">
            <v>0</v>
          </cell>
          <cell r="N613">
            <v>66</v>
          </cell>
          <cell r="O613">
            <v>-21</v>
          </cell>
          <cell r="P613">
            <v>4</v>
          </cell>
          <cell r="Q613" t="str">
            <v>simples</v>
          </cell>
          <cell r="R613"/>
          <cell r="S613">
            <v>21</v>
          </cell>
          <cell r="T613">
            <v>0</v>
          </cell>
          <cell r="U613">
            <v>0</v>
          </cell>
          <cell r="V613" t="str">
            <v>CFE</v>
          </cell>
          <cell r="W613" t="str">
            <v>CP</v>
          </cell>
          <cell r="X613" t="str">
            <v>MCTB001-17.terca das 08:00 às 10:00, semanal ; quarta das 08:00 às 10:00, semanal ; sexta das 10:00 às 12:00, semanal ..SA</v>
          </cell>
          <cell r="Y613" t="str">
            <v>turma com solicitações acima do nº de vagas</v>
          </cell>
          <cell r="Z613"/>
          <cell r="AA613">
            <v>45</v>
          </cell>
          <cell r="AB613">
            <v>0</v>
          </cell>
          <cell r="AC613">
            <v>45</v>
          </cell>
          <cell r="AD613">
            <v>66</v>
          </cell>
          <cell r="AE613">
            <v>-21</v>
          </cell>
          <cell r="AF613">
            <v>1.4666666666666666</v>
          </cell>
          <cell r="AG613">
            <v>31.499999999999996</v>
          </cell>
          <cell r="AH613" t="str">
            <v>O-BCC; O-BFIS; O-BMAT; O-LMAT; O-AMB; O-AERO; O-BIO; O-ENER; O-GESTAO; O-INF; O-IAR; O-EMAT</v>
          </cell>
          <cell r="AI613">
            <v>9</v>
          </cell>
          <cell r="AJ613">
            <v>7</v>
          </cell>
          <cell r="AK613">
            <v>2</v>
          </cell>
          <cell r="AL613">
            <v>22.499999999999996</v>
          </cell>
          <cell r="AM613">
            <v>24.499999999999996</v>
          </cell>
          <cell r="AN613">
            <v>36</v>
          </cell>
          <cell r="AO613" t="str">
            <v>¬</v>
          </cell>
          <cell r="AP613" t="str">
            <v>¬</v>
          </cell>
          <cell r="AQ613" t="str">
            <v>¬</v>
          </cell>
          <cell r="AR613" t="str">
            <v>¬</v>
          </cell>
          <cell r="AS613" t="str">
            <v>SA</v>
          </cell>
          <cell r="AT613" t="str">
            <v>D</v>
          </cell>
          <cell r="AU613" t="str">
            <v>M</v>
          </cell>
          <cell r="AV613">
            <v>6</v>
          </cell>
          <cell r="AW613">
            <v>0</v>
          </cell>
          <cell r="AX613">
            <v>5</v>
          </cell>
          <cell r="AY613" t="str">
            <v xml:space="preserve">terca das 08:00 às 10:00, semanal ; quarta das 08:00 às 10:00, semanal ; sexta das 10:00 às 12:00, semanal </v>
          </cell>
          <cell r="AZ613" t="str">
            <v/>
          </cell>
          <cell r="BA613">
            <v>1544353</v>
          </cell>
          <cell r="BB613" t="str">
            <v>ARMANDO CAPUTI</v>
          </cell>
          <cell r="BC613" t="str">
            <v/>
          </cell>
          <cell r="BD613" t="str">
            <v/>
          </cell>
        </row>
        <row r="614">
          <cell r="C614" t="str">
            <v>NBMCTB001-17SA</v>
          </cell>
          <cell r="D614" t="str">
            <v>MCTB001-17</v>
          </cell>
          <cell r="E614" t="str">
            <v>Álgebra Linear B-noturno (Santo André)</v>
          </cell>
          <cell r="F614" t="str">
            <v>Manter</v>
          </cell>
          <cell r="G614">
            <v>0</v>
          </cell>
          <cell r="H614" t="str">
            <v>Não existem turmas com vagas para redistribuir o excedente de alunos nesta disciplina</v>
          </cell>
          <cell r="I614" t="str">
            <v>OK</v>
          </cell>
          <cell r="J614">
            <v>45</v>
          </cell>
          <cell r="K614">
            <v>0</v>
          </cell>
          <cell r="L614">
            <v>57</v>
          </cell>
          <cell r="M614">
            <v>0</v>
          </cell>
          <cell r="N614">
            <v>57</v>
          </cell>
          <cell r="O614">
            <v>-12</v>
          </cell>
          <cell r="P614">
            <v>4</v>
          </cell>
          <cell r="Q614" t="str">
            <v>simples</v>
          </cell>
          <cell r="R614"/>
          <cell r="S614">
            <v>12</v>
          </cell>
          <cell r="T614">
            <v>0</v>
          </cell>
          <cell r="U614">
            <v>0</v>
          </cell>
          <cell r="V614" t="str">
            <v>CFE</v>
          </cell>
          <cell r="W614" t="str">
            <v>CP</v>
          </cell>
          <cell r="X614" t="str">
            <v>MCTB001-17.terca das 19:00 às 21:00, semanal ; quarta das 19:00 às 21:00, semanal ; sexta das 21:00 às 23:00, semanal ..SA</v>
          </cell>
          <cell r="Y614" t="str">
            <v>turma com solicitações acima do nº de vagas</v>
          </cell>
          <cell r="Z614"/>
          <cell r="AA614">
            <v>45</v>
          </cell>
          <cell r="AB614">
            <v>0</v>
          </cell>
          <cell r="AC614">
            <v>45</v>
          </cell>
          <cell r="AD614">
            <v>57</v>
          </cell>
          <cell r="AE614">
            <v>-12</v>
          </cell>
          <cell r="AF614">
            <v>1.2666666666666666</v>
          </cell>
          <cell r="AG614">
            <v>31.499999999999996</v>
          </cell>
          <cell r="AH614" t="str">
            <v>O-BCC; O-BFIS; O-BMAT; O-LMAT; O-AMB; O-AERO; O-BIO; O-ENER; O-GESTAO; O-INF; O-IAR; O-EMAT</v>
          </cell>
          <cell r="AI614">
            <v>9</v>
          </cell>
          <cell r="AJ614">
            <v>3</v>
          </cell>
          <cell r="AK614">
            <v>6</v>
          </cell>
          <cell r="AL614">
            <v>22.499999999999996</v>
          </cell>
          <cell r="AM614">
            <v>28.499999999999996</v>
          </cell>
          <cell r="AN614">
            <v>36</v>
          </cell>
          <cell r="AO614" t="str">
            <v>¬</v>
          </cell>
          <cell r="AP614" t="str">
            <v>¬</v>
          </cell>
          <cell r="AQ614" t="str">
            <v>¬</v>
          </cell>
          <cell r="AR614" t="str">
            <v>¬</v>
          </cell>
          <cell r="AS614" t="str">
            <v>SA</v>
          </cell>
          <cell r="AT614" t="str">
            <v>N</v>
          </cell>
          <cell r="AU614" t="str">
            <v>N</v>
          </cell>
          <cell r="AV614">
            <v>6</v>
          </cell>
          <cell r="AW614">
            <v>0</v>
          </cell>
          <cell r="AX614">
            <v>5</v>
          </cell>
          <cell r="AY614" t="str">
            <v xml:space="preserve">terca das 19:00 às 21:00, semanal ; quarta das 19:00 às 21:00, semanal ; sexta das 21:00 às 23:00, semanal </v>
          </cell>
          <cell r="AZ614" t="str">
            <v/>
          </cell>
          <cell r="BA614">
            <v>1837715</v>
          </cell>
          <cell r="BB614" t="str">
            <v>RODRIGO FRESNEDA</v>
          </cell>
          <cell r="BC614" t="str">
            <v/>
          </cell>
          <cell r="BD614" t="str">
            <v/>
          </cell>
        </row>
        <row r="615">
          <cell r="C615" t="str">
            <v>NAMCTB007-17SB</v>
          </cell>
          <cell r="D615" t="str">
            <v>MCTB007-17</v>
          </cell>
          <cell r="E615" t="str">
            <v>Anéis e Corpos A-noturno (São Bernardo do Campo)</v>
          </cell>
          <cell r="F615" t="str">
            <v>Manter</v>
          </cell>
          <cell r="G615">
            <v>0</v>
          </cell>
          <cell r="H615">
            <v>0</v>
          </cell>
          <cell r="I615" t="str">
            <v>OK</v>
          </cell>
          <cell r="J615">
            <v>30</v>
          </cell>
          <cell r="K615">
            <v>0</v>
          </cell>
          <cell r="L615">
            <v>13</v>
          </cell>
          <cell r="M615">
            <v>0</v>
          </cell>
          <cell r="N615">
            <v>13</v>
          </cell>
          <cell r="O615">
            <v>17</v>
          </cell>
          <cell r="P615">
            <v>1</v>
          </cell>
          <cell r="Q615" t="str">
            <v>simples</v>
          </cell>
          <cell r="R615"/>
          <cell r="S615">
            <v>0</v>
          </cell>
          <cell r="T615">
            <v>0</v>
          </cell>
          <cell r="U615">
            <v>0</v>
          </cell>
          <cell r="V615" t="str">
            <v>CFE</v>
          </cell>
          <cell r="W615" t="str">
            <v>CP</v>
          </cell>
          <cell r="X615" t="str">
            <v>MCTB007-17.segunda das 21:00 às 23:00, semanal ; quarta das 19:00 às 21:00, semanal ..SB</v>
          </cell>
          <cell r="Y615"/>
          <cell r="Z615"/>
          <cell r="AA615">
            <v>30</v>
          </cell>
          <cell r="AB615">
            <v>0</v>
          </cell>
          <cell r="AC615">
            <v>30</v>
          </cell>
          <cell r="AD615">
            <v>13</v>
          </cell>
          <cell r="AE615">
            <v>17</v>
          </cell>
          <cell r="AF615">
            <v>0.43333333333333335</v>
          </cell>
          <cell r="AG615">
            <v>21</v>
          </cell>
          <cell r="AH615" t="str">
            <v>OL-BCC; O-BMAT; OL-LMAT</v>
          </cell>
          <cell r="AI615">
            <v>3</v>
          </cell>
          <cell r="AJ615">
            <v>2</v>
          </cell>
          <cell r="AK615">
            <v>1</v>
          </cell>
          <cell r="AL615">
            <v>18</v>
          </cell>
          <cell r="AM615">
            <v>19</v>
          </cell>
          <cell r="AN615">
            <v>27</v>
          </cell>
          <cell r="AO615" t="str">
            <v>¬</v>
          </cell>
          <cell r="AP615" t="str">
            <v>¬</v>
          </cell>
          <cell r="AQ615" t="str">
            <v>¬</v>
          </cell>
          <cell r="AR615" t="str">
            <v>¬</v>
          </cell>
          <cell r="AS615" t="str">
            <v>SB</v>
          </cell>
          <cell r="AT615" t="str">
            <v>N</v>
          </cell>
          <cell r="AU615" t="str">
            <v>N</v>
          </cell>
          <cell r="AV615">
            <v>4</v>
          </cell>
          <cell r="AW615">
            <v>0</v>
          </cell>
          <cell r="AX615">
            <v>4</v>
          </cell>
          <cell r="AY615" t="str">
            <v xml:space="preserve">segunda das 21:00 às 23:00, semanal ; quarta das 19:00 às 21:00, semanal </v>
          </cell>
          <cell r="AZ615" t="str">
            <v/>
          </cell>
          <cell r="BA615">
            <v>379290</v>
          </cell>
          <cell r="BB615" t="str">
            <v>MARIA DE LOURDES MERLINI GIULIANI</v>
          </cell>
          <cell r="BC615" t="str">
            <v/>
          </cell>
          <cell r="BD615" t="str">
            <v/>
          </cell>
        </row>
        <row r="616">
          <cell r="C616" t="str">
            <v>NAMCTB011-17SA</v>
          </cell>
          <cell r="D616" t="str">
            <v>MCTB011-17</v>
          </cell>
          <cell r="E616" t="str">
            <v>Equações Diferenciais Ordinárias A-noturno (Santo André)</v>
          </cell>
          <cell r="F616" t="str">
            <v>Manter</v>
          </cell>
          <cell r="G616">
            <v>0</v>
          </cell>
          <cell r="H616">
            <v>0</v>
          </cell>
          <cell r="I616" t="str">
            <v>OK</v>
          </cell>
          <cell r="J616">
            <v>30</v>
          </cell>
          <cell r="K616">
            <v>0</v>
          </cell>
          <cell r="L616">
            <v>17</v>
          </cell>
          <cell r="M616">
            <v>0</v>
          </cell>
          <cell r="N616">
            <v>17</v>
          </cell>
          <cell r="O616">
            <v>13</v>
          </cell>
          <cell r="P616">
            <v>1</v>
          </cell>
          <cell r="Q616" t="str">
            <v>simples</v>
          </cell>
          <cell r="R616"/>
          <cell r="S616">
            <v>0</v>
          </cell>
          <cell r="T616">
            <v>0</v>
          </cell>
          <cell r="U616">
            <v>0</v>
          </cell>
          <cell r="V616" t="str">
            <v>CFE</v>
          </cell>
          <cell r="W616" t="str">
            <v>CP</v>
          </cell>
          <cell r="X616" t="str">
            <v>MCTB011-17.terca das 21:00 às 23:00, semanal ; quinta das 19:00 às 21:00, semanal ..SA</v>
          </cell>
          <cell r="Y616"/>
          <cell r="Z616"/>
          <cell r="AA616">
            <v>30</v>
          </cell>
          <cell r="AB616">
            <v>0</v>
          </cell>
          <cell r="AC616">
            <v>30</v>
          </cell>
          <cell r="AD616">
            <v>17</v>
          </cell>
          <cell r="AE616">
            <v>13</v>
          </cell>
          <cell r="AF616">
            <v>0.56666666666666665</v>
          </cell>
          <cell r="AG616">
            <v>21</v>
          </cell>
          <cell r="AH616" t="str">
            <v>O-BMAT</v>
          </cell>
          <cell r="AI616">
            <v>3</v>
          </cell>
          <cell r="AJ616">
            <v>1</v>
          </cell>
          <cell r="AK616">
            <v>2</v>
          </cell>
          <cell r="AL616">
            <v>18</v>
          </cell>
          <cell r="AM616">
            <v>20</v>
          </cell>
          <cell r="AN616">
            <v>27</v>
          </cell>
          <cell r="AO616" t="str">
            <v>¬</v>
          </cell>
          <cell r="AP616" t="str">
            <v>¬</v>
          </cell>
          <cell r="AQ616" t="str">
            <v>¬</v>
          </cell>
          <cell r="AR616" t="str">
            <v>¬</v>
          </cell>
          <cell r="AS616" t="str">
            <v>SA</v>
          </cell>
          <cell r="AT616" t="str">
            <v>N</v>
          </cell>
          <cell r="AU616" t="str">
            <v>N</v>
          </cell>
          <cell r="AV616">
            <v>4</v>
          </cell>
          <cell r="AW616">
            <v>0</v>
          </cell>
          <cell r="AX616">
            <v>4</v>
          </cell>
          <cell r="AY616" t="str">
            <v xml:space="preserve">terca das 21:00 às 23:00, semanal ; quinta das 19:00 às 21:00, semanal </v>
          </cell>
          <cell r="AZ616" t="str">
            <v/>
          </cell>
          <cell r="BA616">
            <v>1982735</v>
          </cell>
          <cell r="BB616" t="str">
            <v>WELINGTON VIEIRA ASSUNCAO</v>
          </cell>
          <cell r="BC616" t="str">
            <v/>
          </cell>
          <cell r="BD616" t="str">
            <v/>
          </cell>
        </row>
        <row r="617">
          <cell r="C617" t="str">
            <v>NAMCZB036-17SB</v>
          </cell>
          <cell r="D617" t="str">
            <v>MCZB036-17</v>
          </cell>
          <cell r="E617" t="str">
            <v>Filosofia da Matemática A-noturno (São Bernardo do Campo)</v>
          </cell>
          <cell r="F617" t="str">
            <v>Manter</v>
          </cell>
          <cell r="G617">
            <v>0</v>
          </cell>
          <cell r="H617">
            <v>0</v>
          </cell>
          <cell r="I617" t="str">
            <v>OK</v>
          </cell>
          <cell r="J617">
            <v>30</v>
          </cell>
          <cell r="K617">
            <v>0</v>
          </cell>
          <cell r="L617">
            <v>4</v>
          </cell>
          <cell r="M617">
            <v>0</v>
          </cell>
          <cell r="N617">
            <v>4</v>
          </cell>
          <cell r="O617">
            <v>26</v>
          </cell>
          <cell r="P617">
            <v>1</v>
          </cell>
          <cell r="Q617" t="str">
            <v>simples</v>
          </cell>
          <cell r="R617"/>
          <cell r="S617">
            <v>0</v>
          </cell>
          <cell r="T617">
            <v>0</v>
          </cell>
          <cell r="U617">
            <v>0</v>
          </cell>
          <cell r="V617" t="str">
            <v>CFE</v>
          </cell>
          <cell r="W617" t="str">
            <v>CP</v>
          </cell>
          <cell r="X617" t="str">
            <v>MCZB036-17.segunda das 19:00 às 21:00, semanal ; quinta das 21:00 às 23:00, semanal ..SB</v>
          </cell>
          <cell r="Y617" t="str">
            <v>Turma com baixa demanda:- de 1 a 9 solicitações</v>
          </cell>
          <cell r="Z617"/>
          <cell r="AA617">
            <v>30</v>
          </cell>
          <cell r="AB617">
            <v>0</v>
          </cell>
          <cell r="AC617">
            <v>30</v>
          </cell>
          <cell r="AD617">
            <v>4</v>
          </cell>
          <cell r="AE617">
            <v>26</v>
          </cell>
          <cell r="AF617">
            <v>0.13333333333333333</v>
          </cell>
          <cell r="AG617">
            <v>21</v>
          </cell>
          <cell r="AH617" t="str">
            <v>OL-BMAT</v>
          </cell>
          <cell r="AI617">
            <v>0</v>
          </cell>
          <cell r="AJ617">
            <v>0</v>
          </cell>
          <cell r="AK617">
            <v>0</v>
          </cell>
          <cell r="AL617">
            <v>21</v>
          </cell>
          <cell r="AM617">
            <v>21</v>
          </cell>
          <cell r="AN617">
            <v>30</v>
          </cell>
          <cell r="AO617" t="str">
            <v>¬</v>
          </cell>
          <cell r="AP617" t="str">
            <v>¬</v>
          </cell>
          <cell r="AQ617" t="str">
            <v>¬</v>
          </cell>
          <cell r="AR617" t="str">
            <v>¬</v>
          </cell>
          <cell r="AS617" t="str">
            <v>SB</v>
          </cell>
          <cell r="AT617" t="str">
            <v>N</v>
          </cell>
          <cell r="AU617" t="str">
            <v>N</v>
          </cell>
          <cell r="AV617">
            <v>4</v>
          </cell>
          <cell r="AW617">
            <v>0</v>
          </cell>
          <cell r="AX617">
            <v>4</v>
          </cell>
          <cell r="AY617" t="str">
            <v xml:space="preserve">segunda das 19:00 às 21:00, semanal ; quinta das 21:00 às 23:00, semanal </v>
          </cell>
          <cell r="AZ617" t="str">
            <v/>
          </cell>
          <cell r="BA617">
            <v>1762345</v>
          </cell>
          <cell r="BB617" t="str">
            <v>VINICIUS CIFU LOPES</v>
          </cell>
          <cell r="BC617" t="str">
            <v/>
          </cell>
          <cell r="BD617" t="str">
            <v/>
          </cell>
        </row>
        <row r="618">
          <cell r="C618" t="str">
            <v>NAMCTB017-13SA</v>
          </cell>
          <cell r="D618" t="str">
            <v>MCTB017-13</v>
          </cell>
          <cell r="E618" t="str">
            <v>Geometria Diferencial II A-noturno (Santo André)</v>
          </cell>
          <cell r="F618" t="str">
            <v>Manter</v>
          </cell>
          <cell r="G618">
            <v>0</v>
          </cell>
          <cell r="H618">
            <v>0</v>
          </cell>
          <cell r="I618" t="str">
            <v>OK</v>
          </cell>
          <cell r="J618">
            <v>30</v>
          </cell>
          <cell r="K618">
            <v>0</v>
          </cell>
          <cell r="L618">
            <v>18</v>
          </cell>
          <cell r="M618">
            <v>0</v>
          </cell>
          <cell r="N618">
            <v>18</v>
          </cell>
          <cell r="O618">
            <v>12</v>
          </cell>
          <cell r="P618">
            <v>1</v>
          </cell>
          <cell r="Q618" t="str">
            <v>simples</v>
          </cell>
          <cell r="R618"/>
          <cell r="S618">
            <v>0</v>
          </cell>
          <cell r="T618">
            <v>0</v>
          </cell>
          <cell r="U618">
            <v>0</v>
          </cell>
          <cell r="V618" t="str">
            <v>CFE</v>
          </cell>
          <cell r="W618" t="str">
            <v>CP</v>
          </cell>
          <cell r="X618" t="str">
            <v>MCTB017-13.quarta das 21:00 às 23:00, semanal ; sexta das 19:00 às 21:00, semanal ..SA</v>
          </cell>
          <cell r="Y618"/>
          <cell r="Z618"/>
          <cell r="AA618">
            <v>30</v>
          </cell>
          <cell r="AB618">
            <v>0</v>
          </cell>
          <cell r="AC618">
            <v>30</v>
          </cell>
          <cell r="AD618">
            <v>18</v>
          </cell>
          <cell r="AE618">
            <v>12</v>
          </cell>
          <cell r="AF618">
            <v>0.6</v>
          </cell>
          <cell r="AG618">
            <v>21</v>
          </cell>
          <cell r="AH618" t="str">
            <v>O-BMAT</v>
          </cell>
          <cell r="AI618">
            <v>4</v>
          </cell>
          <cell r="AJ618">
            <v>0</v>
          </cell>
          <cell r="AK618">
            <v>4</v>
          </cell>
          <cell r="AL618">
            <v>17</v>
          </cell>
          <cell r="AM618">
            <v>21</v>
          </cell>
          <cell r="AN618">
            <v>26</v>
          </cell>
          <cell r="AO618" t="str">
            <v>¬</v>
          </cell>
          <cell r="AP618" t="str">
            <v>¬</v>
          </cell>
          <cell r="AQ618" t="str">
            <v>¬</v>
          </cell>
          <cell r="AR618" t="str">
            <v>¬</v>
          </cell>
          <cell r="AS618" t="str">
            <v>SA</v>
          </cell>
          <cell r="AT618" t="str">
            <v>N</v>
          </cell>
          <cell r="AU618" t="str">
            <v>N</v>
          </cell>
          <cell r="AV618">
            <v>4</v>
          </cell>
          <cell r="AW618">
            <v>0</v>
          </cell>
          <cell r="AX618">
            <v>4</v>
          </cell>
          <cell r="AY618" t="str">
            <v xml:space="preserve">quarta das 21:00 às 23:00, semanal ; sexta das 19:00 às 21:00, semanal </v>
          </cell>
          <cell r="AZ618" t="str">
            <v/>
          </cell>
          <cell r="BA618">
            <v>1734928</v>
          </cell>
          <cell r="BB618" t="str">
            <v>SINUE DAYAN BARBERO LODOVICI</v>
          </cell>
          <cell r="BC618" t="str">
            <v/>
          </cell>
          <cell r="BD618" t="str">
            <v/>
          </cell>
        </row>
        <row r="619">
          <cell r="C619" t="str">
            <v>NAMCZB025-13SA</v>
          </cell>
          <cell r="D619" t="str">
            <v>MCZB025-13</v>
          </cell>
          <cell r="E619" t="str">
            <v>Módulos A-noturno (Santo André)</v>
          </cell>
          <cell r="F619" t="str">
            <v>Manter</v>
          </cell>
          <cell r="G619">
            <v>0</v>
          </cell>
          <cell r="H619">
            <v>0</v>
          </cell>
          <cell r="I619" t="str">
            <v>OK</v>
          </cell>
          <cell r="J619">
            <v>30</v>
          </cell>
          <cell r="K619">
            <v>0</v>
          </cell>
          <cell r="L619">
            <v>10</v>
          </cell>
          <cell r="M619">
            <v>0</v>
          </cell>
          <cell r="N619">
            <v>10</v>
          </cell>
          <cell r="O619">
            <v>20</v>
          </cell>
          <cell r="P619">
            <v>1</v>
          </cell>
          <cell r="Q619" t="str">
            <v>simples</v>
          </cell>
          <cell r="R619"/>
          <cell r="S619">
            <v>0</v>
          </cell>
          <cell r="T619">
            <v>0</v>
          </cell>
          <cell r="U619">
            <v>0</v>
          </cell>
          <cell r="V619" t="str">
            <v>CFE</v>
          </cell>
          <cell r="W619" t="str">
            <v>CP</v>
          </cell>
          <cell r="X619" t="str">
            <v>MCZB025-13.segunda das 21:00 às 23:00, semanal ; quarta das 19:00 às 21:00, semanal ..SA</v>
          </cell>
          <cell r="Y619"/>
          <cell r="Z619"/>
          <cell r="AA619">
            <v>30</v>
          </cell>
          <cell r="AB619">
            <v>0</v>
          </cell>
          <cell r="AC619">
            <v>30</v>
          </cell>
          <cell r="AD619">
            <v>10</v>
          </cell>
          <cell r="AE619">
            <v>20</v>
          </cell>
          <cell r="AF619">
            <v>0.33333333333333331</v>
          </cell>
          <cell r="AG619">
            <v>21</v>
          </cell>
          <cell r="AH619" t="str">
            <v>BMAT</v>
          </cell>
          <cell r="AI619">
            <v>3</v>
          </cell>
          <cell r="AJ619">
            <v>0</v>
          </cell>
          <cell r="AK619">
            <v>3</v>
          </cell>
          <cell r="AL619">
            <v>18</v>
          </cell>
          <cell r="AM619">
            <v>21</v>
          </cell>
          <cell r="AN619">
            <v>27</v>
          </cell>
          <cell r="AO619" t="str">
            <v>¬</v>
          </cell>
          <cell r="AP619" t="str">
            <v>¬</v>
          </cell>
          <cell r="AQ619" t="str">
            <v>¬</v>
          </cell>
          <cell r="AR619" t="str">
            <v>¬</v>
          </cell>
          <cell r="AS619" t="str">
            <v>SA</v>
          </cell>
          <cell r="AT619" t="str">
            <v>N</v>
          </cell>
          <cell r="AU619" t="str">
            <v>N</v>
          </cell>
          <cell r="AV619">
            <v>4</v>
          </cell>
          <cell r="AW619">
            <v>0</v>
          </cell>
          <cell r="AX619">
            <v>4</v>
          </cell>
          <cell r="AY619" t="str">
            <v xml:space="preserve">segunda das 21:00 às 23:00, semanal ; quarta das 19:00 às 21:00, semanal </v>
          </cell>
          <cell r="AZ619" t="str">
            <v/>
          </cell>
          <cell r="BA619">
            <v>2278843</v>
          </cell>
          <cell r="BB619" t="str">
            <v>LUIS ENRIQUE RAMIREZ</v>
          </cell>
          <cell r="BC619" t="str">
            <v/>
          </cell>
          <cell r="BD619" t="str">
            <v/>
          </cell>
        </row>
        <row r="620">
          <cell r="C620" t="str">
            <v>NAMCTB022-17SA</v>
          </cell>
          <cell r="D620" t="str">
            <v>MCTB022-17</v>
          </cell>
          <cell r="E620" t="str">
            <v>Sequências e Séries A-noturno (Santo André)</v>
          </cell>
          <cell r="F620" t="str">
            <v>Manter</v>
          </cell>
          <cell r="G620">
            <v>0</v>
          </cell>
          <cell r="H620">
            <v>0</v>
          </cell>
          <cell r="I620" t="str">
            <v>OK</v>
          </cell>
          <cell r="J620">
            <v>45</v>
          </cell>
          <cell r="K620">
            <v>0</v>
          </cell>
          <cell r="L620">
            <v>44</v>
          </cell>
          <cell r="M620">
            <v>0</v>
          </cell>
          <cell r="N620">
            <v>44</v>
          </cell>
          <cell r="O620">
            <v>1</v>
          </cell>
          <cell r="P620">
            <v>1</v>
          </cell>
          <cell r="Q620" t="str">
            <v>simples</v>
          </cell>
          <cell r="R620"/>
          <cell r="S620">
            <v>0</v>
          </cell>
          <cell r="T620">
            <v>0</v>
          </cell>
          <cell r="U620">
            <v>0</v>
          </cell>
          <cell r="V620" t="str">
            <v>CFE</v>
          </cell>
          <cell r="W620" t="str">
            <v>CP</v>
          </cell>
          <cell r="X620" t="str">
            <v>MCTB022-17.segunda das 21:00 às 23:00, quinzenal II; quarta das 21:00 às 23:00, quinzenal I; sexta das 19:00 às 21:00, semanal ..SA</v>
          </cell>
          <cell r="Y620"/>
          <cell r="Z620"/>
          <cell r="AA620">
            <v>45</v>
          </cell>
          <cell r="AB620">
            <v>0</v>
          </cell>
          <cell r="AC620">
            <v>45</v>
          </cell>
          <cell r="AD620">
            <v>44</v>
          </cell>
          <cell r="AE620">
            <v>1</v>
          </cell>
          <cell r="AF620">
            <v>0.97777777777777775</v>
          </cell>
          <cell r="AG620">
            <v>31.499999999999996</v>
          </cell>
          <cell r="AH620" t="str">
            <v>O-BMAT; OL-LMAT</v>
          </cell>
          <cell r="AI620">
            <v>8</v>
          </cell>
          <cell r="AJ620">
            <v>6</v>
          </cell>
          <cell r="AK620">
            <v>2</v>
          </cell>
          <cell r="AL620">
            <v>23.499999999999996</v>
          </cell>
          <cell r="AM620">
            <v>25.499999999999996</v>
          </cell>
          <cell r="AN620">
            <v>37</v>
          </cell>
          <cell r="AO620" t="str">
            <v>¬</v>
          </cell>
          <cell r="AP620" t="str">
            <v>¬</v>
          </cell>
          <cell r="AQ620" t="str">
            <v>¬</v>
          </cell>
          <cell r="AR620" t="str">
            <v>¬</v>
          </cell>
          <cell r="AS620" t="str">
            <v>SA</v>
          </cell>
          <cell r="AT620" t="str">
            <v>N</v>
          </cell>
          <cell r="AU620" t="str">
            <v>N</v>
          </cell>
          <cell r="AV620">
            <v>4</v>
          </cell>
          <cell r="AW620">
            <v>0</v>
          </cell>
          <cell r="AX620">
            <v>4</v>
          </cell>
          <cell r="AY620" t="str">
            <v xml:space="preserve">segunda das 21:00 às 23:00, quinzenal II; quarta das 21:00 às 23:00, quinzenal I; sexta das 19:00 às 21:00, semanal </v>
          </cell>
          <cell r="AZ620" t="str">
            <v/>
          </cell>
          <cell r="BA620">
            <v>1309388</v>
          </cell>
          <cell r="BB620" t="str">
            <v>IGOR AMBO FERRA</v>
          </cell>
          <cell r="BC620" t="str">
            <v/>
          </cell>
          <cell r="BD620" t="str">
            <v/>
          </cell>
        </row>
        <row r="621">
          <cell r="C621" t="str">
            <v>DAMCTB023-17SA</v>
          </cell>
          <cell r="D621" t="str">
            <v>MCTB023-17</v>
          </cell>
          <cell r="E621" t="str">
            <v>Teoria Aritmética dos Números A-diurno (Santo André)</v>
          </cell>
          <cell r="F621" t="str">
            <v>Manter</v>
          </cell>
          <cell r="G621">
            <v>0</v>
          </cell>
          <cell r="H621">
            <v>0</v>
          </cell>
          <cell r="I621" t="str">
            <v>OK</v>
          </cell>
          <cell r="J621">
            <v>45</v>
          </cell>
          <cell r="K621">
            <v>0</v>
          </cell>
          <cell r="L621">
            <v>43</v>
          </cell>
          <cell r="M621">
            <v>0</v>
          </cell>
          <cell r="N621">
            <v>43</v>
          </cell>
          <cell r="O621">
            <v>2</v>
          </cell>
          <cell r="P621">
            <v>2</v>
          </cell>
          <cell r="Q621" t="str">
            <v>simples</v>
          </cell>
          <cell r="R621"/>
          <cell r="S621">
            <v>0</v>
          </cell>
          <cell r="T621">
            <v>0</v>
          </cell>
          <cell r="U621">
            <v>0</v>
          </cell>
          <cell r="V621" t="str">
            <v>CFE</v>
          </cell>
          <cell r="W621" t="str">
            <v>CP</v>
          </cell>
          <cell r="X621" t="str">
            <v>MCTB023-17.segunda das 10:00 às 12:00, semanal ; quarta das 08:00 às 10:00, semanal ..SA</v>
          </cell>
          <cell r="Y621"/>
          <cell r="Z621"/>
          <cell r="AA621">
            <v>45</v>
          </cell>
          <cell r="AB621">
            <v>0</v>
          </cell>
          <cell r="AC621">
            <v>45</v>
          </cell>
          <cell r="AD621">
            <v>43</v>
          </cell>
          <cell r="AE621">
            <v>2</v>
          </cell>
          <cell r="AF621">
            <v>0.9555555555555556</v>
          </cell>
          <cell r="AG621">
            <v>31.499999999999996</v>
          </cell>
          <cell r="AH621" t="str">
            <v>O-BMAT; O-LMAT</v>
          </cell>
          <cell r="AI621">
            <v>5</v>
          </cell>
          <cell r="AJ621">
            <v>4</v>
          </cell>
          <cell r="AK621">
            <v>1</v>
          </cell>
          <cell r="AL621">
            <v>26.499999999999996</v>
          </cell>
          <cell r="AM621">
            <v>27.499999999999996</v>
          </cell>
          <cell r="AN621">
            <v>40</v>
          </cell>
          <cell r="AO621" t="str">
            <v>¬</v>
          </cell>
          <cell r="AP621" t="str">
            <v>¬</v>
          </cell>
          <cell r="AQ621" t="str">
            <v>¬</v>
          </cell>
          <cell r="AR621" t="str">
            <v>¬</v>
          </cell>
          <cell r="AS621" t="str">
            <v>SA</v>
          </cell>
          <cell r="AT621" t="str">
            <v>D</v>
          </cell>
          <cell r="AU621" t="str">
            <v>M</v>
          </cell>
          <cell r="AV621">
            <v>4</v>
          </cell>
          <cell r="AW621">
            <v>0</v>
          </cell>
          <cell r="AX621">
            <v>4</v>
          </cell>
          <cell r="AY621" t="str">
            <v xml:space="preserve">segunda das 10:00 às 12:00, semanal ; quarta das 08:00 às 10:00, semanal </v>
          </cell>
          <cell r="AZ621" t="str">
            <v/>
          </cell>
          <cell r="BA621">
            <v>1284172</v>
          </cell>
          <cell r="BB621" t="str">
            <v>ERCILIO CARVALHO DA SILVA</v>
          </cell>
          <cell r="BC621" t="str">
            <v/>
          </cell>
          <cell r="BD621" t="str">
            <v/>
          </cell>
        </row>
        <row r="622">
          <cell r="C622" t="str">
            <v>NAMCTB023-17SA</v>
          </cell>
          <cell r="D622" t="str">
            <v>MCTB023-17</v>
          </cell>
          <cell r="E622" t="str">
            <v>Teoria Aritmética dos Números A-noturno (Santo André)</v>
          </cell>
          <cell r="F622" t="str">
            <v>Manter</v>
          </cell>
          <cell r="G622">
            <v>0</v>
          </cell>
          <cell r="H622">
            <v>0</v>
          </cell>
          <cell r="I622" t="str">
            <v>OK</v>
          </cell>
          <cell r="J622">
            <v>45</v>
          </cell>
          <cell r="K622">
            <v>0</v>
          </cell>
          <cell r="L622">
            <v>43</v>
          </cell>
          <cell r="M622">
            <v>0</v>
          </cell>
          <cell r="N622">
            <v>43</v>
          </cell>
          <cell r="O622">
            <v>2</v>
          </cell>
          <cell r="P622">
            <v>2</v>
          </cell>
          <cell r="Q622" t="str">
            <v>simples</v>
          </cell>
          <cell r="R622"/>
          <cell r="S622">
            <v>0</v>
          </cell>
          <cell r="T622">
            <v>0</v>
          </cell>
          <cell r="U622">
            <v>0</v>
          </cell>
          <cell r="V622" t="str">
            <v>CFE</v>
          </cell>
          <cell r="W622" t="str">
            <v>CP</v>
          </cell>
          <cell r="X622" t="str">
            <v>MCTB023-17.segunda das 21:00 às 23:00, semanal ; quarta das 19:00 às 21:00, semanal ..SA</v>
          </cell>
          <cell r="Y622"/>
          <cell r="Z622"/>
          <cell r="AA622">
            <v>45</v>
          </cell>
          <cell r="AB622">
            <v>0</v>
          </cell>
          <cell r="AC622">
            <v>45</v>
          </cell>
          <cell r="AD622">
            <v>43</v>
          </cell>
          <cell r="AE622">
            <v>2</v>
          </cell>
          <cell r="AF622">
            <v>0.9555555555555556</v>
          </cell>
          <cell r="AG622">
            <v>31.499999999999996</v>
          </cell>
          <cell r="AH622" t="str">
            <v>O-BMAT; O-LMAT</v>
          </cell>
          <cell r="AI622">
            <v>17</v>
          </cell>
          <cell r="AJ622">
            <v>9</v>
          </cell>
          <cell r="AK622">
            <v>8</v>
          </cell>
          <cell r="AL622">
            <v>14.499999999999996</v>
          </cell>
          <cell r="AM622">
            <v>22.499999999999996</v>
          </cell>
          <cell r="AN622">
            <v>28</v>
          </cell>
          <cell r="AO622" t="str">
            <v>¬</v>
          </cell>
          <cell r="AP622" t="str">
            <v>¬</v>
          </cell>
          <cell r="AQ622" t="str">
            <v>¬</v>
          </cell>
          <cell r="AR622" t="str">
            <v>¬</v>
          </cell>
          <cell r="AS622" t="str">
            <v>SA</v>
          </cell>
          <cell r="AT622" t="str">
            <v>N</v>
          </cell>
          <cell r="AU622" t="str">
            <v>N</v>
          </cell>
          <cell r="AV622">
            <v>4</v>
          </cell>
          <cell r="AW622">
            <v>0</v>
          </cell>
          <cell r="AX622">
            <v>4</v>
          </cell>
          <cell r="AY622" t="str">
            <v xml:space="preserve">segunda das 21:00 às 23:00, semanal ; quarta das 19:00 às 21:00, semanal </v>
          </cell>
          <cell r="AZ622" t="str">
            <v/>
          </cell>
          <cell r="BA622">
            <v>1284172</v>
          </cell>
          <cell r="BB622" t="str">
            <v>ERCILIO CARVALHO DA SILVA</v>
          </cell>
          <cell r="BC622" t="str">
            <v/>
          </cell>
          <cell r="BD622" t="str">
            <v/>
          </cell>
        </row>
        <row r="623">
          <cell r="C623" t="str">
            <v>NAMCZB031-17SA</v>
          </cell>
          <cell r="D623" t="str">
            <v>MCZB031-17</v>
          </cell>
          <cell r="E623" t="str">
            <v>Teoria dos Jogos A-noturno (Santo André)</v>
          </cell>
          <cell r="F623" t="str">
            <v>Manter</v>
          </cell>
          <cell r="G623">
            <v>0</v>
          </cell>
          <cell r="H623" t="str">
            <v>Não existem turmas com vagas para redistribuir o excedente de alunos nesta disciplina</v>
          </cell>
          <cell r="I623" t="str">
            <v>OK</v>
          </cell>
          <cell r="J623">
            <v>30</v>
          </cell>
          <cell r="K623">
            <v>0</v>
          </cell>
          <cell r="L623">
            <v>51</v>
          </cell>
          <cell r="M623">
            <v>0</v>
          </cell>
          <cell r="N623">
            <v>51</v>
          </cell>
          <cell r="O623">
            <v>-21</v>
          </cell>
          <cell r="P623">
            <v>1</v>
          </cell>
          <cell r="Q623" t="str">
            <v>simples</v>
          </cell>
          <cell r="R623"/>
          <cell r="S623">
            <v>21</v>
          </cell>
          <cell r="T623">
            <v>0</v>
          </cell>
          <cell r="U623">
            <v>0</v>
          </cell>
          <cell r="V623" t="str">
            <v>CFE</v>
          </cell>
          <cell r="W623" t="str">
            <v>CP</v>
          </cell>
          <cell r="X623" t="str">
            <v>MCZB031-17.terca das 19:00 às 21:00, semanal ; sexta das 21:00 às 23:00, semanal ..SA</v>
          </cell>
          <cell r="Y623" t="str">
            <v>turma com solicitações acima do nº de vagas</v>
          </cell>
          <cell r="Z623"/>
          <cell r="AA623">
            <v>30</v>
          </cell>
          <cell r="AB623">
            <v>0</v>
          </cell>
          <cell r="AC623">
            <v>30</v>
          </cell>
          <cell r="AD623">
            <v>51</v>
          </cell>
          <cell r="AE623">
            <v>-21</v>
          </cell>
          <cell r="AF623">
            <v>1.7</v>
          </cell>
          <cell r="AG623">
            <v>21</v>
          </cell>
          <cell r="AH623" t="str">
            <v>BMAT ;BCE</v>
          </cell>
          <cell r="AI623">
            <v>8</v>
          </cell>
          <cell r="AJ623">
            <v>2</v>
          </cell>
          <cell r="AK623">
            <v>6</v>
          </cell>
          <cell r="AL623">
            <v>13</v>
          </cell>
          <cell r="AM623">
            <v>19</v>
          </cell>
          <cell r="AN623">
            <v>22</v>
          </cell>
          <cell r="AO623" t="str">
            <v>¬</v>
          </cell>
          <cell r="AP623" t="str">
            <v>¬</v>
          </cell>
          <cell r="AQ623" t="str">
            <v>¬</v>
          </cell>
          <cell r="AR623" t="str">
            <v>¬</v>
          </cell>
          <cell r="AS623" t="str">
            <v>SA</v>
          </cell>
          <cell r="AT623" t="str">
            <v>N</v>
          </cell>
          <cell r="AU623" t="str">
            <v>N</v>
          </cell>
          <cell r="AV623">
            <v>4</v>
          </cell>
          <cell r="AW623">
            <v>0</v>
          </cell>
          <cell r="AX623">
            <v>4</v>
          </cell>
          <cell r="AY623" t="str">
            <v xml:space="preserve">terca das 19:00 às 21:00, semanal ; sexta das 21:00 às 23:00, semanal </v>
          </cell>
          <cell r="AZ623" t="str">
            <v/>
          </cell>
          <cell r="BA623">
            <v>2390743</v>
          </cell>
          <cell r="BB623" t="str">
            <v>RENATO MENDES COUTINHO</v>
          </cell>
          <cell r="BC623" t="str">
            <v/>
          </cell>
          <cell r="BD623" t="str">
            <v/>
          </cell>
        </row>
        <row r="624">
          <cell r="C624" t="str">
            <v>NAMCTB026-17SB</v>
          </cell>
          <cell r="D624" t="str">
            <v>MCTB026-17</v>
          </cell>
          <cell r="E624" t="str">
            <v>Topologia A-noturno (São Bernardo do Campo)</v>
          </cell>
          <cell r="F624" t="str">
            <v>Manter</v>
          </cell>
          <cell r="G624">
            <v>0</v>
          </cell>
          <cell r="H624">
            <v>0</v>
          </cell>
          <cell r="I624" t="str">
            <v>OK</v>
          </cell>
          <cell r="J624">
            <v>45</v>
          </cell>
          <cell r="K624">
            <v>0</v>
          </cell>
          <cell r="L624">
            <v>31</v>
          </cell>
          <cell r="M624">
            <v>0</v>
          </cell>
          <cell r="N624">
            <v>31</v>
          </cell>
          <cell r="O624">
            <v>14</v>
          </cell>
          <cell r="P624">
            <v>1</v>
          </cell>
          <cell r="Q624" t="str">
            <v>simples</v>
          </cell>
          <cell r="R624"/>
          <cell r="S624">
            <v>0</v>
          </cell>
          <cell r="T624">
            <v>0</v>
          </cell>
          <cell r="U624">
            <v>0</v>
          </cell>
          <cell r="V624" t="str">
            <v>CFE</v>
          </cell>
          <cell r="W624" t="str">
            <v>CP</v>
          </cell>
          <cell r="X624" t="str">
            <v>MCTB026-17.segunda das 19:00 às 21:00, semanal ; quinta das 21:00 às 23:00, semanal ..SB</v>
          </cell>
          <cell r="Y624"/>
          <cell r="Z624"/>
          <cell r="AA624">
            <v>45</v>
          </cell>
          <cell r="AB624">
            <v>0</v>
          </cell>
          <cell r="AC624">
            <v>45</v>
          </cell>
          <cell r="AD624">
            <v>31</v>
          </cell>
          <cell r="AE624">
            <v>14</v>
          </cell>
          <cell r="AF624">
            <v>0.68888888888888888</v>
          </cell>
          <cell r="AG624">
            <v>31.499999999999996</v>
          </cell>
          <cell r="AH624" t="str">
            <v>O-BMAT; OL-LMAT</v>
          </cell>
          <cell r="AI624">
            <v>6</v>
          </cell>
          <cell r="AJ624">
            <v>2</v>
          </cell>
          <cell r="AK624">
            <v>4</v>
          </cell>
          <cell r="AL624">
            <v>25.499999999999996</v>
          </cell>
          <cell r="AM624">
            <v>29.499999999999996</v>
          </cell>
          <cell r="AN624">
            <v>39</v>
          </cell>
          <cell r="AO624" t="str">
            <v>¬</v>
          </cell>
          <cell r="AP624" t="str">
            <v>¬</v>
          </cell>
          <cell r="AQ624" t="str">
            <v>¬</v>
          </cell>
          <cell r="AR624" t="str">
            <v>¬</v>
          </cell>
          <cell r="AS624" t="str">
            <v>SB</v>
          </cell>
          <cell r="AT624" t="str">
            <v>N</v>
          </cell>
          <cell r="AU624" t="str">
            <v>N</v>
          </cell>
          <cell r="AV624">
            <v>4</v>
          </cell>
          <cell r="AW624">
            <v>0</v>
          </cell>
          <cell r="AX624">
            <v>4</v>
          </cell>
          <cell r="AY624" t="str">
            <v xml:space="preserve">segunda das 19:00 às 21:00, semanal ; quinta das 21:00 às 23:00, semanal </v>
          </cell>
          <cell r="AZ624" t="str">
            <v/>
          </cell>
          <cell r="BA624">
            <v>1912342</v>
          </cell>
          <cell r="BB624" t="str">
            <v>ANA CAROLINA BOERO</v>
          </cell>
          <cell r="BC624" t="str">
            <v/>
          </cell>
          <cell r="BD624" t="str">
            <v/>
          </cell>
        </row>
        <row r="625">
          <cell r="C625" t="str">
            <v>DAMCTB024-13SA</v>
          </cell>
          <cell r="D625" t="str">
            <v>MCTB024-13</v>
          </cell>
          <cell r="E625" t="str">
            <v>Trabalho de Conclusão de Curso em Matemática I A-diurno (Santo André)</v>
          </cell>
          <cell r="F625" t="str">
            <v>Manter</v>
          </cell>
          <cell r="G625">
            <v>0</v>
          </cell>
          <cell r="H625">
            <v>0</v>
          </cell>
          <cell r="I625" t="str">
            <v>OK</v>
          </cell>
          <cell r="J625">
            <v>30</v>
          </cell>
          <cell r="K625">
            <v>0</v>
          </cell>
          <cell r="L625">
            <v>7</v>
          </cell>
          <cell r="M625">
            <v>0</v>
          </cell>
          <cell r="N625">
            <v>7</v>
          </cell>
          <cell r="O625">
            <v>23</v>
          </cell>
          <cell r="P625">
            <v>1</v>
          </cell>
          <cell r="Q625" t="str">
            <v>simples</v>
          </cell>
          <cell r="R625"/>
          <cell r="S625">
            <v>0</v>
          </cell>
          <cell r="T625">
            <v>0</v>
          </cell>
          <cell r="U625">
            <v>0</v>
          </cell>
          <cell r="V625" t="str">
            <v>CFE</v>
          </cell>
          <cell r="W625" t="str">
            <v>CP</v>
          </cell>
          <cell r="X625" t="str">
            <v>MCTB024-13.sabado das 08:00 às 10:00, semanal ..SA</v>
          </cell>
          <cell r="Y625" t="str">
            <v>Turma com baixa demanda:- de 1 a 9 solicitações</v>
          </cell>
          <cell r="Z625" t="str">
            <v>Turma com baixa demanda, porém com alunos vinculados ao curso específico</v>
          </cell>
          <cell r="AA625">
            <v>30</v>
          </cell>
          <cell r="AB625">
            <v>0</v>
          </cell>
          <cell r="AC625">
            <v>30</v>
          </cell>
          <cell r="AD625">
            <v>7</v>
          </cell>
          <cell r="AE625">
            <v>23</v>
          </cell>
          <cell r="AF625">
            <v>0.23333333333333334</v>
          </cell>
          <cell r="AG625">
            <v>21</v>
          </cell>
          <cell r="AH625" t="str">
            <v>O-BMAT</v>
          </cell>
          <cell r="AI625">
            <v>2</v>
          </cell>
          <cell r="AJ625">
            <v>2</v>
          </cell>
          <cell r="AK625">
            <v>0</v>
          </cell>
          <cell r="AL625">
            <v>19</v>
          </cell>
          <cell r="AM625">
            <v>19</v>
          </cell>
          <cell r="AN625">
            <v>28</v>
          </cell>
          <cell r="AO625" t="str">
            <v>¬</v>
          </cell>
          <cell r="AP625" t="str">
            <v>¬</v>
          </cell>
          <cell r="AQ625" t="str">
            <v>¬</v>
          </cell>
          <cell r="AR625" t="str">
            <v>¬</v>
          </cell>
          <cell r="AS625" t="str">
            <v>SA</v>
          </cell>
          <cell r="AT625" t="str">
            <v>D</v>
          </cell>
          <cell r="AU625" t="str">
            <v>M</v>
          </cell>
          <cell r="AV625">
            <v>0</v>
          </cell>
          <cell r="AW625">
            <v>2</v>
          </cell>
          <cell r="AX625">
            <v>4</v>
          </cell>
          <cell r="AY625" t="str">
            <v xml:space="preserve">sabado das 08:00 às 10:00, semanal </v>
          </cell>
          <cell r="AZ625" t="str">
            <v/>
          </cell>
          <cell r="BA625">
            <v>2391988</v>
          </cell>
          <cell r="BB625" t="str">
            <v>ERIKA ALEJANDRA RADA MORA</v>
          </cell>
          <cell r="BC625" t="str">
            <v/>
          </cell>
          <cell r="BD625" t="str">
            <v/>
          </cell>
        </row>
        <row r="626">
          <cell r="C626" t="str">
            <v>DAMCTB025-13SA</v>
          </cell>
          <cell r="D626" t="str">
            <v>MCTB025-13</v>
          </cell>
          <cell r="E626" t="str">
            <v>Trabalho de Conclusão de Curso em Matemática II A-diurno (Santo André)</v>
          </cell>
          <cell r="F626" t="str">
            <v>Manter</v>
          </cell>
          <cell r="G626">
            <v>0</v>
          </cell>
          <cell r="H626">
            <v>0</v>
          </cell>
          <cell r="I626" t="str">
            <v>OK</v>
          </cell>
          <cell r="J626">
            <v>30</v>
          </cell>
          <cell r="K626">
            <v>0</v>
          </cell>
          <cell r="L626">
            <v>2</v>
          </cell>
          <cell r="M626">
            <v>0</v>
          </cell>
          <cell r="N626">
            <v>2</v>
          </cell>
          <cell r="O626">
            <v>28</v>
          </cell>
          <cell r="P626">
            <v>1</v>
          </cell>
          <cell r="Q626" t="str">
            <v>simples</v>
          </cell>
          <cell r="R626"/>
          <cell r="S626">
            <v>0</v>
          </cell>
          <cell r="T626">
            <v>0</v>
          </cell>
          <cell r="U626">
            <v>0</v>
          </cell>
          <cell r="V626" t="str">
            <v>CFE</v>
          </cell>
          <cell r="W626" t="str">
            <v>CP</v>
          </cell>
          <cell r="X626" t="str">
            <v>MCTB025-13.sabado das 10:00 às 12:00, semanal ..SA</v>
          </cell>
          <cell r="Y626" t="str">
            <v>Turma com baixa demanda:- de 1 a 9 solicitações</v>
          </cell>
          <cell r="Z626" t="str">
            <v>Turma com baixa demanda, porém com alunos vinculados ao curso específico</v>
          </cell>
          <cell r="AA626">
            <v>30</v>
          </cell>
          <cell r="AB626">
            <v>0</v>
          </cell>
          <cell r="AC626">
            <v>30</v>
          </cell>
          <cell r="AD626">
            <v>2</v>
          </cell>
          <cell r="AE626">
            <v>28</v>
          </cell>
          <cell r="AF626">
            <v>6.6666666666666666E-2</v>
          </cell>
          <cell r="AG626">
            <v>21</v>
          </cell>
          <cell r="AH626" t="str">
            <v>O-BMAT</v>
          </cell>
          <cell r="AI626">
            <v>1</v>
          </cell>
          <cell r="AJ626">
            <v>1</v>
          </cell>
          <cell r="AK626">
            <v>0</v>
          </cell>
          <cell r="AL626">
            <v>20</v>
          </cell>
          <cell r="AM626">
            <v>20</v>
          </cell>
          <cell r="AN626">
            <v>29</v>
          </cell>
          <cell r="AO626" t="str">
            <v>¬</v>
          </cell>
          <cell r="AP626" t="str">
            <v>¬</v>
          </cell>
          <cell r="AQ626" t="str">
            <v>¬</v>
          </cell>
          <cell r="AR626" t="str">
            <v>¬</v>
          </cell>
          <cell r="AS626" t="str">
            <v>SA</v>
          </cell>
          <cell r="AT626" t="str">
            <v>D</v>
          </cell>
          <cell r="AU626" t="str">
            <v>M</v>
          </cell>
          <cell r="AV626">
            <v>0</v>
          </cell>
          <cell r="AW626">
            <v>2</v>
          </cell>
          <cell r="AX626">
            <v>4</v>
          </cell>
          <cell r="AY626" t="str">
            <v xml:space="preserve">sabado das 10:00 às 12:00, semanal </v>
          </cell>
          <cell r="AZ626" t="str">
            <v/>
          </cell>
          <cell r="BA626">
            <v>2391988</v>
          </cell>
          <cell r="BB626" t="str">
            <v>ERIKA ALEJANDRA RADA MORA</v>
          </cell>
          <cell r="BC626" t="str">
            <v/>
          </cell>
          <cell r="BD626" t="str">
            <v/>
          </cell>
        </row>
        <row r="627">
          <cell r="C627" t="str">
            <v>DAMCTB027-13SA</v>
          </cell>
          <cell r="D627" t="str">
            <v>MCTB027-13</v>
          </cell>
          <cell r="E627" t="str">
            <v>Trabalho de Conclusão de Curso em Matemática III A-diurno (Santo André)</v>
          </cell>
          <cell r="F627" t="str">
            <v>Manter</v>
          </cell>
          <cell r="G627">
            <v>0</v>
          </cell>
          <cell r="H627">
            <v>0</v>
          </cell>
          <cell r="I627" t="str">
            <v>OK</v>
          </cell>
          <cell r="J627">
            <v>30</v>
          </cell>
          <cell r="K627">
            <v>0</v>
          </cell>
          <cell r="L627">
            <v>5</v>
          </cell>
          <cell r="M627">
            <v>0</v>
          </cell>
          <cell r="N627">
            <v>5</v>
          </cell>
          <cell r="O627">
            <v>25</v>
          </cell>
          <cell r="P627">
            <v>1</v>
          </cell>
          <cell r="Q627" t="str">
            <v>simples</v>
          </cell>
          <cell r="R627"/>
          <cell r="S627">
            <v>0</v>
          </cell>
          <cell r="T627">
            <v>0</v>
          </cell>
          <cell r="U627">
            <v>0</v>
          </cell>
          <cell r="V627" t="str">
            <v>CFE</v>
          </cell>
          <cell r="W627" t="str">
            <v>CP</v>
          </cell>
          <cell r="X627" t="str">
            <v>MCTB027-13.sabado das 14:00 às 16:00, semanal ..SA</v>
          </cell>
          <cell r="Y627" t="str">
            <v>Turma com baixa demanda:- de 1 a 9 solicitações</v>
          </cell>
          <cell r="Z627" t="str">
            <v>Turma com baixa demanda, porém com alunos vinculados ao curso específico</v>
          </cell>
          <cell r="AA627">
            <v>30</v>
          </cell>
          <cell r="AB627">
            <v>0</v>
          </cell>
          <cell r="AC627">
            <v>30</v>
          </cell>
          <cell r="AD627">
            <v>5</v>
          </cell>
          <cell r="AE627">
            <v>25</v>
          </cell>
          <cell r="AF627">
            <v>0.16666666666666666</v>
          </cell>
          <cell r="AG627">
            <v>21</v>
          </cell>
          <cell r="AH627" t="str">
            <v>O-BMAT</v>
          </cell>
          <cell r="AI627">
            <v>4</v>
          </cell>
          <cell r="AJ627">
            <v>4</v>
          </cell>
          <cell r="AK627">
            <v>0</v>
          </cell>
          <cell r="AL627">
            <v>17</v>
          </cell>
          <cell r="AM627">
            <v>17</v>
          </cell>
          <cell r="AN627">
            <v>26</v>
          </cell>
          <cell r="AO627" t="str">
            <v>¬</v>
          </cell>
          <cell r="AP627" t="str">
            <v>¬</v>
          </cell>
          <cell r="AQ627" t="str">
            <v>¬</v>
          </cell>
          <cell r="AR627" t="str">
            <v>¬</v>
          </cell>
          <cell r="AS627" t="str">
            <v>SA</v>
          </cell>
          <cell r="AT627" t="str">
            <v>D</v>
          </cell>
          <cell r="AU627" t="str">
            <v>V</v>
          </cell>
          <cell r="AV627">
            <v>0</v>
          </cell>
          <cell r="AW627">
            <v>2</v>
          </cell>
          <cell r="AX627">
            <v>6</v>
          </cell>
          <cell r="AY627" t="str">
            <v xml:space="preserve">sabado das 14:00 às 16:00, semanal </v>
          </cell>
          <cell r="AZ627" t="str">
            <v/>
          </cell>
          <cell r="BA627">
            <v>2391988</v>
          </cell>
          <cell r="BB627" t="str">
            <v>ERIKA ALEJANDRA RADA MORA</v>
          </cell>
          <cell r="BC627" t="str">
            <v/>
          </cell>
          <cell r="BD627" t="str">
            <v/>
          </cell>
        </row>
        <row r="628">
          <cell r="C628" t="str">
            <v>DAMCTC021-15SB</v>
          </cell>
          <cell r="D628" t="str">
            <v>MCTC021-15</v>
          </cell>
          <cell r="E628" t="str">
            <v>Introdução à Neurociência Computacional A-diurno (São Bernardo do Campo)</v>
          </cell>
          <cell r="F628" t="str">
            <v>Ampliar vagas - absorver excedente</v>
          </cell>
          <cell r="G628">
            <v>0</v>
          </cell>
          <cell r="H628">
            <v>0</v>
          </cell>
          <cell r="I628" t="str">
            <v>AMPLIADO</v>
          </cell>
          <cell r="J628">
            <v>46</v>
          </cell>
          <cell r="K628">
            <v>0</v>
          </cell>
          <cell r="L628">
            <v>46</v>
          </cell>
          <cell r="M628">
            <v>0</v>
          </cell>
          <cell r="N628">
            <v>46</v>
          </cell>
          <cell r="O628">
            <v>0</v>
          </cell>
          <cell r="P628">
            <v>2</v>
          </cell>
          <cell r="Q628" t="str">
            <v>simples</v>
          </cell>
          <cell r="R628"/>
          <cell r="S628">
            <v>0</v>
          </cell>
          <cell r="T628">
            <v>0</v>
          </cell>
          <cell r="U628">
            <v>0</v>
          </cell>
          <cell r="V628" t="str">
            <v>CFE</v>
          </cell>
          <cell r="W628" t="str">
            <v>CP</v>
          </cell>
          <cell r="X628" t="str">
            <v>MCTC021-15.terca das 08:00 às 10:00, semanal ; quinta das 10:00 às 12:00, semanal ..SB</v>
          </cell>
          <cell r="Y628" t="str">
            <v>turma com solicitações acima do nº de vagas</v>
          </cell>
          <cell r="Z628"/>
          <cell r="AA628">
            <v>40</v>
          </cell>
          <cell r="AB628">
            <v>0</v>
          </cell>
          <cell r="AC628">
            <v>40</v>
          </cell>
          <cell r="AD628">
            <v>46</v>
          </cell>
          <cell r="AE628">
            <v>-6</v>
          </cell>
          <cell r="AF628">
            <v>1.1499999999999999</v>
          </cell>
          <cell r="AG628">
            <v>28</v>
          </cell>
          <cell r="AH628" t="str">
            <v>OL-BCC; O-BNC; OL-BIO</v>
          </cell>
          <cell r="AI628">
            <v>10</v>
          </cell>
          <cell r="AJ628">
            <v>6</v>
          </cell>
          <cell r="AK628">
            <v>4</v>
          </cell>
          <cell r="AL628">
            <v>18</v>
          </cell>
          <cell r="AM628">
            <v>22</v>
          </cell>
          <cell r="AN628">
            <v>30</v>
          </cell>
          <cell r="AO628" t="str">
            <v>¬</v>
          </cell>
          <cell r="AP628" t="str">
            <v>¬</v>
          </cell>
          <cell r="AQ628" t="str">
            <v>¬</v>
          </cell>
          <cell r="AR628" t="str">
            <v>¬</v>
          </cell>
          <cell r="AS628" t="str">
            <v>SB</v>
          </cell>
          <cell r="AT628" t="str">
            <v>D</v>
          </cell>
          <cell r="AU628" t="str">
            <v>M</v>
          </cell>
          <cell r="AV628">
            <v>2</v>
          </cell>
          <cell r="AW628">
            <v>2</v>
          </cell>
          <cell r="AX628">
            <v>4</v>
          </cell>
          <cell r="AY628" t="str">
            <v xml:space="preserve">terca das 08:00 às 10:00, semanal ; quinta das 10:00 às 12:00, semanal </v>
          </cell>
          <cell r="AZ628" t="str">
            <v/>
          </cell>
          <cell r="BA628">
            <v>3041881</v>
          </cell>
          <cell r="BB628" t="str">
            <v>BORIS MARIN</v>
          </cell>
          <cell r="BC628" t="str">
            <v/>
          </cell>
          <cell r="BD628" t="str">
            <v/>
          </cell>
        </row>
        <row r="629">
          <cell r="C629" t="str">
            <v>NAMCTC021-15SB</v>
          </cell>
          <cell r="D629" t="str">
            <v>MCTC021-15</v>
          </cell>
          <cell r="E629" t="str">
            <v>Introdução à Neurociência Computacional A-noturno (São Bernardo do Campo)</v>
          </cell>
          <cell r="F629" t="str">
            <v>Ampliar vagas - absorver excedente</v>
          </cell>
          <cell r="G629">
            <v>0</v>
          </cell>
          <cell r="H629">
            <v>0</v>
          </cell>
          <cell r="I629" t="str">
            <v>AMPLIADO</v>
          </cell>
          <cell r="J629">
            <v>42</v>
          </cell>
          <cell r="K629">
            <v>0</v>
          </cell>
          <cell r="L629">
            <v>42</v>
          </cell>
          <cell r="M629">
            <v>0</v>
          </cell>
          <cell r="N629">
            <v>42</v>
          </cell>
          <cell r="O629">
            <v>0</v>
          </cell>
          <cell r="P629">
            <v>2</v>
          </cell>
          <cell r="Q629" t="str">
            <v>simples</v>
          </cell>
          <cell r="R629"/>
          <cell r="S629">
            <v>0</v>
          </cell>
          <cell r="T629">
            <v>0</v>
          </cell>
          <cell r="U629">
            <v>0</v>
          </cell>
          <cell r="V629" t="str">
            <v>CFE</v>
          </cell>
          <cell r="W629" t="str">
            <v>CP</v>
          </cell>
          <cell r="X629" t="str">
            <v>MCTC021-15.terca das 19:00 às 21:00, semanal ; quinta das 21:00 às 23:00, semanal ..SB</v>
          </cell>
          <cell r="Y629" t="str">
            <v>turma com solicitações acima do nº de vagas</v>
          </cell>
          <cell r="Z629"/>
          <cell r="AA629">
            <v>40</v>
          </cell>
          <cell r="AB629">
            <v>0</v>
          </cell>
          <cell r="AC629">
            <v>40</v>
          </cell>
          <cell r="AD629">
            <v>42</v>
          </cell>
          <cell r="AE629">
            <v>-2</v>
          </cell>
          <cell r="AF629">
            <v>1.05</v>
          </cell>
          <cell r="AG629">
            <v>28</v>
          </cell>
          <cell r="AH629" t="str">
            <v>OL-BCC; O-BNC; OL-BIO</v>
          </cell>
          <cell r="AI629">
            <v>15</v>
          </cell>
          <cell r="AJ629">
            <v>9</v>
          </cell>
          <cell r="AK629">
            <v>6</v>
          </cell>
          <cell r="AL629">
            <v>13</v>
          </cell>
          <cell r="AM629">
            <v>19</v>
          </cell>
          <cell r="AN629">
            <v>25</v>
          </cell>
          <cell r="AO629" t="str">
            <v>¬</v>
          </cell>
          <cell r="AP629" t="str">
            <v>¬</v>
          </cell>
          <cell r="AQ629" t="str">
            <v>¬</v>
          </cell>
          <cell r="AR629" t="str">
            <v>¬</v>
          </cell>
          <cell r="AS629" t="str">
            <v>SB</v>
          </cell>
          <cell r="AT629" t="str">
            <v>N</v>
          </cell>
          <cell r="AU629" t="str">
            <v>N</v>
          </cell>
          <cell r="AV629">
            <v>2</v>
          </cell>
          <cell r="AW629">
            <v>2</v>
          </cell>
          <cell r="AX629">
            <v>4</v>
          </cell>
          <cell r="AY629" t="str">
            <v xml:space="preserve">terca das 19:00 às 21:00, semanal ; quinta das 21:00 às 23:00, semanal </v>
          </cell>
          <cell r="AZ629" t="str">
            <v/>
          </cell>
          <cell r="BA629">
            <v>3041881</v>
          </cell>
          <cell r="BB629" t="str">
            <v>BORIS MARIN</v>
          </cell>
          <cell r="BC629" t="str">
            <v/>
          </cell>
          <cell r="BD629" t="str">
            <v/>
          </cell>
        </row>
        <row r="630">
          <cell r="C630" t="str">
            <v>DAMCTC024-15SB</v>
          </cell>
          <cell r="D630" t="str">
            <v>MCTC024-15</v>
          </cell>
          <cell r="E630" t="str">
            <v>Neuroetologia A-diurno (São Bernardo do Campo)</v>
          </cell>
          <cell r="F630" t="str">
            <v>Manter</v>
          </cell>
          <cell r="G630">
            <v>0</v>
          </cell>
          <cell r="H630">
            <v>0</v>
          </cell>
          <cell r="I630" t="str">
            <v>OK</v>
          </cell>
          <cell r="J630">
            <v>40</v>
          </cell>
          <cell r="K630">
            <v>0</v>
          </cell>
          <cell r="L630">
            <v>29</v>
          </cell>
          <cell r="M630">
            <v>0</v>
          </cell>
          <cell r="N630">
            <v>29</v>
          </cell>
          <cell r="O630">
            <v>11</v>
          </cell>
          <cell r="P630">
            <v>2</v>
          </cell>
          <cell r="Q630" t="str">
            <v>simples</v>
          </cell>
          <cell r="R630"/>
          <cell r="S630">
            <v>0</v>
          </cell>
          <cell r="T630">
            <v>0</v>
          </cell>
          <cell r="U630">
            <v>0</v>
          </cell>
          <cell r="V630" t="str">
            <v>CFE</v>
          </cell>
          <cell r="W630" t="str">
            <v>CP</v>
          </cell>
          <cell r="X630" t="str">
            <v>MCTC024-15.segunda das 10:00 às 12:00, semanal ; quinta das 08:00 às 10:00, semanal ..SB</v>
          </cell>
          <cell r="Y630"/>
          <cell r="Z630"/>
          <cell r="AA630">
            <v>40</v>
          </cell>
          <cell r="AB630">
            <v>0</v>
          </cell>
          <cell r="AC630">
            <v>40</v>
          </cell>
          <cell r="AD630">
            <v>29</v>
          </cell>
          <cell r="AE630">
            <v>11</v>
          </cell>
          <cell r="AF630">
            <v>0.72499999999999998</v>
          </cell>
          <cell r="AG630">
            <v>28</v>
          </cell>
          <cell r="AH630" t="str">
            <v>O-BNC</v>
          </cell>
          <cell r="AI630">
            <v>0</v>
          </cell>
          <cell r="AJ630">
            <v>0</v>
          </cell>
          <cell r="AK630">
            <v>0</v>
          </cell>
          <cell r="AL630">
            <v>28</v>
          </cell>
          <cell r="AM630">
            <v>28</v>
          </cell>
          <cell r="AN630">
            <v>40</v>
          </cell>
          <cell r="AO630" t="str">
            <v>¬</v>
          </cell>
          <cell r="AP630" t="str">
            <v>¬</v>
          </cell>
          <cell r="AQ630" t="str">
            <v>¬</v>
          </cell>
          <cell r="AR630" t="str">
            <v>¬</v>
          </cell>
          <cell r="AS630" t="str">
            <v>SB</v>
          </cell>
          <cell r="AT630" t="str">
            <v>D</v>
          </cell>
          <cell r="AU630" t="str">
            <v>M</v>
          </cell>
          <cell r="AV630">
            <v>4</v>
          </cell>
          <cell r="AW630">
            <v>0</v>
          </cell>
          <cell r="AX630">
            <v>4</v>
          </cell>
          <cell r="AY630" t="str">
            <v xml:space="preserve">segunda das 10:00 às 12:00, semanal ; quinta das 08:00 às 10:00, semanal </v>
          </cell>
          <cell r="AZ630" t="str">
            <v/>
          </cell>
          <cell r="BA630">
            <v>3015190</v>
          </cell>
          <cell r="BB630" t="str">
            <v>RODRIGO PAVAO</v>
          </cell>
          <cell r="BC630" t="str">
            <v/>
          </cell>
          <cell r="BD630" t="str">
            <v/>
          </cell>
        </row>
        <row r="631">
          <cell r="C631" t="str">
            <v>NAMCTC024-15SB</v>
          </cell>
          <cell r="D631" t="str">
            <v>MCTC024-15</v>
          </cell>
          <cell r="E631" t="str">
            <v>Neuroetologia A-noturno (São Bernardo do Campo)</v>
          </cell>
          <cell r="F631" t="str">
            <v>Ampliar vagas - absorver excedente</v>
          </cell>
          <cell r="G631">
            <v>0</v>
          </cell>
          <cell r="H631">
            <v>0</v>
          </cell>
          <cell r="I631" t="str">
            <v>AMPLIADO</v>
          </cell>
          <cell r="J631">
            <v>42</v>
          </cell>
          <cell r="K631">
            <v>0</v>
          </cell>
          <cell r="L631">
            <v>42</v>
          </cell>
          <cell r="M631">
            <v>0</v>
          </cell>
          <cell r="N631">
            <v>42</v>
          </cell>
          <cell r="O631">
            <v>0</v>
          </cell>
          <cell r="P631">
            <v>2</v>
          </cell>
          <cell r="Q631" t="str">
            <v>simples</v>
          </cell>
          <cell r="R631"/>
          <cell r="S631">
            <v>0</v>
          </cell>
          <cell r="T631">
            <v>0</v>
          </cell>
          <cell r="U631">
            <v>0</v>
          </cell>
          <cell r="V631" t="str">
            <v>CFE</v>
          </cell>
          <cell r="W631" t="str">
            <v>CP</v>
          </cell>
          <cell r="X631" t="str">
            <v>MCTC024-15.segunda das 21:00 às 23:00, semanal ; quinta das 19:00 às 21:00, semanal ..SB</v>
          </cell>
          <cell r="Y631" t="str">
            <v>turma com solicitações acima do nº de vagas</v>
          </cell>
          <cell r="Z631"/>
          <cell r="AA631">
            <v>40</v>
          </cell>
          <cell r="AB631">
            <v>0</v>
          </cell>
          <cell r="AC631">
            <v>40</v>
          </cell>
          <cell r="AD631">
            <v>42</v>
          </cell>
          <cell r="AE631">
            <v>-2</v>
          </cell>
          <cell r="AF631">
            <v>1.05</v>
          </cell>
          <cell r="AG631">
            <v>28</v>
          </cell>
          <cell r="AH631" t="str">
            <v>O-BNC</v>
          </cell>
          <cell r="AI631">
            <v>9</v>
          </cell>
          <cell r="AJ631">
            <v>8</v>
          </cell>
          <cell r="AK631">
            <v>1</v>
          </cell>
          <cell r="AL631">
            <v>19</v>
          </cell>
          <cell r="AM631">
            <v>20</v>
          </cell>
          <cell r="AN631">
            <v>31</v>
          </cell>
          <cell r="AO631" t="str">
            <v>¬</v>
          </cell>
          <cell r="AP631" t="str">
            <v>¬</v>
          </cell>
          <cell r="AQ631" t="str">
            <v>¬</v>
          </cell>
          <cell r="AR631" t="str">
            <v>¬</v>
          </cell>
          <cell r="AS631" t="str">
            <v>SB</v>
          </cell>
          <cell r="AT631" t="str">
            <v>N</v>
          </cell>
          <cell r="AU631" t="str">
            <v>N</v>
          </cell>
          <cell r="AV631">
            <v>4</v>
          </cell>
          <cell r="AW631">
            <v>0</v>
          </cell>
          <cell r="AX631">
            <v>4</v>
          </cell>
          <cell r="AY631" t="str">
            <v xml:space="preserve">segunda das 21:00 às 23:00, semanal ; quinta das 19:00 às 21:00, semanal </v>
          </cell>
          <cell r="AZ631" t="str">
            <v/>
          </cell>
          <cell r="BA631">
            <v>3015190</v>
          </cell>
          <cell r="BB631" t="str">
            <v>RODRIGO PAVAO</v>
          </cell>
          <cell r="BC631" t="str">
            <v/>
          </cell>
          <cell r="BD631" t="str">
            <v/>
          </cell>
        </row>
        <row r="632">
          <cell r="C632" t="str">
            <v>NA1MCTC018-15SB</v>
          </cell>
          <cell r="D632" t="str">
            <v>MCTC018-15</v>
          </cell>
          <cell r="E632" t="str">
            <v>Neuropsicofarmacologia A1-noturno (São Bernardo do Campo)</v>
          </cell>
          <cell r="F632" t="str">
            <v>Manter</v>
          </cell>
          <cell r="G632">
            <v>0</v>
          </cell>
          <cell r="H632">
            <v>0</v>
          </cell>
          <cell r="I632" t="str">
            <v>OK</v>
          </cell>
          <cell r="J632">
            <v>40</v>
          </cell>
          <cell r="K632">
            <v>0</v>
          </cell>
          <cell r="L632">
            <v>39</v>
          </cell>
          <cell r="M632">
            <v>0</v>
          </cell>
          <cell r="N632">
            <v>39</v>
          </cell>
          <cell r="O632">
            <v>1</v>
          </cell>
          <cell r="P632">
            <v>3</v>
          </cell>
          <cell r="Q632" t="str">
            <v>simples</v>
          </cell>
          <cell r="R632"/>
          <cell r="S632">
            <v>0</v>
          </cell>
          <cell r="T632">
            <v>0</v>
          </cell>
          <cell r="U632">
            <v>0</v>
          </cell>
          <cell r="V632" t="str">
            <v>CFE</v>
          </cell>
          <cell r="W632" t="str">
            <v>CP</v>
          </cell>
          <cell r="X632" t="str">
            <v>MCTC018-15.terca das 19:00 às 21:00, semanal ; quinta das 21:00 às 23:00, semanal ..SB</v>
          </cell>
          <cell r="Y632"/>
          <cell r="Z632"/>
          <cell r="AA632">
            <v>40</v>
          </cell>
          <cell r="AB632">
            <v>0</v>
          </cell>
          <cell r="AC632">
            <v>40</v>
          </cell>
          <cell r="AD632">
            <v>39</v>
          </cell>
          <cell r="AE632">
            <v>1</v>
          </cell>
          <cell r="AF632">
            <v>0.97499999999999998</v>
          </cell>
          <cell r="AG632">
            <v>28</v>
          </cell>
          <cell r="AH632" t="str">
            <v>O-BNC</v>
          </cell>
          <cell r="AI632">
            <v>6</v>
          </cell>
          <cell r="AJ632">
            <v>5</v>
          </cell>
          <cell r="AK632">
            <v>1</v>
          </cell>
          <cell r="AL632">
            <v>22</v>
          </cell>
          <cell r="AM632">
            <v>23</v>
          </cell>
          <cell r="AN632">
            <v>34</v>
          </cell>
          <cell r="AO632" t="str">
            <v>¬</v>
          </cell>
          <cell r="AP632" t="str">
            <v>¬</v>
          </cell>
          <cell r="AQ632" t="str">
            <v>¬</v>
          </cell>
          <cell r="AR632" t="str">
            <v>¬</v>
          </cell>
          <cell r="AS632" t="str">
            <v>SB</v>
          </cell>
          <cell r="AT632" t="str">
            <v>N</v>
          </cell>
          <cell r="AU632" t="str">
            <v>N</v>
          </cell>
          <cell r="AV632">
            <v>3</v>
          </cell>
          <cell r="AW632">
            <v>1</v>
          </cell>
          <cell r="AX632">
            <v>4</v>
          </cell>
          <cell r="AY632" t="str">
            <v xml:space="preserve">terca das 19:00 às 21:00, semanal ; quinta das 21:00 às 23:00, semanal </v>
          </cell>
          <cell r="AZ632" t="str">
            <v/>
          </cell>
          <cell r="BA632">
            <v>1893240</v>
          </cell>
          <cell r="BB632" t="str">
            <v>RAQUEL VECCHIO FORNARI</v>
          </cell>
          <cell r="BC632" t="str">
            <v/>
          </cell>
          <cell r="BD632" t="str">
            <v/>
          </cell>
        </row>
        <row r="633">
          <cell r="C633" t="str">
            <v>NA2MCTC018-15SB</v>
          </cell>
          <cell r="D633" t="str">
            <v>MCTC018-15</v>
          </cell>
          <cell r="E633" t="str">
            <v>Neuropsicofarmacologia A2-noturno (São Bernardo do Campo)</v>
          </cell>
          <cell r="F633" t="str">
            <v>Manter</v>
          </cell>
          <cell r="G633">
            <v>0</v>
          </cell>
          <cell r="H633">
            <v>0</v>
          </cell>
          <cell r="I633" t="str">
            <v>OK</v>
          </cell>
          <cell r="J633">
            <v>40</v>
          </cell>
          <cell r="K633">
            <v>0</v>
          </cell>
          <cell r="L633">
            <v>36</v>
          </cell>
          <cell r="M633">
            <v>0</v>
          </cell>
          <cell r="N633">
            <v>36</v>
          </cell>
          <cell r="O633">
            <v>4</v>
          </cell>
          <cell r="P633">
            <v>3</v>
          </cell>
          <cell r="Q633" t="str">
            <v>simples</v>
          </cell>
          <cell r="R633"/>
          <cell r="S633">
            <v>0</v>
          </cell>
          <cell r="T633">
            <v>0</v>
          </cell>
          <cell r="U633">
            <v>0</v>
          </cell>
          <cell r="V633" t="str">
            <v>CFE</v>
          </cell>
          <cell r="W633" t="str">
            <v>CP</v>
          </cell>
          <cell r="X633" t="str">
            <v>MCTC018-15.terca das 19:00 às 21:00, semanal ; quinta das 21:00 às 23:00, semanal ..SB</v>
          </cell>
          <cell r="Y633"/>
          <cell r="Z633"/>
          <cell r="AA633">
            <v>40</v>
          </cell>
          <cell r="AB633">
            <v>0</v>
          </cell>
          <cell r="AC633">
            <v>40</v>
          </cell>
          <cell r="AD633">
            <v>36</v>
          </cell>
          <cell r="AE633">
            <v>4</v>
          </cell>
          <cell r="AF633">
            <v>0.9</v>
          </cell>
          <cell r="AG633">
            <v>28</v>
          </cell>
          <cell r="AH633" t="str">
            <v>O-BNC</v>
          </cell>
          <cell r="AI633">
            <v>3</v>
          </cell>
          <cell r="AJ633">
            <v>2</v>
          </cell>
          <cell r="AK633">
            <v>1</v>
          </cell>
          <cell r="AL633">
            <v>25</v>
          </cell>
          <cell r="AM633">
            <v>26</v>
          </cell>
          <cell r="AN633">
            <v>37</v>
          </cell>
          <cell r="AO633" t="str">
            <v>¬</v>
          </cell>
          <cell r="AP633" t="str">
            <v>¬</v>
          </cell>
          <cell r="AQ633" t="str">
            <v>¬</v>
          </cell>
          <cell r="AR633" t="str">
            <v>¬</v>
          </cell>
          <cell r="AS633" t="str">
            <v>SB</v>
          </cell>
          <cell r="AT633" t="str">
            <v>N</v>
          </cell>
          <cell r="AU633" t="str">
            <v>N</v>
          </cell>
          <cell r="AV633">
            <v>3</v>
          </cell>
          <cell r="AW633">
            <v>1</v>
          </cell>
          <cell r="AX633">
            <v>4</v>
          </cell>
          <cell r="AY633" t="str">
            <v xml:space="preserve">terca das 19:00 às 21:00, semanal ; quinta das 21:00 às 23:00, semanal </v>
          </cell>
          <cell r="AZ633" t="str">
            <v/>
          </cell>
          <cell r="BA633">
            <v>1763428</v>
          </cell>
          <cell r="BB633" t="str">
            <v>ELIZABETH TEODOROV</v>
          </cell>
          <cell r="BC633" t="str">
            <v/>
          </cell>
          <cell r="BD633" t="str">
            <v/>
          </cell>
        </row>
        <row r="634">
          <cell r="C634" t="str">
            <v>DAMCTC018-15SB</v>
          </cell>
          <cell r="D634" t="str">
            <v>MCTC018-15</v>
          </cell>
          <cell r="E634" t="str">
            <v>Neuropsicofarmacologia A-diurno (São Bernardo do Campo)</v>
          </cell>
          <cell r="F634" t="str">
            <v>Manter</v>
          </cell>
          <cell r="G634">
            <v>0</v>
          </cell>
          <cell r="H634">
            <v>0</v>
          </cell>
          <cell r="I634" t="str">
            <v>OK</v>
          </cell>
          <cell r="J634">
            <v>40</v>
          </cell>
          <cell r="K634">
            <v>0</v>
          </cell>
          <cell r="L634">
            <v>27</v>
          </cell>
          <cell r="M634">
            <v>0</v>
          </cell>
          <cell r="N634">
            <v>27</v>
          </cell>
          <cell r="O634">
            <v>13</v>
          </cell>
          <cell r="P634">
            <v>3</v>
          </cell>
          <cell r="Q634" t="str">
            <v>simples</v>
          </cell>
          <cell r="R634"/>
          <cell r="S634">
            <v>0</v>
          </cell>
          <cell r="T634">
            <v>0</v>
          </cell>
          <cell r="U634">
            <v>0</v>
          </cell>
          <cell r="V634" t="str">
            <v>CFE</v>
          </cell>
          <cell r="W634" t="str">
            <v>CP</v>
          </cell>
          <cell r="X634" t="str">
            <v>MCTC018-15.terca das 08:00 às 10:00, semanal ; quinta das 10:00 às 12:00, semanal ..SB</v>
          </cell>
          <cell r="Y634"/>
          <cell r="Z634"/>
          <cell r="AA634">
            <v>40</v>
          </cell>
          <cell r="AB634">
            <v>0</v>
          </cell>
          <cell r="AC634">
            <v>40</v>
          </cell>
          <cell r="AD634">
            <v>27</v>
          </cell>
          <cell r="AE634">
            <v>13</v>
          </cell>
          <cell r="AF634">
            <v>0.67500000000000004</v>
          </cell>
          <cell r="AG634">
            <v>28</v>
          </cell>
          <cell r="AH634" t="str">
            <v>O-BNC</v>
          </cell>
          <cell r="AI634">
            <v>2</v>
          </cell>
          <cell r="AJ634">
            <v>0</v>
          </cell>
          <cell r="AK634">
            <v>2</v>
          </cell>
          <cell r="AL634">
            <v>26</v>
          </cell>
          <cell r="AM634">
            <v>28</v>
          </cell>
          <cell r="AN634">
            <v>38</v>
          </cell>
          <cell r="AO634" t="str">
            <v>¬</v>
          </cell>
          <cell r="AP634" t="str">
            <v>¬</v>
          </cell>
          <cell r="AQ634" t="str">
            <v>¬</v>
          </cell>
          <cell r="AR634" t="str">
            <v>¬</v>
          </cell>
          <cell r="AS634" t="str">
            <v>SB</v>
          </cell>
          <cell r="AT634" t="str">
            <v>D</v>
          </cell>
          <cell r="AU634" t="str">
            <v>M</v>
          </cell>
          <cell r="AV634">
            <v>3</v>
          </cell>
          <cell r="AW634">
            <v>1</v>
          </cell>
          <cell r="AX634">
            <v>4</v>
          </cell>
          <cell r="AY634" t="str">
            <v xml:space="preserve">terca das 08:00 às 10:00, semanal ; quinta das 10:00 às 12:00, semanal </v>
          </cell>
          <cell r="AZ634" t="str">
            <v/>
          </cell>
          <cell r="BA634">
            <v>1676274</v>
          </cell>
          <cell r="BB634" t="str">
            <v>CRISTIANE OTERO REIS SALUM</v>
          </cell>
          <cell r="BC634" t="str">
            <v/>
          </cell>
          <cell r="BD634" t="str">
            <v/>
          </cell>
        </row>
        <row r="635">
          <cell r="C635" t="str">
            <v>DAMCZC001-15SB</v>
          </cell>
          <cell r="D635" t="str">
            <v>MCZC001-15</v>
          </cell>
          <cell r="E635" t="str">
            <v>Patologias do Sistema Nervoso Central A-diurno (São Bernardo do Campo)</v>
          </cell>
          <cell r="F635" t="str">
            <v>Manter</v>
          </cell>
          <cell r="G635">
            <v>0</v>
          </cell>
          <cell r="H635">
            <v>0</v>
          </cell>
          <cell r="I635" t="str">
            <v>OK</v>
          </cell>
          <cell r="J635">
            <v>40</v>
          </cell>
          <cell r="K635">
            <v>0</v>
          </cell>
          <cell r="L635">
            <v>24</v>
          </cell>
          <cell r="M635">
            <v>0</v>
          </cell>
          <cell r="N635">
            <v>24</v>
          </cell>
          <cell r="O635">
            <v>16</v>
          </cell>
          <cell r="P635">
            <v>2</v>
          </cell>
          <cell r="Q635" t="str">
            <v>simples</v>
          </cell>
          <cell r="R635"/>
          <cell r="S635">
            <v>0</v>
          </cell>
          <cell r="T635">
            <v>0</v>
          </cell>
          <cell r="U635">
            <v>0</v>
          </cell>
          <cell r="V635" t="str">
            <v>CFE</v>
          </cell>
          <cell r="W635" t="str">
            <v>CP</v>
          </cell>
          <cell r="X635" t="str">
            <v>MCZC001-15.segunda das 08:00 às 10:00, semanal ; quarta das 10:00 às 12:00, semanal ..SB</v>
          </cell>
          <cell r="Y635"/>
          <cell r="Z635"/>
          <cell r="AA635">
            <v>40</v>
          </cell>
          <cell r="AB635">
            <v>0</v>
          </cell>
          <cell r="AC635">
            <v>40</v>
          </cell>
          <cell r="AD635">
            <v>24</v>
          </cell>
          <cell r="AE635">
            <v>16</v>
          </cell>
          <cell r="AF635">
            <v>0.6</v>
          </cell>
          <cell r="AG635">
            <v>28</v>
          </cell>
          <cell r="AH635" t="str">
            <v>OL-BCB; OL-BNC; OL-BIO</v>
          </cell>
          <cell r="AI635">
            <v>7</v>
          </cell>
          <cell r="AJ635">
            <v>3</v>
          </cell>
          <cell r="AK635">
            <v>4</v>
          </cell>
          <cell r="AL635">
            <v>21</v>
          </cell>
          <cell r="AM635">
            <v>25</v>
          </cell>
          <cell r="AN635">
            <v>33</v>
          </cell>
          <cell r="AO635" t="str">
            <v>¬</v>
          </cell>
          <cell r="AP635" t="str">
            <v>¬</v>
          </cell>
          <cell r="AQ635" t="str">
            <v>¬</v>
          </cell>
          <cell r="AR635" t="str">
            <v>¬</v>
          </cell>
          <cell r="AS635" t="str">
            <v>SB</v>
          </cell>
          <cell r="AT635" t="str">
            <v>D</v>
          </cell>
          <cell r="AU635" t="str">
            <v>M</v>
          </cell>
          <cell r="AV635">
            <v>4</v>
          </cell>
          <cell r="AW635">
            <v>0</v>
          </cell>
          <cell r="AX635">
            <v>4</v>
          </cell>
          <cell r="AY635" t="str">
            <v xml:space="preserve">segunda das 08:00 às 10:00, semanal ; quarta das 10:00 às 12:00, semanal </v>
          </cell>
          <cell r="AZ635" t="str">
            <v/>
          </cell>
          <cell r="BA635">
            <v>3111871</v>
          </cell>
          <cell r="BB635" t="str">
            <v>KATIA CRISTINA DE OLIVEIRA</v>
          </cell>
          <cell r="BC635" t="str">
            <v/>
          </cell>
          <cell r="BD635" t="str">
            <v/>
          </cell>
        </row>
        <row r="636">
          <cell r="C636" t="str">
            <v>NAMCZC001-15SB</v>
          </cell>
          <cell r="D636" t="str">
            <v>MCZC001-15</v>
          </cell>
          <cell r="E636" t="str">
            <v>Patologias do Sistema Nervoso Central A-noturno (São Bernardo do Campo)</v>
          </cell>
          <cell r="F636" t="str">
            <v>Ampliar vagas - absorver excedente</v>
          </cell>
          <cell r="G636">
            <v>0</v>
          </cell>
          <cell r="H636">
            <v>0</v>
          </cell>
          <cell r="I636" t="str">
            <v>AMPLIADO</v>
          </cell>
          <cell r="J636">
            <v>41</v>
          </cell>
          <cell r="K636">
            <v>0</v>
          </cell>
          <cell r="L636">
            <v>41</v>
          </cell>
          <cell r="M636">
            <v>0</v>
          </cell>
          <cell r="N636">
            <v>41</v>
          </cell>
          <cell r="O636">
            <v>0</v>
          </cell>
          <cell r="P636">
            <v>2</v>
          </cell>
          <cell r="Q636" t="str">
            <v>simples</v>
          </cell>
          <cell r="R636"/>
          <cell r="S636">
            <v>0</v>
          </cell>
          <cell r="T636">
            <v>0</v>
          </cell>
          <cell r="U636">
            <v>0</v>
          </cell>
          <cell r="V636" t="str">
            <v>CFE</v>
          </cell>
          <cell r="W636" t="str">
            <v>CP</v>
          </cell>
          <cell r="X636" t="str">
            <v>MCZC001-15.segunda das 19:00 às 21:00, semanal ; quarta das 21:00 às 23:00, semanal ..SB</v>
          </cell>
          <cell r="Y636" t="str">
            <v>turma com solicitações acima do nº de vagas</v>
          </cell>
          <cell r="Z636"/>
          <cell r="AA636">
            <v>40</v>
          </cell>
          <cell r="AB636">
            <v>0</v>
          </cell>
          <cell r="AC636">
            <v>40</v>
          </cell>
          <cell r="AD636">
            <v>41</v>
          </cell>
          <cell r="AE636">
            <v>-1</v>
          </cell>
          <cell r="AF636">
            <v>1.0249999999999999</v>
          </cell>
          <cell r="AG636">
            <v>28</v>
          </cell>
          <cell r="AH636" t="str">
            <v>OL-BCB; OL-BNC; OL-BIO</v>
          </cell>
          <cell r="AI636">
            <v>21</v>
          </cell>
          <cell r="AJ636">
            <v>14</v>
          </cell>
          <cell r="AK636">
            <v>7</v>
          </cell>
          <cell r="AL636">
            <v>7</v>
          </cell>
          <cell r="AM636">
            <v>14</v>
          </cell>
          <cell r="AN636">
            <v>19</v>
          </cell>
          <cell r="AO636" t="str">
            <v>¬</v>
          </cell>
          <cell r="AP636" t="str">
            <v>¬</v>
          </cell>
          <cell r="AQ636" t="str">
            <v>¬</v>
          </cell>
          <cell r="AR636" t="str">
            <v>¬</v>
          </cell>
          <cell r="AS636" t="str">
            <v>SB</v>
          </cell>
          <cell r="AT636" t="str">
            <v>N</v>
          </cell>
          <cell r="AU636" t="str">
            <v>N</v>
          </cell>
          <cell r="AV636">
            <v>4</v>
          </cell>
          <cell r="AW636">
            <v>0</v>
          </cell>
          <cell r="AX636">
            <v>4</v>
          </cell>
          <cell r="AY636" t="str">
            <v xml:space="preserve">segunda das 19:00 às 21:00, semanal ; quarta das 21:00 às 23:00, semanal </v>
          </cell>
          <cell r="AZ636" t="str">
            <v/>
          </cell>
          <cell r="BA636">
            <v>3111871</v>
          </cell>
          <cell r="BB636" t="str">
            <v>KATIA CRISTINA DE OLIVEIRA</v>
          </cell>
          <cell r="BC636" t="str">
            <v/>
          </cell>
          <cell r="BD636" t="str">
            <v/>
          </cell>
        </row>
        <row r="637">
          <cell r="C637" t="str">
            <v>DA1MCTC007-15SB</v>
          </cell>
          <cell r="D637" t="str">
            <v>MCTC007-15</v>
          </cell>
          <cell r="E637" t="str">
            <v>Pesquisa e Comunicação Científica A1-diurno (São Bernardo do Campo)</v>
          </cell>
          <cell r="F637" t="str">
            <v>Manter</v>
          </cell>
          <cell r="G637">
            <v>0</v>
          </cell>
          <cell r="H637">
            <v>0</v>
          </cell>
          <cell r="I637" t="str">
            <v>OK</v>
          </cell>
          <cell r="J637">
            <v>40</v>
          </cell>
          <cell r="K637">
            <v>0</v>
          </cell>
          <cell r="L637">
            <v>52</v>
          </cell>
          <cell r="M637">
            <v>1</v>
          </cell>
          <cell r="N637">
            <v>53</v>
          </cell>
          <cell r="O637">
            <v>-13</v>
          </cell>
          <cell r="P637">
            <v>5</v>
          </cell>
          <cell r="Q637" t="str">
            <v>simples</v>
          </cell>
          <cell r="R637"/>
          <cell r="S637">
            <v>13</v>
          </cell>
          <cell r="T637">
            <v>0</v>
          </cell>
          <cell r="U637">
            <v>0</v>
          </cell>
          <cell r="V637" t="str">
            <v>CFE</v>
          </cell>
          <cell r="W637" t="str">
            <v>CP</v>
          </cell>
          <cell r="X637" t="str">
            <v>MCTC007-15.terca das 10:00 às 12:00, semanal ..SB</v>
          </cell>
          <cell r="Y637" t="str">
            <v>turma com solicitações acima do nº de vagas</v>
          </cell>
          <cell r="Z637"/>
          <cell r="AA637">
            <v>40</v>
          </cell>
          <cell r="AB637">
            <v>0</v>
          </cell>
          <cell r="AC637">
            <v>40</v>
          </cell>
          <cell r="AD637">
            <v>52</v>
          </cell>
          <cell r="AE637">
            <v>-12</v>
          </cell>
          <cell r="AF637">
            <v>1.3</v>
          </cell>
          <cell r="AG637">
            <v>28</v>
          </cell>
          <cell r="AH637" t="str">
            <v>O-BNC</v>
          </cell>
          <cell r="AI637">
            <v>4</v>
          </cell>
          <cell r="AJ637">
            <v>2</v>
          </cell>
          <cell r="AK637">
            <v>2</v>
          </cell>
          <cell r="AL637">
            <v>24</v>
          </cell>
          <cell r="AM637">
            <v>26</v>
          </cell>
          <cell r="AN637">
            <v>36</v>
          </cell>
          <cell r="AO637" t="str">
            <v>¬</v>
          </cell>
          <cell r="AP637" t="str">
            <v>¬</v>
          </cell>
          <cell r="AQ637" t="str">
            <v>¬</v>
          </cell>
          <cell r="AR637" t="str">
            <v>¬</v>
          </cell>
          <cell r="AS637" t="str">
            <v>SB</v>
          </cell>
          <cell r="AT637" t="str">
            <v>D</v>
          </cell>
          <cell r="AU637" t="str">
            <v>M</v>
          </cell>
          <cell r="AV637">
            <v>2</v>
          </cell>
          <cell r="AW637">
            <v>0</v>
          </cell>
          <cell r="AX637">
            <v>2</v>
          </cell>
          <cell r="AY637" t="str">
            <v xml:space="preserve">terca das 10:00 às 12:00, semanal </v>
          </cell>
          <cell r="AZ637" t="str">
            <v/>
          </cell>
          <cell r="BA637">
            <v>1653406</v>
          </cell>
          <cell r="BB637" t="str">
            <v>ABRAHAO FONTES BAPTISTA</v>
          </cell>
          <cell r="BC637" t="str">
            <v/>
          </cell>
          <cell r="BD637" t="str">
            <v/>
          </cell>
        </row>
        <row r="638">
          <cell r="C638" t="str">
            <v>NA1MCTC007-15SB</v>
          </cell>
          <cell r="D638" t="str">
            <v>MCTC007-15</v>
          </cell>
          <cell r="E638" t="str">
            <v>Pesquisa e Comunicação Científica A1-noturno (São Bernardo do Campo)</v>
          </cell>
          <cell r="F638" t="str">
            <v>Abrir nova turma</v>
          </cell>
          <cell r="G638">
            <v>0</v>
          </cell>
          <cell r="H638">
            <v>0</v>
          </cell>
          <cell r="I638" t="str">
            <v>TURMA ABERTA NA3MCT007-15SB</v>
          </cell>
          <cell r="J638">
            <v>40</v>
          </cell>
          <cell r="K638">
            <v>0</v>
          </cell>
          <cell r="L638">
            <v>58</v>
          </cell>
          <cell r="M638">
            <v>0</v>
          </cell>
          <cell r="N638">
            <v>58</v>
          </cell>
          <cell r="O638">
            <v>-18</v>
          </cell>
          <cell r="P638">
            <v>5</v>
          </cell>
          <cell r="Q638" t="str">
            <v>simples</v>
          </cell>
          <cell r="R638"/>
          <cell r="S638">
            <v>18</v>
          </cell>
          <cell r="T638">
            <v>0</v>
          </cell>
          <cell r="U638">
            <v>0</v>
          </cell>
          <cell r="V638" t="str">
            <v>CFE</v>
          </cell>
          <cell r="W638" t="str">
            <v>CP</v>
          </cell>
          <cell r="X638" t="str">
            <v>MCTC007-15.terca das 21:00 às 23:00, semanal ..SB</v>
          </cell>
          <cell r="Y638" t="str">
            <v>turma com solicitações acima do nº de vagas</v>
          </cell>
          <cell r="Z638"/>
          <cell r="AA638">
            <v>40</v>
          </cell>
          <cell r="AB638">
            <v>0</v>
          </cell>
          <cell r="AC638">
            <v>40</v>
          </cell>
          <cell r="AD638">
            <v>58</v>
          </cell>
          <cell r="AE638">
            <v>-18</v>
          </cell>
          <cell r="AF638">
            <v>1.45</v>
          </cell>
          <cell r="AG638">
            <v>28</v>
          </cell>
          <cell r="AH638" t="str">
            <v>O-BNC</v>
          </cell>
          <cell r="AI638">
            <v>5</v>
          </cell>
          <cell r="AJ638">
            <v>3</v>
          </cell>
          <cell r="AK638">
            <v>2</v>
          </cell>
          <cell r="AL638">
            <v>23</v>
          </cell>
          <cell r="AM638">
            <v>25</v>
          </cell>
          <cell r="AN638">
            <v>35</v>
          </cell>
          <cell r="AO638" t="str">
            <v>¬</v>
          </cell>
          <cell r="AP638" t="str">
            <v>¬</v>
          </cell>
          <cell r="AQ638" t="str">
            <v>¬</v>
          </cell>
          <cell r="AR638" t="str">
            <v>¬</v>
          </cell>
          <cell r="AS638" t="str">
            <v>SB</v>
          </cell>
          <cell r="AT638" t="str">
            <v>N</v>
          </cell>
          <cell r="AU638" t="str">
            <v>N</v>
          </cell>
          <cell r="AV638">
            <v>2</v>
          </cell>
          <cell r="AW638">
            <v>0</v>
          </cell>
          <cell r="AX638">
            <v>2</v>
          </cell>
          <cell r="AY638" t="str">
            <v xml:space="preserve">terca das 21:00 às 23:00, semanal </v>
          </cell>
          <cell r="AZ638" t="str">
            <v/>
          </cell>
          <cell r="BA638">
            <v>1653406</v>
          </cell>
          <cell r="BB638" t="str">
            <v>ABRAHAO FONTES BAPTISTA</v>
          </cell>
          <cell r="BC638" t="str">
            <v/>
          </cell>
          <cell r="BD638" t="str">
            <v/>
          </cell>
        </row>
        <row r="639">
          <cell r="C639" t="str">
            <v>DA2MCTC007-15SB</v>
          </cell>
          <cell r="D639" t="str">
            <v>MCTC007-15</v>
          </cell>
          <cell r="E639" t="str">
            <v>Pesquisa e Comunicação Científica A2-diurno (São Bernardo do Campo)</v>
          </cell>
          <cell r="F639" t="str">
            <v>Manter</v>
          </cell>
          <cell r="G639">
            <v>0</v>
          </cell>
          <cell r="H639">
            <v>0</v>
          </cell>
          <cell r="I639" t="str">
            <v>OK</v>
          </cell>
          <cell r="J639">
            <v>40</v>
          </cell>
          <cell r="K639">
            <v>0</v>
          </cell>
          <cell r="L639">
            <v>44</v>
          </cell>
          <cell r="M639">
            <v>0</v>
          </cell>
          <cell r="N639">
            <v>44</v>
          </cell>
          <cell r="O639">
            <v>-4</v>
          </cell>
          <cell r="P639">
            <v>5</v>
          </cell>
          <cell r="Q639" t="str">
            <v>simples</v>
          </cell>
          <cell r="R639"/>
          <cell r="S639">
            <v>4</v>
          </cell>
          <cell r="T639">
            <v>0</v>
          </cell>
          <cell r="U639">
            <v>0</v>
          </cell>
          <cell r="V639" t="str">
            <v>CFE</v>
          </cell>
          <cell r="W639" t="str">
            <v>CP</v>
          </cell>
          <cell r="X639" t="str">
            <v>MCTC007-15.terca das 10:00 às 12:00, semanal ..SB</v>
          </cell>
          <cell r="Y639" t="str">
            <v>turma com solicitações acima do nº de vagas</v>
          </cell>
          <cell r="Z639"/>
          <cell r="AA639">
            <v>40</v>
          </cell>
          <cell r="AB639">
            <v>0</v>
          </cell>
          <cell r="AC639">
            <v>40</v>
          </cell>
          <cell r="AD639">
            <v>44</v>
          </cell>
          <cell r="AE639">
            <v>-4</v>
          </cell>
          <cell r="AF639">
            <v>1.1000000000000001</v>
          </cell>
          <cell r="AG639">
            <v>28</v>
          </cell>
          <cell r="AH639" t="str">
            <v>O-BNC</v>
          </cell>
          <cell r="AI639">
            <v>1</v>
          </cell>
          <cell r="AJ639">
            <v>0</v>
          </cell>
          <cell r="AK639">
            <v>1</v>
          </cell>
          <cell r="AL639">
            <v>27</v>
          </cell>
          <cell r="AM639">
            <v>28</v>
          </cell>
          <cell r="AN639">
            <v>39</v>
          </cell>
          <cell r="AO639" t="str">
            <v>¬</v>
          </cell>
          <cell r="AP639" t="str">
            <v>¬</v>
          </cell>
          <cell r="AQ639" t="str">
            <v>¬</v>
          </cell>
          <cell r="AR639" t="str">
            <v>¬</v>
          </cell>
          <cell r="AS639" t="str">
            <v>SB</v>
          </cell>
          <cell r="AT639" t="str">
            <v>D</v>
          </cell>
          <cell r="AU639" t="str">
            <v>M</v>
          </cell>
          <cell r="AV639">
            <v>2</v>
          </cell>
          <cell r="AW639">
            <v>0</v>
          </cell>
          <cell r="AX639">
            <v>2</v>
          </cell>
          <cell r="AY639" t="str">
            <v xml:space="preserve">terca das 10:00 às 12:00, semanal </v>
          </cell>
          <cell r="AZ639" t="str">
            <v/>
          </cell>
          <cell r="BA639">
            <v>1872537</v>
          </cell>
          <cell r="BB639" t="str">
            <v>MARCELA BERMUDEZ ECHEVERRY</v>
          </cell>
          <cell r="BC639" t="str">
            <v/>
          </cell>
          <cell r="BD639" t="str">
            <v/>
          </cell>
        </row>
        <row r="640">
          <cell r="C640" t="str">
            <v>NA2MCTC007-15SB</v>
          </cell>
          <cell r="D640" t="str">
            <v>MCTC007-15</v>
          </cell>
          <cell r="E640" t="str">
            <v>Pesquisa e Comunicação Científica A2-noturno (São Bernardo do Campo)</v>
          </cell>
          <cell r="F640" t="str">
            <v>Manter</v>
          </cell>
          <cell r="G640">
            <v>0</v>
          </cell>
          <cell r="H640">
            <v>0</v>
          </cell>
          <cell r="I640" t="str">
            <v>OK</v>
          </cell>
          <cell r="J640">
            <v>40</v>
          </cell>
          <cell r="K640">
            <v>0</v>
          </cell>
          <cell r="L640">
            <v>49</v>
          </cell>
          <cell r="M640">
            <v>0</v>
          </cell>
          <cell r="N640">
            <v>49</v>
          </cell>
          <cell r="O640">
            <v>-9</v>
          </cell>
          <cell r="P640">
            <v>5</v>
          </cell>
          <cell r="Q640" t="str">
            <v>simples</v>
          </cell>
          <cell r="R640"/>
          <cell r="S640">
            <v>9</v>
          </cell>
          <cell r="T640">
            <v>0</v>
          </cell>
          <cell r="U640">
            <v>0</v>
          </cell>
          <cell r="V640" t="str">
            <v>CFE</v>
          </cell>
          <cell r="W640" t="str">
            <v>CP</v>
          </cell>
          <cell r="X640" t="str">
            <v>MCTC007-15.terca das 21:00 às 23:00, semanal ..SB</v>
          </cell>
          <cell r="Y640" t="str">
            <v>turma com solicitações acima do nº de vagas</v>
          </cell>
          <cell r="Z640"/>
          <cell r="AA640">
            <v>40</v>
          </cell>
          <cell r="AB640">
            <v>0</v>
          </cell>
          <cell r="AC640">
            <v>40</v>
          </cell>
          <cell r="AD640">
            <v>49</v>
          </cell>
          <cell r="AE640">
            <v>-9</v>
          </cell>
          <cell r="AF640">
            <v>1.2250000000000001</v>
          </cell>
          <cell r="AG640">
            <v>28</v>
          </cell>
          <cell r="AH640" t="str">
            <v>O-BNC</v>
          </cell>
          <cell r="AI640">
            <v>2</v>
          </cell>
          <cell r="AJ640">
            <v>1</v>
          </cell>
          <cell r="AK640">
            <v>1</v>
          </cell>
          <cell r="AL640">
            <v>26</v>
          </cell>
          <cell r="AM640">
            <v>27</v>
          </cell>
          <cell r="AN640">
            <v>38</v>
          </cell>
          <cell r="AO640" t="str">
            <v>¬</v>
          </cell>
          <cell r="AP640" t="str">
            <v>¬</v>
          </cell>
          <cell r="AQ640" t="str">
            <v>¬</v>
          </cell>
          <cell r="AR640" t="str">
            <v>¬</v>
          </cell>
          <cell r="AS640" t="str">
            <v>SB</v>
          </cell>
          <cell r="AT640" t="str">
            <v>N</v>
          </cell>
          <cell r="AU640" t="str">
            <v>N</v>
          </cell>
          <cell r="AV640">
            <v>2</v>
          </cell>
          <cell r="AW640">
            <v>0</v>
          </cell>
          <cell r="AX640">
            <v>2</v>
          </cell>
          <cell r="AY640" t="str">
            <v xml:space="preserve">terca das 21:00 às 23:00, semanal </v>
          </cell>
          <cell r="AZ640" t="str">
            <v/>
          </cell>
          <cell r="BA640">
            <v>1872537</v>
          </cell>
          <cell r="BB640" t="str">
            <v>MARCELA BERMUDEZ ECHEVERRY</v>
          </cell>
          <cell r="BC640" t="str">
            <v/>
          </cell>
          <cell r="BD640" t="str">
            <v/>
          </cell>
        </row>
        <row r="641">
          <cell r="C641" t="str">
            <v>NA3MCTC007-15SB</v>
          </cell>
          <cell r="D641" t="str">
            <v>MCTC007-15</v>
          </cell>
          <cell r="E641" t="str">
            <v>Pesquisa e Comunicação Científica A3-noturno (São Bernardo do Campo)</v>
          </cell>
          <cell r="F641" t="str">
            <v>TURMA NOVA</v>
          </cell>
          <cell r="G641">
            <v>0</v>
          </cell>
          <cell r="H641">
            <v>0</v>
          </cell>
          <cell r="I641" t="str">
            <v>TURMA ABERTA NA3MCT007-15SB</v>
          </cell>
          <cell r="J641">
            <v>40</v>
          </cell>
          <cell r="K641">
            <v>0</v>
          </cell>
          <cell r="L641">
            <v>58</v>
          </cell>
          <cell r="M641">
            <v>0</v>
          </cell>
          <cell r="N641">
            <v>58</v>
          </cell>
          <cell r="O641">
            <v>-18</v>
          </cell>
          <cell r="P641">
            <v>5</v>
          </cell>
          <cell r="Q641" t="str">
            <v>simples</v>
          </cell>
          <cell r="R641"/>
          <cell r="S641">
            <v>18</v>
          </cell>
          <cell r="T641">
            <v>0</v>
          </cell>
          <cell r="U641">
            <v>0</v>
          </cell>
          <cell r="V641" t="str">
            <v>CFE</v>
          </cell>
          <cell r="W641" t="str">
            <v>CP</v>
          </cell>
          <cell r="X641" t="str">
            <v>MCTC007-15.terca das 21:00 às 23:00, semanal ..SB</v>
          </cell>
          <cell r="Y641" t="str">
            <v>turma com solicitações acima do nº de vagas</v>
          </cell>
          <cell r="Z641"/>
          <cell r="AA641">
            <v>40</v>
          </cell>
          <cell r="AB641">
            <v>0</v>
          </cell>
          <cell r="AC641">
            <v>40</v>
          </cell>
          <cell r="AD641">
            <v>58</v>
          </cell>
          <cell r="AE641">
            <v>-18</v>
          </cell>
          <cell r="AF641">
            <v>1.45</v>
          </cell>
          <cell r="AG641">
            <v>28</v>
          </cell>
          <cell r="AH641" t="str">
            <v>O-BNC</v>
          </cell>
          <cell r="AI641">
            <v>5</v>
          </cell>
          <cell r="AJ641">
            <v>3</v>
          </cell>
          <cell r="AK641">
            <v>2</v>
          </cell>
          <cell r="AL641">
            <v>23</v>
          </cell>
          <cell r="AM641">
            <v>25</v>
          </cell>
          <cell r="AN641">
            <v>35</v>
          </cell>
          <cell r="AO641" t="str">
            <v>¬</v>
          </cell>
          <cell r="AP641" t="str">
            <v>¬</v>
          </cell>
          <cell r="AQ641" t="str">
            <v>¬</v>
          </cell>
          <cell r="AR641" t="str">
            <v>¬</v>
          </cell>
          <cell r="AS641" t="str">
            <v>SB</v>
          </cell>
          <cell r="AT641" t="str">
            <v>N</v>
          </cell>
          <cell r="AU641" t="str">
            <v>N</v>
          </cell>
          <cell r="AV641">
            <v>2</v>
          </cell>
          <cell r="AW641">
            <v>0</v>
          </cell>
          <cell r="AX641">
            <v>2</v>
          </cell>
          <cell r="AY641" t="str">
            <v xml:space="preserve">terca das 21:00 às 23:00, semanal </v>
          </cell>
          <cell r="AZ641" t="str">
            <v/>
          </cell>
          <cell r="BA641">
            <v>1653406</v>
          </cell>
          <cell r="BB641" t="str">
            <v>ABRAHAO FONTES BAPTISTA</v>
          </cell>
          <cell r="BC641"/>
          <cell r="BD641" t="str">
            <v/>
          </cell>
        </row>
        <row r="642">
          <cell r="C642" t="str">
            <v>DAMCTC009-15SB</v>
          </cell>
          <cell r="D642" t="str">
            <v>MCTC009-15</v>
          </cell>
          <cell r="E642" t="str">
            <v>Progressos e Métodos em Neurociência A-diurno (São Bernardo do Campo)</v>
          </cell>
          <cell r="F642" t="str">
            <v>Manter</v>
          </cell>
          <cell r="G642">
            <v>0</v>
          </cell>
          <cell r="H642">
            <v>0</v>
          </cell>
          <cell r="I642" t="str">
            <v>OK</v>
          </cell>
          <cell r="J642">
            <v>40</v>
          </cell>
          <cell r="K642">
            <v>0</v>
          </cell>
          <cell r="L642">
            <v>27</v>
          </cell>
          <cell r="M642">
            <v>0</v>
          </cell>
          <cell r="N642">
            <v>27</v>
          </cell>
          <cell r="O642">
            <v>13</v>
          </cell>
          <cell r="P642">
            <v>2</v>
          </cell>
          <cell r="Q642" t="str">
            <v>simples</v>
          </cell>
          <cell r="R642"/>
          <cell r="S642">
            <v>0</v>
          </cell>
          <cell r="T642">
            <v>0</v>
          </cell>
          <cell r="U642">
            <v>0</v>
          </cell>
          <cell r="V642" t="str">
            <v>CFE</v>
          </cell>
          <cell r="W642" t="str">
            <v>CP</v>
          </cell>
          <cell r="X642" t="str">
            <v>MCTC009-15.quarta das 08:00 às 10:00, semanal ; sexta das 08:00 às 10:00, semanal ..SB</v>
          </cell>
          <cell r="Y642"/>
          <cell r="Z642"/>
          <cell r="AA642">
            <v>40</v>
          </cell>
          <cell r="AB642">
            <v>0</v>
          </cell>
          <cell r="AC642">
            <v>40</v>
          </cell>
          <cell r="AD642">
            <v>27</v>
          </cell>
          <cell r="AE642">
            <v>13</v>
          </cell>
          <cell r="AF642">
            <v>0.67500000000000004</v>
          </cell>
          <cell r="AG642">
            <v>28</v>
          </cell>
          <cell r="AH642" t="str">
            <v>O-BNC</v>
          </cell>
          <cell r="AI642">
            <v>6</v>
          </cell>
          <cell r="AJ642">
            <v>2</v>
          </cell>
          <cell r="AK642">
            <v>4</v>
          </cell>
          <cell r="AL642">
            <v>22</v>
          </cell>
          <cell r="AM642">
            <v>26</v>
          </cell>
          <cell r="AN642">
            <v>34</v>
          </cell>
          <cell r="AO642" t="str">
            <v>¬</v>
          </cell>
          <cell r="AP642" t="str">
            <v>¬</v>
          </cell>
          <cell r="AQ642" t="str">
            <v>¬</v>
          </cell>
          <cell r="AR642" t="str">
            <v>¬</v>
          </cell>
          <cell r="AS642" t="str">
            <v>SB</v>
          </cell>
          <cell r="AT642" t="str">
            <v>D</v>
          </cell>
          <cell r="AU642" t="str">
            <v>M</v>
          </cell>
          <cell r="AV642">
            <v>3</v>
          </cell>
          <cell r="AW642">
            <v>1</v>
          </cell>
          <cell r="AX642">
            <v>4</v>
          </cell>
          <cell r="AY642" t="str">
            <v xml:space="preserve">quarta das 08:00 às 10:00, semanal ; sexta das 08:00 às 10:00, semanal </v>
          </cell>
          <cell r="AZ642" t="str">
            <v/>
          </cell>
          <cell r="BA642">
            <v>1994696</v>
          </cell>
          <cell r="BB642" t="str">
            <v>SILVIA HONDA TAKADA</v>
          </cell>
          <cell r="BC642" t="str">
            <v/>
          </cell>
          <cell r="BD642" t="str">
            <v/>
          </cell>
        </row>
        <row r="643">
          <cell r="C643" t="str">
            <v>NAMCTC009-15SB</v>
          </cell>
          <cell r="D643" t="str">
            <v>MCTC009-15</v>
          </cell>
          <cell r="E643" t="str">
            <v>Progressos e Métodos em Neurociência A-noturno (São Bernardo do Campo)</v>
          </cell>
          <cell r="F643" t="str">
            <v>Manter</v>
          </cell>
          <cell r="G643">
            <v>0</v>
          </cell>
          <cell r="H643">
            <v>0</v>
          </cell>
          <cell r="I643" t="str">
            <v>OK</v>
          </cell>
          <cell r="J643">
            <v>40</v>
          </cell>
          <cell r="K643">
            <v>0</v>
          </cell>
          <cell r="L643">
            <v>33</v>
          </cell>
          <cell r="M643">
            <v>0</v>
          </cell>
          <cell r="N643">
            <v>33</v>
          </cell>
          <cell r="O643">
            <v>7</v>
          </cell>
          <cell r="P643">
            <v>2</v>
          </cell>
          <cell r="Q643" t="str">
            <v>simples</v>
          </cell>
          <cell r="R643"/>
          <cell r="S643">
            <v>0</v>
          </cell>
          <cell r="T643">
            <v>0</v>
          </cell>
          <cell r="U643">
            <v>0</v>
          </cell>
          <cell r="V643" t="str">
            <v>CFE</v>
          </cell>
          <cell r="W643" t="str">
            <v>CP</v>
          </cell>
          <cell r="X643" t="str">
            <v>MCTC009-15.quarta das 19:00 às 21:00, semanal ; sexta das 19:00 às 21:00, semanal ..SB</v>
          </cell>
          <cell r="Y643"/>
          <cell r="Z643"/>
          <cell r="AA643">
            <v>40</v>
          </cell>
          <cell r="AB643">
            <v>0</v>
          </cell>
          <cell r="AC643">
            <v>40</v>
          </cell>
          <cell r="AD643">
            <v>33</v>
          </cell>
          <cell r="AE643">
            <v>7</v>
          </cell>
          <cell r="AF643">
            <v>0.82499999999999996</v>
          </cell>
          <cell r="AG643">
            <v>28</v>
          </cell>
          <cell r="AH643" t="str">
            <v>O-BNC</v>
          </cell>
          <cell r="AI643">
            <v>8</v>
          </cell>
          <cell r="AJ643">
            <v>6</v>
          </cell>
          <cell r="AK643">
            <v>2</v>
          </cell>
          <cell r="AL643">
            <v>20</v>
          </cell>
          <cell r="AM643">
            <v>22</v>
          </cell>
          <cell r="AN643">
            <v>32</v>
          </cell>
          <cell r="AO643" t="str">
            <v>¬</v>
          </cell>
          <cell r="AP643" t="str">
            <v>¬</v>
          </cell>
          <cell r="AQ643" t="str">
            <v>¬</v>
          </cell>
          <cell r="AR643" t="str">
            <v>¬</v>
          </cell>
          <cell r="AS643" t="str">
            <v>SB</v>
          </cell>
          <cell r="AT643" t="str">
            <v>N</v>
          </cell>
          <cell r="AU643" t="str">
            <v>N</v>
          </cell>
          <cell r="AV643">
            <v>3</v>
          </cell>
          <cell r="AW643">
            <v>1</v>
          </cell>
          <cell r="AX643">
            <v>4</v>
          </cell>
          <cell r="AY643" t="str">
            <v xml:space="preserve">quarta das 19:00 às 21:00, semanal ; sexta das 19:00 às 21:00, semanal </v>
          </cell>
          <cell r="AZ643" t="str">
            <v/>
          </cell>
          <cell r="BA643">
            <v>1887027</v>
          </cell>
          <cell r="BB643" t="str">
            <v>FERNANDO AUGUSTO DE OLIVEIRA RIBEIRO</v>
          </cell>
          <cell r="BC643" t="str">
            <v/>
          </cell>
          <cell r="BD643" t="str">
            <v/>
          </cell>
        </row>
        <row r="644">
          <cell r="C644" t="str">
            <v>NA1MCTC011-15SB</v>
          </cell>
          <cell r="D644" t="str">
            <v>MCTC011-15</v>
          </cell>
          <cell r="E644" t="str">
            <v>Psicologia Cognitiva A1-noturno (São Bernardo do Campo)</v>
          </cell>
          <cell r="F644" t="str">
            <v>Manter</v>
          </cell>
          <cell r="G644">
            <v>0</v>
          </cell>
          <cell r="H644">
            <v>0</v>
          </cell>
          <cell r="I644" t="str">
            <v>OK</v>
          </cell>
          <cell r="J644">
            <v>45</v>
          </cell>
          <cell r="K644">
            <v>0</v>
          </cell>
          <cell r="L644">
            <v>69</v>
          </cell>
          <cell r="M644">
            <v>0</v>
          </cell>
          <cell r="N644">
            <v>69</v>
          </cell>
          <cell r="O644">
            <v>-24</v>
          </cell>
          <cell r="P644">
            <v>3</v>
          </cell>
          <cell r="Q644" t="str">
            <v>simples</v>
          </cell>
          <cell r="R644"/>
          <cell r="S644">
            <v>24</v>
          </cell>
          <cell r="T644">
            <v>0</v>
          </cell>
          <cell r="U644">
            <v>0</v>
          </cell>
          <cell r="V644" t="str">
            <v>CFE</v>
          </cell>
          <cell r="W644" t="str">
            <v>CP</v>
          </cell>
          <cell r="X644" t="str">
            <v>MCTC011-15.segunda das 19:00 às 21:00, semanal ; quarta das 21:00 às 23:00, semanal ..SB</v>
          </cell>
          <cell r="Y644" t="str">
            <v>turma com solicitações acima do nº de vagas</v>
          </cell>
          <cell r="Z644"/>
          <cell r="AA644">
            <v>45</v>
          </cell>
          <cell r="AB644">
            <v>0</v>
          </cell>
          <cell r="AC644">
            <v>45</v>
          </cell>
          <cell r="AD644">
            <v>69</v>
          </cell>
          <cell r="AE644">
            <v>-24</v>
          </cell>
          <cell r="AF644">
            <v>1.5333333333333334</v>
          </cell>
          <cell r="AG644">
            <v>31.499999999999996</v>
          </cell>
          <cell r="AH644" t="str">
            <v>O-BNC; OL-LCB; OL-BCE</v>
          </cell>
          <cell r="AI644">
            <v>5</v>
          </cell>
          <cell r="AJ644">
            <v>2</v>
          </cell>
          <cell r="AK644">
            <v>3</v>
          </cell>
          <cell r="AL644">
            <v>26.499999999999996</v>
          </cell>
          <cell r="AM644">
            <v>29.499999999999996</v>
          </cell>
          <cell r="AN644">
            <v>40</v>
          </cell>
          <cell r="AO644" t="str">
            <v>¬</v>
          </cell>
          <cell r="AP644" t="str">
            <v>¬</v>
          </cell>
          <cell r="AQ644" t="str">
            <v>¬</v>
          </cell>
          <cell r="AR644" t="str">
            <v>¬</v>
          </cell>
          <cell r="AS644" t="str">
            <v>SB</v>
          </cell>
          <cell r="AT644" t="str">
            <v>N</v>
          </cell>
          <cell r="AU644" t="str">
            <v>N</v>
          </cell>
          <cell r="AV644">
            <v>4</v>
          </cell>
          <cell r="AW644">
            <v>0</v>
          </cell>
          <cell r="AX644">
            <v>4</v>
          </cell>
          <cell r="AY644" t="str">
            <v xml:space="preserve">segunda das 19:00 às 21:00, semanal ; quarta das 21:00 às 23:00, semanal </v>
          </cell>
          <cell r="AZ644" t="str">
            <v/>
          </cell>
          <cell r="BA644">
            <v>2353089</v>
          </cell>
          <cell r="BB644" t="str">
            <v>KATERINA LUKASOVA</v>
          </cell>
          <cell r="BC644" t="str">
            <v/>
          </cell>
          <cell r="BD644" t="str">
            <v/>
          </cell>
        </row>
        <row r="645">
          <cell r="C645" t="str">
            <v>NA2MCTC011-15SB</v>
          </cell>
          <cell r="D645" t="str">
            <v>MCTC011-15</v>
          </cell>
          <cell r="E645" t="str">
            <v>Psicologia Cognitiva A2-noturno (São Bernardo do Campo)</v>
          </cell>
          <cell r="F645" t="str">
            <v>Manter</v>
          </cell>
          <cell r="G645">
            <v>0</v>
          </cell>
          <cell r="H645">
            <v>0</v>
          </cell>
          <cell r="I645" t="str">
            <v>OK</v>
          </cell>
          <cell r="J645">
            <v>45</v>
          </cell>
          <cell r="K645">
            <v>0</v>
          </cell>
          <cell r="L645">
            <v>74</v>
          </cell>
          <cell r="M645">
            <v>0</v>
          </cell>
          <cell r="N645">
            <v>74</v>
          </cell>
          <cell r="O645">
            <v>-29</v>
          </cell>
          <cell r="P645">
            <v>3</v>
          </cell>
          <cell r="Q645" t="str">
            <v>simples</v>
          </cell>
          <cell r="R645"/>
          <cell r="S645">
            <v>29</v>
          </cell>
          <cell r="T645">
            <v>0</v>
          </cell>
          <cell r="U645">
            <v>0</v>
          </cell>
          <cell r="V645" t="str">
            <v>CFE</v>
          </cell>
          <cell r="W645" t="str">
            <v>CP</v>
          </cell>
          <cell r="X645" t="str">
            <v>MCTC011-15.segunda das 19:00 às 21:00, semanal ; quarta das 21:00 às 23:00, semanal ..SB</v>
          </cell>
          <cell r="Y645" t="str">
            <v>turma com solicitações acima do nº de vagas</v>
          </cell>
          <cell r="Z645"/>
          <cell r="AA645">
            <v>45</v>
          </cell>
          <cell r="AB645">
            <v>0</v>
          </cell>
          <cell r="AC645">
            <v>45</v>
          </cell>
          <cell r="AD645">
            <v>74</v>
          </cell>
          <cell r="AE645">
            <v>-29</v>
          </cell>
          <cell r="AF645">
            <v>1.6444444444444444</v>
          </cell>
          <cell r="AG645">
            <v>31.499999999999996</v>
          </cell>
          <cell r="AH645" t="str">
            <v>O-BNC; OL-LCB; OL-BCE</v>
          </cell>
          <cell r="AI645">
            <v>8</v>
          </cell>
          <cell r="AJ645">
            <v>4</v>
          </cell>
          <cell r="AK645">
            <v>4</v>
          </cell>
          <cell r="AL645">
            <v>23.499999999999996</v>
          </cell>
          <cell r="AM645">
            <v>27.499999999999996</v>
          </cell>
          <cell r="AN645">
            <v>37</v>
          </cell>
          <cell r="AO645" t="str">
            <v>¬</v>
          </cell>
          <cell r="AP645" t="str">
            <v>¬</v>
          </cell>
          <cell r="AQ645" t="str">
            <v>¬</v>
          </cell>
          <cell r="AR645" t="str">
            <v>¬</v>
          </cell>
          <cell r="AS645" t="str">
            <v>SB</v>
          </cell>
          <cell r="AT645" t="str">
            <v>N</v>
          </cell>
          <cell r="AU645" t="str">
            <v>N</v>
          </cell>
          <cell r="AV645">
            <v>4</v>
          </cell>
          <cell r="AW645">
            <v>0</v>
          </cell>
          <cell r="AX645">
            <v>4</v>
          </cell>
          <cell r="AY645" t="str">
            <v xml:space="preserve">segunda das 19:00 às 21:00, semanal ; quarta das 21:00 às 23:00, semanal </v>
          </cell>
          <cell r="AZ645" t="str">
            <v/>
          </cell>
          <cell r="BA645">
            <v>1141126</v>
          </cell>
          <cell r="BB645" t="str">
            <v>PATRICIA MARIA VANZELLA</v>
          </cell>
          <cell r="BC645" t="str">
            <v/>
          </cell>
          <cell r="BD645" t="str">
            <v/>
          </cell>
        </row>
        <row r="646">
          <cell r="C646" t="str">
            <v>DAMCTC011-15SB</v>
          </cell>
          <cell r="D646" t="str">
            <v>MCTC011-15</v>
          </cell>
          <cell r="E646" t="str">
            <v>Psicologia Cognitiva A-diurno (São Bernardo do Campo)</v>
          </cell>
          <cell r="F646" t="str">
            <v>Manter</v>
          </cell>
          <cell r="G646">
            <v>0</v>
          </cell>
          <cell r="H646">
            <v>0</v>
          </cell>
          <cell r="I646" t="str">
            <v>OK</v>
          </cell>
          <cell r="J646">
            <v>45</v>
          </cell>
          <cell r="K646">
            <v>0</v>
          </cell>
          <cell r="L646">
            <v>38</v>
          </cell>
          <cell r="M646">
            <v>0</v>
          </cell>
          <cell r="N646">
            <v>38</v>
          </cell>
          <cell r="O646">
            <v>7</v>
          </cell>
          <cell r="P646">
            <v>3</v>
          </cell>
          <cell r="Q646" t="str">
            <v>simples</v>
          </cell>
          <cell r="R646"/>
          <cell r="S646">
            <v>0</v>
          </cell>
          <cell r="T646">
            <v>0</v>
          </cell>
          <cell r="U646">
            <v>0</v>
          </cell>
          <cell r="V646" t="str">
            <v>CFE</v>
          </cell>
          <cell r="W646" t="str">
            <v>CP</v>
          </cell>
          <cell r="X646" t="str">
            <v>MCTC011-15.segunda das 08:00 às 10:00, semanal ; quarta das 10:00 às 12:00, semanal ..SB</v>
          </cell>
          <cell r="Y646"/>
          <cell r="Z646"/>
          <cell r="AA646">
            <v>45</v>
          </cell>
          <cell r="AB646">
            <v>0</v>
          </cell>
          <cell r="AC646">
            <v>45</v>
          </cell>
          <cell r="AD646">
            <v>38</v>
          </cell>
          <cell r="AE646">
            <v>7</v>
          </cell>
          <cell r="AF646">
            <v>0.84444444444444444</v>
          </cell>
          <cell r="AG646">
            <v>31.499999999999996</v>
          </cell>
          <cell r="AH646" t="str">
            <v>O-BNC; OL-LCB; OL-BCE</v>
          </cell>
          <cell r="AI646">
            <v>5</v>
          </cell>
          <cell r="AJ646">
            <v>2</v>
          </cell>
          <cell r="AK646">
            <v>3</v>
          </cell>
          <cell r="AL646">
            <v>26.499999999999996</v>
          </cell>
          <cell r="AM646">
            <v>29.499999999999996</v>
          </cell>
          <cell r="AN646">
            <v>40</v>
          </cell>
          <cell r="AO646" t="str">
            <v>¬</v>
          </cell>
          <cell r="AP646" t="str">
            <v>¬</v>
          </cell>
          <cell r="AQ646" t="str">
            <v>¬</v>
          </cell>
          <cell r="AR646" t="str">
            <v>¬</v>
          </cell>
          <cell r="AS646" t="str">
            <v>SB</v>
          </cell>
          <cell r="AT646" t="str">
            <v>D</v>
          </cell>
          <cell r="AU646" t="str">
            <v>M</v>
          </cell>
          <cell r="AV646">
            <v>4</v>
          </cell>
          <cell r="AW646">
            <v>0</v>
          </cell>
          <cell r="AX646">
            <v>4</v>
          </cell>
          <cell r="AY646" t="str">
            <v xml:space="preserve">segunda das 08:00 às 10:00, semanal ; quarta das 10:00 às 12:00, semanal </v>
          </cell>
          <cell r="AZ646" t="str">
            <v/>
          </cell>
          <cell r="BA646">
            <v>1674604</v>
          </cell>
          <cell r="BB646" t="str">
            <v>YOSSI ZANA</v>
          </cell>
          <cell r="BC646" t="str">
            <v/>
          </cell>
          <cell r="BD646" t="str">
            <v/>
          </cell>
        </row>
        <row r="647">
          <cell r="C647" t="str">
            <v>DAMCTC020-15SB</v>
          </cell>
          <cell r="D647" t="str">
            <v>MCTC020-15</v>
          </cell>
          <cell r="E647" t="str">
            <v>Psicologia Experimental A-diurno (São Bernardo do Campo)</v>
          </cell>
          <cell r="F647" t="str">
            <v>Manter</v>
          </cell>
          <cell r="G647">
            <v>0</v>
          </cell>
          <cell r="H647">
            <v>0</v>
          </cell>
          <cell r="I647" t="str">
            <v>OK</v>
          </cell>
          <cell r="J647">
            <v>40</v>
          </cell>
          <cell r="K647">
            <v>0</v>
          </cell>
          <cell r="L647">
            <v>31</v>
          </cell>
          <cell r="M647">
            <v>0</v>
          </cell>
          <cell r="N647">
            <v>31</v>
          </cell>
          <cell r="O647">
            <v>9</v>
          </cell>
          <cell r="P647">
            <v>2</v>
          </cell>
          <cell r="Q647" t="str">
            <v>simples</v>
          </cell>
          <cell r="R647"/>
          <cell r="S647">
            <v>0</v>
          </cell>
          <cell r="T647">
            <v>0</v>
          </cell>
          <cell r="U647">
            <v>0</v>
          </cell>
          <cell r="V647" t="str">
            <v>CFE</v>
          </cell>
          <cell r="W647" t="str">
            <v>CP</v>
          </cell>
          <cell r="X647" t="str">
            <v>MCTC020-15.segunda das 08:00 às 10:00, semanal ; quarta das 08:00 às 12:00, semanal ..SB</v>
          </cell>
          <cell r="Y647"/>
          <cell r="Z647"/>
          <cell r="AA647">
            <v>40</v>
          </cell>
          <cell r="AB647">
            <v>0</v>
          </cell>
          <cell r="AC647">
            <v>40</v>
          </cell>
          <cell r="AD647">
            <v>31</v>
          </cell>
          <cell r="AE647">
            <v>9</v>
          </cell>
          <cell r="AF647">
            <v>0.77500000000000002</v>
          </cell>
          <cell r="AG647">
            <v>28</v>
          </cell>
          <cell r="AH647" t="str">
            <v>O-BNC</v>
          </cell>
          <cell r="AI647">
            <v>5</v>
          </cell>
          <cell r="AJ647">
            <v>3</v>
          </cell>
          <cell r="AK647">
            <v>2</v>
          </cell>
          <cell r="AL647">
            <v>23</v>
          </cell>
          <cell r="AM647">
            <v>25</v>
          </cell>
          <cell r="AN647">
            <v>35</v>
          </cell>
          <cell r="AO647" t="str">
            <v>¬</v>
          </cell>
          <cell r="AP647" t="str">
            <v>¬</v>
          </cell>
          <cell r="AQ647" t="str">
            <v>¬</v>
          </cell>
          <cell r="AR647" t="str">
            <v>¬</v>
          </cell>
          <cell r="AS647" t="str">
            <v>SB</v>
          </cell>
          <cell r="AT647" t="str">
            <v>D</v>
          </cell>
          <cell r="AU647" t="str">
            <v>M</v>
          </cell>
          <cell r="AV647">
            <v>2</v>
          </cell>
          <cell r="AW647">
            <v>4</v>
          </cell>
          <cell r="AX647">
            <v>4</v>
          </cell>
          <cell r="AY647" t="str">
            <v xml:space="preserve">segunda das 08:00 às 10:00, semanal ; quarta das 08:00 às 12:00, semanal </v>
          </cell>
          <cell r="AZ647" t="str">
            <v/>
          </cell>
          <cell r="BA647">
            <v>1954058</v>
          </cell>
          <cell r="BB647" t="str">
            <v>MARCELO SALVADOR CAETANO</v>
          </cell>
          <cell r="BC647" t="str">
            <v/>
          </cell>
          <cell r="BD647" t="str">
            <v/>
          </cell>
        </row>
        <row r="648">
          <cell r="C648" t="str">
            <v>NAMCTC020-15SB</v>
          </cell>
          <cell r="D648" t="str">
            <v>MCTC020-15</v>
          </cell>
          <cell r="E648" t="str">
            <v>Psicologia Experimental A-noturno (São Bernardo do Campo)</v>
          </cell>
          <cell r="F648" t="str">
            <v>Manter</v>
          </cell>
          <cell r="G648">
            <v>0</v>
          </cell>
          <cell r="H648">
            <v>0</v>
          </cell>
          <cell r="I648" t="str">
            <v>OK</v>
          </cell>
          <cell r="J648">
            <v>40</v>
          </cell>
          <cell r="K648">
            <v>0</v>
          </cell>
          <cell r="L648">
            <v>37</v>
          </cell>
          <cell r="M648">
            <v>0</v>
          </cell>
          <cell r="N648">
            <v>37</v>
          </cell>
          <cell r="O648">
            <v>3</v>
          </cell>
          <cell r="P648">
            <v>2</v>
          </cell>
          <cell r="Q648" t="str">
            <v>simples</v>
          </cell>
          <cell r="R648"/>
          <cell r="S648">
            <v>0</v>
          </cell>
          <cell r="T648">
            <v>0</v>
          </cell>
          <cell r="U648">
            <v>0</v>
          </cell>
          <cell r="V648" t="str">
            <v>CFE</v>
          </cell>
          <cell r="W648" t="str">
            <v>CP</v>
          </cell>
          <cell r="X648" t="str">
            <v>MCTC020-15.segunda das 19:00 às 21:00, semanal ; quarta das 19:00 às 23:00, semanal ..SB</v>
          </cell>
          <cell r="Y648"/>
          <cell r="Z648"/>
          <cell r="AA648">
            <v>40</v>
          </cell>
          <cell r="AB648">
            <v>0</v>
          </cell>
          <cell r="AC648">
            <v>40</v>
          </cell>
          <cell r="AD648">
            <v>37</v>
          </cell>
          <cell r="AE648">
            <v>3</v>
          </cell>
          <cell r="AF648">
            <v>0.92500000000000004</v>
          </cell>
          <cell r="AG648">
            <v>28</v>
          </cell>
          <cell r="AH648" t="str">
            <v>O-BNC</v>
          </cell>
          <cell r="AI648">
            <v>9</v>
          </cell>
          <cell r="AJ648">
            <v>8</v>
          </cell>
          <cell r="AK648">
            <v>1</v>
          </cell>
          <cell r="AL648">
            <v>19</v>
          </cell>
          <cell r="AM648">
            <v>20</v>
          </cell>
          <cell r="AN648">
            <v>31</v>
          </cell>
          <cell r="AO648" t="str">
            <v>¬</v>
          </cell>
          <cell r="AP648" t="str">
            <v>¬</v>
          </cell>
          <cell r="AQ648" t="str">
            <v>¬</v>
          </cell>
          <cell r="AR648" t="str">
            <v>¬</v>
          </cell>
          <cell r="AS648" t="str">
            <v>SB</v>
          </cell>
          <cell r="AT648" t="str">
            <v>N</v>
          </cell>
          <cell r="AU648" t="str">
            <v>N</v>
          </cell>
          <cell r="AV648">
            <v>2</v>
          </cell>
          <cell r="AW648">
            <v>4</v>
          </cell>
          <cell r="AX648">
            <v>4</v>
          </cell>
          <cell r="AY648" t="str">
            <v xml:space="preserve">segunda das 19:00 às 21:00, semanal ; quarta das 19:00 às 23:00, semanal </v>
          </cell>
          <cell r="AZ648" t="str">
            <v/>
          </cell>
          <cell r="BA648">
            <v>1676320</v>
          </cell>
          <cell r="BB648" t="str">
            <v>TATIANA LIMA FERREIRA</v>
          </cell>
          <cell r="BC648" t="str">
            <v/>
          </cell>
          <cell r="BD648" t="str">
            <v/>
          </cell>
        </row>
        <row r="649">
          <cell r="C649" t="str">
            <v>NAESHT001-17SB</v>
          </cell>
          <cell r="D649" t="str">
            <v>ESHT001-17</v>
          </cell>
          <cell r="E649" t="str">
            <v>Arranjos Institucionais e Marco Regulatório do Território A-noturno (São Bernardo do Campo)</v>
          </cell>
          <cell r="F649" t="str">
            <v>Manter</v>
          </cell>
          <cell r="G649">
            <v>0</v>
          </cell>
          <cell r="H649">
            <v>0</v>
          </cell>
          <cell r="I649" t="str">
            <v>OK</v>
          </cell>
          <cell r="J649">
            <v>40</v>
          </cell>
          <cell r="K649">
            <v>0</v>
          </cell>
          <cell r="L649">
            <v>36</v>
          </cell>
          <cell r="M649">
            <v>0</v>
          </cell>
          <cell r="N649">
            <v>36</v>
          </cell>
          <cell r="O649">
            <v>4</v>
          </cell>
          <cell r="P649">
            <v>1</v>
          </cell>
          <cell r="Q649" t="str">
            <v>simples</v>
          </cell>
          <cell r="R649"/>
          <cell r="S649">
            <v>0</v>
          </cell>
          <cell r="T649">
            <v>0</v>
          </cell>
          <cell r="U649">
            <v>0</v>
          </cell>
          <cell r="V649" t="str">
            <v>CFE</v>
          </cell>
          <cell r="W649" t="str">
            <v>CP</v>
          </cell>
          <cell r="X649" t="str">
            <v>ESHT001-17.quarta das 19:00 às 21:00, semanal ..SB</v>
          </cell>
          <cell r="Y649"/>
          <cell r="Z649"/>
          <cell r="AA649">
            <v>40</v>
          </cell>
          <cell r="AB649">
            <v>0</v>
          </cell>
          <cell r="AC649">
            <v>40</v>
          </cell>
          <cell r="AD649">
            <v>36</v>
          </cell>
          <cell r="AE649">
            <v>4</v>
          </cell>
          <cell r="AF649">
            <v>0.9</v>
          </cell>
          <cell r="AG649">
            <v>28</v>
          </cell>
          <cell r="AH649" t="str">
            <v>OL-BPP; O-BPT</v>
          </cell>
          <cell r="AI649">
            <v>3</v>
          </cell>
          <cell r="AJ649">
            <v>2</v>
          </cell>
          <cell r="AK649">
            <v>1</v>
          </cell>
          <cell r="AL649">
            <v>25</v>
          </cell>
          <cell r="AM649">
            <v>26</v>
          </cell>
          <cell r="AN649">
            <v>37</v>
          </cell>
          <cell r="AO649" t="str">
            <v>¬</v>
          </cell>
          <cell r="AP649" t="str">
            <v>¬</v>
          </cell>
          <cell r="AQ649" t="str">
            <v>¬</v>
          </cell>
          <cell r="AR649" t="str">
            <v>¬</v>
          </cell>
          <cell r="AS649" t="str">
            <v>SB</v>
          </cell>
          <cell r="AT649" t="str">
            <v>N</v>
          </cell>
          <cell r="AU649" t="str">
            <v>N</v>
          </cell>
          <cell r="AV649">
            <v>2</v>
          </cell>
          <cell r="AW649">
            <v>0</v>
          </cell>
          <cell r="AX649">
            <v>2</v>
          </cell>
          <cell r="AY649" t="str">
            <v xml:space="preserve">quarta das 19:00 às 21:00, semanal </v>
          </cell>
          <cell r="AZ649" t="str">
            <v/>
          </cell>
          <cell r="BA649">
            <v>2139627</v>
          </cell>
          <cell r="BB649" t="str">
            <v>MARIANA MENCIO</v>
          </cell>
          <cell r="BC649" t="str">
            <v/>
          </cell>
          <cell r="BD649"/>
        </row>
        <row r="650">
          <cell r="C650" t="str">
            <v>NAESHT005-17SB</v>
          </cell>
          <cell r="D650" t="str">
            <v>ESHT005-17</v>
          </cell>
          <cell r="E650" t="str">
            <v>Economia do Território A-noturno (São Bernardo do Campo)</v>
          </cell>
          <cell r="F650" t="str">
            <v>Ampliar vagas - absorver excedente</v>
          </cell>
          <cell r="G650">
            <v>0</v>
          </cell>
          <cell r="H650">
            <v>0</v>
          </cell>
          <cell r="I650" t="str">
            <v>OK, AMPLIADA</v>
          </cell>
          <cell r="J650">
            <v>52</v>
          </cell>
          <cell r="K650">
            <v>0</v>
          </cell>
          <cell r="L650">
            <v>52</v>
          </cell>
          <cell r="M650">
            <v>0</v>
          </cell>
          <cell r="N650">
            <v>52</v>
          </cell>
          <cell r="O650">
            <v>0</v>
          </cell>
          <cell r="P650">
            <v>1</v>
          </cell>
          <cell r="Q650" t="str">
            <v>simples</v>
          </cell>
          <cell r="R650"/>
          <cell r="S650">
            <v>0</v>
          </cell>
          <cell r="T650">
            <v>0</v>
          </cell>
          <cell r="U650">
            <v>0</v>
          </cell>
          <cell r="V650" t="str">
            <v>CFE</v>
          </cell>
          <cell r="W650" t="str">
            <v>CP</v>
          </cell>
          <cell r="X650" t="str">
            <v>ESHT005-17.segunda das 19:00 às 21:00, semanal ; quarta das 21:00 às 23:00, semanal ..SB</v>
          </cell>
          <cell r="Y650" t="str">
            <v>turma com solicitações acima do nº de vagas</v>
          </cell>
          <cell r="Z650"/>
          <cell r="AA650">
            <v>45</v>
          </cell>
          <cell r="AB650">
            <v>0</v>
          </cell>
          <cell r="AC650">
            <v>45</v>
          </cell>
          <cell r="AD650">
            <v>52</v>
          </cell>
          <cell r="AE650">
            <v>-7</v>
          </cell>
          <cell r="AF650">
            <v>1.1555555555555554</v>
          </cell>
          <cell r="AG650">
            <v>31.499999999999996</v>
          </cell>
          <cell r="AH650" t="str">
            <v>OL-AMB; OL-BCE; O-BPT</v>
          </cell>
          <cell r="AI650">
            <v>13</v>
          </cell>
          <cell r="AJ650">
            <v>8</v>
          </cell>
          <cell r="AK650">
            <v>5</v>
          </cell>
          <cell r="AL650">
            <v>18.499999999999996</v>
          </cell>
          <cell r="AM650">
            <v>23.499999999999996</v>
          </cell>
          <cell r="AN650">
            <v>32</v>
          </cell>
          <cell r="AO650" t="str">
            <v>¬</v>
          </cell>
          <cell r="AP650" t="str">
            <v>¬</v>
          </cell>
          <cell r="AQ650" t="str">
            <v>¬</v>
          </cell>
          <cell r="AR650" t="str">
            <v>¬</v>
          </cell>
          <cell r="AS650" t="str">
            <v>SB</v>
          </cell>
          <cell r="AT650" t="str">
            <v>N</v>
          </cell>
          <cell r="AU650" t="str">
            <v>N</v>
          </cell>
          <cell r="AV650">
            <v>4</v>
          </cell>
          <cell r="AW650">
            <v>0</v>
          </cell>
          <cell r="AX650">
            <v>3</v>
          </cell>
          <cell r="AY650" t="str">
            <v xml:space="preserve">segunda das 19:00 às 21:00, semanal ; quarta das 21:00 às 23:00, semanal </v>
          </cell>
          <cell r="AZ650" t="str">
            <v/>
          </cell>
          <cell r="BA650">
            <v>1516741</v>
          </cell>
          <cell r="BB650" t="str">
            <v>JEROEN JOHANNES KLINK</v>
          </cell>
          <cell r="BC650" t="str">
            <v/>
          </cell>
          <cell r="BD650" t="str">
            <v/>
          </cell>
        </row>
        <row r="651">
          <cell r="C651" t="str">
            <v>NAESHT007-17SB</v>
          </cell>
          <cell r="D651" t="str">
            <v>ESHT007-17</v>
          </cell>
          <cell r="E651" t="str">
            <v>Estudos do Meio Físico A-noturno (São Bernardo do Campo)</v>
          </cell>
          <cell r="F651" t="str">
            <v>Manter</v>
          </cell>
          <cell r="G651">
            <v>0</v>
          </cell>
          <cell r="H651">
            <v>0</v>
          </cell>
          <cell r="I651" t="str">
            <v>OK</v>
          </cell>
          <cell r="J651">
            <v>40</v>
          </cell>
          <cell r="K651">
            <v>0</v>
          </cell>
          <cell r="L651">
            <v>25</v>
          </cell>
          <cell r="M651">
            <v>0</v>
          </cell>
          <cell r="N651">
            <v>25</v>
          </cell>
          <cell r="O651">
            <v>15</v>
          </cell>
          <cell r="P651">
            <v>1</v>
          </cell>
          <cell r="Q651" t="str">
            <v>simples</v>
          </cell>
          <cell r="R651"/>
          <cell r="S651">
            <v>0</v>
          </cell>
          <cell r="T651">
            <v>0</v>
          </cell>
          <cell r="U651">
            <v>0</v>
          </cell>
          <cell r="V651" t="str">
            <v>CFE</v>
          </cell>
          <cell r="W651" t="str">
            <v>CP</v>
          </cell>
          <cell r="X651" t="str">
            <v>ESHT007-17.terca das 19:00 às 21:00, semanal ; quinta das 21:00 às 23:00, semanal ..SB</v>
          </cell>
          <cell r="Y651"/>
          <cell r="Z651"/>
          <cell r="AA651">
            <v>40</v>
          </cell>
          <cell r="AB651">
            <v>0</v>
          </cell>
          <cell r="AC651">
            <v>40</v>
          </cell>
          <cell r="AD651">
            <v>25</v>
          </cell>
          <cell r="AE651">
            <v>15</v>
          </cell>
          <cell r="AF651">
            <v>0.625</v>
          </cell>
          <cell r="AG651">
            <v>28</v>
          </cell>
          <cell r="AH651" t="str">
            <v>O-BPT</v>
          </cell>
          <cell r="AI651">
            <v>2</v>
          </cell>
          <cell r="AJ651">
            <v>1</v>
          </cell>
          <cell r="AK651">
            <v>1</v>
          </cell>
          <cell r="AL651">
            <v>26</v>
          </cell>
          <cell r="AM651">
            <v>27</v>
          </cell>
          <cell r="AN651">
            <v>38</v>
          </cell>
          <cell r="AO651" t="str">
            <v>¬</v>
          </cell>
          <cell r="AP651" t="str">
            <v>¬</v>
          </cell>
          <cell r="AQ651" t="str">
            <v>¬</v>
          </cell>
          <cell r="AR651" t="str">
            <v>¬</v>
          </cell>
          <cell r="AS651" t="str">
            <v>SB</v>
          </cell>
          <cell r="AT651" t="str">
            <v>N</v>
          </cell>
          <cell r="AU651" t="str">
            <v>N</v>
          </cell>
          <cell r="AV651">
            <v>4</v>
          </cell>
          <cell r="AW651">
            <v>0</v>
          </cell>
          <cell r="AX651">
            <v>4</v>
          </cell>
          <cell r="AY651" t="str">
            <v xml:space="preserve">terca das 19:00 às 21:00, semanal ; quinta das 21:00 às 23:00, semanal </v>
          </cell>
          <cell r="AZ651" t="str">
            <v/>
          </cell>
          <cell r="BA651">
            <v>2065483</v>
          </cell>
          <cell r="BB651" t="str">
            <v>KATIA CANIL</v>
          </cell>
          <cell r="BC651" t="str">
            <v/>
          </cell>
          <cell r="BD651" t="str">
            <v/>
          </cell>
        </row>
        <row r="652">
          <cell r="C652" t="str">
            <v>NAESHT009-17SB</v>
          </cell>
          <cell r="D652" t="str">
            <v>ESHT009-17</v>
          </cell>
          <cell r="E652" t="str">
            <v>História da Cidade e do Urbanismo A-noturno (São Bernardo do Campo)</v>
          </cell>
          <cell r="F652" t="str">
            <v>Ampliar vagas - absorver excedente</v>
          </cell>
          <cell r="G652">
            <v>0</v>
          </cell>
          <cell r="H652">
            <v>0</v>
          </cell>
          <cell r="I652" t="str">
            <v>OK, AMPLIADA</v>
          </cell>
          <cell r="J652">
            <v>61</v>
          </cell>
          <cell r="K652">
            <v>0</v>
          </cell>
          <cell r="L652">
            <v>61</v>
          </cell>
          <cell r="M652">
            <v>1</v>
          </cell>
          <cell r="N652">
            <v>62</v>
          </cell>
          <cell r="O652">
            <v>-1</v>
          </cell>
          <cell r="P652">
            <v>1</v>
          </cell>
          <cell r="Q652" t="str">
            <v>simples</v>
          </cell>
          <cell r="R652"/>
          <cell r="S652">
            <v>1</v>
          </cell>
          <cell r="T652">
            <v>0</v>
          </cell>
          <cell r="U652">
            <v>0</v>
          </cell>
          <cell r="V652" t="str">
            <v>CFE</v>
          </cell>
          <cell r="W652" t="str">
            <v>CP</v>
          </cell>
          <cell r="X652" t="str">
            <v>ESHT009-17.terca das 21:00 às 23:00, semanal ; sexta das 19:00 às 21:00, semanal ..SB</v>
          </cell>
          <cell r="Y652" t="str">
            <v>turma com solicitações acima do nº de vagas</v>
          </cell>
          <cell r="Z652"/>
          <cell r="AA652">
            <v>44</v>
          </cell>
          <cell r="AB652">
            <v>0</v>
          </cell>
          <cell r="AC652">
            <v>44</v>
          </cell>
          <cell r="AD652">
            <v>61</v>
          </cell>
          <cell r="AE652">
            <v>-17</v>
          </cell>
          <cell r="AF652">
            <v>1.3863636363636365</v>
          </cell>
          <cell r="AG652">
            <v>30.799999999999997</v>
          </cell>
          <cell r="AH652" t="str">
            <v>OL-BCE; O-BPT</v>
          </cell>
          <cell r="AI652">
            <v>3</v>
          </cell>
          <cell r="AJ652">
            <v>2</v>
          </cell>
          <cell r="AK652">
            <v>1</v>
          </cell>
          <cell r="AL652">
            <v>27.799999999999997</v>
          </cell>
          <cell r="AM652">
            <v>28.799999999999997</v>
          </cell>
          <cell r="AN652">
            <v>41</v>
          </cell>
          <cell r="AO652" t="str">
            <v>¬</v>
          </cell>
          <cell r="AP652" t="str">
            <v>¬</v>
          </cell>
          <cell r="AQ652" t="str">
            <v>¬</v>
          </cell>
          <cell r="AR652" t="str">
            <v>¬</v>
          </cell>
          <cell r="AS652" t="str">
            <v>SB</v>
          </cell>
          <cell r="AT652" t="str">
            <v>N</v>
          </cell>
          <cell r="AU652" t="str">
            <v>N</v>
          </cell>
          <cell r="AV652">
            <v>4</v>
          </cell>
          <cell r="AW652">
            <v>0</v>
          </cell>
          <cell r="AX652">
            <v>4</v>
          </cell>
          <cell r="AY652" t="str">
            <v xml:space="preserve">terca das 21:00 às 23:00, semanal ; sexta das 19:00 às 21:00, semanal </v>
          </cell>
          <cell r="AZ652" t="str">
            <v/>
          </cell>
          <cell r="BA652">
            <v>2390723</v>
          </cell>
          <cell r="BB652" t="str">
            <v>PATRICIA MARIA DE JESUS</v>
          </cell>
          <cell r="BC652" t="str">
            <v/>
          </cell>
          <cell r="BD652" t="str">
            <v/>
          </cell>
        </row>
        <row r="653">
          <cell r="C653" t="str">
            <v>NAESHT011-17SB</v>
          </cell>
          <cell r="D653" t="str">
            <v>ESHT011-17</v>
          </cell>
          <cell r="E653" t="str">
            <v>Métodos e Técnicas de Análise de Informação para o Planejamento A-noturno (São Bernardo do Campo)</v>
          </cell>
          <cell r="F653" t="str">
            <v>Manter</v>
          </cell>
          <cell r="G653">
            <v>0</v>
          </cell>
          <cell r="H653">
            <v>0</v>
          </cell>
          <cell r="I653" t="str">
            <v>OK</v>
          </cell>
          <cell r="J653">
            <v>38</v>
          </cell>
          <cell r="K653">
            <v>0</v>
          </cell>
          <cell r="L653">
            <v>24</v>
          </cell>
          <cell r="M653">
            <v>0</v>
          </cell>
          <cell r="N653">
            <v>24</v>
          </cell>
          <cell r="O653">
            <v>14</v>
          </cell>
          <cell r="P653">
            <v>1</v>
          </cell>
          <cell r="Q653" t="str">
            <v>simples</v>
          </cell>
          <cell r="R653"/>
          <cell r="S653">
            <v>0</v>
          </cell>
          <cell r="T653">
            <v>0</v>
          </cell>
          <cell r="U653">
            <v>0</v>
          </cell>
          <cell r="V653" t="str">
            <v>CFE</v>
          </cell>
          <cell r="W653" t="str">
            <v>CP</v>
          </cell>
          <cell r="X653" t="str">
            <v>ESHT011-17.quarta das 19:00 às 21:00, semanal ; sexta das 21:00 às 23:00, semanal ..SB</v>
          </cell>
          <cell r="Y653"/>
          <cell r="Z653"/>
          <cell r="AA653">
            <v>38</v>
          </cell>
          <cell r="AB653">
            <v>0</v>
          </cell>
          <cell r="AC653">
            <v>38</v>
          </cell>
          <cell r="AD653">
            <v>24</v>
          </cell>
          <cell r="AE653">
            <v>14</v>
          </cell>
          <cell r="AF653">
            <v>0.63157894736842102</v>
          </cell>
          <cell r="AG653">
            <v>26.599999999999998</v>
          </cell>
          <cell r="AH653" t="str">
            <v>OL-BPP; O-BPT</v>
          </cell>
          <cell r="AI653">
            <v>3</v>
          </cell>
          <cell r="AJ653">
            <v>2</v>
          </cell>
          <cell r="AK653">
            <v>1</v>
          </cell>
          <cell r="AL653">
            <v>23.599999999999998</v>
          </cell>
          <cell r="AM653">
            <v>24.599999999999998</v>
          </cell>
          <cell r="AN653">
            <v>35</v>
          </cell>
          <cell r="AO653" t="str">
            <v>¬</v>
          </cell>
          <cell r="AP653" t="str">
            <v>¬</v>
          </cell>
          <cell r="AQ653" t="str">
            <v>¬</v>
          </cell>
          <cell r="AR653" t="str">
            <v>¬</v>
          </cell>
          <cell r="AS653" t="str">
            <v>SB</v>
          </cell>
          <cell r="AT653" t="str">
            <v>N</v>
          </cell>
          <cell r="AU653" t="str">
            <v>N</v>
          </cell>
          <cell r="AV653">
            <v>3</v>
          </cell>
          <cell r="AW653">
            <v>1</v>
          </cell>
          <cell r="AX653">
            <v>4</v>
          </cell>
          <cell r="AY653" t="str">
            <v xml:space="preserve">quarta das 19:00 às 21:00, semanal ; sexta das 21:00 às 23:00, semanal </v>
          </cell>
          <cell r="AZ653" t="str">
            <v/>
          </cell>
          <cell r="BA653">
            <v>2064223</v>
          </cell>
          <cell r="BB653" t="str">
            <v>FLAVIA DA FONSECA FEITOSA</v>
          </cell>
          <cell r="BC653" t="str">
            <v/>
          </cell>
          <cell r="BD653" t="str">
            <v/>
          </cell>
        </row>
        <row r="654">
          <cell r="C654" t="str">
            <v>NAESHT012-17SB</v>
          </cell>
          <cell r="D654" t="str">
            <v>ESHT012-17</v>
          </cell>
          <cell r="E654" t="str">
            <v>Mobilização Produtiva dos Territórios e Desenvolvimento Local A-noturno (São Bernardo do Campo)</v>
          </cell>
          <cell r="F654" t="str">
            <v>Ampliar vagas - absorver excedente</v>
          </cell>
          <cell r="G654">
            <v>0</v>
          </cell>
          <cell r="H654">
            <v>0</v>
          </cell>
          <cell r="I654" t="str">
            <v>OK, AMPLIADA</v>
          </cell>
          <cell r="J654">
            <v>44</v>
          </cell>
          <cell r="K654">
            <v>0</v>
          </cell>
          <cell r="L654">
            <v>44</v>
          </cell>
          <cell r="M654">
            <v>0</v>
          </cell>
          <cell r="N654">
            <v>44</v>
          </cell>
          <cell r="O654">
            <v>0</v>
          </cell>
          <cell r="P654">
            <v>1</v>
          </cell>
          <cell r="Q654" t="str">
            <v>simples</v>
          </cell>
          <cell r="R654"/>
          <cell r="S654">
            <v>0</v>
          </cell>
          <cell r="T654">
            <v>0</v>
          </cell>
          <cell r="U654">
            <v>0</v>
          </cell>
          <cell r="V654" t="str">
            <v>CFE</v>
          </cell>
          <cell r="W654" t="str">
            <v>CP</v>
          </cell>
          <cell r="X654" t="str">
            <v>ESHT012-17.terca das 21:00 às 23:00, semanal ; sexta das 19:00 às 21:00, semanal ..SB</v>
          </cell>
          <cell r="Y654" t="str">
            <v>turma com solicitações acima do nº de vagas</v>
          </cell>
          <cell r="Z654"/>
          <cell r="AA654">
            <v>40</v>
          </cell>
          <cell r="AB654">
            <v>0</v>
          </cell>
          <cell r="AC654">
            <v>40</v>
          </cell>
          <cell r="AD654">
            <v>44</v>
          </cell>
          <cell r="AE654">
            <v>-4</v>
          </cell>
          <cell r="AF654">
            <v>1.1000000000000001</v>
          </cell>
          <cell r="AG654">
            <v>28</v>
          </cell>
          <cell r="AH654" t="str">
            <v>OL-BCE; O-BPT</v>
          </cell>
          <cell r="AI654">
            <v>8</v>
          </cell>
          <cell r="AJ654">
            <v>3</v>
          </cell>
          <cell r="AK654">
            <v>5</v>
          </cell>
          <cell r="AL654">
            <v>20</v>
          </cell>
          <cell r="AM654">
            <v>25</v>
          </cell>
          <cell r="AN654">
            <v>32</v>
          </cell>
          <cell r="AO654" t="str">
            <v>¬</v>
          </cell>
          <cell r="AP654" t="str">
            <v>¬</v>
          </cell>
          <cell r="AQ654" t="str">
            <v>¬</v>
          </cell>
          <cell r="AR654" t="str">
            <v>¬</v>
          </cell>
          <cell r="AS654" t="str">
            <v>SB</v>
          </cell>
          <cell r="AT654" t="str">
            <v>N</v>
          </cell>
          <cell r="AU654" t="str">
            <v>N</v>
          </cell>
          <cell r="AV654">
            <v>4</v>
          </cell>
          <cell r="AW654">
            <v>0</v>
          </cell>
          <cell r="AX654">
            <v>4</v>
          </cell>
          <cell r="AY654" t="str">
            <v xml:space="preserve">terca das 21:00 às 23:00, semanal ; sexta das 19:00 às 21:00, semanal </v>
          </cell>
          <cell r="AZ654" t="str">
            <v/>
          </cell>
          <cell r="BA654">
            <v>1765455</v>
          </cell>
          <cell r="BB654" t="str">
            <v>GERARDO ALBERTO SILVA</v>
          </cell>
          <cell r="BC654" t="str">
            <v/>
          </cell>
          <cell r="BD654" t="str">
            <v/>
          </cell>
        </row>
        <row r="655">
          <cell r="C655" t="str">
            <v>NAESHT015-17SB</v>
          </cell>
          <cell r="D655" t="str">
            <v>ESHT015-17</v>
          </cell>
          <cell r="E655" t="str">
            <v>Oficina de Planejamento Urbano A-noturno (São Bernardo do Campo)</v>
          </cell>
          <cell r="F655" t="str">
            <v>Ampliar vagas - absorver excedente</v>
          </cell>
          <cell r="G655">
            <v>0</v>
          </cell>
          <cell r="H655">
            <v>0</v>
          </cell>
          <cell r="I655" t="str">
            <v>OK, AMPLIADA</v>
          </cell>
          <cell r="J655">
            <v>23</v>
          </cell>
          <cell r="K655">
            <v>0</v>
          </cell>
          <cell r="L655">
            <v>23</v>
          </cell>
          <cell r="M655">
            <v>0</v>
          </cell>
          <cell r="N655">
            <v>23</v>
          </cell>
          <cell r="O655">
            <v>0</v>
          </cell>
          <cell r="P655">
            <v>1</v>
          </cell>
          <cell r="Q655" t="str">
            <v>simples</v>
          </cell>
          <cell r="R655"/>
          <cell r="S655">
            <v>0</v>
          </cell>
          <cell r="T655">
            <v>0</v>
          </cell>
          <cell r="U655">
            <v>0</v>
          </cell>
          <cell r="V655" t="str">
            <v>CFE</v>
          </cell>
          <cell r="W655" t="str">
            <v>CP</v>
          </cell>
          <cell r="X655" t="str">
            <v>ESHT015-17.segunda das 19:00 às 21:00, semanal ; quarta das 21:00 às 23:00, semanal ..SB</v>
          </cell>
          <cell r="Y655" t="str">
            <v>turma com solicitações acima do nº de vagas</v>
          </cell>
          <cell r="Z655"/>
          <cell r="AA655">
            <v>20</v>
          </cell>
          <cell r="AB655">
            <v>0</v>
          </cell>
          <cell r="AC655">
            <v>20</v>
          </cell>
          <cell r="AD655">
            <v>23</v>
          </cell>
          <cell r="AE655">
            <v>-3</v>
          </cell>
          <cell r="AF655">
            <v>1.1499999999999999</v>
          </cell>
          <cell r="AG655">
            <v>14</v>
          </cell>
          <cell r="AH655" t="str">
            <v>O-BPT</v>
          </cell>
          <cell r="AI655">
            <v>8</v>
          </cell>
          <cell r="AJ655">
            <v>7</v>
          </cell>
          <cell r="AK655">
            <v>1</v>
          </cell>
          <cell r="AL655">
            <v>6</v>
          </cell>
          <cell r="AM655">
            <v>7</v>
          </cell>
          <cell r="AN655">
            <v>12</v>
          </cell>
          <cell r="AO655" t="str">
            <v>¬</v>
          </cell>
          <cell r="AP655" t="str">
            <v>¬</v>
          </cell>
          <cell r="AQ655" t="str">
            <v>¬</v>
          </cell>
          <cell r="AR655" t="str">
            <v>¬</v>
          </cell>
          <cell r="AS655" t="str">
            <v>SB</v>
          </cell>
          <cell r="AT655" t="str">
            <v>N</v>
          </cell>
          <cell r="AU655" t="str">
            <v>N</v>
          </cell>
          <cell r="AV655">
            <v>0</v>
          </cell>
          <cell r="AW655">
            <v>4</v>
          </cell>
          <cell r="AX655">
            <v>4</v>
          </cell>
          <cell r="AY655" t="str">
            <v xml:space="preserve">segunda das 19:00 às 21:00, semanal ; quarta das 21:00 às 23:00, semanal </v>
          </cell>
          <cell r="AZ655" t="str">
            <v/>
          </cell>
          <cell r="BA655">
            <v>1671277</v>
          </cell>
          <cell r="BB655" t="str">
            <v>ROSANA DENALDI</v>
          </cell>
          <cell r="BC655">
            <v>2231193</v>
          </cell>
          <cell r="BD655" t="str">
            <v>GUADALUPE MARIA JUNGERS ABIB DE ALMEIDA</v>
          </cell>
        </row>
        <row r="656">
          <cell r="C656" t="str">
            <v>NAESHT017-17SB</v>
          </cell>
          <cell r="D656" t="str">
            <v>ESHT017-17</v>
          </cell>
          <cell r="E656" t="str">
            <v>Planejamento e Política Ambiental A-noturno (São Bernardo do Campo)</v>
          </cell>
          <cell r="F656" t="str">
            <v>Manter</v>
          </cell>
          <cell r="G656">
            <v>0</v>
          </cell>
          <cell r="H656">
            <v>0</v>
          </cell>
          <cell r="I656" t="str">
            <v>OK</v>
          </cell>
          <cell r="J656">
            <v>40</v>
          </cell>
          <cell r="K656">
            <v>0</v>
          </cell>
          <cell r="L656">
            <v>26</v>
          </cell>
          <cell r="M656">
            <v>0</v>
          </cell>
          <cell r="N656">
            <v>26</v>
          </cell>
          <cell r="O656">
            <v>14</v>
          </cell>
          <cell r="P656">
            <v>1</v>
          </cell>
          <cell r="Q656" t="str">
            <v>simples</v>
          </cell>
          <cell r="R656"/>
          <cell r="S656">
            <v>0</v>
          </cell>
          <cell r="T656">
            <v>0</v>
          </cell>
          <cell r="U656">
            <v>0</v>
          </cell>
          <cell r="V656" t="str">
            <v>CFE</v>
          </cell>
          <cell r="W656" t="str">
            <v>CP</v>
          </cell>
          <cell r="X656" t="str">
            <v>ESHT017-17.segunda das 19:00 às 21:00, semanal ; quarta das 21:00 às 23:00, semanal ..SB</v>
          </cell>
          <cell r="Y656"/>
          <cell r="Z656"/>
          <cell r="AA656">
            <v>40</v>
          </cell>
          <cell r="AB656">
            <v>0</v>
          </cell>
          <cell r="AC656">
            <v>40</v>
          </cell>
          <cell r="AD656">
            <v>26</v>
          </cell>
          <cell r="AE656">
            <v>14</v>
          </cell>
          <cell r="AF656">
            <v>0.65</v>
          </cell>
          <cell r="AG656">
            <v>28</v>
          </cell>
          <cell r="AH656" t="str">
            <v>OL-AMB; OL-BPP; O-BPT</v>
          </cell>
          <cell r="AI656">
            <v>5</v>
          </cell>
          <cell r="AJ656">
            <v>2</v>
          </cell>
          <cell r="AK656">
            <v>3</v>
          </cell>
          <cell r="AL656">
            <v>23</v>
          </cell>
          <cell r="AM656">
            <v>26</v>
          </cell>
          <cell r="AN656">
            <v>35</v>
          </cell>
          <cell r="AO656" t="str">
            <v>¬</v>
          </cell>
          <cell r="AP656" t="str">
            <v>¬</v>
          </cell>
          <cell r="AQ656" t="str">
            <v>¬</v>
          </cell>
          <cell r="AR656" t="str">
            <v>¬</v>
          </cell>
          <cell r="AS656" t="str">
            <v>SB</v>
          </cell>
          <cell r="AT656" t="str">
            <v>N</v>
          </cell>
          <cell r="AU656" t="str">
            <v>N</v>
          </cell>
          <cell r="AV656">
            <v>4</v>
          </cell>
          <cell r="AW656">
            <v>0</v>
          </cell>
          <cell r="AX656">
            <v>4</v>
          </cell>
          <cell r="AY656" t="str">
            <v xml:space="preserve">segunda das 19:00 às 21:00, semanal ; quarta das 21:00 às 23:00, semanal </v>
          </cell>
          <cell r="AZ656" t="str">
            <v/>
          </cell>
          <cell r="BA656">
            <v>1247586</v>
          </cell>
          <cell r="BB656" t="str">
            <v>ANGELA TERUMI FUSHITA</v>
          </cell>
          <cell r="BC656">
            <v>2548506</v>
          </cell>
          <cell r="BD656" t="str">
            <v>VITOR VIEIRA VASCONCELOS</v>
          </cell>
        </row>
        <row r="657">
          <cell r="C657" t="str">
            <v>DAESHT018-17SB</v>
          </cell>
          <cell r="D657" t="str">
            <v>ESHT018-17</v>
          </cell>
          <cell r="E657" t="str">
            <v>Planejamento e Política Regional A-diurno (São Bernardo do Campo)</v>
          </cell>
          <cell r="F657" t="str">
            <v>Manter</v>
          </cell>
          <cell r="G657">
            <v>0</v>
          </cell>
          <cell r="H657">
            <v>0</v>
          </cell>
          <cell r="I657" t="str">
            <v>OK</v>
          </cell>
          <cell r="J657">
            <v>38</v>
          </cell>
          <cell r="K657">
            <v>0</v>
          </cell>
          <cell r="L657">
            <v>16</v>
          </cell>
          <cell r="M657">
            <v>0</v>
          </cell>
          <cell r="N657">
            <v>16</v>
          </cell>
          <cell r="O657">
            <v>22</v>
          </cell>
          <cell r="P657">
            <v>2</v>
          </cell>
          <cell r="Q657" t="str">
            <v>simples</v>
          </cell>
          <cell r="R657"/>
          <cell r="S657">
            <v>0</v>
          </cell>
          <cell r="T657">
            <v>0</v>
          </cell>
          <cell r="U657">
            <v>0</v>
          </cell>
          <cell r="V657" t="str">
            <v>CFE</v>
          </cell>
          <cell r="W657" t="str">
            <v>CP</v>
          </cell>
          <cell r="X657" t="str">
            <v>ESHT018-17.segunda das 10:00 às 12:00, semanal ; quinta das 08:00 às 10:00, semanal ..SB</v>
          </cell>
          <cell r="Y657"/>
          <cell r="Z657"/>
          <cell r="AA657">
            <v>38</v>
          </cell>
          <cell r="AB657">
            <v>0</v>
          </cell>
          <cell r="AC657">
            <v>38</v>
          </cell>
          <cell r="AD657">
            <v>16</v>
          </cell>
          <cell r="AE657">
            <v>22</v>
          </cell>
          <cell r="AF657">
            <v>0.42105263157894735</v>
          </cell>
          <cell r="AG657">
            <v>26.599999999999998</v>
          </cell>
          <cell r="AH657" t="str">
            <v>O-BPT</v>
          </cell>
          <cell r="AI657">
            <v>4</v>
          </cell>
          <cell r="AJ657">
            <v>2</v>
          </cell>
          <cell r="AK657">
            <v>2</v>
          </cell>
          <cell r="AL657">
            <v>22.599999999999998</v>
          </cell>
          <cell r="AM657">
            <v>24.599999999999998</v>
          </cell>
          <cell r="AN657">
            <v>34</v>
          </cell>
          <cell r="AO657" t="str">
            <v>¬</v>
          </cell>
          <cell r="AP657" t="str">
            <v>¬</v>
          </cell>
          <cell r="AQ657" t="str">
            <v>¬</v>
          </cell>
          <cell r="AR657" t="str">
            <v>¬</v>
          </cell>
          <cell r="AS657" t="str">
            <v>SB</v>
          </cell>
          <cell r="AT657" t="str">
            <v>D</v>
          </cell>
          <cell r="AU657" t="str">
            <v>M</v>
          </cell>
          <cell r="AV657">
            <v>4</v>
          </cell>
          <cell r="AW657">
            <v>0</v>
          </cell>
          <cell r="AX657">
            <v>4</v>
          </cell>
          <cell r="AY657" t="str">
            <v xml:space="preserve">segunda das 10:00 às 12:00, semanal ; quinta das 08:00 às 10:00, semanal </v>
          </cell>
          <cell r="AZ657" t="str">
            <v/>
          </cell>
          <cell r="BA657">
            <v>1790489</v>
          </cell>
          <cell r="BB657" t="str">
            <v>LUCIANA RODRIGUES FAGNONI COSTA TRAVASSOS</v>
          </cell>
          <cell r="BC657">
            <v>2361011</v>
          </cell>
          <cell r="BD657" t="str">
            <v>BEATRIZ TAMASO MIOTO</v>
          </cell>
        </row>
        <row r="658">
          <cell r="C658" t="str">
            <v>NAESHT018-17SB</v>
          </cell>
          <cell r="D658" t="str">
            <v>ESHT018-17</v>
          </cell>
          <cell r="E658" t="str">
            <v>Planejamento e Política Regional A-noturno (São Bernardo do Campo)</v>
          </cell>
          <cell r="F658" t="str">
            <v>Manter</v>
          </cell>
          <cell r="G658">
            <v>0</v>
          </cell>
          <cell r="H658">
            <v>0</v>
          </cell>
          <cell r="I658" t="str">
            <v>OK</v>
          </cell>
          <cell r="J658">
            <v>40</v>
          </cell>
          <cell r="K658">
            <v>0</v>
          </cell>
          <cell r="L658">
            <v>23</v>
          </cell>
          <cell r="M658">
            <v>0</v>
          </cell>
          <cell r="N658">
            <v>23</v>
          </cell>
          <cell r="O658">
            <v>17</v>
          </cell>
          <cell r="P658">
            <v>2</v>
          </cell>
          <cell r="Q658" t="str">
            <v>simples</v>
          </cell>
          <cell r="R658"/>
          <cell r="S658">
            <v>0</v>
          </cell>
          <cell r="T658">
            <v>0</v>
          </cell>
          <cell r="U658">
            <v>0</v>
          </cell>
          <cell r="V658" t="str">
            <v>CFE</v>
          </cell>
          <cell r="W658" t="str">
            <v>CP</v>
          </cell>
          <cell r="X658" t="str">
            <v>ESHT018-17.segunda das 21:00 às 23:00, semanal ; quinta das 19:00 às 21:00, semanal ..SB</v>
          </cell>
          <cell r="Y658"/>
          <cell r="Z658"/>
          <cell r="AA658">
            <v>40</v>
          </cell>
          <cell r="AB658">
            <v>0</v>
          </cell>
          <cell r="AC658">
            <v>40</v>
          </cell>
          <cell r="AD658">
            <v>23</v>
          </cell>
          <cell r="AE658">
            <v>17</v>
          </cell>
          <cell r="AF658">
            <v>0.57499999999999996</v>
          </cell>
          <cell r="AG658">
            <v>28</v>
          </cell>
          <cell r="AH658" t="str">
            <v>O-BPT</v>
          </cell>
          <cell r="AI658">
            <v>1</v>
          </cell>
          <cell r="AJ658">
            <v>1</v>
          </cell>
          <cell r="AK658">
            <v>0</v>
          </cell>
          <cell r="AL658">
            <v>27</v>
          </cell>
          <cell r="AM658">
            <v>27</v>
          </cell>
          <cell r="AN658">
            <v>39</v>
          </cell>
          <cell r="AO658" t="str">
            <v>¬</v>
          </cell>
          <cell r="AP658" t="str">
            <v>¬</v>
          </cell>
          <cell r="AQ658" t="str">
            <v>¬</v>
          </cell>
          <cell r="AR658" t="str">
            <v>¬</v>
          </cell>
          <cell r="AS658" t="str">
            <v>SB</v>
          </cell>
          <cell r="AT658" t="str">
            <v>N</v>
          </cell>
          <cell r="AU658" t="str">
            <v>N</v>
          </cell>
          <cell r="AV658">
            <v>4</v>
          </cell>
          <cell r="AW658">
            <v>0</v>
          </cell>
          <cell r="AX658">
            <v>4</v>
          </cell>
          <cell r="AY658" t="str">
            <v xml:space="preserve">segunda das 21:00 às 23:00, semanal ; quinta das 19:00 às 21:00, semanal </v>
          </cell>
          <cell r="AZ658" t="str">
            <v/>
          </cell>
          <cell r="BA658">
            <v>2361011</v>
          </cell>
          <cell r="BB658" t="str">
            <v>BEATRIZ TAMASO MIOTO</v>
          </cell>
          <cell r="BC658">
            <v>1790489</v>
          </cell>
          <cell r="BD658" t="str">
            <v>LUCIANA RODRIGUES FAGNONI COSTA TRAVASSOS</v>
          </cell>
        </row>
        <row r="659">
          <cell r="C659" t="str">
            <v>NAESHT020-17SB</v>
          </cell>
          <cell r="D659" t="str">
            <v>ESHT020-17</v>
          </cell>
          <cell r="E659" t="str">
            <v>Política Metropolitana A-noturno (São Bernardo do Campo)</v>
          </cell>
          <cell r="F659" t="str">
            <v>Manter</v>
          </cell>
          <cell r="G659">
            <v>0</v>
          </cell>
          <cell r="H659">
            <v>0</v>
          </cell>
          <cell r="I659" t="str">
            <v>OK</v>
          </cell>
          <cell r="J659">
            <v>40</v>
          </cell>
          <cell r="K659">
            <v>0</v>
          </cell>
          <cell r="L659">
            <v>38</v>
          </cell>
          <cell r="M659">
            <v>0</v>
          </cell>
          <cell r="N659">
            <v>38</v>
          </cell>
          <cell r="O659">
            <v>2</v>
          </cell>
          <cell r="P659">
            <v>1</v>
          </cell>
          <cell r="Q659" t="str">
            <v>simples</v>
          </cell>
          <cell r="R659"/>
          <cell r="S659">
            <v>0</v>
          </cell>
          <cell r="T659">
            <v>0</v>
          </cell>
          <cell r="U659">
            <v>0</v>
          </cell>
          <cell r="V659" t="str">
            <v>CFE</v>
          </cell>
          <cell r="W659" t="str">
            <v>CP</v>
          </cell>
          <cell r="X659" t="str">
            <v>ESHT020-17.segunda das 21:00 às 23:00, semanal ; quinta das 19:00 às 21:00, semanal ..SB</v>
          </cell>
          <cell r="Y659"/>
          <cell r="Z659"/>
          <cell r="AA659">
            <v>40</v>
          </cell>
          <cell r="AB659">
            <v>0</v>
          </cell>
          <cell r="AC659">
            <v>40</v>
          </cell>
          <cell r="AD659">
            <v>38</v>
          </cell>
          <cell r="AE659">
            <v>2</v>
          </cell>
          <cell r="AF659">
            <v>0.95</v>
          </cell>
          <cell r="AG659">
            <v>28</v>
          </cell>
          <cell r="AH659" t="str">
            <v>OL-BPP; O-BPT; OL-BRI</v>
          </cell>
          <cell r="AI659">
            <v>9</v>
          </cell>
          <cell r="AJ659">
            <v>2</v>
          </cell>
          <cell r="AK659">
            <v>7</v>
          </cell>
          <cell r="AL659">
            <v>19</v>
          </cell>
          <cell r="AM659">
            <v>26</v>
          </cell>
          <cell r="AN659">
            <v>31</v>
          </cell>
          <cell r="AO659" t="str">
            <v>¬</v>
          </cell>
          <cell r="AP659" t="str">
            <v>¬</v>
          </cell>
          <cell r="AQ659" t="str">
            <v>¬</v>
          </cell>
          <cell r="AR659" t="str">
            <v>¬</v>
          </cell>
          <cell r="AS659" t="str">
            <v>SB</v>
          </cell>
          <cell r="AT659" t="str">
            <v>N</v>
          </cell>
          <cell r="AU659" t="str">
            <v>N</v>
          </cell>
          <cell r="AV659">
            <v>4</v>
          </cell>
          <cell r="AW659">
            <v>0</v>
          </cell>
          <cell r="AX659">
            <v>4</v>
          </cell>
          <cell r="AY659" t="str">
            <v xml:space="preserve">segunda das 21:00 às 23:00, semanal ; quinta das 19:00 às 21:00, semanal </v>
          </cell>
          <cell r="AZ659" t="str">
            <v/>
          </cell>
          <cell r="BA659">
            <v>2139627</v>
          </cell>
          <cell r="BB659" t="str">
            <v>MARIANA MENCIO</v>
          </cell>
          <cell r="BC659">
            <v>1764378</v>
          </cell>
          <cell r="BD659" t="str">
            <v>SILVANA MARIA ZIONI</v>
          </cell>
        </row>
        <row r="660">
          <cell r="C660" t="str">
            <v>NAESZT018-17SB</v>
          </cell>
          <cell r="D660" t="str">
            <v>ESZT018-17</v>
          </cell>
          <cell r="E660" t="str">
            <v>Tópicos Especiais em Planejamento Territorial A-noturno (São Bernardo do Campo)</v>
          </cell>
          <cell r="F660" t="str">
            <v>Manter</v>
          </cell>
          <cell r="G660">
            <v>0</v>
          </cell>
          <cell r="H660">
            <v>0</v>
          </cell>
          <cell r="I660" t="str">
            <v>OK</v>
          </cell>
          <cell r="J660">
            <v>30</v>
          </cell>
          <cell r="K660">
            <v>0</v>
          </cell>
          <cell r="L660">
            <v>28</v>
          </cell>
          <cell r="M660">
            <v>0</v>
          </cell>
          <cell r="N660">
            <v>28</v>
          </cell>
          <cell r="O660">
            <v>2</v>
          </cell>
          <cell r="P660">
            <v>1</v>
          </cell>
          <cell r="Q660" t="str">
            <v>simples</v>
          </cell>
          <cell r="R660"/>
          <cell r="S660">
            <v>0</v>
          </cell>
          <cell r="T660">
            <v>0</v>
          </cell>
          <cell r="U660">
            <v>0</v>
          </cell>
          <cell r="V660" t="str">
            <v>CFE</v>
          </cell>
          <cell r="W660" t="str">
            <v>CP</v>
          </cell>
          <cell r="X660" t="str">
            <v>ESZT018-17.terca das 19:00 às 21:00, semanal ; quinta das 21:00 às 23:00, semanal ..SB</v>
          </cell>
          <cell r="Y660"/>
          <cell r="Z660"/>
          <cell r="AA660">
            <v>30</v>
          </cell>
          <cell r="AB660">
            <v>0</v>
          </cell>
          <cell r="AC660">
            <v>30</v>
          </cell>
          <cell r="AD660">
            <v>28</v>
          </cell>
          <cell r="AE660">
            <v>2</v>
          </cell>
          <cell r="AF660">
            <v>0.93333333333333335</v>
          </cell>
          <cell r="AG660">
            <v>21</v>
          </cell>
          <cell r="AH660" t="str">
            <v>OL-BPT</v>
          </cell>
          <cell r="AI660">
            <v>6</v>
          </cell>
          <cell r="AJ660">
            <v>4</v>
          </cell>
          <cell r="AK660">
            <v>2</v>
          </cell>
          <cell r="AL660">
            <v>15</v>
          </cell>
          <cell r="AM660">
            <v>17</v>
          </cell>
          <cell r="AN660">
            <v>24</v>
          </cell>
          <cell r="AO660" t="str">
            <v>¬</v>
          </cell>
          <cell r="AP660" t="str">
            <v>¬</v>
          </cell>
          <cell r="AQ660" t="str">
            <v>¬</v>
          </cell>
          <cell r="AR660" t="str">
            <v>¬</v>
          </cell>
          <cell r="AS660" t="str">
            <v>SB</v>
          </cell>
          <cell r="AT660" t="str">
            <v>N</v>
          </cell>
          <cell r="AU660" t="str">
            <v>N</v>
          </cell>
          <cell r="AV660">
            <v>4</v>
          </cell>
          <cell r="AW660">
            <v>0</v>
          </cell>
          <cell r="AX660">
            <v>4</v>
          </cell>
          <cell r="AY660" t="str">
            <v xml:space="preserve">terca das 19:00 às 21:00, semanal ; quinta das 21:00 às 23:00, semanal </v>
          </cell>
          <cell r="AZ660" t="str">
            <v/>
          </cell>
          <cell r="BA660">
            <v>1544395</v>
          </cell>
          <cell r="BB660" t="str">
            <v>ARILSON DA SILVA FAVARETO</v>
          </cell>
          <cell r="BC660" t="str">
            <v/>
          </cell>
          <cell r="BD660" t="str">
            <v/>
          </cell>
        </row>
        <row r="661">
          <cell r="C661" t="str">
            <v>DAESHP031-14SB</v>
          </cell>
          <cell r="D661" t="str">
            <v>ESHP031-14</v>
          </cell>
          <cell r="E661" t="str">
            <v>Avaliação e Monitoramento de Políticas Públicas A-diurno (São Bernardo do Campo)</v>
          </cell>
          <cell r="F661" t="str">
            <v>Ampliar vagas - absorver excedente</v>
          </cell>
          <cell r="G661">
            <v>0</v>
          </cell>
          <cell r="H661">
            <v>40</v>
          </cell>
          <cell r="I661" t="str">
            <v>OK, AMPLIADA</v>
          </cell>
          <cell r="J661">
            <v>40</v>
          </cell>
          <cell r="K661">
            <v>0</v>
          </cell>
          <cell r="L661">
            <v>40</v>
          </cell>
          <cell r="M661">
            <v>0</v>
          </cell>
          <cell r="N661">
            <v>40</v>
          </cell>
          <cell r="O661">
            <v>0</v>
          </cell>
          <cell r="P661">
            <v>2</v>
          </cell>
          <cell r="Q661" t="str">
            <v>simples</v>
          </cell>
          <cell r="R661"/>
          <cell r="S661">
            <v>0</v>
          </cell>
          <cell r="T661">
            <v>0</v>
          </cell>
          <cell r="U661">
            <v>0</v>
          </cell>
          <cell r="V661" t="str">
            <v>CFE</v>
          </cell>
          <cell r="W661" t="str">
            <v>CP</v>
          </cell>
          <cell r="X661" t="str">
            <v>ESHP031-14.terca das 08:00 às 10:00, semanal ; quinta das 10:00 às 12:00, semanal ..SB</v>
          </cell>
          <cell r="Y661" t="str">
            <v>turma com solicitações acima do nº de vagas</v>
          </cell>
          <cell r="Z661"/>
          <cell r="AA661">
            <v>38</v>
          </cell>
          <cell r="AB661">
            <v>0</v>
          </cell>
          <cell r="AC661">
            <v>38</v>
          </cell>
          <cell r="AD661">
            <v>40</v>
          </cell>
          <cell r="AE661">
            <v>-2</v>
          </cell>
          <cell r="AF661">
            <v>1.0526315789473684</v>
          </cell>
          <cell r="AG661">
            <v>26.599999999999998</v>
          </cell>
          <cell r="AH661" t="str">
            <v>OL-BCE; O-BPP; OL-BPT</v>
          </cell>
          <cell r="AI661">
            <v>6</v>
          </cell>
          <cell r="AJ661">
            <v>4</v>
          </cell>
          <cell r="AK661">
            <v>2</v>
          </cell>
          <cell r="AL661">
            <v>20.599999999999998</v>
          </cell>
          <cell r="AM661">
            <v>22.599999999999998</v>
          </cell>
          <cell r="AN661">
            <v>32</v>
          </cell>
          <cell r="AO661" t="str">
            <v>¬</v>
          </cell>
          <cell r="AP661" t="str">
            <v>¬</v>
          </cell>
          <cell r="AQ661" t="str">
            <v>¬</v>
          </cell>
          <cell r="AR661" t="str">
            <v>¬</v>
          </cell>
          <cell r="AS661" t="str">
            <v>SB</v>
          </cell>
          <cell r="AT661" t="str">
            <v>D</v>
          </cell>
          <cell r="AU661" t="str">
            <v>M</v>
          </cell>
          <cell r="AV661">
            <v>4</v>
          </cell>
          <cell r="AW661">
            <v>0</v>
          </cell>
          <cell r="AX661">
            <v>4</v>
          </cell>
          <cell r="AY661" t="str">
            <v xml:space="preserve">terca das 08:00 às 10:00, semanal ; quinta das 10:00 às 12:00, semanal </v>
          </cell>
          <cell r="AZ661" t="str">
            <v/>
          </cell>
          <cell r="BA661">
            <v>3126381</v>
          </cell>
          <cell r="BB661" t="str">
            <v>CATARINA IANNI SEGATTO</v>
          </cell>
          <cell r="BC661" t="str">
            <v/>
          </cell>
          <cell r="BD661"/>
        </row>
        <row r="662">
          <cell r="C662" t="str">
            <v>NAESHP031-14SB</v>
          </cell>
          <cell r="D662" t="str">
            <v>ESHP031-14</v>
          </cell>
          <cell r="E662" t="str">
            <v>Avaliação e Monitoramento de Políticas Públicas A-noturno (São Bernardo do Campo)</v>
          </cell>
          <cell r="F662" t="str">
            <v>Ampliar vagas - absorver excedente</v>
          </cell>
          <cell r="G662">
            <v>0</v>
          </cell>
          <cell r="H662">
            <v>53</v>
          </cell>
          <cell r="I662" t="str">
            <v>OK, AMPLIADA</v>
          </cell>
          <cell r="J662">
            <v>53</v>
          </cell>
          <cell r="K662">
            <v>0</v>
          </cell>
          <cell r="L662">
            <v>53</v>
          </cell>
          <cell r="M662">
            <v>0</v>
          </cell>
          <cell r="N662">
            <v>53</v>
          </cell>
          <cell r="O662">
            <v>0</v>
          </cell>
          <cell r="P662">
            <v>2</v>
          </cell>
          <cell r="Q662" t="str">
            <v>simples</v>
          </cell>
          <cell r="R662"/>
          <cell r="S662">
            <v>0</v>
          </cell>
          <cell r="T662">
            <v>0</v>
          </cell>
          <cell r="U662">
            <v>0</v>
          </cell>
          <cell r="V662" t="str">
            <v>CFE</v>
          </cell>
          <cell r="W662" t="str">
            <v>CP</v>
          </cell>
          <cell r="X662" t="str">
            <v>ESHP031-14.terca das 19:00 às 21:00, semanal ; quinta das 21:00 às 23:00, semanal ..SB</v>
          </cell>
          <cell r="Y662" t="str">
            <v>turma com solicitações acima do nº de vagas</v>
          </cell>
          <cell r="Z662"/>
          <cell r="AA662">
            <v>38</v>
          </cell>
          <cell r="AB662">
            <v>0</v>
          </cell>
          <cell r="AC662">
            <v>38</v>
          </cell>
          <cell r="AD662">
            <v>53</v>
          </cell>
          <cell r="AE662">
            <v>-15</v>
          </cell>
          <cell r="AF662">
            <v>1.3947368421052631</v>
          </cell>
          <cell r="AG662">
            <v>26.599999999999998</v>
          </cell>
          <cell r="AH662" t="str">
            <v>OL-BCE; O-BPP; OL-BPT</v>
          </cell>
          <cell r="AI662">
            <v>15</v>
          </cell>
          <cell r="AJ662">
            <v>9</v>
          </cell>
          <cell r="AK662">
            <v>6</v>
          </cell>
          <cell r="AL662">
            <v>11.599999999999998</v>
          </cell>
          <cell r="AM662">
            <v>17.599999999999998</v>
          </cell>
          <cell r="AN662">
            <v>23</v>
          </cell>
          <cell r="AO662" t="str">
            <v>¬</v>
          </cell>
          <cell r="AP662" t="str">
            <v>¬</v>
          </cell>
          <cell r="AQ662" t="str">
            <v>¬</v>
          </cell>
          <cell r="AR662" t="str">
            <v>¬</v>
          </cell>
          <cell r="AS662" t="str">
            <v>SB</v>
          </cell>
          <cell r="AT662" t="str">
            <v>N</v>
          </cell>
          <cell r="AU662" t="str">
            <v>N</v>
          </cell>
          <cell r="AV662">
            <v>4</v>
          </cell>
          <cell r="AW662">
            <v>0</v>
          </cell>
          <cell r="AX662">
            <v>4</v>
          </cell>
          <cell r="AY662" t="str">
            <v xml:space="preserve">terca das 19:00 às 21:00, semanal ; quinta das 21:00 às 23:00, semanal </v>
          </cell>
          <cell r="AZ662" t="str">
            <v/>
          </cell>
          <cell r="BA662">
            <v>3126381</v>
          </cell>
          <cell r="BB662" t="str">
            <v>CATARINA IANNI SEGATTO</v>
          </cell>
          <cell r="BC662" t="str">
            <v/>
          </cell>
          <cell r="BD662"/>
        </row>
        <row r="663">
          <cell r="C663" t="str">
            <v>DAESHP009-13SB</v>
          </cell>
          <cell r="D663" t="str">
            <v>ESHP009-13</v>
          </cell>
          <cell r="E663" t="str">
            <v>Governo, Burocracia e Administração Pública A-diurno (São Bernardo do Campo)</v>
          </cell>
          <cell r="F663" t="str">
            <v>Manter</v>
          </cell>
          <cell r="G663">
            <v>0</v>
          </cell>
          <cell r="H663">
            <v>0</v>
          </cell>
          <cell r="I663" t="str">
            <v>OK</v>
          </cell>
          <cell r="J663">
            <v>38</v>
          </cell>
          <cell r="K663">
            <v>0</v>
          </cell>
          <cell r="L663">
            <v>30</v>
          </cell>
          <cell r="M663">
            <v>0</v>
          </cell>
          <cell r="N663">
            <v>30</v>
          </cell>
          <cell r="O663">
            <v>8</v>
          </cell>
          <cell r="P663">
            <v>2</v>
          </cell>
          <cell r="Q663" t="str">
            <v>simples</v>
          </cell>
          <cell r="R663"/>
          <cell r="S663">
            <v>0</v>
          </cell>
          <cell r="T663">
            <v>0</v>
          </cell>
          <cell r="U663">
            <v>0</v>
          </cell>
          <cell r="V663" t="str">
            <v>CFE</v>
          </cell>
          <cell r="W663" t="str">
            <v>CP</v>
          </cell>
          <cell r="X663" t="str">
            <v>ESHP009-13.segunda das 10:00 às 12:00, semanal ; quinta das 08:00 às 10:00, semanal ..SB</v>
          </cell>
          <cell r="Y663"/>
          <cell r="Z663"/>
          <cell r="AA663">
            <v>38</v>
          </cell>
          <cell r="AB663">
            <v>0</v>
          </cell>
          <cell r="AC663">
            <v>38</v>
          </cell>
          <cell r="AD663">
            <v>30</v>
          </cell>
          <cell r="AE663">
            <v>8</v>
          </cell>
          <cell r="AF663">
            <v>0.78947368421052633</v>
          </cell>
          <cell r="AG663">
            <v>26.599999999999998</v>
          </cell>
          <cell r="AH663" t="str">
            <v>O-BPP</v>
          </cell>
          <cell r="AI663">
            <v>4</v>
          </cell>
          <cell r="AJ663">
            <v>4</v>
          </cell>
          <cell r="AK663">
            <v>0</v>
          </cell>
          <cell r="AL663">
            <v>22.599999999999998</v>
          </cell>
          <cell r="AM663">
            <v>22.599999999999998</v>
          </cell>
          <cell r="AN663">
            <v>34</v>
          </cell>
          <cell r="AO663" t="str">
            <v>¬</v>
          </cell>
          <cell r="AP663" t="str">
            <v>¬</v>
          </cell>
          <cell r="AQ663" t="str">
            <v>¬</v>
          </cell>
          <cell r="AR663" t="str">
            <v>¬</v>
          </cell>
          <cell r="AS663" t="str">
            <v>SB</v>
          </cell>
          <cell r="AT663" t="str">
            <v>D</v>
          </cell>
          <cell r="AU663" t="str">
            <v>M</v>
          </cell>
          <cell r="AV663">
            <v>4</v>
          </cell>
          <cell r="AW663">
            <v>0</v>
          </cell>
          <cell r="AX663">
            <v>4</v>
          </cell>
          <cell r="AY663" t="str">
            <v xml:space="preserve">segunda das 10:00 às 12:00, semanal ; quinta das 08:00 às 10:00, semanal </v>
          </cell>
          <cell r="AZ663" t="str">
            <v/>
          </cell>
          <cell r="BA663">
            <v>2226053</v>
          </cell>
          <cell r="BB663" t="str">
            <v>IVAN FILIPE DE ALMEIDA LOPES FERNANDES</v>
          </cell>
          <cell r="BC663" t="str">
            <v/>
          </cell>
          <cell r="BD663"/>
        </row>
        <row r="664">
          <cell r="C664" t="str">
            <v>NAESHP009-13SB</v>
          </cell>
          <cell r="D664" t="str">
            <v>ESHP009-13</v>
          </cell>
          <cell r="E664" t="str">
            <v>Governo, Burocracia e Administração Pública A-noturno (São Bernardo do Campo)</v>
          </cell>
          <cell r="F664" t="str">
            <v>ampliar e absorver excedentes</v>
          </cell>
          <cell r="G664">
            <v>0</v>
          </cell>
          <cell r="H664">
            <v>47</v>
          </cell>
          <cell r="I664" t="str">
            <v>VERIFICAR, TURMA NÃO CONSTA NA TOMADA DE DECISÕES DO BPP</v>
          </cell>
          <cell r="J664">
            <v>47</v>
          </cell>
          <cell r="K664">
            <v>0</v>
          </cell>
          <cell r="L664">
            <v>47</v>
          </cell>
          <cell r="M664">
            <v>0</v>
          </cell>
          <cell r="N664">
            <v>47</v>
          </cell>
          <cell r="O664">
            <v>0</v>
          </cell>
          <cell r="P664">
            <v>2</v>
          </cell>
          <cell r="Q664" t="str">
            <v>simples</v>
          </cell>
          <cell r="R664"/>
          <cell r="S664">
            <v>9</v>
          </cell>
          <cell r="T664">
            <v>0</v>
          </cell>
          <cell r="U664">
            <v>0</v>
          </cell>
          <cell r="V664" t="str">
            <v>CFE</v>
          </cell>
          <cell r="W664" t="str">
            <v>CP</v>
          </cell>
          <cell r="X664" t="str">
            <v>ESHP009-13.segunda das 21:00 às 23:00, semanal ; quinta das 19:00 às 21:00, semanal ..SB</v>
          </cell>
          <cell r="Y664" t="str">
            <v>turma com solicitações acima do nº de vagas</v>
          </cell>
          <cell r="Z664"/>
          <cell r="AA664">
            <v>38</v>
          </cell>
          <cell r="AB664">
            <v>0</v>
          </cell>
          <cell r="AC664">
            <v>38</v>
          </cell>
          <cell r="AD664">
            <v>47</v>
          </cell>
          <cell r="AE664">
            <v>-9</v>
          </cell>
          <cell r="AF664">
            <v>1.236842105263158</v>
          </cell>
          <cell r="AG664">
            <v>26.599999999999998</v>
          </cell>
          <cell r="AH664" t="str">
            <v>O-BPP</v>
          </cell>
          <cell r="AI664">
            <v>6</v>
          </cell>
          <cell r="AJ664">
            <v>2</v>
          </cell>
          <cell r="AK664">
            <v>4</v>
          </cell>
          <cell r="AL664">
            <v>20.599999999999998</v>
          </cell>
          <cell r="AM664">
            <v>24.599999999999998</v>
          </cell>
          <cell r="AN664">
            <v>32</v>
          </cell>
          <cell r="AO664" t="str">
            <v>¬</v>
          </cell>
          <cell r="AP664" t="str">
            <v>¬</v>
          </cell>
          <cell r="AQ664" t="str">
            <v>¬</v>
          </cell>
          <cell r="AR664" t="str">
            <v>¬</v>
          </cell>
          <cell r="AS664" t="str">
            <v>SB</v>
          </cell>
          <cell r="AT664" t="str">
            <v>N</v>
          </cell>
          <cell r="AU664" t="str">
            <v>N</v>
          </cell>
          <cell r="AV664">
            <v>4</v>
          </cell>
          <cell r="AW664">
            <v>0</v>
          </cell>
          <cell r="AX664">
            <v>4</v>
          </cell>
          <cell r="AY664" t="str">
            <v xml:space="preserve">segunda das 21:00 às 23:00, semanal ; quinta das 19:00 às 21:00, semanal </v>
          </cell>
          <cell r="AZ664" t="str">
            <v/>
          </cell>
          <cell r="BA664">
            <v>2226053</v>
          </cell>
          <cell r="BB664" t="str">
            <v>IVAN FILIPE DE ALMEIDA LOPES FERNANDES</v>
          </cell>
          <cell r="BC664" t="str">
            <v/>
          </cell>
          <cell r="BD664"/>
        </row>
        <row r="665">
          <cell r="C665" t="str">
            <v>NA1ESHP012-13SB</v>
          </cell>
          <cell r="D665" t="str">
            <v>ESHP012-13</v>
          </cell>
          <cell r="E665" t="str">
            <v>Introdução ao Direito Administrativo A1-noturno (São Bernardo do Campo)</v>
          </cell>
          <cell r="F665" t="str">
            <v>TURMA NOVA</v>
          </cell>
          <cell r="G665"/>
          <cell r="H665"/>
          <cell r="I665" t="str">
            <v>TURMA NOVA</v>
          </cell>
          <cell r="J665">
            <v>38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38</v>
          </cell>
          <cell r="P665">
            <v>3</v>
          </cell>
          <cell r="Q665" t="str">
            <v>simples</v>
          </cell>
          <cell r="R665"/>
          <cell r="S665">
            <v>0</v>
          </cell>
          <cell r="T665">
            <v>0</v>
          </cell>
          <cell r="U665">
            <v>0</v>
          </cell>
          <cell r="V665" t="str">
            <v>CFE</v>
          </cell>
          <cell r="W665" t="str">
            <v>CP</v>
          </cell>
          <cell r="X665" t="str">
            <v>ESHP012-13.terca das 21:00 às 23:00, semanal ; sexta das 19:00 às 21:00, semanal ..SB</v>
          </cell>
          <cell r="Y665"/>
          <cell r="Z665"/>
          <cell r="AA665"/>
          <cell r="AB665"/>
          <cell r="AC665"/>
          <cell r="AD665"/>
          <cell r="AE665"/>
          <cell r="AF665"/>
          <cell r="AG665"/>
          <cell r="AH665"/>
          <cell r="AI665"/>
          <cell r="AJ665"/>
          <cell r="AK665"/>
          <cell r="AL665"/>
          <cell r="AM665"/>
          <cell r="AN665"/>
          <cell r="AO665"/>
          <cell r="AP665"/>
          <cell r="AQ665"/>
          <cell r="AR665"/>
          <cell r="AS665" t="str">
            <v>SB</v>
          </cell>
          <cell r="AT665" t="str">
            <v>N</v>
          </cell>
          <cell r="AU665"/>
          <cell r="AV665"/>
          <cell r="AW665"/>
          <cell r="AX665"/>
          <cell r="AY665" t="str">
            <v xml:space="preserve">terca das 21:00 às 23:00, semanal ; sexta das 19:00 às 21:00, semanal </v>
          </cell>
          <cell r="AZ665"/>
          <cell r="BA665">
            <v>1493200</v>
          </cell>
          <cell r="BB665" t="str">
            <v>CAROLINA GABAS STUCHI</v>
          </cell>
          <cell r="BC665"/>
          <cell r="BD665"/>
        </row>
        <row r="666">
          <cell r="C666" t="str">
            <v>DAESHP012-13SB</v>
          </cell>
          <cell r="D666" t="str">
            <v>ESHP012-13</v>
          </cell>
          <cell r="E666" t="str">
            <v>Introdução ao Direito Administrativo A-diurno (São Bernardo do Campo)</v>
          </cell>
          <cell r="F666" t="str">
            <v>Ampliar vagas - absorver excedente</v>
          </cell>
          <cell r="G666">
            <v>0</v>
          </cell>
          <cell r="H666">
            <v>40</v>
          </cell>
          <cell r="I666" t="str">
            <v>OK, AMPLIADA</v>
          </cell>
          <cell r="J666">
            <v>40</v>
          </cell>
          <cell r="K666">
            <v>0</v>
          </cell>
          <cell r="L666">
            <v>40</v>
          </cell>
          <cell r="M666">
            <v>0</v>
          </cell>
          <cell r="N666">
            <v>40</v>
          </cell>
          <cell r="O666">
            <v>0</v>
          </cell>
          <cell r="P666">
            <v>3</v>
          </cell>
          <cell r="Q666" t="str">
            <v>simples</v>
          </cell>
          <cell r="R666"/>
          <cell r="S666">
            <v>0</v>
          </cell>
          <cell r="T666">
            <v>0</v>
          </cell>
          <cell r="U666">
            <v>0</v>
          </cell>
          <cell r="V666" t="str">
            <v>CFE</v>
          </cell>
          <cell r="W666" t="str">
            <v>CP</v>
          </cell>
          <cell r="X666" t="str">
            <v>ESHP012-13.terca das 10:00 às 12:00, semanal ; sexta das 08:00 às 10:00, semanal ..SB</v>
          </cell>
          <cell r="Y666" t="str">
            <v>turma com solicitações acima do nº de vagas</v>
          </cell>
          <cell r="Z666"/>
          <cell r="AA666">
            <v>38</v>
          </cell>
          <cell r="AB666">
            <v>0</v>
          </cell>
          <cell r="AC666">
            <v>38</v>
          </cell>
          <cell r="AD666">
            <v>40</v>
          </cell>
          <cell r="AE666">
            <v>-2</v>
          </cell>
          <cell r="AF666">
            <v>1.0526315789473684</v>
          </cell>
          <cell r="AG666">
            <v>26.599999999999998</v>
          </cell>
          <cell r="AH666" t="str">
            <v>O-BPP</v>
          </cell>
          <cell r="AI666">
            <v>2</v>
          </cell>
          <cell r="AJ666">
            <v>2</v>
          </cell>
          <cell r="AK666">
            <v>0</v>
          </cell>
          <cell r="AL666">
            <v>24.599999999999998</v>
          </cell>
          <cell r="AM666">
            <v>24.599999999999998</v>
          </cell>
          <cell r="AN666">
            <v>36</v>
          </cell>
          <cell r="AO666" t="str">
            <v>¬</v>
          </cell>
          <cell r="AP666" t="str">
            <v>¬</v>
          </cell>
          <cell r="AQ666" t="str">
            <v>¬</v>
          </cell>
          <cell r="AR666" t="str">
            <v>¬</v>
          </cell>
          <cell r="AS666" t="str">
            <v>SB</v>
          </cell>
          <cell r="AT666" t="str">
            <v>D</v>
          </cell>
          <cell r="AU666" t="str">
            <v>M</v>
          </cell>
          <cell r="AV666">
            <v>4</v>
          </cell>
          <cell r="AW666">
            <v>0</v>
          </cell>
          <cell r="AX666">
            <v>4</v>
          </cell>
          <cell r="AY666" t="str">
            <v xml:space="preserve">terca das 10:00 às 12:00, semanal ; sexta das 08:00 às 10:00, semanal </v>
          </cell>
          <cell r="AZ666" t="str">
            <v/>
          </cell>
          <cell r="BA666">
            <v>1493200</v>
          </cell>
          <cell r="BB666" t="str">
            <v>CAROLINA GABAS STUCHI</v>
          </cell>
          <cell r="BC666">
            <v>1493200</v>
          </cell>
          <cell r="BD666" t="str">
            <v>CAROLINA GABAS STUCHI</v>
          </cell>
        </row>
        <row r="667">
          <cell r="C667" t="str">
            <v>NAESHP012-13SB</v>
          </cell>
          <cell r="D667" t="str">
            <v>ESHP012-13</v>
          </cell>
          <cell r="E667" t="str">
            <v>Introdução ao Direito Administrativo A-noturno (São Bernardo do Campo)</v>
          </cell>
          <cell r="F667" t="str">
            <v>Abrir nova turma</v>
          </cell>
          <cell r="G667">
            <v>0</v>
          </cell>
          <cell r="H667">
            <v>38</v>
          </cell>
          <cell r="I667" t="str">
            <v>TURMA ABERTA NA1ESHP012-13SB</v>
          </cell>
          <cell r="J667">
            <v>38</v>
          </cell>
          <cell r="K667">
            <v>0</v>
          </cell>
          <cell r="L667">
            <v>57</v>
          </cell>
          <cell r="M667">
            <v>0</v>
          </cell>
          <cell r="N667">
            <v>57</v>
          </cell>
          <cell r="O667">
            <v>-19</v>
          </cell>
          <cell r="P667">
            <v>3</v>
          </cell>
          <cell r="Q667" t="str">
            <v>simples</v>
          </cell>
          <cell r="R667"/>
          <cell r="S667">
            <v>0</v>
          </cell>
          <cell r="T667">
            <v>19</v>
          </cell>
          <cell r="U667" t="str">
            <v>19 - A1</v>
          </cell>
          <cell r="V667" t="str">
            <v>CFE</v>
          </cell>
          <cell r="W667" t="str">
            <v>CP</v>
          </cell>
          <cell r="X667" t="str">
            <v>ESHP012-13.terca das 21:00 às 23:00, semanal ; sexta das 19:00 às 21:00, semanal ..SB</v>
          </cell>
          <cell r="Y667" t="str">
            <v>turma com solicitações acima do nº de vagas</v>
          </cell>
          <cell r="Z667"/>
          <cell r="AA667">
            <v>38</v>
          </cell>
          <cell r="AB667">
            <v>0</v>
          </cell>
          <cell r="AC667">
            <v>38</v>
          </cell>
          <cell r="AD667">
            <v>57</v>
          </cell>
          <cell r="AE667">
            <v>-19</v>
          </cell>
          <cell r="AF667">
            <v>1.5</v>
          </cell>
          <cell r="AG667">
            <v>26.599999999999998</v>
          </cell>
          <cell r="AH667" t="str">
            <v>O-BPP</v>
          </cell>
          <cell r="AI667">
            <v>8</v>
          </cell>
          <cell r="AJ667">
            <v>4</v>
          </cell>
          <cell r="AK667">
            <v>4</v>
          </cell>
          <cell r="AL667">
            <v>18.599999999999998</v>
          </cell>
          <cell r="AM667">
            <v>22.599999999999998</v>
          </cell>
          <cell r="AN667">
            <v>30</v>
          </cell>
          <cell r="AO667" t="str">
            <v>¬</v>
          </cell>
          <cell r="AP667" t="str">
            <v>¬</v>
          </cell>
          <cell r="AQ667" t="str">
            <v>¬</v>
          </cell>
          <cell r="AR667" t="str">
            <v>¬</v>
          </cell>
          <cell r="AS667" t="str">
            <v>SB</v>
          </cell>
          <cell r="AT667" t="str">
            <v>N</v>
          </cell>
          <cell r="AU667" t="str">
            <v>N</v>
          </cell>
          <cell r="AV667">
            <v>4</v>
          </cell>
          <cell r="AW667">
            <v>0</v>
          </cell>
          <cell r="AX667">
            <v>4</v>
          </cell>
          <cell r="AY667" t="str">
            <v xml:space="preserve">terca das 21:00 às 23:00, semanal ; sexta das 19:00 às 21:00, semanal </v>
          </cell>
          <cell r="AZ667" t="str">
            <v/>
          </cell>
          <cell r="BA667">
            <v>2187287</v>
          </cell>
          <cell r="BB667" t="str">
            <v>SALOMAO BARROS XIMENES</v>
          </cell>
          <cell r="BC667">
            <v>2187287</v>
          </cell>
          <cell r="BD667" t="str">
            <v>SALOMAO BARROS XIMENES</v>
          </cell>
        </row>
        <row r="668">
          <cell r="C668" t="str">
            <v>DA1ESHP026-14SB</v>
          </cell>
          <cell r="D668" t="str">
            <v>ESHP026-14</v>
          </cell>
          <cell r="E668" t="str">
            <v>Participação, Movimentos Sociais e Políticas Públicas A1-diurno (São Bernardo do Campo)</v>
          </cell>
          <cell r="F668" t="str">
            <v>Manter</v>
          </cell>
          <cell r="G668">
            <v>0</v>
          </cell>
          <cell r="H668">
            <v>0</v>
          </cell>
          <cell r="I668" t="str">
            <v>OK</v>
          </cell>
          <cell r="J668">
            <v>38</v>
          </cell>
          <cell r="K668">
            <v>0</v>
          </cell>
          <cell r="L668">
            <v>21</v>
          </cell>
          <cell r="M668">
            <v>0</v>
          </cell>
          <cell r="N668">
            <v>21</v>
          </cell>
          <cell r="O668">
            <v>17</v>
          </cell>
          <cell r="P668">
            <v>5</v>
          </cell>
          <cell r="Q668" t="str">
            <v>simples</v>
          </cell>
          <cell r="R668"/>
          <cell r="S668">
            <v>0</v>
          </cell>
          <cell r="T668">
            <v>0</v>
          </cell>
          <cell r="U668">
            <v>0</v>
          </cell>
          <cell r="V668" t="str">
            <v>CFE</v>
          </cell>
          <cell r="W668" t="str">
            <v>CP</v>
          </cell>
          <cell r="X668" t="str">
            <v>ESHP026-14.quarta das 08:00 às 10:00, semanal ; sexta das 10:00 às 12:00, semanal ..SB</v>
          </cell>
          <cell r="Y668"/>
          <cell r="Z668"/>
          <cell r="AA668">
            <v>38</v>
          </cell>
          <cell r="AB668">
            <v>0</v>
          </cell>
          <cell r="AC668">
            <v>38</v>
          </cell>
          <cell r="AD668">
            <v>21</v>
          </cell>
          <cell r="AE668">
            <v>17</v>
          </cell>
          <cell r="AF668">
            <v>0.55263157894736847</v>
          </cell>
          <cell r="AG668">
            <v>26.599999999999998</v>
          </cell>
          <cell r="AH668" t="str">
            <v>O-BPP</v>
          </cell>
          <cell r="AI668">
            <v>4</v>
          </cell>
          <cell r="AJ668">
            <v>4</v>
          </cell>
          <cell r="AK668">
            <v>0</v>
          </cell>
          <cell r="AL668">
            <v>22.599999999999998</v>
          </cell>
          <cell r="AM668">
            <v>22.599999999999998</v>
          </cell>
          <cell r="AN668">
            <v>34</v>
          </cell>
          <cell r="AO668" t="str">
            <v>¬</v>
          </cell>
          <cell r="AP668" t="str">
            <v>¬</v>
          </cell>
          <cell r="AQ668" t="str">
            <v>¬</v>
          </cell>
          <cell r="AR668" t="str">
            <v>¬</v>
          </cell>
          <cell r="AS668" t="str">
            <v>SB</v>
          </cell>
          <cell r="AT668" t="str">
            <v>D</v>
          </cell>
          <cell r="AU668" t="str">
            <v>M</v>
          </cell>
          <cell r="AV668">
            <v>4</v>
          </cell>
          <cell r="AW668">
            <v>0</v>
          </cell>
          <cell r="AX668">
            <v>4</v>
          </cell>
          <cell r="AY668" t="str">
            <v xml:space="preserve">quarta das 08:00 às 10:00, semanal ; sexta das 10:00 às 12:00, semanal </v>
          </cell>
          <cell r="AZ668" t="str">
            <v/>
          </cell>
          <cell r="BA668">
            <v>1545036</v>
          </cell>
          <cell r="BB668" t="str">
            <v>CLAUDIO LUIS DE CAMARGO PENTEADO</v>
          </cell>
          <cell r="BC668" t="str">
            <v/>
          </cell>
          <cell r="BD668"/>
        </row>
        <row r="669">
          <cell r="C669" t="str">
            <v>NA1ESHP026-14SB</v>
          </cell>
          <cell r="D669" t="str">
            <v>ESHP026-14</v>
          </cell>
          <cell r="E669" t="str">
            <v>Participação, Movimentos Sociais e Políticas Públicas A1-noturno (São Bernardo do Campo)</v>
          </cell>
          <cell r="F669" t="str">
            <v>Manter</v>
          </cell>
          <cell r="G669">
            <v>0</v>
          </cell>
          <cell r="H669">
            <v>0</v>
          </cell>
          <cell r="I669" t="str">
            <v>OK</v>
          </cell>
          <cell r="J669">
            <v>38</v>
          </cell>
          <cell r="K669">
            <v>0</v>
          </cell>
          <cell r="L669">
            <v>28</v>
          </cell>
          <cell r="M669">
            <v>0</v>
          </cell>
          <cell r="N669">
            <v>28</v>
          </cell>
          <cell r="O669">
            <v>10</v>
          </cell>
          <cell r="P669">
            <v>5</v>
          </cell>
          <cell r="Q669" t="str">
            <v>simples</v>
          </cell>
          <cell r="R669"/>
          <cell r="S669">
            <v>0</v>
          </cell>
          <cell r="T669">
            <v>0</v>
          </cell>
          <cell r="U669">
            <v>0</v>
          </cell>
          <cell r="V669" t="str">
            <v>CFE</v>
          </cell>
          <cell r="W669" t="str">
            <v>CP</v>
          </cell>
          <cell r="X669" t="str">
            <v>ESHP026-14.quarta das 19:00 às 21:00, semanal ; sexta das 21:00 às 23:00, semanal ..SB</v>
          </cell>
          <cell r="Y669"/>
          <cell r="Z669"/>
          <cell r="AA669">
            <v>38</v>
          </cell>
          <cell r="AB669">
            <v>0</v>
          </cell>
          <cell r="AC669">
            <v>38</v>
          </cell>
          <cell r="AD669">
            <v>28</v>
          </cell>
          <cell r="AE669">
            <v>10</v>
          </cell>
          <cell r="AF669">
            <v>0.73684210526315785</v>
          </cell>
          <cell r="AG669">
            <v>26.599999999999998</v>
          </cell>
          <cell r="AH669" t="str">
            <v>O-BPP</v>
          </cell>
          <cell r="AI669">
            <v>4</v>
          </cell>
          <cell r="AJ669">
            <v>3</v>
          </cell>
          <cell r="AK669">
            <v>1</v>
          </cell>
          <cell r="AL669">
            <v>22.599999999999998</v>
          </cell>
          <cell r="AM669">
            <v>23.599999999999998</v>
          </cell>
          <cell r="AN669">
            <v>34</v>
          </cell>
          <cell r="AO669" t="str">
            <v>¬</v>
          </cell>
          <cell r="AP669" t="str">
            <v>¬</v>
          </cell>
          <cell r="AQ669" t="str">
            <v>¬</v>
          </cell>
          <cell r="AR669" t="str">
            <v>¬</v>
          </cell>
          <cell r="AS669" t="str">
            <v>SB</v>
          </cell>
          <cell r="AT669" t="str">
            <v>N</v>
          </cell>
          <cell r="AU669" t="str">
            <v>N</v>
          </cell>
          <cell r="AV669">
            <v>4</v>
          </cell>
          <cell r="AW669">
            <v>0</v>
          </cell>
          <cell r="AX669">
            <v>4</v>
          </cell>
          <cell r="AY669" t="str">
            <v xml:space="preserve">quarta das 19:00 às 21:00, semanal ; sexta das 21:00 às 23:00, semanal </v>
          </cell>
          <cell r="AZ669" t="str">
            <v/>
          </cell>
          <cell r="BA669">
            <v>1545036</v>
          </cell>
          <cell r="BB669" t="str">
            <v>CLAUDIO LUIS DE CAMARGO PENTEADO</v>
          </cell>
          <cell r="BC669" t="str">
            <v/>
          </cell>
          <cell r="BD669"/>
        </row>
        <row r="670">
          <cell r="C670" t="str">
            <v>DA2ESHP026-14SB</v>
          </cell>
          <cell r="D670" t="str">
            <v>ESHP026-14</v>
          </cell>
          <cell r="E670" t="str">
            <v>Participação, Movimentos Sociais e Políticas Públicas A2-diurno (São Bernardo do Campo)</v>
          </cell>
          <cell r="F670" t="str">
            <v>Manter</v>
          </cell>
          <cell r="G670">
            <v>0</v>
          </cell>
          <cell r="H670">
            <v>0</v>
          </cell>
          <cell r="I670" t="str">
            <v>OK</v>
          </cell>
          <cell r="J670">
            <v>38</v>
          </cell>
          <cell r="K670">
            <v>0</v>
          </cell>
          <cell r="L670">
            <v>14</v>
          </cell>
          <cell r="M670">
            <v>0</v>
          </cell>
          <cell r="N670">
            <v>14</v>
          </cell>
          <cell r="O670">
            <v>24</v>
          </cell>
          <cell r="P670">
            <v>5</v>
          </cell>
          <cell r="Q670" t="str">
            <v>simples</v>
          </cell>
          <cell r="R670"/>
          <cell r="S670">
            <v>0</v>
          </cell>
          <cell r="T670">
            <v>0</v>
          </cell>
          <cell r="U670">
            <v>0</v>
          </cell>
          <cell r="V670" t="str">
            <v>CFE</v>
          </cell>
          <cell r="W670" t="str">
            <v>CP</v>
          </cell>
          <cell r="X670" t="str">
            <v>ESHP026-14.quarta das 08:00 às 10:00, semanal ; sexta das 10:00 às 12:00, semanal ..SB</v>
          </cell>
          <cell r="Y670"/>
          <cell r="Z670"/>
          <cell r="AA670">
            <v>38</v>
          </cell>
          <cell r="AB670">
            <v>0</v>
          </cell>
          <cell r="AC670">
            <v>38</v>
          </cell>
          <cell r="AD670">
            <v>14</v>
          </cell>
          <cell r="AE670">
            <v>24</v>
          </cell>
          <cell r="AF670">
            <v>0.36842105263157893</v>
          </cell>
          <cell r="AG670">
            <v>26.599999999999998</v>
          </cell>
          <cell r="AH670" t="str">
            <v>O-BPP</v>
          </cell>
          <cell r="AI670">
            <v>2</v>
          </cell>
          <cell r="AJ670">
            <v>2</v>
          </cell>
          <cell r="AK670">
            <v>0</v>
          </cell>
          <cell r="AL670">
            <v>24.599999999999998</v>
          </cell>
          <cell r="AM670">
            <v>24.599999999999998</v>
          </cell>
          <cell r="AN670">
            <v>36</v>
          </cell>
          <cell r="AO670" t="str">
            <v>¬</v>
          </cell>
          <cell r="AP670" t="str">
            <v>¬</v>
          </cell>
          <cell r="AQ670" t="str">
            <v>¬</v>
          </cell>
          <cell r="AR670" t="str">
            <v>¬</v>
          </cell>
          <cell r="AS670" t="str">
            <v>SB</v>
          </cell>
          <cell r="AT670" t="str">
            <v>D</v>
          </cell>
          <cell r="AU670" t="str">
            <v>M</v>
          </cell>
          <cell r="AV670">
            <v>4</v>
          </cell>
          <cell r="AW670">
            <v>0</v>
          </cell>
          <cell r="AX670">
            <v>4</v>
          </cell>
          <cell r="AY670" t="str">
            <v xml:space="preserve">quarta das 08:00 às 10:00, semanal ; sexta das 10:00 às 12:00, semanal </v>
          </cell>
          <cell r="AZ670" t="str">
            <v/>
          </cell>
          <cell r="BA670">
            <v>1544389</v>
          </cell>
          <cell r="BB670" t="str">
            <v>SIDNEY JARD DA SILVA</v>
          </cell>
          <cell r="BC670" t="str">
            <v/>
          </cell>
          <cell r="BD670"/>
        </row>
        <row r="671">
          <cell r="C671" t="str">
            <v>NA2ESHP026-14SB</v>
          </cell>
          <cell r="D671" t="str">
            <v>ESHP026-14</v>
          </cell>
          <cell r="E671" t="str">
            <v>Participação, Movimentos Sociais e Políticas Públicas A2-noturno (São Bernardo do Campo)</v>
          </cell>
          <cell r="F671" t="str">
            <v>Manter</v>
          </cell>
          <cell r="G671">
            <v>0</v>
          </cell>
          <cell r="H671">
            <v>0</v>
          </cell>
          <cell r="I671" t="str">
            <v>OK</v>
          </cell>
          <cell r="J671">
            <v>38</v>
          </cell>
          <cell r="K671">
            <v>0</v>
          </cell>
          <cell r="L671">
            <v>25</v>
          </cell>
          <cell r="M671">
            <v>1</v>
          </cell>
          <cell r="N671">
            <v>26</v>
          </cell>
          <cell r="O671">
            <v>12</v>
          </cell>
          <cell r="P671">
            <v>5</v>
          </cell>
          <cell r="Q671" t="str">
            <v>simples</v>
          </cell>
          <cell r="R671"/>
          <cell r="S671">
            <v>0</v>
          </cell>
          <cell r="T671">
            <v>0</v>
          </cell>
          <cell r="U671">
            <v>0</v>
          </cell>
          <cell r="V671" t="str">
            <v>CFE</v>
          </cell>
          <cell r="W671" t="str">
            <v>CP</v>
          </cell>
          <cell r="X671" t="str">
            <v>ESHP026-14.quarta das 19:00 às 21:00, semanal ; sexta das 21:00 às 23:00, semanal ..SB</v>
          </cell>
          <cell r="Y671"/>
          <cell r="Z671"/>
          <cell r="AA671">
            <v>38</v>
          </cell>
          <cell r="AB671">
            <v>0</v>
          </cell>
          <cell r="AC671">
            <v>38</v>
          </cell>
          <cell r="AD671">
            <v>25</v>
          </cell>
          <cell r="AE671">
            <v>13</v>
          </cell>
          <cell r="AF671">
            <v>0.65789473684210531</v>
          </cell>
          <cell r="AG671">
            <v>26.599999999999998</v>
          </cell>
          <cell r="AH671" t="str">
            <v>O-BPP</v>
          </cell>
          <cell r="AI671">
            <v>10</v>
          </cell>
          <cell r="AJ671">
            <v>5</v>
          </cell>
          <cell r="AK671">
            <v>5</v>
          </cell>
          <cell r="AL671">
            <v>16.599999999999998</v>
          </cell>
          <cell r="AM671">
            <v>21.599999999999998</v>
          </cell>
          <cell r="AN671">
            <v>28</v>
          </cell>
          <cell r="AO671" t="str">
            <v>¬</v>
          </cell>
          <cell r="AP671" t="str">
            <v>¬</v>
          </cell>
          <cell r="AQ671" t="str">
            <v>¬</v>
          </cell>
          <cell r="AR671" t="str">
            <v>¬</v>
          </cell>
          <cell r="AS671" t="str">
            <v>SB</v>
          </cell>
          <cell r="AT671" t="str">
            <v>N</v>
          </cell>
          <cell r="AU671" t="str">
            <v>N</v>
          </cell>
          <cell r="AV671">
            <v>4</v>
          </cell>
          <cell r="AW671">
            <v>0</v>
          </cell>
          <cell r="AX671">
            <v>4</v>
          </cell>
          <cell r="AY671" t="str">
            <v xml:space="preserve">quarta das 19:00 às 21:00, semanal ; sexta das 21:00 às 23:00, semanal </v>
          </cell>
          <cell r="AZ671" t="str">
            <v/>
          </cell>
          <cell r="BA671">
            <v>1544389</v>
          </cell>
          <cell r="BB671" t="str">
            <v>SIDNEY JARD DA SILVA</v>
          </cell>
          <cell r="BC671" t="str">
            <v/>
          </cell>
          <cell r="BD671"/>
        </row>
        <row r="672">
          <cell r="C672" t="str">
            <v>DA3ESHP026-14SB</v>
          </cell>
          <cell r="D672" t="str">
            <v>ESHP026-14</v>
          </cell>
          <cell r="E672" t="str">
            <v>Participação, Movimentos Sociais e Políticas Públicas A3-diurno (São Bernardo do Campo)</v>
          </cell>
          <cell r="F672" t="str">
            <v>Cancelar - Transferir alunos para outra turma em mesmo horário</v>
          </cell>
          <cell r="G672">
            <v>0</v>
          </cell>
          <cell r="H672" t="str">
            <v>Os alunos devem ser transferidos para a turma do Prof. Sidney Jard (SIE: DA2ESHP026-14SB)</v>
          </cell>
          <cell r="I672" t="str">
            <v>OK, CANCELADA</v>
          </cell>
          <cell r="J672">
            <v>0</v>
          </cell>
          <cell r="K672">
            <v>0</v>
          </cell>
          <cell r="L672">
            <v>10</v>
          </cell>
          <cell r="M672">
            <v>0</v>
          </cell>
          <cell r="N672">
            <v>10</v>
          </cell>
          <cell r="O672">
            <v>-10</v>
          </cell>
          <cell r="P672">
            <v>5</v>
          </cell>
          <cell r="Q672" t="str">
            <v>simples</v>
          </cell>
          <cell r="R672"/>
          <cell r="S672">
            <v>0</v>
          </cell>
          <cell r="T672">
            <v>10</v>
          </cell>
          <cell r="U672" t="str">
            <v>10 - A1</v>
          </cell>
          <cell r="V672" t="str">
            <v>CFE</v>
          </cell>
          <cell r="W672" t="str">
            <v>CP</v>
          </cell>
          <cell r="X672" t="str">
            <v>ESHP026-14.quarta das 08:00 às 10:00, semanal ; sexta das 10:00 às 12:00, semanal ..SB</v>
          </cell>
          <cell r="Y672"/>
          <cell r="Z672"/>
          <cell r="AA672">
            <v>38</v>
          </cell>
          <cell r="AB672">
            <v>0</v>
          </cell>
          <cell r="AC672">
            <v>38</v>
          </cell>
          <cell r="AD672">
            <v>10</v>
          </cell>
          <cell r="AE672">
            <v>28</v>
          </cell>
          <cell r="AF672">
            <v>0.26315789473684209</v>
          </cell>
          <cell r="AG672">
            <v>26.599999999999998</v>
          </cell>
          <cell r="AH672" t="str">
            <v>O-BPP</v>
          </cell>
          <cell r="AI672">
            <v>1</v>
          </cell>
          <cell r="AJ672">
            <v>1</v>
          </cell>
          <cell r="AK672">
            <v>0</v>
          </cell>
          <cell r="AL672">
            <v>25.599999999999998</v>
          </cell>
          <cell r="AM672">
            <v>25.599999999999998</v>
          </cell>
          <cell r="AN672">
            <v>37</v>
          </cell>
          <cell r="AO672" t="str">
            <v>¬</v>
          </cell>
          <cell r="AP672" t="str">
            <v>¬</v>
          </cell>
          <cell r="AQ672" t="str">
            <v>¬</v>
          </cell>
          <cell r="AR672" t="str">
            <v>¬</v>
          </cell>
          <cell r="AS672" t="str">
            <v>SB</v>
          </cell>
          <cell r="AT672" t="str">
            <v>D</v>
          </cell>
          <cell r="AU672" t="str">
            <v>M</v>
          </cell>
          <cell r="AV672">
            <v>4</v>
          </cell>
          <cell r="AW672">
            <v>0</v>
          </cell>
          <cell r="AX672">
            <v>4</v>
          </cell>
          <cell r="AY672" t="str">
            <v xml:space="preserve">quarta das 08:00 às 10:00, semanal ; sexta das 10:00 às 12:00, semanal </v>
          </cell>
          <cell r="AZ672" t="str">
            <v/>
          </cell>
          <cell r="BA672" t="str">
            <v>cancelada</v>
          </cell>
          <cell r="BB672"/>
          <cell r="BC672">
            <v>1544341</v>
          </cell>
          <cell r="BD672">
            <v>0</v>
          </cell>
        </row>
        <row r="673">
          <cell r="C673" t="str">
            <v>NA3ESHP026-14SB</v>
          </cell>
          <cell r="D673" t="str">
            <v>ESHP026-14</v>
          </cell>
          <cell r="E673" t="str">
            <v>Participação, Movimentos Sociais e Políticas Públicas A3-noturno (São Bernardo do Campo)</v>
          </cell>
          <cell r="F673" t="str">
            <v>Manter</v>
          </cell>
          <cell r="G673">
            <v>0</v>
          </cell>
          <cell r="H673">
            <v>0</v>
          </cell>
          <cell r="I673" t="str">
            <v>OK</v>
          </cell>
          <cell r="J673">
            <v>38</v>
          </cell>
          <cell r="K673">
            <v>0</v>
          </cell>
          <cell r="L673">
            <v>24</v>
          </cell>
          <cell r="M673">
            <v>0</v>
          </cell>
          <cell r="N673">
            <v>24</v>
          </cell>
          <cell r="O673">
            <v>14</v>
          </cell>
          <cell r="P673">
            <v>5</v>
          </cell>
          <cell r="Q673" t="str">
            <v>simples</v>
          </cell>
          <cell r="R673"/>
          <cell r="S673">
            <v>0</v>
          </cell>
          <cell r="T673">
            <v>0</v>
          </cell>
          <cell r="U673">
            <v>0</v>
          </cell>
          <cell r="V673" t="str">
            <v>CFE</v>
          </cell>
          <cell r="W673" t="str">
            <v>CP</v>
          </cell>
          <cell r="X673" t="str">
            <v>ESHP026-14.quarta das 19:00 às 21:00, semanal ; sexta das 21:00 às 23:00, semanal ..SB</v>
          </cell>
          <cell r="Y673"/>
          <cell r="Z673"/>
          <cell r="AA673">
            <v>38</v>
          </cell>
          <cell r="AB673">
            <v>0</v>
          </cell>
          <cell r="AC673">
            <v>38</v>
          </cell>
          <cell r="AD673">
            <v>24</v>
          </cell>
          <cell r="AE673">
            <v>14</v>
          </cell>
          <cell r="AF673">
            <v>0.63157894736842102</v>
          </cell>
          <cell r="AG673">
            <v>26.599999999999998</v>
          </cell>
          <cell r="AH673" t="str">
            <v>O-BPP</v>
          </cell>
          <cell r="AI673">
            <v>4</v>
          </cell>
          <cell r="AJ673">
            <v>2</v>
          </cell>
          <cell r="AK673">
            <v>2</v>
          </cell>
          <cell r="AL673">
            <v>22.599999999999998</v>
          </cell>
          <cell r="AM673">
            <v>24.599999999999998</v>
          </cell>
          <cell r="AN673">
            <v>34</v>
          </cell>
          <cell r="AO673" t="str">
            <v>¬</v>
          </cell>
          <cell r="AP673" t="str">
            <v>¬</v>
          </cell>
          <cell r="AQ673" t="str">
            <v>¬</v>
          </cell>
          <cell r="AR673" t="str">
            <v>¬</v>
          </cell>
          <cell r="AS673" t="str">
            <v>SB</v>
          </cell>
          <cell r="AT673" t="str">
            <v>N</v>
          </cell>
          <cell r="AU673" t="str">
            <v>N</v>
          </cell>
          <cell r="AV673">
            <v>4</v>
          </cell>
          <cell r="AW673">
            <v>0</v>
          </cell>
          <cell r="AX673">
            <v>4</v>
          </cell>
          <cell r="AY673" t="str">
            <v xml:space="preserve">quarta das 19:00 às 21:00, semanal ; sexta das 21:00 às 23:00, semanal </v>
          </cell>
          <cell r="AZ673" t="str">
            <v/>
          </cell>
          <cell r="BA673">
            <v>1545979</v>
          </cell>
          <cell r="BB673" t="str">
            <v>FRANCISCO DE ASSIS COMARU</v>
          </cell>
          <cell r="BC673" t="str">
            <v/>
          </cell>
          <cell r="BD673"/>
        </row>
        <row r="674">
          <cell r="C674" t="str">
            <v>DAESHP030-14SB</v>
          </cell>
          <cell r="D674" t="str">
            <v>ESHP030-14</v>
          </cell>
          <cell r="E674" t="str">
            <v>Planejamento Orçamentário A-diurno (São Bernardo do Campo)</v>
          </cell>
          <cell r="F674" t="str">
            <v>Manter</v>
          </cell>
          <cell r="G674">
            <v>0</v>
          </cell>
          <cell r="H674">
            <v>0</v>
          </cell>
          <cell r="I674" t="str">
            <v>OK</v>
          </cell>
          <cell r="J674">
            <v>38</v>
          </cell>
          <cell r="K674">
            <v>0</v>
          </cell>
          <cell r="L674">
            <v>34</v>
          </cell>
          <cell r="M674">
            <v>0</v>
          </cell>
          <cell r="N674">
            <v>34</v>
          </cell>
          <cell r="O674">
            <v>4</v>
          </cell>
          <cell r="P674">
            <v>2</v>
          </cell>
          <cell r="Q674" t="str">
            <v>simples</v>
          </cell>
          <cell r="R674"/>
          <cell r="S674">
            <v>0</v>
          </cell>
          <cell r="T674">
            <v>0</v>
          </cell>
          <cell r="U674">
            <v>0</v>
          </cell>
          <cell r="V674" t="str">
            <v>CFE</v>
          </cell>
          <cell r="W674" t="str">
            <v>CP</v>
          </cell>
          <cell r="X674" t="str">
            <v>ESHP030-14.terca das 10:00 às 12:00, semanal ; sexta das 08:00 às 10:00, semanal ..SB</v>
          </cell>
          <cell r="Y674"/>
          <cell r="Z674"/>
          <cell r="AA674">
            <v>38</v>
          </cell>
          <cell r="AB674">
            <v>0</v>
          </cell>
          <cell r="AC674">
            <v>38</v>
          </cell>
          <cell r="AD674">
            <v>34</v>
          </cell>
          <cell r="AE674">
            <v>4</v>
          </cell>
          <cell r="AF674">
            <v>0.89473684210526316</v>
          </cell>
          <cell r="AG674">
            <v>26.599999999999998</v>
          </cell>
          <cell r="AH674" t="str">
            <v>O-BPP</v>
          </cell>
          <cell r="AI674">
            <v>6</v>
          </cell>
          <cell r="AJ674">
            <v>6</v>
          </cell>
          <cell r="AK674">
            <v>0</v>
          </cell>
          <cell r="AL674">
            <v>20.599999999999998</v>
          </cell>
          <cell r="AM674">
            <v>20.599999999999998</v>
          </cell>
          <cell r="AN674">
            <v>32</v>
          </cell>
          <cell r="AO674" t="str">
            <v>¬</v>
          </cell>
          <cell r="AP674" t="str">
            <v>¬</v>
          </cell>
          <cell r="AQ674" t="str">
            <v>¬</v>
          </cell>
          <cell r="AR674" t="str">
            <v>¬</v>
          </cell>
          <cell r="AS674" t="str">
            <v>SB</v>
          </cell>
          <cell r="AT674" t="str">
            <v>D</v>
          </cell>
          <cell r="AU674" t="str">
            <v>M</v>
          </cell>
          <cell r="AV674">
            <v>4</v>
          </cell>
          <cell r="AW674">
            <v>0</v>
          </cell>
          <cell r="AX674">
            <v>4</v>
          </cell>
          <cell r="AY674" t="str">
            <v xml:space="preserve">terca das 10:00 às 12:00, semanal ; sexta das 08:00 às 10:00, semanal </v>
          </cell>
          <cell r="AZ674" t="str">
            <v/>
          </cell>
          <cell r="BA674">
            <v>2226636</v>
          </cell>
          <cell r="BB674" t="str">
            <v>MARIA LUIZA LEVI PAHIM</v>
          </cell>
          <cell r="BC674">
            <v>2226636</v>
          </cell>
          <cell r="BD674" t="str">
            <v>MARIA LUIZA LEVI PAHIM</v>
          </cell>
        </row>
        <row r="675">
          <cell r="C675" t="str">
            <v>NAESHP030-14SB</v>
          </cell>
          <cell r="D675" t="str">
            <v>ESHP030-14</v>
          </cell>
          <cell r="E675" t="str">
            <v>Planejamento Orçamentário A-noturno (São Bernardo do Campo)</v>
          </cell>
          <cell r="F675" t="str">
            <v>Ampliar vagas - absorver excedente</v>
          </cell>
          <cell r="G675">
            <v>0</v>
          </cell>
          <cell r="H675">
            <v>51</v>
          </cell>
          <cell r="I675" t="str">
            <v>OK, AMPLIADA</v>
          </cell>
          <cell r="J675">
            <v>51</v>
          </cell>
          <cell r="K675">
            <v>0</v>
          </cell>
          <cell r="L675">
            <v>51</v>
          </cell>
          <cell r="M675">
            <v>0</v>
          </cell>
          <cell r="N675">
            <v>51</v>
          </cell>
          <cell r="O675">
            <v>0</v>
          </cell>
          <cell r="P675">
            <v>2</v>
          </cell>
          <cell r="Q675" t="str">
            <v>simples</v>
          </cell>
          <cell r="R675"/>
          <cell r="S675">
            <v>0</v>
          </cell>
          <cell r="T675">
            <v>0</v>
          </cell>
          <cell r="U675">
            <v>0</v>
          </cell>
          <cell r="V675" t="str">
            <v>CFE</v>
          </cell>
          <cell r="W675" t="str">
            <v>CP</v>
          </cell>
          <cell r="X675" t="str">
            <v>ESHP030-14.terca das 21:00 às 23:00, semanal ; sexta das 19:00 às 21:00, semanal ..SB</v>
          </cell>
          <cell r="Y675" t="str">
            <v>turma com solicitações acima do nº de vagas</v>
          </cell>
          <cell r="Z675"/>
          <cell r="AA675">
            <v>38</v>
          </cell>
          <cell r="AB675">
            <v>0</v>
          </cell>
          <cell r="AC675">
            <v>38</v>
          </cell>
          <cell r="AD675">
            <v>51</v>
          </cell>
          <cell r="AE675">
            <v>-13</v>
          </cell>
          <cell r="AF675">
            <v>1.3421052631578947</v>
          </cell>
          <cell r="AG675">
            <v>26.599999999999998</v>
          </cell>
          <cell r="AH675" t="str">
            <v>O-BPP</v>
          </cell>
          <cell r="AI675">
            <v>10</v>
          </cell>
          <cell r="AJ675">
            <v>6</v>
          </cell>
          <cell r="AK675">
            <v>4</v>
          </cell>
          <cell r="AL675">
            <v>16.599999999999998</v>
          </cell>
          <cell r="AM675">
            <v>20.599999999999998</v>
          </cell>
          <cell r="AN675">
            <v>28</v>
          </cell>
          <cell r="AO675" t="str">
            <v>¬</v>
          </cell>
          <cell r="AP675" t="str">
            <v>¬</v>
          </cell>
          <cell r="AQ675" t="str">
            <v>¬</v>
          </cell>
          <cell r="AR675" t="str">
            <v>¬</v>
          </cell>
          <cell r="AS675" t="str">
            <v>SB</v>
          </cell>
          <cell r="AT675" t="str">
            <v>N</v>
          </cell>
          <cell r="AU675" t="str">
            <v>N</v>
          </cell>
          <cell r="AV675">
            <v>4</v>
          </cell>
          <cell r="AW675">
            <v>0</v>
          </cell>
          <cell r="AX675">
            <v>4</v>
          </cell>
          <cell r="AY675" t="str">
            <v xml:space="preserve">terca das 21:00 às 23:00, semanal ; sexta das 19:00 às 21:00, semanal </v>
          </cell>
          <cell r="AZ675" t="str">
            <v/>
          </cell>
          <cell r="BA675">
            <v>2226636</v>
          </cell>
          <cell r="BB675" t="str">
            <v>MARIA LUIZA LEVI PAHIM</v>
          </cell>
          <cell r="BC675">
            <v>2226636</v>
          </cell>
          <cell r="BD675" t="str">
            <v>MARIA LUIZA LEVI PAHIM</v>
          </cell>
        </row>
        <row r="676">
          <cell r="C676" t="str">
            <v>NA1ESHP027-14SB</v>
          </cell>
          <cell r="D676" t="str">
            <v>ESHP027-14</v>
          </cell>
          <cell r="E676" t="str">
            <v>Poder Local A1-noturno (São Bernardo do Campo)</v>
          </cell>
          <cell r="F676" t="str">
            <v>TURMA NOVA</v>
          </cell>
          <cell r="G676"/>
          <cell r="H676"/>
          <cell r="I676" t="str">
            <v>TURMA NOVA</v>
          </cell>
          <cell r="J676">
            <v>38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38</v>
          </cell>
          <cell r="P676">
            <v>3</v>
          </cell>
          <cell r="Q676" t="str">
            <v>simples</v>
          </cell>
          <cell r="R676"/>
          <cell r="S676">
            <v>0</v>
          </cell>
          <cell r="T676">
            <v>0</v>
          </cell>
          <cell r="U676">
            <v>0</v>
          </cell>
          <cell r="V676" t="str">
            <v>CFE</v>
          </cell>
          <cell r="W676" t="str">
            <v>CP</v>
          </cell>
          <cell r="X676" t="str">
            <v>ESHP027-14.segunda das 19:00 às 21:00, semanal ; quarta das 21:00 às 23:00, semanal ..SB</v>
          </cell>
          <cell r="Y676"/>
          <cell r="Z676"/>
          <cell r="AA676"/>
          <cell r="AB676"/>
          <cell r="AC676"/>
          <cell r="AD676"/>
          <cell r="AE676"/>
          <cell r="AF676"/>
          <cell r="AG676"/>
          <cell r="AH676"/>
          <cell r="AI676"/>
          <cell r="AJ676"/>
          <cell r="AK676"/>
          <cell r="AL676"/>
          <cell r="AM676"/>
          <cell r="AN676"/>
          <cell r="AO676"/>
          <cell r="AP676"/>
          <cell r="AQ676"/>
          <cell r="AR676"/>
          <cell r="AS676" t="str">
            <v>SB</v>
          </cell>
          <cell r="AT676" t="str">
            <v>N</v>
          </cell>
          <cell r="AU676"/>
          <cell r="AV676"/>
          <cell r="AW676"/>
          <cell r="AX676"/>
          <cell r="AY676" t="str">
            <v xml:space="preserve">segunda das 19:00 às 21:00, semanal ; quarta das 21:00 às 23:00, semanal </v>
          </cell>
          <cell r="AZ676"/>
          <cell r="BA676">
            <v>2187201</v>
          </cell>
          <cell r="BB676" t="str">
            <v>Lucio Nagib Bittencourt</v>
          </cell>
          <cell r="BC676"/>
          <cell r="BD676"/>
        </row>
        <row r="677">
          <cell r="C677" t="str">
            <v>DAESHP027-14SB</v>
          </cell>
          <cell r="D677" t="str">
            <v>ESHP027-14</v>
          </cell>
          <cell r="E677" t="str">
            <v>Poder Local A-diurno (São Bernardo do Campo)</v>
          </cell>
          <cell r="F677" t="str">
            <v>Ampliar vagas - absorver excedente</v>
          </cell>
          <cell r="G677">
            <v>0</v>
          </cell>
          <cell r="H677">
            <v>45</v>
          </cell>
          <cell r="I677" t="str">
            <v>OK, AMPLIADA</v>
          </cell>
          <cell r="J677">
            <v>45</v>
          </cell>
          <cell r="K677">
            <v>0</v>
          </cell>
          <cell r="L677">
            <v>45</v>
          </cell>
          <cell r="M677">
            <v>0</v>
          </cell>
          <cell r="N677">
            <v>45</v>
          </cell>
          <cell r="O677">
            <v>0</v>
          </cell>
          <cell r="P677">
            <v>3</v>
          </cell>
          <cell r="Q677" t="str">
            <v>simples</v>
          </cell>
          <cell r="R677"/>
          <cell r="S677">
            <v>0</v>
          </cell>
          <cell r="T677">
            <v>0</v>
          </cell>
          <cell r="U677">
            <v>0</v>
          </cell>
          <cell r="V677" t="str">
            <v>CFE</v>
          </cell>
          <cell r="W677" t="str">
            <v>CP</v>
          </cell>
          <cell r="X677" t="str">
            <v>ESHP027-14.segunda das 08:00 às 10:00, semanal ; quarta das 10:00 às 12:00, semanal ..SB</v>
          </cell>
          <cell r="Y677" t="str">
            <v>turma com solicitações acima do nº de vagas</v>
          </cell>
          <cell r="Z677"/>
          <cell r="AA677">
            <v>38</v>
          </cell>
          <cell r="AB677">
            <v>0</v>
          </cell>
          <cell r="AC677">
            <v>38</v>
          </cell>
          <cell r="AD677">
            <v>45</v>
          </cell>
          <cell r="AE677">
            <v>-7</v>
          </cell>
          <cell r="AF677">
            <v>1.1842105263157894</v>
          </cell>
          <cell r="AG677">
            <v>26.599999999999998</v>
          </cell>
          <cell r="AH677" t="str">
            <v>O-BPP</v>
          </cell>
          <cell r="AI677">
            <v>8</v>
          </cell>
          <cell r="AJ677">
            <v>5</v>
          </cell>
          <cell r="AK677">
            <v>3</v>
          </cell>
          <cell r="AL677">
            <v>18.599999999999998</v>
          </cell>
          <cell r="AM677">
            <v>21.599999999999998</v>
          </cell>
          <cell r="AN677">
            <v>30</v>
          </cell>
          <cell r="AO677" t="str">
            <v>¬</v>
          </cell>
          <cell r="AP677" t="str">
            <v>¬</v>
          </cell>
          <cell r="AQ677" t="str">
            <v>¬</v>
          </cell>
          <cell r="AR677" t="str">
            <v>¬</v>
          </cell>
          <cell r="AS677" t="str">
            <v>SB</v>
          </cell>
          <cell r="AT677" t="str">
            <v>D</v>
          </cell>
          <cell r="AU677" t="str">
            <v>M</v>
          </cell>
          <cell r="AV677">
            <v>4</v>
          </cell>
          <cell r="AW677">
            <v>0</v>
          </cell>
          <cell r="AX677">
            <v>4</v>
          </cell>
          <cell r="AY677" t="str">
            <v xml:space="preserve">segunda das 08:00 às 10:00, semanal ; quarta das 10:00 às 12:00, semanal </v>
          </cell>
          <cell r="AZ677" t="str">
            <v/>
          </cell>
          <cell r="BA677">
            <v>2187201</v>
          </cell>
          <cell r="BB677" t="str">
            <v>LUCIO NAGIB BITTENCOURT</v>
          </cell>
          <cell r="BC677" t="str">
            <v/>
          </cell>
          <cell r="BD677"/>
        </row>
        <row r="678">
          <cell r="C678" t="str">
            <v>NAESHP027-14SB</v>
          </cell>
          <cell r="D678" t="str">
            <v>ESHP027-14</v>
          </cell>
          <cell r="E678" t="str">
            <v>Poder Local A-noturno (São Bernardo do Campo)</v>
          </cell>
          <cell r="F678" t="str">
            <v>Abrir nova turma</v>
          </cell>
          <cell r="G678">
            <v>0</v>
          </cell>
          <cell r="H678">
            <v>38</v>
          </cell>
          <cell r="I678" t="str">
            <v>TURMA ABERTA NA1ESHP027-14SB</v>
          </cell>
          <cell r="J678">
            <v>38</v>
          </cell>
          <cell r="K678">
            <v>0</v>
          </cell>
          <cell r="L678">
            <v>54</v>
          </cell>
          <cell r="M678">
            <v>0</v>
          </cell>
          <cell r="N678">
            <v>54</v>
          </cell>
          <cell r="O678">
            <v>-16</v>
          </cell>
          <cell r="P678">
            <v>3</v>
          </cell>
          <cell r="Q678" t="str">
            <v>simples</v>
          </cell>
          <cell r="R678"/>
          <cell r="S678">
            <v>0</v>
          </cell>
          <cell r="T678">
            <v>16</v>
          </cell>
          <cell r="U678" t="str">
            <v>16 - A1</v>
          </cell>
          <cell r="V678" t="str">
            <v>CFE</v>
          </cell>
          <cell r="W678" t="str">
            <v>CP</v>
          </cell>
          <cell r="X678" t="str">
            <v>ESHP027-14.segunda das 19:00 às 21:00, semanal ; quarta das 21:00 às 23:00, semanal ..SB</v>
          </cell>
          <cell r="Y678" t="str">
            <v>turma com solicitações acima do nº de vagas</v>
          </cell>
          <cell r="Z678"/>
          <cell r="AA678">
            <v>38</v>
          </cell>
          <cell r="AB678">
            <v>0</v>
          </cell>
          <cell r="AC678">
            <v>38</v>
          </cell>
          <cell r="AD678">
            <v>54</v>
          </cell>
          <cell r="AE678">
            <v>-16</v>
          </cell>
          <cell r="AF678">
            <v>1.4210526315789473</v>
          </cell>
          <cell r="AG678">
            <v>26.599999999999998</v>
          </cell>
          <cell r="AH678" t="str">
            <v>O-BPP</v>
          </cell>
          <cell r="AI678">
            <v>14</v>
          </cell>
          <cell r="AJ678">
            <v>9</v>
          </cell>
          <cell r="AK678">
            <v>5</v>
          </cell>
          <cell r="AL678">
            <v>12.599999999999998</v>
          </cell>
          <cell r="AM678">
            <v>17.599999999999998</v>
          </cell>
          <cell r="AN678">
            <v>24</v>
          </cell>
          <cell r="AO678" t="str">
            <v>¬</v>
          </cell>
          <cell r="AP678" t="str">
            <v>¬</v>
          </cell>
          <cell r="AQ678" t="str">
            <v>¬</v>
          </cell>
          <cell r="AR678" t="str">
            <v>¬</v>
          </cell>
          <cell r="AS678" t="str">
            <v>SB</v>
          </cell>
          <cell r="AT678" t="str">
            <v>N</v>
          </cell>
          <cell r="AU678" t="str">
            <v>N</v>
          </cell>
          <cell r="AV678">
            <v>4</v>
          </cell>
          <cell r="AW678">
            <v>0</v>
          </cell>
          <cell r="AX678">
            <v>4</v>
          </cell>
          <cell r="AY678" t="str">
            <v xml:space="preserve">segunda das 19:00 às 21:00, semanal ; quarta das 21:00 às 23:00, semanal </v>
          </cell>
          <cell r="AZ678" t="str">
            <v/>
          </cell>
          <cell r="BA678">
            <v>1263030</v>
          </cell>
          <cell r="BB678" t="str">
            <v>KLAUS FREY</v>
          </cell>
          <cell r="BC678" t="str">
            <v/>
          </cell>
          <cell r="BD678"/>
        </row>
        <row r="679">
          <cell r="C679" t="str">
            <v>DAESHP028-14SB</v>
          </cell>
          <cell r="D679" t="str">
            <v>ESHP028-14</v>
          </cell>
          <cell r="E679" t="str">
            <v>Políticas Públicas para Sociedade da Informação A-diurno (São Bernardo do Campo)</v>
          </cell>
          <cell r="F679" t="str">
            <v>Ampliar vagas - absorver excedente</v>
          </cell>
          <cell r="G679">
            <v>0</v>
          </cell>
          <cell r="H679">
            <v>42</v>
          </cell>
          <cell r="I679" t="str">
            <v>OK, AMPLIADA</v>
          </cell>
          <cell r="J679">
            <v>42</v>
          </cell>
          <cell r="K679">
            <v>0</v>
          </cell>
          <cell r="L679">
            <v>42</v>
          </cell>
          <cell r="M679">
            <v>0</v>
          </cell>
          <cell r="N679">
            <v>42</v>
          </cell>
          <cell r="O679">
            <v>0</v>
          </cell>
          <cell r="P679">
            <v>2</v>
          </cell>
          <cell r="Q679" t="str">
            <v>simples</v>
          </cell>
          <cell r="R679"/>
          <cell r="S679">
            <v>0</v>
          </cell>
          <cell r="T679">
            <v>0</v>
          </cell>
          <cell r="U679">
            <v>0</v>
          </cell>
          <cell r="V679" t="str">
            <v>CFE</v>
          </cell>
          <cell r="W679" t="str">
            <v>CP</v>
          </cell>
          <cell r="X679" t="str">
            <v>ESHP028-14.terca das 08:00 às 10:00, semanal ; quinta das 10:00 às 12:00, semanal ..SB</v>
          </cell>
          <cell r="Y679" t="str">
            <v>turma com solicitações acima do nº de vagas</v>
          </cell>
          <cell r="Z679"/>
          <cell r="AA679">
            <v>38</v>
          </cell>
          <cell r="AB679">
            <v>0</v>
          </cell>
          <cell r="AC679">
            <v>38</v>
          </cell>
          <cell r="AD679">
            <v>42</v>
          </cell>
          <cell r="AE679">
            <v>-4</v>
          </cell>
          <cell r="AF679">
            <v>1.1052631578947369</v>
          </cell>
          <cell r="AG679">
            <v>26.599999999999998</v>
          </cell>
          <cell r="AH679" t="str">
            <v>O-BPP</v>
          </cell>
          <cell r="AI679">
            <v>8</v>
          </cell>
          <cell r="AJ679">
            <v>8</v>
          </cell>
          <cell r="AK679">
            <v>0</v>
          </cell>
          <cell r="AL679">
            <v>18.599999999999998</v>
          </cell>
          <cell r="AM679">
            <v>18.599999999999998</v>
          </cell>
          <cell r="AN679">
            <v>30</v>
          </cell>
          <cell r="AO679" t="str">
            <v>¬</v>
          </cell>
          <cell r="AP679" t="str">
            <v>¬</v>
          </cell>
          <cell r="AQ679" t="str">
            <v>¬</v>
          </cell>
          <cell r="AR679" t="str">
            <v>¬</v>
          </cell>
          <cell r="AS679" t="str">
            <v>SB</v>
          </cell>
          <cell r="AT679" t="str">
            <v>D</v>
          </cell>
          <cell r="AU679" t="str">
            <v>M</v>
          </cell>
          <cell r="AV679">
            <v>4</v>
          </cell>
          <cell r="AW679">
            <v>0</v>
          </cell>
          <cell r="AX679">
            <v>4</v>
          </cell>
          <cell r="AY679" t="str">
            <v xml:space="preserve">terca das 08:00 às 10:00, semanal ; quinta das 10:00 às 12:00, semanal </v>
          </cell>
          <cell r="AZ679" t="str">
            <v/>
          </cell>
          <cell r="BA679">
            <v>1369256</v>
          </cell>
          <cell r="BB679" t="str">
            <v>SERGIO AMADEU DA SILVEIRA</v>
          </cell>
          <cell r="BC679" t="str">
            <v/>
          </cell>
          <cell r="BD679"/>
        </row>
        <row r="680">
          <cell r="C680" t="str">
            <v>NAESHP028-14SB</v>
          </cell>
          <cell r="D680" t="str">
            <v>ESHP028-14</v>
          </cell>
          <cell r="E680" t="str">
            <v>Políticas Públicas para Sociedade da Informação A-noturno (São Bernardo do Campo)</v>
          </cell>
          <cell r="F680" t="str">
            <v>Ampliar vagas - absorver excedente</v>
          </cell>
          <cell r="G680">
            <v>0</v>
          </cell>
          <cell r="H680">
            <v>53</v>
          </cell>
          <cell r="I680" t="str">
            <v>OK, AMPLIADA</v>
          </cell>
          <cell r="J680">
            <v>53</v>
          </cell>
          <cell r="K680">
            <v>0</v>
          </cell>
          <cell r="L680">
            <v>53</v>
          </cell>
          <cell r="M680">
            <v>0</v>
          </cell>
          <cell r="N680">
            <v>53</v>
          </cell>
          <cell r="O680">
            <v>0</v>
          </cell>
          <cell r="P680">
            <v>2</v>
          </cell>
          <cell r="Q680" t="str">
            <v>simples</v>
          </cell>
          <cell r="R680"/>
          <cell r="S680">
            <v>0</v>
          </cell>
          <cell r="T680">
            <v>0</v>
          </cell>
          <cell r="U680">
            <v>0</v>
          </cell>
          <cell r="V680" t="str">
            <v>CFE</v>
          </cell>
          <cell r="W680" t="str">
            <v>CP</v>
          </cell>
          <cell r="X680" t="str">
            <v>ESHP028-14.terca das 19:00 às 21:00, semanal ; quinta das 21:00 às 23:00, semanal ..SB</v>
          </cell>
          <cell r="Y680" t="str">
            <v>turma com solicitações acima do nº de vagas</v>
          </cell>
          <cell r="Z680"/>
          <cell r="AA680">
            <v>38</v>
          </cell>
          <cell r="AB680">
            <v>0</v>
          </cell>
          <cell r="AC680">
            <v>38</v>
          </cell>
          <cell r="AD680">
            <v>53</v>
          </cell>
          <cell r="AE680">
            <v>-15</v>
          </cell>
          <cell r="AF680">
            <v>1.3947368421052631</v>
          </cell>
          <cell r="AG680">
            <v>26.599999999999998</v>
          </cell>
          <cell r="AH680" t="str">
            <v>O-BPP</v>
          </cell>
          <cell r="AI680">
            <v>14</v>
          </cell>
          <cell r="AJ680">
            <v>8</v>
          </cell>
          <cell r="AK680">
            <v>6</v>
          </cell>
          <cell r="AL680">
            <v>12.599999999999998</v>
          </cell>
          <cell r="AM680">
            <v>18.599999999999998</v>
          </cell>
          <cell r="AN680">
            <v>24</v>
          </cell>
          <cell r="AO680" t="str">
            <v>¬</v>
          </cell>
          <cell r="AP680" t="str">
            <v>¬</v>
          </cell>
          <cell r="AQ680" t="str">
            <v>¬</v>
          </cell>
          <cell r="AR680" t="str">
            <v>¬</v>
          </cell>
          <cell r="AS680" t="str">
            <v>SB</v>
          </cell>
          <cell r="AT680" t="str">
            <v>N</v>
          </cell>
          <cell r="AU680" t="str">
            <v>N</v>
          </cell>
          <cell r="AV680">
            <v>4</v>
          </cell>
          <cell r="AW680">
            <v>0</v>
          </cell>
          <cell r="AX680">
            <v>4</v>
          </cell>
          <cell r="AY680" t="str">
            <v xml:space="preserve">terca das 19:00 às 21:00, semanal ; quinta das 21:00 às 23:00, semanal </v>
          </cell>
          <cell r="AZ680" t="str">
            <v/>
          </cell>
          <cell r="BA680">
            <v>1369256</v>
          </cell>
          <cell r="BB680" t="str">
            <v>SERGIO AMADEU DA SILVEIRA</v>
          </cell>
          <cell r="BC680" t="str">
            <v/>
          </cell>
          <cell r="BD680"/>
        </row>
        <row r="681">
          <cell r="C681" t="str">
            <v>DAESHP018-14SB</v>
          </cell>
          <cell r="D681" t="str">
            <v>ESHP018-14</v>
          </cell>
          <cell r="E681" t="str">
            <v>Políticas Sociais A-diurno (São Bernardo do Campo)</v>
          </cell>
          <cell r="F681" t="str">
            <v>Manter</v>
          </cell>
          <cell r="G681">
            <v>0</v>
          </cell>
          <cell r="H681">
            <v>38</v>
          </cell>
          <cell r="I681" t="str">
            <v>OK</v>
          </cell>
          <cell r="J681">
            <v>38</v>
          </cell>
          <cell r="K681">
            <v>0</v>
          </cell>
          <cell r="L681">
            <v>113</v>
          </cell>
          <cell r="M681">
            <v>0</v>
          </cell>
          <cell r="N681">
            <v>113</v>
          </cell>
          <cell r="O681">
            <v>-75</v>
          </cell>
          <cell r="P681">
            <v>1</v>
          </cell>
          <cell r="Q681" t="str">
            <v>simples</v>
          </cell>
          <cell r="R681"/>
          <cell r="S681">
            <v>75</v>
          </cell>
          <cell r="T681">
            <v>0</v>
          </cell>
          <cell r="U681">
            <v>0</v>
          </cell>
          <cell r="V681" t="str">
            <v>CFE</v>
          </cell>
          <cell r="W681" t="str">
            <v>CP</v>
          </cell>
          <cell r="X681" t="str">
            <v>ESHP018-14.terca das 17:00 às 19:00, semanal ; quinta das 17:00 às 19:00, semanal ..SB</v>
          </cell>
          <cell r="Y681" t="str">
            <v>turma com solicitações acima do nº de vagas</v>
          </cell>
          <cell r="Z681"/>
          <cell r="AA681">
            <v>38</v>
          </cell>
          <cell r="AB681">
            <v>0</v>
          </cell>
          <cell r="AC681">
            <v>38</v>
          </cell>
          <cell r="AD681">
            <v>113</v>
          </cell>
          <cell r="AE681">
            <v>-75</v>
          </cell>
          <cell r="AF681">
            <v>2.9736842105263159</v>
          </cell>
          <cell r="AG681">
            <v>26.599999999999998</v>
          </cell>
          <cell r="AH681" t="str">
            <v>OL-LCB; OL-BCE; O-BPP; OL-BPT; OL-BRI</v>
          </cell>
          <cell r="AI681">
            <v>41</v>
          </cell>
          <cell r="AJ681">
            <v>41</v>
          </cell>
          <cell r="AK681">
            <v>0</v>
          </cell>
          <cell r="AL681">
            <v>-14.400000000000002</v>
          </cell>
          <cell r="AM681">
            <v>-14.400000000000002</v>
          </cell>
          <cell r="AN681">
            <v>-3</v>
          </cell>
          <cell r="AO681" t="str">
            <v>¬</v>
          </cell>
          <cell r="AP681" t="str">
            <v>¬</v>
          </cell>
          <cell r="AQ681" t="str">
            <v>¬</v>
          </cell>
          <cell r="AR681" t="str">
            <v>¬</v>
          </cell>
          <cell r="AS681" t="str">
            <v>SB</v>
          </cell>
          <cell r="AT681" t="str">
            <v>D</v>
          </cell>
          <cell r="AU681" t="str">
            <v>V</v>
          </cell>
          <cell r="AV681">
            <v>4</v>
          </cell>
          <cell r="AW681">
            <v>0</v>
          </cell>
          <cell r="AX681">
            <v>4</v>
          </cell>
          <cell r="AY681" t="str">
            <v xml:space="preserve">terca das 17:00 às 19:00, semanal ; quinta das 17:00 às 19:00, semanal </v>
          </cell>
          <cell r="AZ681" t="str">
            <v/>
          </cell>
          <cell r="BA681">
            <v>1768114</v>
          </cell>
          <cell r="BB681" t="str">
            <v>MARIA LIVIA DE TOMMASI</v>
          </cell>
          <cell r="BC681" t="str">
            <v/>
          </cell>
          <cell r="BD681"/>
        </row>
        <row r="682">
          <cell r="C682" t="str">
            <v>DAESHP021-13SB</v>
          </cell>
          <cell r="D682" t="str">
            <v>ESHP021-13</v>
          </cell>
          <cell r="E682" t="str">
            <v>Trajetórias das Políticas de CT&amp;I no Brasil A-diurno (São Bernardo do Campo)</v>
          </cell>
          <cell r="F682" t="str">
            <v>Ampliar vagas</v>
          </cell>
          <cell r="G682">
            <v>0</v>
          </cell>
          <cell r="H682">
            <v>45</v>
          </cell>
          <cell r="I682" t="str">
            <v>OK, AMPLIADA</v>
          </cell>
          <cell r="J682">
            <v>45</v>
          </cell>
          <cell r="K682">
            <v>0</v>
          </cell>
          <cell r="L682">
            <v>45</v>
          </cell>
          <cell r="M682">
            <v>0</v>
          </cell>
          <cell r="N682">
            <v>45</v>
          </cell>
          <cell r="O682">
            <v>0</v>
          </cell>
          <cell r="P682">
            <v>2</v>
          </cell>
          <cell r="Q682" t="str">
            <v>simples</v>
          </cell>
          <cell r="R682"/>
          <cell r="S682">
            <v>0</v>
          </cell>
          <cell r="T682">
            <v>0</v>
          </cell>
          <cell r="U682">
            <v>0</v>
          </cell>
          <cell r="V682" t="str">
            <v>CFE</v>
          </cell>
          <cell r="W682" t="str">
            <v>CP</v>
          </cell>
          <cell r="X682" t="str">
            <v>ESHP021-13.segunda das 10:00 às 12:00, semanal ; quinta das 08:00 às 10:00, semanal ..SB</v>
          </cell>
          <cell r="Y682" t="str">
            <v>turma com solicitações acima do nº de vagas</v>
          </cell>
          <cell r="Z682"/>
          <cell r="AA682">
            <v>38</v>
          </cell>
          <cell r="AB682">
            <v>0</v>
          </cell>
          <cell r="AC682">
            <v>38</v>
          </cell>
          <cell r="AD682">
            <v>45</v>
          </cell>
          <cell r="AE682">
            <v>-7</v>
          </cell>
          <cell r="AF682">
            <v>1.1842105263157894</v>
          </cell>
          <cell r="AG682">
            <v>26.599999999999998</v>
          </cell>
          <cell r="AH682" t="str">
            <v>OL-BCE; O-BPP</v>
          </cell>
          <cell r="AI682">
            <v>10</v>
          </cell>
          <cell r="AJ682">
            <v>9</v>
          </cell>
          <cell r="AK682">
            <v>1</v>
          </cell>
          <cell r="AL682">
            <v>16.599999999999998</v>
          </cell>
          <cell r="AM682">
            <v>17.599999999999998</v>
          </cell>
          <cell r="AN682">
            <v>28</v>
          </cell>
          <cell r="AO682" t="str">
            <v>¬</v>
          </cell>
          <cell r="AP682" t="str">
            <v>¬</v>
          </cell>
          <cell r="AQ682" t="str">
            <v>¬</v>
          </cell>
          <cell r="AR682" t="str">
            <v>¬</v>
          </cell>
          <cell r="AS682" t="str">
            <v>SB</v>
          </cell>
          <cell r="AT682" t="str">
            <v>D</v>
          </cell>
          <cell r="AU682" t="str">
            <v>M</v>
          </cell>
          <cell r="AV682">
            <v>4</v>
          </cell>
          <cell r="AW682">
            <v>0</v>
          </cell>
          <cell r="AX682">
            <v>4</v>
          </cell>
          <cell r="AY682" t="str">
            <v xml:space="preserve">segunda das 10:00 às 12:00, semanal ; quinta das 08:00 às 10:00, semanal </v>
          </cell>
          <cell r="AZ682" t="str">
            <v/>
          </cell>
          <cell r="BA682">
            <v>1763445</v>
          </cell>
          <cell r="BB682" t="str">
            <v>NEUSA SERRA</v>
          </cell>
          <cell r="BC682" t="str">
            <v/>
          </cell>
          <cell r="BD682"/>
        </row>
        <row r="683">
          <cell r="C683" t="str">
            <v>NAESHP021-13SB</v>
          </cell>
          <cell r="D683" t="str">
            <v>ESHP021-13</v>
          </cell>
          <cell r="E683" t="str">
            <v>Trajetórias das Políticas de CT&amp;I no Brasil A-noturno (São Bernardo do Campo)</v>
          </cell>
          <cell r="F683" t="str">
            <v>Ampliar vagas</v>
          </cell>
          <cell r="G683">
            <v>0</v>
          </cell>
          <cell r="H683">
            <v>45</v>
          </cell>
          <cell r="I683" t="str">
            <v>OK, AMPLIADA</v>
          </cell>
          <cell r="J683">
            <v>45</v>
          </cell>
          <cell r="K683">
            <v>0</v>
          </cell>
          <cell r="L683">
            <v>58</v>
          </cell>
          <cell r="M683">
            <v>0</v>
          </cell>
          <cell r="N683">
            <v>58</v>
          </cell>
          <cell r="O683">
            <v>-13</v>
          </cell>
          <cell r="P683">
            <v>2</v>
          </cell>
          <cell r="Q683" t="str">
            <v>simples</v>
          </cell>
          <cell r="R683"/>
          <cell r="S683">
            <v>13</v>
          </cell>
          <cell r="T683">
            <v>0</v>
          </cell>
          <cell r="U683">
            <v>0</v>
          </cell>
          <cell r="V683" t="str">
            <v>CFE</v>
          </cell>
          <cell r="W683" t="str">
            <v>CP</v>
          </cell>
          <cell r="X683" t="str">
            <v>ESHP021-13.segunda das 21:00 às 23:00, semanal ; quinta das 19:00 às 21:00, semanal ..SB</v>
          </cell>
          <cell r="Y683" t="str">
            <v>turma com solicitações acima do nº de vagas</v>
          </cell>
          <cell r="Z683"/>
          <cell r="AA683">
            <v>38</v>
          </cell>
          <cell r="AB683">
            <v>0</v>
          </cell>
          <cell r="AC683">
            <v>38</v>
          </cell>
          <cell r="AD683">
            <v>58</v>
          </cell>
          <cell r="AE683">
            <v>-20</v>
          </cell>
          <cell r="AF683">
            <v>1.5263157894736843</v>
          </cell>
          <cell r="AG683">
            <v>26.599999999999998</v>
          </cell>
          <cell r="AH683" t="str">
            <v>OL-BCE; O-BPP</v>
          </cell>
          <cell r="AI683">
            <v>12</v>
          </cell>
          <cell r="AJ683">
            <v>6</v>
          </cell>
          <cell r="AK683">
            <v>6</v>
          </cell>
          <cell r="AL683">
            <v>14.599999999999998</v>
          </cell>
          <cell r="AM683">
            <v>20.599999999999998</v>
          </cell>
          <cell r="AN683">
            <v>26</v>
          </cell>
          <cell r="AO683" t="str">
            <v>¬</v>
          </cell>
          <cell r="AP683" t="str">
            <v>¬</v>
          </cell>
          <cell r="AQ683" t="str">
            <v>¬</v>
          </cell>
          <cell r="AR683" t="str">
            <v>¬</v>
          </cell>
          <cell r="AS683" t="str">
            <v>SB</v>
          </cell>
          <cell r="AT683" t="str">
            <v>N</v>
          </cell>
          <cell r="AU683" t="str">
            <v>N</v>
          </cell>
          <cell r="AV683">
            <v>4</v>
          </cell>
          <cell r="AW683">
            <v>0</v>
          </cell>
          <cell r="AX683">
            <v>4</v>
          </cell>
          <cell r="AY683" t="str">
            <v xml:space="preserve">segunda das 21:00 às 23:00, semanal ; quinta das 19:00 às 21:00, semanal </v>
          </cell>
          <cell r="AZ683" t="str">
            <v/>
          </cell>
          <cell r="BA683">
            <v>1763445</v>
          </cell>
          <cell r="BB683" t="str">
            <v>NEUSA SERRA</v>
          </cell>
          <cell r="BC683" t="str">
            <v/>
          </cell>
          <cell r="BD683"/>
        </row>
        <row r="684">
          <cell r="C684" t="str">
            <v>DANHZ1009-15SA</v>
          </cell>
          <cell r="D684" t="str">
            <v>NHZ1009-15</v>
          </cell>
          <cell r="E684" t="str">
            <v>Biologia Molecular e Biotecnologia A-diurno (Santo André)</v>
          </cell>
          <cell r="F684" t="str">
            <v>Manter</v>
          </cell>
          <cell r="G684">
            <v>0</v>
          </cell>
          <cell r="H684">
            <v>0</v>
          </cell>
          <cell r="I684" t="str">
            <v>OK</v>
          </cell>
          <cell r="J684">
            <v>30</v>
          </cell>
          <cell r="K684">
            <v>0</v>
          </cell>
          <cell r="L684">
            <v>28</v>
          </cell>
          <cell r="M684">
            <v>0</v>
          </cell>
          <cell r="N684">
            <v>28</v>
          </cell>
          <cell r="O684">
            <v>2</v>
          </cell>
          <cell r="P684">
            <v>3</v>
          </cell>
          <cell r="Q684" t="str">
            <v>simples</v>
          </cell>
          <cell r="R684"/>
          <cell r="S684">
            <v>0</v>
          </cell>
          <cell r="T684">
            <v>0</v>
          </cell>
          <cell r="U684">
            <v>0</v>
          </cell>
          <cell r="V684" t="str">
            <v>CFE</v>
          </cell>
          <cell r="W684" t="str">
            <v>CP</v>
          </cell>
          <cell r="X684" t="str">
            <v>NHZ1009-15.quinta das 10:00 às 12:00, semanal ; sexta das 10:00 às 12:00, quinzenal I..SA</v>
          </cell>
          <cell r="Y684"/>
          <cell r="Z684"/>
          <cell r="AA684">
            <v>30</v>
          </cell>
          <cell r="AB684">
            <v>0</v>
          </cell>
          <cell r="AC684">
            <v>30</v>
          </cell>
          <cell r="AD684">
            <v>28</v>
          </cell>
          <cell r="AE684">
            <v>2</v>
          </cell>
          <cell r="AF684">
            <v>0.93333333333333335</v>
          </cell>
          <cell r="AG684">
            <v>21</v>
          </cell>
          <cell r="AH684" t="str">
            <v>OL-BCB, OL-BQUIM</v>
          </cell>
          <cell r="AI684">
            <v>10</v>
          </cell>
          <cell r="AJ684">
            <v>7</v>
          </cell>
          <cell r="AK684">
            <v>3</v>
          </cell>
          <cell r="AL684">
            <v>11</v>
          </cell>
          <cell r="AM684">
            <v>14</v>
          </cell>
          <cell r="AN684">
            <v>20</v>
          </cell>
          <cell r="AO684" t="str">
            <v>¬</v>
          </cell>
          <cell r="AP684" t="str">
            <v>¬</v>
          </cell>
          <cell r="AQ684" t="str">
            <v>¬</v>
          </cell>
          <cell r="AR684" t="str">
            <v>¬</v>
          </cell>
          <cell r="AS684" t="str">
            <v>SA</v>
          </cell>
          <cell r="AT684" t="str">
            <v>D</v>
          </cell>
          <cell r="AU684" t="str">
            <v>M</v>
          </cell>
          <cell r="AV684">
            <v>3</v>
          </cell>
          <cell r="AW684">
            <v>0</v>
          </cell>
          <cell r="AX684">
            <v>3</v>
          </cell>
          <cell r="AY684" t="str">
            <v>quinta das 10:00 às 12:00, semanal ; sexta das 10:00 às 12:00, quinzenal I</v>
          </cell>
          <cell r="AZ684" t="str">
            <v/>
          </cell>
          <cell r="BA684">
            <v>1909336</v>
          </cell>
          <cell r="BB684" t="str">
            <v>ALEXANDRE ZATKOVSKIS CARVALHO</v>
          </cell>
          <cell r="BC684" t="str">
            <v/>
          </cell>
          <cell r="BD684" t="str">
            <v/>
          </cell>
        </row>
        <row r="685">
          <cell r="C685" t="str">
            <v>NANHZ1009-15SA</v>
          </cell>
          <cell r="D685" t="str">
            <v>NHZ1009-15</v>
          </cell>
          <cell r="E685" t="str">
            <v>Biologia Molecular e Biotecnologia A-noturno (Santo André)</v>
          </cell>
          <cell r="F685" t="str">
            <v>Manter</v>
          </cell>
          <cell r="G685">
            <v>0</v>
          </cell>
          <cell r="H685">
            <v>0</v>
          </cell>
          <cell r="I685" t="str">
            <v>OK</v>
          </cell>
          <cell r="J685">
            <v>30</v>
          </cell>
          <cell r="K685">
            <v>0</v>
          </cell>
          <cell r="L685">
            <v>28</v>
          </cell>
          <cell r="M685">
            <v>0</v>
          </cell>
          <cell r="N685">
            <v>28</v>
          </cell>
          <cell r="O685">
            <v>2</v>
          </cell>
          <cell r="P685">
            <v>3</v>
          </cell>
          <cell r="Q685" t="str">
            <v>simples</v>
          </cell>
          <cell r="R685"/>
          <cell r="S685">
            <v>0</v>
          </cell>
          <cell r="T685">
            <v>0</v>
          </cell>
          <cell r="U685">
            <v>0</v>
          </cell>
          <cell r="V685" t="str">
            <v>CFE</v>
          </cell>
          <cell r="W685" t="str">
            <v>CP</v>
          </cell>
          <cell r="X685" t="str">
            <v>NHZ1009-15.quinta das 21:00 às 23:00, semanal ; sexta das 21:00 às 23:00, quinzenal I..SA</v>
          </cell>
          <cell r="Y685"/>
          <cell r="Z685"/>
          <cell r="AA685">
            <v>30</v>
          </cell>
          <cell r="AB685">
            <v>0</v>
          </cell>
          <cell r="AC685">
            <v>30</v>
          </cell>
          <cell r="AD685">
            <v>28</v>
          </cell>
          <cell r="AE685">
            <v>2</v>
          </cell>
          <cell r="AF685">
            <v>0.93333333333333335</v>
          </cell>
          <cell r="AG685">
            <v>21</v>
          </cell>
          <cell r="AH685" t="str">
            <v>OL-BCB, OL-BQUIM</v>
          </cell>
          <cell r="AI685">
            <v>4</v>
          </cell>
          <cell r="AJ685">
            <v>3</v>
          </cell>
          <cell r="AK685">
            <v>1</v>
          </cell>
          <cell r="AL685">
            <v>17</v>
          </cell>
          <cell r="AM685">
            <v>18</v>
          </cell>
          <cell r="AN685">
            <v>26</v>
          </cell>
          <cell r="AO685" t="str">
            <v>¬</v>
          </cell>
          <cell r="AP685" t="str">
            <v>¬</v>
          </cell>
          <cell r="AQ685" t="str">
            <v>¬</v>
          </cell>
          <cell r="AR685" t="str">
            <v>¬</v>
          </cell>
          <cell r="AS685" t="str">
            <v>SA</v>
          </cell>
          <cell r="AT685" t="str">
            <v>N</v>
          </cell>
          <cell r="AU685" t="str">
            <v>N</v>
          </cell>
          <cell r="AV685">
            <v>3</v>
          </cell>
          <cell r="AW685">
            <v>0</v>
          </cell>
          <cell r="AX685">
            <v>3</v>
          </cell>
          <cell r="AY685" t="str">
            <v>quinta das 21:00 às 23:00, semanal ; sexta das 21:00 às 23:00, quinzenal I</v>
          </cell>
          <cell r="AZ685" t="str">
            <v/>
          </cell>
          <cell r="BA685">
            <v>1909336</v>
          </cell>
          <cell r="BB685" t="str">
            <v>ALEXANDRE ZATKOVSKIS CARVALHO</v>
          </cell>
          <cell r="BC685" t="str">
            <v/>
          </cell>
          <cell r="BD685" t="str">
            <v/>
          </cell>
        </row>
        <row r="686">
          <cell r="C686" t="str">
            <v>NANHZ4004-15SA</v>
          </cell>
          <cell r="D686" t="str">
            <v>NHZ4004-15</v>
          </cell>
          <cell r="E686" t="str">
            <v>Desenho e Projeto em Química A-noturno (Santo André)</v>
          </cell>
          <cell r="F686" t="str">
            <v>Manter</v>
          </cell>
          <cell r="G686">
            <v>0</v>
          </cell>
          <cell r="H686">
            <v>0</v>
          </cell>
          <cell r="I686" t="str">
            <v>OK</v>
          </cell>
          <cell r="J686">
            <v>30</v>
          </cell>
          <cell r="K686">
            <v>0</v>
          </cell>
          <cell r="L686">
            <v>11</v>
          </cell>
          <cell r="M686">
            <v>0</v>
          </cell>
          <cell r="N686">
            <v>11</v>
          </cell>
          <cell r="O686">
            <v>19</v>
          </cell>
          <cell r="P686">
            <v>2</v>
          </cell>
          <cell r="Q686" t="str">
            <v>simples</v>
          </cell>
          <cell r="R686"/>
          <cell r="S686">
            <v>0</v>
          </cell>
          <cell r="T686">
            <v>0</v>
          </cell>
          <cell r="U686">
            <v>0</v>
          </cell>
          <cell r="V686" t="str">
            <v>CFE</v>
          </cell>
          <cell r="W686" t="str">
            <v>CP</v>
          </cell>
          <cell r="X686" t="str">
            <v>NHZ4004-15.terca das 21:00 às 23:00, quinzenal I; sexta das 19:00 às 21:00, semanal ..SA</v>
          </cell>
          <cell r="Y686"/>
          <cell r="Z686"/>
          <cell r="AA686">
            <v>30</v>
          </cell>
          <cell r="AB686">
            <v>0</v>
          </cell>
          <cell r="AC686">
            <v>30</v>
          </cell>
          <cell r="AD686">
            <v>11</v>
          </cell>
          <cell r="AE686">
            <v>19</v>
          </cell>
          <cell r="AF686">
            <v>0.36666666666666664</v>
          </cell>
          <cell r="AG686">
            <v>21</v>
          </cell>
          <cell r="AH686" t="str">
            <v>OL-BQUIM</v>
          </cell>
          <cell r="AI686">
            <v>4</v>
          </cell>
          <cell r="AJ686">
            <v>3</v>
          </cell>
          <cell r="AK686">
            <v>1</v>
          </cell>
          <cell r="AL686">
            <v>17</v>
          </cell>
          <cell r="AM686">
            <v>18</v>
          </cell>
          <cell r="AN686">
            <v>26</v>
          </cell>
          <cell r="AO686" t="str">
            <v>¬</v>
          </cell>
          <cell r="AP686" t="str">
            <v>¬</v>
          </cell>
          <cell r="AQ686" t="str">
            <v>¬</v>
          </cell>
          <cell r="AR686" t="str">
            <v>¬</v>
          </cell>
          <cell r="AS686" t="str">
            <v>SA</v>
          </cell>
          <cell r="AT686" t="str">
            <v>N</v>
          </cell>
          <cell r="AU686" t="str">
            <v>N</v>
          </cell>
          <cell r="AV686">
            <v>3</v>
          </cell>
          <cell r="AW686">
            <v>0</v>
          </cell>
          <cell r="AX686">
            <v>4</v>
          </cell>
          <cell r="AY686" t="str">
            <v xml:space="preserve">terca das 21:00 às 23:00, quinzenal I; sexta das 19:00 às 21:00, semanal </v>
          </cell>
          <cell r="AZ686" t="str">
            <v/>
          </cell>
          <cell r="BA686">
            <v>1763443</v>
          </cell>
          <cell r="BB686" t="str">
            <v>MARCIA APARECIDA DA SILVA SPINACE</v>
          </cell>
          <cell r="BC686" t="str">
            <v/>
          </cell>
          <cell r="BD686" t="str">
            <v/>
          </cell>
        </row>
        <row r="687">
          <cell r="C687" t="str">
            <v>DBNHZ4004-15SA</v>
          </cell>
          <cell r="D687" t="str">
            <v>NHZ4004-15</v>
          </cell>
          <cell r="E687" t="str">
            <v>Desenho e Projeto em Química B-diurno (Santo André)</v>
          </cell>
          <cell r="F687" t="str">
            <v>Ampliar vagas - absorver excedente</v>
          </cell>
          <cell r="G687">
            <v>0</v>
          </cell>
          <cell r="H687">
            <v>0</v>
          </cell>
          <cell r="I687" t="str">
            <v>OK, AMPLIADA</v>
          </cell>
          <cell r="J687">
            <v>32</v>
          </cell>
          <cell r="K687">
            <v>0</v>
          </cell>
          <cell r="L687">
            <v>32</v>
          </cell>
          <cell r="M687">
            <v>0</v>
          </cell>
          <cell r="N687">
            <v>32</v>
          </cell>
          <cell r="O687">
            <v>0</v>
          </cell>
          <cell r="P687">
            <v>2</v>
          </cell>
          <cell r="Q687" t="str">
            <v>simples</v>
          </cell>
          <cell r="R687"/>
          <cell r="S687">
            <v>0</v>
          </cell>
          <cell r="T687">
            <v>0</v>
          </cell>
          <cell r="U687">
            <v>0</v>
          </cell>
          <cell r="V687" t="str">
            <v>CFE</v>
          </cell>
          <cell r="W687" t="str">
            <v>CP</v>
          </cell>
          <cell r="X687" t="str">
            <v>NHZ4004-15.sexta das 14:00 às 17:00, semanal ..SA</v>
          </cell>
          <cell r="Y687" t="str">
            <v>turma com solicitações acima do nº de vagas</v>
          </cell>
          <cell r="Z687"/>
          <cell r="AA687">
            <v>30</v>
          </cell>
          <cell r="AB687">
            <v>0</v>
          </cell>
          <cell r="AC687">
            <v>30</v>
          </cell>
          <cell r="AD687">
            <v>32</v>
          </cell>
          <cell r="AE687">
            <v>-2</v>
          </cell>
          <cell r="AF687">
            <v>1.0666666666666667</v>
          </cell>
          <cell r="AG687">
            <v>21</v>
          </cell>
          <cell r="AH687" t="str">
            <v>OL-BQUIM</v>
          </cell>
          <cell r="AI687">
            <v>6</v>
          </cell>
          <cell r="AJ687">
            <v>6</v>
          </cell>
          <cell r="AK687">
            <v>0</v>
          </cell>
          <cell r="AL687">
            <v>15</v>
          </cell>
          <cell r="AM687">
            <v>15</v>
          </cell>
          <cell r="AN687">
            <v>24</v>
          </cell>
          <cell r="AO687" t="str">
            <v>¬</v>
          </cell>
          <cell r="AP687" t="str">
            <v>¬</v>
          </cell>
          <cell r="AQ687" t="str">
            <v>¬</v>
          </cell>
          <cell r="AR687" t="str">
            <v>¬</v>
          </cell>
          <cell r="AS687" t="str">
            <v>SA</v>
          </cell>
          <cell r="AT687" t="str">
            <v>D</v>
          </cell>
          <cell r="AU687" t="str">
            <v>V</v>
          </cell>
          <cell r="AV687">
            <v>3</v>
          </cell>
          <cell r="AW687">
            <v>0</v>
          </cell>
          <cell r="AX687">
            <v>4</v>
          </cell>
          <cell r="AY687" t="str">
            <v xml:space="preserve">sexta das 14:00 às 17:00, semanal </v>
          </cell>
          <cell r="AZ687" t="str">
            <v/>
          </cell>
          <cell r="BA687">
            <v>1763443</v>
          </cell>
          <cell r="BB687" t="str">
            <v>MARCIA APARECIDA DA SILVA SPINACE</v>
          </cell>
          <cell r="BC687" t="str">
            <v/>
          </cell>
          <cell r="BD687" t="str">
            <v/>
          </cell>
        </row>
        <row r="688">
          <cell r="C688" t="str">
            <v>DANHT4006-15SA</v>
          </cell>
          <cell r="D688" t="str">
            <v>NHT4006-15</v>
          </cell>
          <cell r="E688" t="str">
            <v>Eletroquímica e Cinética Química A-diurno (Santo André)</v>
          </cell>
          <cell r="F688" t="str">
            <v>Manter</v>
          </cell>
          <cell r="G688">
            <v>0</v>
          </cell>
          <cell r="H688">
            <v>0</v>
          </cell>
          <cell r="I688" t="str">
            <v>OK</v>
          </cell>
          <cell r="J688">
            <v>30</v>
          </cell>
          <cell r="K688">
            <v>0</v>
          </cell>
          <cell r="L688">
            <v>16</v>
          </cell>
          <cell r="M688">
            <v>0</v>
          </cell>
          <cell r="N688">
            <v>16</v>
          </cell>
          <cell r="O688">
            <v>14</v>
          </cell>
          <cell r="P688">
            <v>2</v>
          </cell>
          <cell r="Q688" t="str">
            <v>simples</v>
          </cell>
          <cell r="R688"/>
          <cell r="S688">
            <v>0</v>
          </cell>
          <cell r="T688">
            <v>0</v>
          </cell>
          <cell r="U688">
            <v>0</v>
          </cell>
          <cell r="V688" t="str">
            <v>CFE</v>
          </cell>
          <cell r="W688" t="str">
            <v>CP</v>
          </cell>
          <cell r="X688" t="str">
            <v>NHT4006-15.segunda das 10:00 às 12:00, semanal ; quarta das 08:00 às 10:00, semanal ; sexta das 08:00 às 10:00, semanal ..SA</v>
          </cell>
          <cell r="Y688"/>
          <cell r="Z688"/>
          <cell r="AA688">
            <v>30</v>
          </cell>
          <cell r="AB688">
            <v>0</v>
          </cell>
          <cell r="AC688">
            <v>30</v>
          </cell>
          <cell r="AD688">
            <v>16</v>
          </cell>
          <cell r="AE688">
            <v>14</v>
          </cell>
          <cell r="AF688">
            <v>0.53333333333333333</v>
          </cell>
          <cell r="AG688">
            <v>21</v>
          </cell>
          <cell r="AH688" t="str">
            <v>O-BQUIM; OL-LQUIM</v>
          </cell>
          <cell r="AI688">
            <v>4</v>
          </cell>
          <cell r="AJ688">
            <v>3</v>
          </cell>
          <cell r="AK688">
            <v>1</v>
          </cell>
          <cell r="AL688">
            <v>17</v>
          </cell>
          <cell r="AM688">
            <v>18</v>
          </cell>
          <cell r="AN688">
            <v>26</v>
          </cell>
          <cell r="AO688" t="str">
            <v>¬</v>
          </cell>
          <cell r="AP688" t="str">
            <v>¬</v>
          </cell>
          <cell r="AQ688" t="str">
            <v>¬</v>
          </cell>
          <cell r="AR688" t="str">
            <v>¬</v>
          </cell>
          <cell r="AS688" t="str">
            <v>SA</v>
          </cell>
          <cell r="AT688" t="str">
            <v>D</v>
          </cell>
          <cell r="AU688" t="str">
            <v>M</v>
          </cell>
          <cell r="AV688">
            <v>6</v>
          </cell>
          <cell r="AW688">
            <v>0</v>
          </cell>
          <cell r="AX688">
            <v>6</v>
          </cell>
          <cell r="AY688" t="str">
            <v xml:space="preserve">segunda das 10:00 às 12:00, semanal ; quarta das 08:00 às 10:00, semanal ; sexta das 08:00 às 10:00, semanal </v>
          </cell>
          <cell r="AZ688" t="str">
            <v/>
          </cell>
          <cell r="BA688">
            <v>1838759</v>
          </cell>
          <cell r="BB688" t="str">
            <v>JANAINA DE SOUZA GARCIA</v>
          </cell>
          <cell r="BC688" t="str">
            <v/>
          </cell>
          <cell r="BD688" t="str">
            <v/>
          </cell>
        </row>
        <row r="689">
          <cell r="C689" t="str">
            <v>NANHT4006-15SA</v>
          </cell>
          <cell r="D689" t="str">
            <v>NHT4006-15</v>
          </cell>
          <cell r="E689" t="str">
            <v>Eletroquímica e Cinética Química A-noturno (Santo André)</v>
          </cell>
          <cell r="F689" t="str">
            <v>Manter</v>
          </cell>
          <cell r="G689">
            <v>0</v>
          </cell>
          <cell r="H689">
            <v>0</v>
          </cell>
          <cell r="I689" t="str">
            <v>OK</v>
          </cell>
          <cell r="J689">
            <v>30</v>
          </cell>
          <cell r="K689">
            <v>0</v>
          </cell>
          <cell r="L689">
            <v>28</v>
          </cell>
          <cell r="M689">
            <v>0</v>
          </cell>
          <cell r="N689">
            <v>28</v>
          </cell>
          <cell r="O689">
            <v>2</v>
          </cell>
          <cell r="P689">
            <v>2</v>
          </cell>
          <cell r="Q689" t="str">
            <v>simples</v>
          </cell>
          <cell r="R689"/>
          <cell r="S689">
            <v>0</v>
          </cell>
          <cell r="T689">
            <v>0</v>
          </cell>
          <cell r="U689">
            <v>0</v>
          </cell>
          <cell r="V689" t="str">
            <v>CFE</v>
          </cell>
          <cell r="W689" t="str">
            <v>CP</v>
          </cell>
          <cell r="X689" t="str">
            <v>NHT4006-15.segunda das 21:00 às 23:00, semanal ; quarta das 19:00 às 21:00, semanal ; sexta das 19:00 às 21:00, semanal ..SA</v>
          </cell>
          <cell r="Y689"/>
          <cell r="Z689"/>
          <cell r="AA689">
            <v>30</v>
          </cell>
          <cell r="AB689">
            <v>0</v>
          </cell>
          <cell r="AC689">
            <v>30</v>
          </cell>
          <cell r="AD689">
            <v>28</v>
          </cell>
          <cell r="AE689">
            <v>2</v>
          </cell>
          <cell r="AF689">
            <v>0.93333333333333335</v>
          </cell>
          <cell r="AG689">
            <v>21</v>
          </cell>
          <cell r="AH689" t="str">
            <v>O-BQUIM; OL-LQUIM</v>
          </cell>
          <cell r="AI689">
            <v>6</v>
          </cell>
          <cell r="AJ689">
            <v>3</v>
          </cell>
          <cell r="AK689">
            <v>3</v>
          </cell>
          <cell r="AL689">
            <v>15</v>
          </cell>
          <cell r="AM689">
            <v>18</v>
          </cell>
          <cell r="AN689">
            <v>24</v>
          </cell>
          <cell r="AO689" t="str">
            <v>¬</v>
          </cell>
          <cell r="AP689" t="str">
            <v>¬</v>
          </cell>
          <cell r="AQ689" t="str">
            <v>¬</v>
          </cell>
          <cell r="AR689" t="str">
            <v>¬</v>
          </cell>
          <cell r="AS689" t="str">
            <v>SA</v>
          </cell>
          <cell r="AT689" t="str">
            <v>N</v>
          </cell>
          <cell r="AU689" t="str">
            <v>N</v>
          </cell>
          <cell r="AV689">
            <v>6</v>
          </cell>
          <cell r="AW689">
            <v>0</v>
          </cell>
          <cell r="AX689">
            <v>6</v>
          </cell>
          <cell r="AY689" t="str">
            <v xml:space="preserve">segunda das 21:00 às 23:00, semanal ; quarta das 19:00 às 21:00, semanal ; sexta das 19:00 às 21:00, semanal </v>
          </cell>
          <cell r="AZ689" t="str">
            <v/>
          </cell>
          <cell r="BA689">
            <v>1838759</v>
          </cell>
          <cell r="BB689" t="str">
            <v>JANAINA DE SOUZA GARCIA</v>
          </cell>
          <cell r="BC689" t="str">
            <v/>
          </cell>
          <cell r="BD689" t="str">
            <v/>
          </cell>
        </row>
        <row r="690">
          <cell r="C690" t="str">
            <v>DANHT4049-15SA</v>
          </cell>
          <cell r="D690" t="str">
            <v>NHT4049-15</v>
          </cell>
          <cell r="E690" t="str">
            <v>Estrutura da Matéria Avançada A-diurno (Santo André)</v>
          </cell>
          <cell r="F690" t="str">
            <v>Manter</v>
          </cell>
          <cell r="G690">
            <v>0</v>
          </cell>
          <cell r="H690">
            <v>0</v>
          </cell>
          <cell r="I690" t="str">
            <v>OK</v>
          </cell>
          <cell r="J690">
            <v>30</v>
          </cell>
          <cell r="K690">
            <v>0</v>
          </cell>
          <cell r="L690">
            <v>15</v>
          </cell>
          <cell r="M690">
            <v>0</v>
          </cell>
          <cell r="N690">
            <v>15</v>
          </cell>
          <cell r="O690">
            <v>15</v>
          </cell>
          <cell r="P690">
            <v>2</v>
          </cell>
          <cell r="Q690" t="str">
            <v>simples</v>
          </cell>
          <cell r="R690"/>
          <cell r="S690">
            <v>0</v>
          </cell>
          <cell r="T690">
            <v>0</v>
          </cell>
          <cell r="U690">
            <v>0</v>
          </cell>
          <cell r="V690" t="str">
            <v>CFE</v>
          </cell>
          <cell r="W690" t="str">
            <v>CP</v>
          </cell>
          <cell r="X690" t="str">
            <v>NHT4049-15.quarta das 10:00 às 12:00, semanal ; sexta das 08:00 às 12:00, semanal ..SA</v>
          </cell>
          <cell r="Y690"/>
          <cell r="Z690"/>
          <cell r="AA690">
            <v>30</v>
          </cell>
          <cell r="AB690">
            <v>0</v>
          </cell>
          <cell r="AC690">
            <v>30</v>
          </cell>
          <cell r="AD690">
            <v>15</v>
          </cell>
          <cell r="AE690">
            <v>15</v>
          </cell>
          <cell r="AF690">
            <v>0.5</v>
          </cell>
          <cell r="AG690">
            <v>21</v>
          </cell>
          <cell r="AH690" t="str">
            <v>O-BQUIM; OL-LQUIM</v>
          </cell>
          <cell r="AI690">
            <v>6</v>
          </cell>
          <cell r="AJ690">
            <v>4</v>
          </cell>
          <cell r="AK690">
            <v>2</v>
          </cell>
          <cell r="AL690">
            <v>15</v>
          </cell>
          <cell r="AM690">
            <v>17</v>
          </cell>
          <cell r="AN690">
            <v>24</v>
          </cell>
          <cell r="AO690" t="str">
            <v>¬</v>
          </cell>
          <cell r="AP690" t="str">
            <v>¬</v>
          </cell>
          <cell r="AQ690" t="str">
            <v>¬</v>
          </cell>
          <cell r="AR690" t="str">
            <v>¬</v>
          </cell>
          <cell r="AS690" t="str">
            <v>SA</v>
          </cell>
          <cell r="AT690" t="str">
            <v>D</v>
          </cell>
          <cell r="AU690" t="str">
            <v>M</v>
          </cell>
          <cell r="AV690">
            <v>2</v>
          </cell>
          <cell r="AW690">
            <v>4</v>
          </cell>
          <cell r="AX690">
            <v>8</v>
          </cell>
          <cell r="AY690" t="str">
            <v xml:space="preserve">quarta das 10:00 às 12:00, semanal ; sexta das 08:00 às 12:00, semanal </v>
          </cell>
          <cell r="AZ690" t="str">
            <v/>
          </cell>
          <cell r="BA690">
            <v>1544403</v>
          </cell>
          <cell r="BB690" t="str">
            <v>MAURICIO DOMINGUES COUTINHO NETO</v>
          </cell>
          <cell r="BC690">
            <v>1544403</v>
          </cell>
          <cell r="BD690" t="str">
            <v>MAURICIO DOMINGUES COUTINHO NETO</v>
          </cell>
        </row>
        <row r="691">
          <cell r="C691" t="str">
            <v>NANHT4049-15SA</v>
          </cell>
          <cell r="D691" t="str">
            <v>NHT4049-15</v>
          </cell>
          <cell r="E691" t="str">
            <v>Estrutura da Matéria Avançada A-noturno (Santo André)</v>
          </cell>
          <cell r="F691" t="str">
            <v>Manter</v>
          </cell>
          <cell r="G691">
            <v>0</v>
          </cell>
          <cell r="H691">
            <v>0</v>
          </cell>
          <cell r="I691" t="str">
            <v>OK</v>
          </cell>
          <cell r="J691">
            <v>30</v>
          </cell>
          <cell r="K691">
            <v>0</v>
          </cell>
          <cell r="L691">
            <v>21</v>
          </cell>
          <cell r="M691">
            <v>0</v>
          </cell>
          <cell r="N691">
            <v>21</v>
          </cell>
          <cell r="O691">
            <v>9</v>
          </cell>
          <cell r="P691">
            <v>2</v>
          </cell>
          <cell r="Q691" t="str">
            <v>simples</v>
          </cell>
          <cell r="R691"/>
          <cell r="S691">
            <v>0</v>
          </cell>
          <cell r="T691">
            <v>0</v>
          </cell>
          <cell r="U691">
            <v>0</v>
          </cell>
          <cell r="V691" t="str">
            <v>CFE</v>
          </cell>
          <cell r="W691" t="str">
            <v>CP</v>
          </cell>
          <cell r="X691" t="str">
            <v>NHT4049-15.quarta das 21:00 às 23:00, semanal ; sexta das 19:00 às 23:00, semanal ..SA</v>
          </cell>
          <cell r="Y691"/>
          <cell r="Z691"/>
          <cell r="AA691">
            <v>30</v>
          </cell>
          <cell r="AB691">
            <v>0</v>
          </cell>
          <cell r="AC691">
            <v>30</v>
          </cell>
          <cell r="AD691">
            <v>21</v>
          </cell>
          <cell r="AE691">
            <v>9</v>
          </cell>
          <cell r="AF691">
            <v>0.7</v>
          </cell>
          <cell r="AG691">
            <v>21</v>
          </cell>
          <cell r="AH691" t="str">
            <v>O-BQUIM; OL-LQUIM</v>
          </cell>
          <cell r="AI691">
            <v>10</v>
          </cell>
          <cell r="AJ691">
            <v>6</v>
          </cell>
          <cell r="AK691">
            <v>4</v>
          </cell>
          <cell r="AL691">
            <v>11</v>
          </cell>
          <cell r="AM691">
            <v>15</v>
          </cell>
          <cell r="AN691">
            <v>20</v>
          </cell>
          <cell r="AO691" t="str">
            <v>¬</v>
          </cell>
          <cell r="AP691" t="str">
            <v>¬</v>
          </cell>
          <cell r="AQ691" t="str">
            <v>¬</v>
          </cell>
          <cell r="AR691" t="str">
            <v>¬</v>
          </cell>
          <cell r="AS691" t="str">
            <v>SA</v>
          </cell>
          <cell r="AT691" t="str">
            <v>N</v>
          </cell>
          <cell r="AU691" t="str">
            <v>N</v>
          </cell>
          <cell r="AV691">
            <v>2</v>
          </cell>
          <cell r="AW691">
            <v>4</v>
          </cell>
          <cell r="AX691">
            <v>8</v>
          </cell>
          <cell r="AY691" t="str">
            <v xml:space="preserve">quarta das 21:00 às 23:00, semanal ; sexta das 19:00 às 23:00, semanal </v>
          </cell>
          <cell r="AZ691" t="str">
            <v/>
          </cell>
          <cell r="BA691">
            <v>1544403</v>
          </cell>
          <cell r="BB691" t="str">
            <v>MAURICIO DOMINGUES COUTINHO NETO</v>
          </cell>
          <cell r="BC691">
            <v>1544403</v>
          </cell>
          <cell r="BD691" t="str">
            <v>MAURICIO DOMINGUES COUTINHO NETO</v>
          </cell>
        </row>
        <row r="692">
          <cell r="C692" t="str">
            <v>DA1NHT4017-15SA</v>
          </cell>
          <cell r="D692" t="str">
            <v>NHT4017-15</v>
          </cell>
          <cell r="E692" t="str">
            <v>Funções e Reações Orgânicas A1-diurno (Santo André)</v>
          </cell>
          <cell r="F692" t="str">
            <v>Ampliar vagas - absorver excedente</v>
          </cell>
          <cell r="G692">
            <v>0</v>
          </cell>
          <cell r="H692">
            <v>0</v>
          </cell>
          <cell r="I692" t="str">
            <v>OK, AMPLIADA</v>
          </cell>
          <cell r="J692">
            <v>31</v>
          </cell>
          <cell r="K692">
            <v>0</v>
          </cell>
          <cell r="L692">
            <v>31</v>
          </cell>
          <cell r="M692">
            <v>0</v>
          </cell>
          <cell r="N692">
            <v>31</v>
          </cell>
          <cell r="O692">
            <v>0</v>
          </cell>
          <cell r="P692">
            <v>3</v>
          </cell>
          <cell r="Q692" t="str">
            <v>simples</v>
          </cell>
          <cell r="R692"/>
          <cell r="S692">
            <v>0</v>
          </cell>
          <cell r="T692">
            <v>0</v>
          </cell>
          <cell r="U692">
            <v>0</v>
          </cell>
          <cell r="V692" t="str">
            <v>CFE</v>
          </cell>
          <cell r="W692" t="str">
            <v>CP</v>
          </cell>
          <cell r="X692" t="str">
            <v>NHT4017-15.quarta das 08:00 às 10:00, semanal ; sexta das 10:00 às 12:00, semanal ..SA</v>
          </cell>
          <cell r="Y692" t="str">
            <v>turma com solicitações acima do nº de vagas</v>
          </cell>
          <cell r="Z692"/>
          <cell r="AA692">
            <v>30</v>
          </cell>
          <cell r="AB692">
            <v>0</v>
          </cell>
          <cell r="AC692">
            <v>30</v>
          </cell>
          <cell r="AD692">
            <v>31</v>
          </cell>
          <cell r="AE692">
            <v>-1</v>
          </cell>
          <cell r="AF692">
            <v>1.0333333333333334</v>
          </cell>
          <cell r="AG692">
            <v>21</v>
          </cell>
          <cell r="AH692" t="str">
            <v>O-BQUIM; O-LQUIM; OL-ENER; OL-EMAT</v>
          </cell>
          <cell r="AI692">
            <v>1</v>
          </cell>
          <cell r="AJ692">
            <v>0</v>
          </cell>
          <cell r="AK692">
            <v>1</v>
          </cell>
          <cell r="AL692">
            <v>20</v>
          </cell>
          <cell r="AM692">
            <v>21</v>
          </cell>
          <cell r="AN692">
            <v>29</v>
          </cell>
          <cell r="AO692" t="str">
            <v>¬</v>
          </cell>
          <cell r="AP692" t="str">
            <v>¬</v>
          </cell>
          <cell r="AQ692" t="str">
            <v>¬</v>
          </cell>
          <cell r="AR692" t="str">
            <v>¬</v>
          </cell>
          <cell r="AS692" t="str">
            <v>SA</v>
          </cell>
          <cell r="AT692" t="str">
            <v>D</v>
          </cell>
          <cell r="AU692" t="str">
            <v>M</v>
          </cell>
          <cell r="AV692">
            <v>4</v>
          </cell>
          <cell r="AW692">
            <v>0</v>
          </cell>
          <cell r="AX692">
            <v>6</v>
          </cell>
          <cell r="AY692" t="str">
            <v xml:space="preserve">quarta das 08:00 às 10:00, semanal ; sexta das 10:00 às 12:00, semanal </v>
          </cell>
          <cell r="AZ692" t="str">
            <v/>
          </cell>
          <cell r="BA692">
            <v>1766090</v>
          </cell>
          <cell r="BB692" t="str">
            <v>MIRELA INES DE SAIRRE</v>
          </cell>
          <cell r="BC692" t="str">
            <v/>
          </cell>
          <cell r="BD692" t="str">
            <v/>
          </cell>
        </row>
        <row r="693">
          <cell r="C693" t="str">
            <v>NA1NHT4017-15SA</v>
          </cell>
          <cell r="D693" t="str">
            <v>NHT4017-15</v>
          </cell>
          <cell r="E693" t="str">
            <v>Funções e Reações Orgânicas A1-noturno (Santo André)</v>
          </cell>
          <cell r="F693" t="str">
            <v>Ampliar vagas - absorver excedente</v>
          </cell>
          <cell r="G693">
            <v>0</v>
          </cell>
          <cell r="H693">
            <v>0</v>
          </cell>
          <cell r="I693" t="str">
            <v>OK, AMPLIADA</v>
          </cell>
          <cell r="J693">
            <v>36</v>
          </cell>
          <cell r="K693">
            <v>0</v>
          </cell>
          <cell r="L693">
            <v>36</v>
          </cell>
          <cell r="M693">
            <v>0</v>
          </cell>
          <cell r="N693">
            <v>36</v>
          </cell>
          <cell r="O693">
            <v>0</v>
          </cell>
          <cell r="P693">
            <v>3</v>
          </cell>
          <cell r="Q693" t="str">
            <v>simples</v>
          </cell>
          <cell r="R693"/>
          <cell r="S693">
            <v>0</v>
          </cell>
          <cell r="T693">
            <v>0</v>
          </cell>
          <cell r="U693">
            <v>0</v>
          </cell>
          <cell r="V693" t="str">
            <v>CFE</v>
          </cell>
          <cell r="W693" t="str">
            <v>CP</v>
          </cell>
          <cell r="X693" t="str">
            <v>NHT4017-15.quarta das 19:00 às 21:00, semanal ; sexta das 21:00 às 23:00, semanal ..SA</v>
          </cell>
          <cell r="Y693" t="str">
            <v>turma com solicitações acima do nº de vagas</v>
          </cell>
          <cell r="Z693"/>
          <cell r="AA693">
            <v>30</v>
          </cell>
          <cell r="AB693">
            <v>0</v>
          </cell>
          <cell r="AC693">
            <v>30</v>
          </cell>
          <cell r="AD693">
            <v>36</v>
          </cell>
          <cell r="AE693">
            <v>-6</v>
          </cell>
          <cell r="AF693">
            <v>1.2</v>
          </cell>
          <cell r="AG693">
            <v>21</v>
          </cell>
          <cell r="AH693" t="str">
            <v>O-BQUIM; O-LQUIM; OL-ENER; OL-EMAT</v>
          </cell>
          <cell r="AI693">
            <v>6</v>
          </cell>
          <cell r="AJ693">
            <v>6</v>
          </cell>
          <cell r="AK693">
            <v>0</v>
          </cell>
          <cell r="AL693">
            <v>15</v>
          </cell>
          <cell r="AM693">
            <v>15</v>
          </cell>
          <cell r="AN693">
            <v>24</v>
          </cell>
          <cell r="AO693" t="str">
            <v>¬</v>
          </cell>
          <cell r="AP693" t="str">
            <v>¬</v>
          </cell>
          <cell r="AQ693" t="str">
            <v>¬</v>
          </cell>
          <cell r="AR693" t="str">
            <v>¬</v>
          </cell>
          <cell r="AS693" t="str">
            <v>SA</v>
          </cell>
          <cell r="AT693" t="str">
            <v>N</v>
          </cell>
          <cell r="AU693" t="str">
            <v>N</v>
          </cell>
          <cell r="AV693">
            <v>4</v>
          </cell>
          <cell r="AW693">
            <v>0</v>
          </cell>
          <cell r="AX693">
            <v>6</v>
          </cell>
          <cell r="AY693" t="str">
            <v xml:space="preserve">quarta das 19:00 às 21:00, semanal ; sexta das 21:00 às 23:00, semanal </v>
          </cell>
          <cell r="AZ693" t="str">
            <v/>
          </cell>
          <cell r="BA693">
            <v>1766090</v>
          </cell>
          <cell r="BB693" t="str">
            <v>MIRELA INES DE SAIRRE</v>
          </cell>
          <cell r="BC693" t="str">
            <v/>
          </cell>
          <cell r="BD693" t="str">
            <v/>
          </cell>
        </row>
        <row r="694">
          <cell r="C694" t="str">
            <v>DANHT4023-15SA</v>
          </cell>
          <cell r="D694" t="str">
            <v>NHT4023-15</v>
          </cell>
          <cell r="E694" t="str">
            <v>Ligações Químicas A-diurno (Santo André)</v>
          </cell>
          <cell r="F694" t="str">
            <v>Manter</v>
          </cell>
          <cell r="G694">
            <v>0</v>
          </cell>
          <cell r="H694">
            <v>0</v>
          </cell>
          <cell r="I694" t="str">
            <v>OK</v>
          </cell>
          <cell r="J694">
            <v>30</v>
          </cell>
          <cell r="K694">
            <v>0</v>
          </cell>
          <cell r="L694">
            <v>9</v>
          </cell>
          <cell r="M694">
            <v>0</v>
          </cell>
          <cell r="N694">
            <v>9</v>
          </cell>
          <cell r="O694">
            <v>21</v>
          </cell>
          <cell r="P694">
            <v>2</v>
          </cell>
          <cell r="Q694" t="str">
            <v>simples</v>
          </cell>
          <cell r="R694"/>
          <cell r="S694">
            <v>0</v>
          </cell>
          <cell r="T694">
            <v>0</v>
          </cell>
          <cell r="U694">
            <v>0</v>
          </cell>
          <cell r="V694" t="str">
            <v>CFE</v>
          </cell>
          <cell r="W694" t="str">
            <v>CP</v>
          </cell>
          <cell r="X694" t="str">
            <v>NHT4023-15.quarta das 10:00 às 12:00, semanal ; sexta das 08:00 às 10:00, semanal ..SA</v>
          </cell>
          <cell r="Y694" t="str">
            <v>Turma com baixa demanda:- de 1 a 9 solicitações</v>
          </cell>
          <cell r="Z694" t="str">
            <v>Turma com baixa demanda, porém com alunos vinculados ao curso específico</v>
          </cell>
          <cell r="AA694">
            <v>30</v>
          </cell>
          <cell r="AB694">
            <v>0</v>
          </cell>
          <cell r="AC694">
            <v>30</v>
          </cell>
          <cell r="AD694">
            <v>9</v>
          </cell>
          <cell r="AE694">
            <v>21</v>
          </cell>
          <cell r="AF694">
            <v>0.3</v>
          </cell>
          <cell r="AG694">
            <v>21</v>
          </cell>
          <cell r="AH694" t="str">
            <v>O-BQUIM; OL-LQUIM</v>
          </cell>
          <cell r="AI694">
            <v>3</v>
          </cell>
          <cell r="AJ694">
            <v>2</v>
          </cell>
          <cell r="AK694">
            <v>1</v>
          </cell>
          <cell r="AL694">
            <v>18</v>
          </cell>
          <cell r="AM694">
            <v>19</v>
          </cell>
          <cell r="AN694">
            <v>27</v>
          </cell>
          <cell r="AO694" t="str">
            <v>¬</v>
          </cell>
          <cell r="AP694" t="str">
            <v>¬</v>
          </cell>
          <cell r="AQ694" t="str">
            <v>¬</v>
          </cell>
          <cell r="AR694" t="str">
            <v>¬</v>
          </cell>
          <cell r="AS694" t="str">
            <v>SA</v>
          </cell>
          <cell r="AT694" t="str">
            <v>D</v>
          </cell>
          <cell r="AU694" t="str">
            <v>M</v>
          </cell>
          <cell r="AV694">
            <v>4</v>
          </cell>
          <cell r="AW694">
            <v>0</v>
          </cell>
          <cell r="AX694">
            <v>6</v>
          </cell>
          <cell r="AY694" t="str">
            <v xml:space="preserve">quarta das 10:00 às 12:00, semanal ; sexta das 08:00 às 10:00, semanal </v>
          </cell>
          <cell r="AZ694" t="str">
            <v/>
          </cell>
          <cell r="BA694">
            <v>1544341</v>
          </cell>
          <cell r="BB694" t="str">
            <v>WENDEL ANDRADE ALVES</v>
          </cell>
          <cell r="BC694" t="str">
            <v/>
          </cell>
          <cell r="BD694" t="str">
            <v/>
          </cell>
        </row>
        <row r="695">
          <cell r="C695" t="str">
            <v>NANHT4023-15SA</v>
          </cell>
          <cell r="D695" t="str">
            <v>NHT4023-15</v>
          </cell>
          <cell r="E695" t="str">
            <v>Ligações Químicas A-noturno (Santo André)</v>
          </cell>
          <cell r="F695" t="str">
            <v>Manter</v>
          </cell>
          <cell r="G695">
            <v>0</v>
          </cell>
          <cell r="H695">
            <v>0</v>
          </cell>
          <cell r="I695" t="str">
            <v>OK</v>
          </cell>
          <cell r="J695">
            <v>30</v>
          </cell>
          <cell r="K695">
            <v>0</v>
          </cell>
          <cell r="L695">
            <v>11</v>
          </cell>
          <cell r="M695">
            <v>0</v>
          </cell>
          <cell r="N695">
            <v>11</v>
          </cell>
          <cell r="O695">
            <v>19</v>
          </cell>
          <cell r="P695">
            <v>2</v>
          </cell>
          <cell r="Q695" t="str">
            <v>simples</v>
          </cell>
          <cell r="R695"/>
          <cell r="S695">
            <v>0</v>
          </cell>
          <cell r="T695">
            <v>0</v>
          </cell>
          <cell r="U695">
            <v>0</v>
          </cell>
          <cell r="V695" t="str">
            <v>CFE</v>
          </cell>
          <cell r="W695" t="str">
            <v>CP</v>
          </cell>
          <cell r="X695" t="str">
            <v>NHT4023-15.quarta das 21:00 às 23:00, semanal ; sexta das 19:00 às 21:00, semanal ..SA</v>
          </cell>
          <cell r="Y695"/>
          <cell r="Z695"/>
          <cell r="AA695">
            <v>30</v>
          </cell>
          <cell r="AB695">
            <v>0</v>
          </cell>
          <cell r="AC695">
            <v>30</v>
          </cell>
          <cell r="AD695">
            <v>11</v>
          </cell>
          <cell r="AE695">
            <v>19</v>
          </cell>
          <cell r="AF695">
            <v>0.36666666666666664</v>
          </cell>
          <cell r="AG695">
            <v>21</v>
          </cell>
          <cell r="AH695" t="str">
            <v>O-BQUIM; OL-LQUIM</v>
          </cell>
          <cell r="AI695">
            <v>3</v>
          </cell>
          <cell r="AJ695">
            <v>3</v>
          </cell>
          <cell r="AK695">
            <v>0</v>
          </cell>
          <cell r="AL695">
            <v>18</v>
          </cell>
          <cell r="AM695">
            <v>18</v>
          </cell>
          <cell r="AN695">
            <v>27</v>
          </cell>
          <cell r="AO695" t="str">
            <v>¬</v>
          </cell>
          <cell r="AP695" t="str">
            <v>¬</v>
          </cell>
          <cell r="AQ695" t="str">
            <v>¬</v>
          </cell>
          <cell r="AR695" t="str">
            <v>¬</v>
          </cell>
          <cell r="AS695" t="str">
            <v>SA</v>
          </cell>
          <cell r="AT695" t="str">
            <v>N</v>
          </cell>
          <cell r="AU695" t="str">
            <v>N</v>
          </cell>
          <cell r="AV695">
            <v>4</v>
          </cell>
          <cell r="AW695">
            <v>0</v>
          </cell>
          <cell r="AX695">
            <v>6</v>
          </cell>
          <cell r="AY695" t="str">
            <v xml:space="preserve">quarta das 21:00 às 23:00, semanal ; sexta das 19:00 às 21:00, semanal </v>
          </cell>
          <cell r="AZ695" t="str">
            <v/>
          </cell>
          <cell r="BA695">
            <v>1544341</v>
          </cell>
          <cell r="BB695" t="str">
            <v>WENDEL ANDRADE ALVES</v>
          </cell>
          <cell r="BC695" t="str">
            <v/>
          </cell>
          <cell r="BD695" t="str">
            <v/>
          </cell>
        </row>
        <row r="696">
          <cell r="C696" t="str">
            <v>DANHT4024-15SA</v>
          </cell>
          <cell r="D696" t="str">
            <v>NHT4024-15</v>
          </cell>
          <cell r="E696" t="str">
            <v>Mecanismos de Reações Orgânicas A-diurno (Santo André)</v>
          </cell>
          <cell r="F696" t="str">
            <v>Manter</v>
          </cell>
          <cell r="G696">
            <v>0</v>
          </cell>
          <cell r="H696">
            <v>0</v>
          </cell>
          <cell r="I696" t="str">
            <v>OK</v>
          </cell>
          <cell r="J696">
            <v>30</v>
          </cell>
          <cell r="K696">
            <v>0</v>
          </cell>
          <cell r="L696">
            <v>15</v>
          </cell>
          <cell r="M696">
            <v>0</v>
          </cell>
          <cell r="N696">
            <v>15</v>
          </cell>
          <cell r="O696">
            <v>15</v>
          </cell>
          <cell r="P696">
            <v>2</v>
          </cell>
          <cell r="Q696" t="str">
            <v>simples</v>
          </cell>
          <cell r="R696"/>
          <cell r="S696">
            <v>0</v>
          </cell>
          <cell r="T696">
            <v>0</v>
          </cell>
          <cell r="U696">
            <v>0</v>
          </cell>
          <cell r="V696" t="str">
            <v>CFE</v>
          </cell>
          <cell r="W696" t="str">
            <v>CP</v>
          </cell>
          <cell r="X696" t="str">
            <v>NHT4024-15.quarta das 08:00 às 10:00, semanal ; sexta das 10:00 às 12:00, semanal ..SA</v>
          </cell>
          <cell r="Y696"/>
          <cell r="Z696"/>
          <cell r="AA696">
            <v>30</v>
          </cell>
          <cell r="AB696">
            <v>0</v>
          </cell>
          <cell r="AC696">
            <v>30</v>
          </cell>
          <cell r="AD696">
            <v>15</v>
          </cell>
          <cell r="AE696">
            <v>15</v>
          </cell>
          <cell r="AF696">
            <v>0.5</v>
          </cell>
          <cell r="AG696">
            <v>21</v>
          </cell>
          <cell r="AH696" t="str">
            <v>O-BQUIM; O-LQUIM</v>
          </cell>
          <cell r="AI696">
            <v>2</v>
          </cell>
          <cell r="AJ696">
            <v>2</v>
          </cell>
          <cell r="AK696">
            <v>0</v>
          </cell>
          <cell r="AL696">
            <v>19</v>
          </cell>
          <cell r="AM696">
            <v>19</v>
          </cell>
          <cell r="AN696">
            <v>28</v>
          </cell>
          <cell r="AO696" t="str">
            <v>¬</v>
          </cell>
          <cell r="AP696" t="str">
            <v>¬</v>
          </cell>
          <cell r="AQ696" t="str">
            <v>¬</v>
          </cell>
          <cell r="AR696" t="str">
            <v>¬</v>
          </cell>
          <cell r="AS696" t="str">
            <v>SA</v>
          </cell>
          <cell r="AT696" t="str">
            <v>D</v>
          </cell>
          <cell r="AU696" t="str">
            <v>M</v>
          </cell>
          <cell r="AV696">
            <v>4</v>
          </cell>
          <cell r="AW696">
            <v>0</v>
          </cell>
          <cell r="AX696">
            <v>6</v>
          </cell>
          <cell r="AY696" t="str">
            <v xml:space="preserve">quarta das 08:00 às 10:00, semanal ; sexta das 10:00 às 12:00, semanal </v>
          </cell>
          <cell r="AZ696" t="str">
            <v/>
          </cell>
          <cell r="BA696">
            <v>1623562</v>
          </cell>
          <cell r="BB696" t="str">
            <v>RODRIGO LUIZ OLIVEIRA RODRIGUES CUNHA</v>
          </cell>
          <cell r="BC696" t="str">
            <v/>
          </cell>
          <cell r="BD696" t="str">
            <v/>
          </cell>
        </row>
        <row r="697">
          <cell r="C697" t="str">
            <v>NANHT4024-15SA</v>
          </cell>
          <cell r="D697" t="str">
            <v>NHT4024-15</v>
          </cell>
          <cell r="E697" t="str">
            <v>Mecanismos de Reações Orgânicas A-noturno (Santo André)</v>
          </cell>
          <cell r="F697" t="str">
            <v>Ampliar vagas - absorver excedente</v>
          </cell>
          <cell r="G697">
            <v>0</v>
          </cell>
          <cell r="H697">
            <v>0</v>
          </cell>
          <cell r="I697" t="str">
            <v>OK, AMPLIADA</v>
          </cell>
          <cell r="J697">
            <v>39</v>
          </cell>
          <cell r="K697">
            <v>0</v>
          </cell>
          <cell r="L697">
            <v>39</v>
          </cell>
          <cell r="M697">
            <v>0</v>
          </cell>
          <cell r="N697">
            <v>39</v>
          </cell>
          <cell r="O697">
            <v>0</v>
          </cell>
          <cell r="P697">
            <v>2</v>
          </cell>
          <cell r="Q697" t="str">
            <v>simples</v>
          </cell>
          <cell r="R697"/>
          <cell r="S697">
            <v>0</v>
          </cell>
          <cell r="T697">
            <v>0</v>
          </cell>
          <cell r="U697">
            <v>0</v>
          </cell>
          <cell r="V697" t="str">
            <v>CFE</v>
          </cell>
          <cell r="W697" t="str">
            <v>CP</v>
          </cell>
          <cell r="X697" t="str">
            <v>NHT4024-15.quarta das 19:00 às 21:00, semanal ; sexta das 21:00 às 23:00, semanal ..SA</v>
          </cell>
          <cell r="Y697" t="str">
            <v>turma com solicitações acima do nº de vagas</v>
          </cell>
          <cell r="Z697"/>
          <cell r="AA697">
            <v>30</v>
          </cell>
          <cell r="AB697">
            <v>0</v>
          </cell>
          <cell r="AC697">
            <v>30</v>
          </cell>
          <cell r="AD697">
            <v>39</v>
          </cell>
          <cell r="AE697">
            <v>-9</v>
          </cell>
          <cell r="AF697">
            <v>1.3</v>
          </cell>
          <cell r="AG697">
            <v>21</v>
          </cell>
          <cell r="AH697" t="str">
            <v>O-BQUIM; O-LQUIM</v>
          </cell>
          <cell r="AI697">
            <v>4</v>
          </cell>
          <cell r="AJ697">
            <v>4</v>
          </cell>
          <cell r="AK697">
            <v>0</v>
          </cell>
          <cell r="AL697">
            <v>17</v>
          </cell>
          <cell r="AM697">
            <v>17</v>
          </cell>
          <cell r="AN697">
            <v>26</v>
          </cell>
          <cell r="AO697" t="str">
            <v>¬</v>
          </cell>
          <cell r="AP697" t="str">
            <v>¬</v>
          </cell>
          <cell r="AQ697" t="str">
            <v>¬</v>
          </cell>
          <cell r="AR697" t="str">
            <v>¬</v>
          </cell>
          <cell r="AS697" t="str">
            <v>SA</v>
          </cell>
          <cell r="AT697" t="str">
            <v>N</v>
          </cell>
          <cell r="AU697" t="str">
            <v>N</v>
          </cell>
          <cell r="AV697">
            <v>4</v>
          </cell>
          <cell r="AW697">
            <v>0</v>
          </cell>
          <cell r="AX697">
            <v>6</v>
          </cell>
          <cell r="AY697" t="str">
            <v xml:space="preserve">quarta das 19:00 às 21:00, semanal ; sexta das 21:00 às 23:00, semanal </v>
          </cell>
          <cell r="AZ697" t="str">
            <v/>
          </cell>
          <cell r="BA697">
            <v>1939561</v>
          </cell>
          <cell r="BB697" t="str">
            <v>FERNANDO HEERING BARTOLONI</v>
          </cell>
          <cell r="BC697" t="str">
            <v/>
          </cell>
          <cell r="BD697" t="str">
            <v/>
          </cell>
        </row>
        <row r="698">
          <cell r="C698" t="str">
            <v>NANHZ4062-15SA</v>
          </cell>
          <cell r="D698" t="str">
            <v>NHZ4062-15</v>
          </cell>
          <cell r="E698" t="str">
            <v>Meio Ambiente e Indústria A-noturno (Santo André)</v>
          </cell>
          <cell r="F698" t="str">
            <v>Ampliar vagas</v>
          </cell>
          <cell r="G698">
            <v>0</v>
          </cell>
          <cell r="H698">
            <v>45</v>
          </cell>
          <cell r="I698" t="str">
            <v>OK, AMPLIADA</v>
          </cell>
          <cell r="J698">
            <v>45</v>
          </cell>
          <cell r="K698">
            <v>0</v>
          </cell>
          <cell r="L698">
            <v>85</v>
          </cell>
          <cell r="M698">
            <v>0</v>
          </cell>
          <cell r="N698">
            <v>85</v>
          </cell>
          <cell r="O698">
            <v>-40</v>
          </cell>
          <cell r="P698">
            <v>1</v>
          </cell>
          <cell r="Q698" t="str">
            <v>simples</v>
          </cell>
          <cell r="R698"/>
          <cell r="S698">
            <v>40</v>
          </cell>
          <cell r="T698">
            <v>0</v>
          </cell>
          <cell r="U698">
            <v>0</v>
          </cell>
          <cell r="V698" t="str">
            <v>CFE</v>
          </cell>
          <cell r="W698" t="str">
            <v>CP</v>
          </cell>
          <cell r="X698" t="str">
            <v>NHZ4062-15.quarta das 19:00 às 21:00, semanal ..SA</v>
          </cell>
          <cell r="Y698" t="str">
            <v>turma com solicitações acima do nº de vagas</v>
          </cell>
          <cell r="Z698"/>
          <cell r="AA698">
            <v>30</v>
          </cell>
          <cell r="AB698">
            <v>0</v>
          </cell>
          <cell r="AC698">
            <v>30</v>
          </cell>
          <cell r="AD698">
            <v>85</v>
          </cell>
          <cell r="AE698">
            <v>-55</v>
          </cell>
          <cell r="AF698">
            <v>2.8333333333333335</v>
          </cell>
          <cell r="AG698">
            <v>21</v>
          </cell>
          <cell r="AH698" t="str">
            <v>OL-BQUIM</v>
          </cell>
          <cell r="AI698">
            <v>13</v>
          </cell>
          <cell r="AJ698">
            <v>6</v>
          </cell>
          <cell r="AK698">
            <v>7</v>
          </cell>
          <cell r="AL698">
            <v>8</v>
          </cell>
          <cell r="AM698">
            <v>15</v>
          </cell>
          <cell r="AN698">
            <v>17</v>
          </cell>
          <cell r="AO698" t="str">
            <v>¬</v>
          </cell>
          <cell r="AP698" t="str">
            <v>¬</v>
          </cell>
          <cell r="AQ698" t="str">
            <v>¬</v>
          </cell>
          <cell r="AR698" t="str">
            <v>¬</v>
          </cell>
          <cell r="AS698" t="str">
            <v>SA</v>
          </cell>
          <cell r="AT698" t="str">
            <v>N</v>
          </cell>
          <cell r="AU698" t="str">
            <v>N</v>
          </cell>
          <cell r="AV698">
            <v>2</v>
          </cell>
          <cell r="AW698">
            <v>0</v>
          </cell>
          <cell r="AX698">
            <v>2</v>
          </cell>
          <cell r="AY698" t="str">
            <v xml:space="preserve">quarta das 19:00 às 21:00, semanal </v>
          </cell>
          <cell r="AZ698" t="str">
            <v/>
          </cell>
          <cell r="BA698">
            <v>1545914</v>
          </cell>
          <cell r="BB698" t="str">
            <v>ELIZABETE CAMPOS DE LIMA</v>
          </cell>
          <cell r="BC698" t="str">
            <v/>
          </cell>
          <cell r="BD698" t="str">
            <v/>
          </cell>
        </row>
        <row r="699">
          <cell r="C699" t="str">
            <v>DANHT4025-15SA</v>
          </cell>
          <cell r="D699" t="str">
            <v>NHT4025-15</v>
          </cell>
          <cell r="E699" t="str">
            <v>Métodos de Análise em Química Orgânica A-diurno (Santo André)</v>
          </cell>
          <cell r="F699" t="str">
            <v>Manter</v>
          </cell>
          <cell r="G699">
            <v>0</v>
          </cell>
          <cell r="H699">
            <v>0</v>
          </cell>
          <cell r="I699" t="str">
            <v>OK</v>
          </cell>
          <cell r="J699">
            <v>30</v>
          </cell>
          <cell r="K699">
            <v>0</v>
          </cell>
          <cell r="L699">
            <v>2</v>
          </cell>
          <cell r="M699">
            <v>0</v>
          </cell>
          <cell r="N699">
            <v>2</v>
          </cell>
          <cell r="O699">
            <v>28</v>
          </cell>
          <cell r="P699">
            <v>2</v>
          </cell>
          <cell r="Q699" t="str">
            <v>simples</v>
          </cell>
          <cell r="R699"/>
          <cell r="S699">
            <v>0</v>
          </cell>
          <cell r="T699">
            <v>0</v>
          </cell>
          <cell r="U699">
            <v>0</v>
          </cell>
          <cell r="V699" t="str">
            <v>CFE</v>
          </cell>
          <cell r="W699" t="str">
            <v>CP</v>
          </cell>
          <cell r="X699" t="str">
            <v>NHT4025-15.quarta das 10:00 às 12:00, semanal ; sexta das 08:00 às 10:00, semanal ..SA</v>
          </cell>
          <cell r="Y699" t="str">
            <v>Turma com baixa demanda:- de 1 a 9 solicitações</v>
          </cell>
          <cell r="Z699" t="str">
            <v>Turma com baixa demanda, porém com alunos vinculados ao curso específico</v>
          </cell>
          <cell r="AA699">
            <v>30</v>
          </cell>
          <cell r="AB699">
            <v>0</v>
          </cell>
          <cell r="AC699">
            <v>30</v>
          </cell>
          <cell r="AD699">
            <v>2</v>
          </cell>
          <cell r="AE699">
            <v>28</v>
          </cell>
          <cell r="AF699">
            <v>6.6666666666666666E-2</v>
          </cell>
          <cell r="AG699">
            <v>21</v>
          </cell>
          <cell r="AH699" t="str">
            <v>O-BQUIM; OL-LQUIM</v>
          </cell>
          <cell r="AI699">
            <v>1</v>
          </cell>
          <cell r="AJ699">
            <v>0</v>
          </cell>
          <cell r="AK699">
            <v>1</v>
          </cell>
          <cell r="AL699">
            <v>20</v>
          </cell>
          <cell r="AM699">
            <v>21</v>
          </cell>
          <cell r="AN699">
            <v>29</v>
          </cell>
          <cell r="AO699" t="str">
            <v>¬</v>
          </cell>
          <cell r="AP699" t="str">
            <v>¬</v>
          </cell>
          <cell r="AQ699" t="str">
            <v>¬</v>
          </cell>
          <cell r="AR699" t="str">
            <v>¬</v>
          </cell>
          <cell r="AS699" t="str">
            <v>SA</v>
          </cell>
          <cell r="AT699" t="str">
            <v>D</v>
          </cell>
          <cell r="AU699" t="str">
            <v>M</v>
          </cell>
          <cell r="AV699">
            <v>4</v>
          </cell>
          <cell r="AW699">
            <v>0</v>
          </cell>
          <cell r="AX699">
            <v>6</v>
          </cell>
          <cell r="AY699" t="str">
            <v xml:space="preserve">quarta das 10:00 às 12:00, semanal ; sexta das 08:00 às 10:00, semanal </v>
          </cell>
          <cell r="AZ699" t="str">
            <v/>
          </cell>
          <cell r="BA699">
            <v>3050857</v>
          </cell>
          <cell r="BB699" t="str">
            <v>CELIO FERNANDO FIGUEIREDO ANGOLINI</v>
          </cell>
          <cell r="BC699" t="str">
            <v/>
          </cell>
          <cell r="BD699" t="str">
            <v/>
          </cell>
        </row>
        <row r="700">
          <cell r="C700" t="str">
            <v>NANHT4025-15SA</v>
          </cell>
          <cell r="D700" t="str">
            <v>NHT4025-15</v>
          </cell>
          <cell r="E700" t="str">
            <v>Métodos de Análise em Química Orgânica A-noturno (Santo André)</v>
          </cell>
          <cell r="F700" t="str">
            <v>Manter</v>
          </cell>
          <cell r="G700">
            <v>0</v>
          </cell>
          <cell r="H700">
            <v>0</v>
          </cell>
          <cell r="I700" t="str">
            <v>OK</v>
          </cell>
          <cell r="J700">
            <v>30</v>
          </cell>
          <cell r="K700">
            <v>0</v>
          </cell>
          <cell r="L700">
            <v>7</v>
          </cell>
          <cell r="M700">
            <v>0</v>
          </cell>
          <cell r="N700">
            <v>7</v>
          </cell>
          <cell r="O700">
            <v>23</v>
          </cell>
          <cell r="P700">
            <v>2</v>
          </cell>
          <cell r="Q700" t="str">
            <v>simples</v>
          </cell>
          <cell r="R700"/>
          <cell r="S700">
            <v>0</v>
          </cell>
          <cell r="T700">
            <v>0</v>
          </cell>
          <cell r="U700">
            <v>0</v>
          </cell>
          <cell r="V700" t="str">
            <v>CFE</v>
          </cell>
          <cell r="W700" t="str">
            <v>CP</v>
          </cell>
          <cell r="X700" t="str">
            <v>NHT4025-15.quarta das 21:00 às 23:00, semanal ; sexta das 19:00 às 21:00, semanal ..SA</v>
          </cell>
          <cell r="Y700" t="str">
            <v>Turma com baixa demanda:- de 1 a 9 solicitações</v>
          </cell>
          <cell r="Z700" t="str">
            <v>Turma com baixa demanda, porém com alunos vinculados ao curso específico</v>
          </cell>
          <cell r="AA700">
            <v>30</v>
          </cell>
          <cell r="AB700">
            <v>0</v>
          </cell>
          <cell r="AC700">
            <v>30</v>
          </cell>
          <cell r="AD700">
            <v>7</v>
          </cell>
          <cell r="AE700">
            <v>23</v>
          </cell>
          <cell r="AF700">
            <v>0.23333333333333334</v>
          </cell>
          <cell r="AG700">
            <v>21</v>
          </cell>
          <cell r="AH700" t="str">
            <v>O-BQUIM; OL-LQUIM</v>
          </cell>
          <cell r="AI700">
            <v>3</v>
          </cell>
          <cell r="AJ700">
            <v>2</v>
          </cell>
          <cell r="AK700">
            <v>1</v>
          </cell>
          <cell r="AL700">
            <v>18</v>
          </cell>
          <cell r="AM700">
            <v>19</v>
          </cell>
          <cell r="AN700">
            <v>27</v>
          </cell>
          <cell r="AO700" t="str">
            <v>¬</v>
          </cell>
          <cell r="AP700" t="str">
            <v>¬</v>
          </cell>
          <cell r="AQ700" t="str">
            <v>¬</v>
          </cell>
          <cell r="AR700" t="str">
            <v>¬</v>
          </cell>
          <cell r="AS700" t="str">
            <v>SA</v>
          </cell>
          <cell r="AT700" t="str">
            <v>N</v>
          </cell>
          <cell r="AU700" t="str">
            <v>N</v>
          </cell>
          <cell r="AV700">
            <v>4</v>
          </cell>
          <cell r="AW700">
            <v>0</v>
          </cell>
          <cell r="AX700">
            <v>6</v>
          </cell>
          <cell r="AY700" t="str">
            <v xml:space="preserve">quarta das 21:00 às 23:00, semanal ; sexta das 19:00 às 21:00, semanal </v>
          </cell>
          <cell r="AZ700" t="str">
            <v/>
          </cell>
          <cell r="BA700">
            <v>3050857</v>
          </cell>
          <cell r="BB700" t="str">
            <v>CELIO FERNANDO FIGUEIREDO ANGOLINI</v>
          </cell>
          <cell r="BC700" t="str">
            <v/>
          </cell>
          <cell r="BD700" t="str">
            <v/>
          </cell>
        </row>
        <row r="701">
          <cell r="C701" t="str">
            <v>DANHZ4028-15SA</v>
          </cell>
          <cell r="D701" t="str">
            <v>NHZ4028-15</v>
          </cell>
          <cell r="E701" t="str">
            <v>Operações Unitárias I A-diurno (Santo André)</v>
          </cell>
          <cell r="F701" t="str">
            <v>Manter</v>
          </cell>
          <cell r="G701">
            <v>0</v>
          </cell>
          <cell r="H701">
            <v>0</v>
          </cell>
          <cell r="I701" t="str">
            <v>OK</v>
          </cell>
          <cell r="J701">
            <v>30</v>
          </cell>
          <cell r="K701">
            <v>0</v>
          </cell>
          <cell r="L701">
            <v>4</v>
          </cell>
          <cell r="M701">
            <v>0</v>
          </cell>
          <cell r="N701">
            <v>4</v>
          </cell>
          <cell r="O701">
            <v>26</v>
          </cell>
          <cell r="P701">
            <v>2</v>
          </cell>
          <cell r="Q701" t="str">
            <v>simples</v>
          </cell>
          <cell r="R701"/>
          <cell r="S701">
            <v>0</v>
          </cell>
          <cell r="T701">
            <v>0</v>
          </cell>
          <cell r="U701">
            <v>0</v>
          </cell>
          <cell r="V701" t="str">
            <v>CFE</v>
          </cell>
          <cell r="W701" t="str">
            <v>CP</v>
          </cell>
          <cell r="X701" t="str">
            <v>NHZ4028-15.terca das 10:00 às 12:00, semanal ; quinta das 08:00 às 10:00, semanal ..SA</v>
          </cell>
          <cell r="Y701" t="str">
            <v>Turma com baixa demanda:- de 1 a 9 solicitações</v>
          </cell>
          <cell r="Z701" t="str">
            <v>Turma com baixa demanda, porém com alunos vinculados ao curso específico</v>
          </cell>
          <cell r="AA701">
            <v>30</v>
          </cell>
          <cell r="AB701">
            <v>0</v>
          </cell>
          <cell r="AC701">
            <v>30</v>
          </cell>
          <cell r="AD701">
            <v>4</v>
          </cell>
          <cell r="AE701">
            <v>26</v>
          </cell>
          <cell r="AF701">
            <v>0.13333333333333333</v>
          </cell>
          <cell r="AG701">
            <v>21</v>
          </cell>
          <cell r="AH701" t="str">
            <v>OL-BQUIM</v>
          </cell>
          <cell r="AI701">
            <v>1</v>
          </cell>
          <cell r="AJ701">
            <v>1</v>
          </cell>
          <cell r="AK701">
            <v>0</v>
          </cell>
          <cell r="AL701">
            <v>20</v>
          </cell>
          <cell r="AM701">
            <v>20</v>
          </cell>
          <cell r="AN701">
            <v>29</v>
          </cell>
          <cell r="AO701" t="str">
            <v>¬</v>
          </cell>
          <cell r="AP701" t="str">
            <v>¬</v>
          </cell>
          <cell r="AQ701" t="str">
            <v>¬</v>
          </cell>
          <cell r="AR701" t="str">
            <v>¬</v>
          </cell>
          <cell r="AS701" t="str">
            <v>SA</v>
          </cell>
          <cell r="AT701" t="str">
            <v>D</v>
          </cell>
          <cell r="AU701" t="str">
            <v>M</v>
          </cell>
          <cell r="AV701">
            <v>4</v>
          </cell>
          <cell r="AW701">
            <v>0</v>
          </cell>
          <cell r="AX701">
            <v>4</v>
          </cell>
          <cell r="AY701" t="str">
            <v xml:space="preserve">terca das 10:00 às 12:00, semanal ; quinta das 08:00 às 10:00, semanal </v>
          </cell>
          <cell r="AZ701" t="str">
            <v/>
          </cell>
          <cell r="BA701">
            <v>3050857</v>
          </cell>
          <cell r="BB701" t="str">
            <v>CELIO FERNANDO FIGUEIREDO ANGOLINI</v>
          </cell>
          <cell r="BC701" t="str">
            <v/>
          </cell>
          <cell r="BD701" t="str">
            <v/>
          </cell>
        </row>
        <row r="702">
          <cell r="C702" t="str">
            <v>NANHZ4028-15SA</v>
          </cell>
          <cell r="D702" t="str">
            <v>NHZ4028-15</v>
          </cell>
          <cell r="E702" t="str">
            <v>Operações Unitárias I A-noturno (Santo André)</v>
          </cell>
          <cell r="F702" t="str">
            <v>Manter</v>
          </cell>
          <cell r="G702">
            <v>0</v>
          </cell>
          <cell r="H702">
            <v>0</v>
          </cell>
          <cell r="I702" t="str">
            <v>OK</v>
          </cell>
          <cell r="J702">
            <v>30</v>
          </cell>
          <cell r="K702">
            <v>0</v>
          </cell>
          <cell r="L702">
            <v>17</v>
          </cell>
          <cell r="M702">
            <v>0</v>
          </cell>
          <cell r="N702">
            <v>17</v>
          </cell>
          <cell r="O702">
            <v>13</v>
          </cell>
          <cell r="P702">
            <v>2</v>
          </cell>
          <cell r="Q702" t="str">
            <v>simples</v>
          </cell>
          <cell r="R702"/>
          <cell r="S702">
            <v>0</v>
          </cell>
          <cell r="T702">
            <v>0</v>
          </cell>
          <cell r="U702">
            <v>0</v>
          </cell>
          <cell r="V702" t="str">
            <v>CFE</v>
          </cell>
          <cell r="W702" t="str">
            <v>CP</v>
          </cell>
          <cell r="X702" t="str">
            <v>NHZ4028-15.terca das 21:00 às 23:00, semanal ; quinta das 19:00 às 21:00, semanal ..SA</v>
          </cell>
          <cell r="Y702"/>
          <cell r="Z702"/>
          <cell r="AA702">
            <v>30</v>
          </cell>
          <cell r="AB702">
            <v>0</v>
          </cell>
          <cell r="AC702">
            <v>30</v>
          </cell>
          <cell r="AD702">
            <v>17</v>
          </cell>
          <cell r="AE702">
            <v>13</v>
          </cell>
          <cell r="AF702">
            <v>0.56666666666666665</v>
          </cell>
          <cell r="AG702">
            <v>21</v>
          </cell>
          <cell r="AH702" t="str">
            <v>OL-BQUIM</v>
          </cell>
          <cell r="AI702">
            <v>5</v>
          </cell>
          <cell r="AJ702">
            <v>2</v>
          </cell>
          <cell r="AK702">
            <v>3</v>
          </cell>
          <cell r="AL702">
            <v>16</v>
          </cell>
          <cell r="AM702">
            <v>19</v>
          </cell>
          <cell r="AN702">
            <v>25</v>
          </cell>
          <cell r="AO702" t="str">
            <v>¬</v>
          </cell>
          <cell r="AP702" t="str">
            <v>¬</v>
          </cell>
          <cell r="AQ702" t="str">
            <v>¬</v>
          </cell>
          <cell r="AR702" t="str">
            <v>¬</v>
          </cell>
          <cell r="AS702" t="str">
            <v>SA</v>
          </cell>
          <cell r="AT702" t="str">
            <v>N</v>
          </cell>
          <cell r="AU702" t="str">
            <v>N</v>
          </cell>
          <cell r="AV702">
            <v>4</v>
          </cell>
          <cell r="AW702">
            <v>0</v>
          </cell>
          <cell r="AX702">
            <v>4</v>
          </cell>
          <cell r="AY702" t="str">
            <v xml:space="preserve">terca das 21:00 às 23:00, semanal ; quinta das 19:00 às 21:00, semanal </v>
          </cell>
          <cell r="AZ702" t="str">
            <v/>
          </cell>
          <cell r="BA702">
            <v>1544248</v>
          </cell>
          <cell r="BB702" t="str">
            <v>JOSE CARLOS RODRIGUES SILVA</v>
          </cell>
          <cell r="BC702" t="str">
            <v/>
          </cell>
          <cell r="BD702" t="str">
            <v/>
          </cell>
        </row>
        <row r="703">
          <cell r="C703" t="str">
            <v>DANHZ4029-15SA</v>
          </cell>
          <cell r="D703" t="str">
            <v>NHZ4029-15</v>
          </cell>
          <cell r="E703" t="str">
            <v>Operações Unitárias II A-diurno (Santo André)</v>
          </cell>
          <cell r="F703" t="str">
            <v>Manter</v>
          </cell>
          <cell r="G703">
            <v>0</v>
          </cell>
          <cell r="H703">
            <v>0</v>
          </cell>
          <cell r="I703" t="str">
            <v>OK</v>
          </cell>
          <cell r="J703">
            <v>30</v>
          </cell>
          <cell r="K703">
            <v>0</v>
          </cell>
          <cell r="L703">
            <v>2</v>
          </cell>
          <cell r="M703">
            <v>0</v>
          </cell>
          <cell r="N703">
            <v>2</v>
          </cell>
          <cell r="O703">
            <v>28</v>
          </cell>
          <cell r="P703">
            <v>2</v>
          </cell>
          <cell r="Q703" t="str">
            <v>simples</v>
          </cell>
          <cell r="R703"/>
          <cell r="S703">
            <v>0</v>
          </cell>
          <cell r="T703">
            <v>0</v>
          </cell>
          <cell r="U703">
            <v>0</v>
          </cell>
          <cell r="V703" t="str">
            <v>CFE</v>
          </cell>
          <cell r="W703" t="str">
            <v>CP</v>
          </cell>
          <cell r="X703" t="str">
            <v>NHZ4029-15.terca das 08:00 às 10:00, semanal ; sexta das 10:00 às 12:00, semanal ..SA</v>
          </cell>
          <cell r="Y703" t="str">
            <v>Turma com baixa demanda:- de 1 a 9 solicitações</v>
          </cell>
          <cell r="Z703" t="str">
            <v>Turma com baixa demanda, porém com alunos vinculados ao curso específico</v>
          </cell>
          <cell r="AA703">
            <v>30</v>
          </cell>
          <cell r="AB703">
            <v>0</v>
          </cell>
          <cell r="AC703">
            <v>30</v>
          </cell>
          <cell r="AD703">
            <v>2</v>
          </cell>
          <cell r="AE703">
            <v>28</v>
          </cell>
          <cell r="AF703">
            <v>6.6666666666666666E-2</v>
          </cell>
          <cell r="AG703">
            <v>21</v>
          </cell>
          <cell r="AH703" t="str">
            <v>OL-BQUIM</v>
          </cell>
          <cell r="AI703">
            <v>1</v>
          </cell>
          <cell r="AJ703">
            <v>0</v>
          </cell>
          <cell r="AK703">
            <v>1</v>
          </cell>
          <cell r="AL703">
            <v>20</v>
          </cell>
          <cell r="AM703">
            <v>21</v>
          </cell>
          <cell r="AN703">
            <v>29</v>
          </cell>
          <cell r="AO703" t="str">
            <v>¬</v>
          </cell>
          <cell r="AP703" t="str">
            <v>¬</v>
          </cell>
          <cell r="AQ703" t="str">
            <v>¬</v>
          </cell>
          <cell r="AR703" t="str">
            <v>¬</v>
          </cell>
          <cell r="AS703" t="str">
            <v>SA</v>
          </cell>
          <cell r="AT703" t="str">
            <v>D</v>
          </cell>
          <cell r="AU703" t="str">
            <v>M</v>
          </cell>
          <cell r="AV703">
            <v>4</v>
          </cell>
          <cell r="AW703">
            <v>0</v>
          </cell>
          <cell r="AX703">
            <v>4</v>
          </cell>
          <cell r="AY703" t="str">
            <v xml:space="preserve">terca das 08:00 às 10:00, semanal ; sexta das 10:00 às 12:00, semanal </v>
          </cell>
          <cell r="AZ703" t="str">
            <v/>
          </cell>
          <cell r="BA703">
            <v>3008569</v>
          </cell>
          <cell r="BB703" t="str">
            <v>BRUNO GUZZO DA SILVA</v>
          </cell>
          <cell r="BC703" t="str">
            <v/>
          </cell>
          <cell r="BD703" t="str">
            <v/>
          </cell>
        </row>
        <row r="704">
          <cell r="C704" t="str">
            <v>NANHZ4029-15SA</v>
          </cell>
          <cell r="D704" t="str">
            <v>NHZ4029-15</v>
          </cell>
          <cell r="E704" t="str">
            <v>Operações Unitárias II A-noturno (Santo André)</v>
          </cell>
          <cell r="F704" t="str">
            <v>Manter</v>
          </cell>
          <cell r="G704">
            <v>0</v>
          </cell>
          <cell r="H704">
            <v>0</v>
          </cell>
          <cell r="I704" t="str">
            <v>OK</v>
          </cell>
          <cell r="J704">
            <v>30</v>
          </cell>
          <cell r="K704">
            <v>0</v>
          </cell>
          <cell r="L704">
            <v>11</v>
          </cell>
          <cell r="M704">
            <v>0</v>
          </cell>
          <cell r="N704">
            <v>11</v>
          </cell>
          <cell r="O704">
            <v>19</v>
          </cell>
          <cell r="P704">
            <v>2</v>
          </cell>
          <cell r="Q704" t="str">
            <v>simples</v>
          </cell>
          <cell r="R704"/>
          <cell r="S704">
            <v>0</v>
          </cell>
          <cell r="T704">
            <v>0</v>
          </cell>
          <cell r="U704">
            <v>0</v>
          </cell>
          <cell r="V704" t="str">
            <v>CFE</v>
          </cell>
          <cell r="W704" t="str">
            <v>CP</v>
          </cell>
          <cell r="X704" t="str">
            <v>NHZ4029-15.terca das 19:00 às 21:00, semanal ; sexta das 21:00 às 23:00, semanal ..SA</v>
          </cell>
          <cell r="Y704"/>
          <cell r="Z704"/>
          <cell r="AA704">
            <v>30</v>
          </cell>
          <cell r="AB704">
            <v>0</v>
          </cell>
          <cell r="AC704">
            <v>30</v>
          </cell>
          <cell r="AD704">
            <v>11</v>
          </cell>
          <cell r="AE704">
            <v>19</v>
          </cell>
          <cell r="AF704">
            <v>0.36666666666666664</v>
          </cell>
          <cell r="AG704">
            <v>21</v>
          </cell>
          <cell r="AH704" t="str">
            <v>OL-BQUIM</v>
          </cell>
          <cell r="AI704">
            <v>7</v>
          </cell>
          <cell r="AJ704">
            <v>5</v>
          </cell>
          <cell r="AK704">
            <v>2</v>
          </cell>
          <cell r="AL704">
            <v>14</v>
          </cell>
          <cell r="AM704">
            <v>16</v>
          </cell>
          <cell r="AN704">
            <v>23</v>
          </cell>
          <cell r="AO704" t="str">
            <v>¬</v>
          </cell>
          <cell r="AP704" t="str">
            <v>¬</v>
          </cell>
          <cell r="AQ704" t="str">
            <v>¬</v>
          </cell>
          <cell r="AR704" t="str">
            <v>¬</v>
          </cell>
          <cell r="AS704" t="str">
            <v>SA</v>
          </cell>
          <cell r="AT704" t="str">
            <v>N</v>
          </cell>
          <cell r="AU704" t="str">
            <v>N</v>
          </cell>
          <cell r="AV704">
            <v>4</v>
          </cell>
          <cell r="AW704">
            <v>0</v>
          </cell>
          <cell r="AX704">
            <v>4</v>
          </cell>
          <cell r="AY704" t="str">
            <v xml:space="preserve">terca das 19:00 às 21:00, semanal ; sexta das 21:00 às 23:00, semanal </v>
          </cell>
          <cell r="AZ704" t="str">
            <v/>
          </cell>
          <cell r="BA704">
            <v>3008569</v>
          </cell>
          <cell r="BB704" t="str">
            <v>BRUNO GUZZO DA SILVA</v>
          </cell>
          <cell r="BC704" t="str">
            <v/>
          </cell>
          <cell r="BD704" t="str">
            <v/>
          </cell>
        </row>
        <row r="705">
          <cell r="C705" t="str">
            <v>DANHT3049-15SA</v>
          </cell>
          <cell r="D705" t="str">
            <v>NHT3049-15</v>
          </cell>
          <cell r="E705" t="str">
            <v>Princípios de Termodinâmica A-diurno (Santo André)</v>
          </cell>
          <cell r="F705" t="str">
            <v>Manter</v>
          </cell>
          <cell r="G705">
            <v>0</v>
          </cell>
          <cell r="H705">
            <v>0</v>
          </cell>
          <cell r="I705" t="str">
            <v>OK</v>
          </cell>
          <cell r="J705">
            <v>30</v>
          </cell>
          <cell r="K705">
            <v>0</v>
          </cell>
          <cell r="L705">
            <v>10</v>
          </cell>
          <cell r="M705">
            <v>0</v>
          </cell>
          <cell r="N705">
            <v>10</v>
          </cell>
          <cell r="O705">
            <v>20</v>
          </cell>
          <cell r="P705">
            <v>2</v>
          </cell>
          <cell r="Q705" t="str">
            <v>simples</v>
          </cell>
          <cell r="R705"/>
          <cell r="S705">
            <v>0</v>
          </cell>
          <cell r="T705">
            <v>0</v>
          </cell>
          <cell r="U705">
            <v>0</v>
          </cell>
          <cell r="V705" t="str">
            <v>CFE</v>
          </cell>
          <cell r="W705" t="str">
            <v>CP</v>
          </cell>
          <cell r="X705" t="str">
            <v>NHT3049-15.terca das 10:00 às 12:00, semanal ; quinta das 08:00 às 10:00, semanal ..SA</v>
          </cell>
          <cell r="Y705"/>
          <cell r="Z705"/>
          <cell r="AA705">
            <v>30</v>
          </cell>
          <cell r="AB705">
            <v>0</v>
          </cell>
          <cell r="AC705">
            <v>30</v>
          </cell>
          <cell r="AD705">
            <v>10</v>
          </cell>
          <cell r="AE705">
            <v>20</v>
          </cell>
          <cell r="AF705">
            <v>0.33333333333333331</v>
          </cell>
          <cell r="AG705">
            <v>21</v>
          </cell>
          <cell r="AH705" t="str">
            <v>O-BFIS; O-BQUIM; O-LQUIM</v>
          </cell>
          <cell r="AI705">
            <v>2</v>
          </cell>
          <cell r="AJ705">
            <v>1</v>
          </cell>
          <cell r="AK705">
            <v>1</v>
          </cell>
          <cell r="AL705">
            <v>19</v>
          </cell>
          <cell r="AM705">
            <v>20</v>
          </cell>
          <cell r="AN705">
            <v>28</v>
          </cell>
          <cell r="AO705" t="str">
            <v>¬</v>
          </cell>
          <cell r="AP705" t="str">
            <v>¬</v>
          </cell>
          <cell r="AQ705" t="str">
            <v>¬</v>
          </cell>
          <cell r="AR705" t="str">
            <v>¬</v>
          </cell>
          <cell r="AS705" t="str">
            <v>SA</v>
          </cell>
          <cell r="AT705" t="str">
            <v>D</v>
          </cell>
          <cell r="AU705" t="str">
            <v>M</v>
          </cell>
          <cell r="AV705">
            <v>4</v>
          </cell>
          <cell r="AW705">
            <v>0</v>
          </cell>
          <cell r="AX705">
            <v>6</v>
          </cell>
          <cell r="AY705" t="str">
            <v xml:space="preserve">terca das 10:00 às 12:00, semanal ; quinta das 08:00 às 10:00, semanal </v>
          </cell>
          <cell r="AZ705" t="str">
            <v/>
          </cell>
          <cell r="BA705">
            <v>1654772</v>
          </cell>
          <cell r="BB705" t="str">
            <v>CAMILO ANDREA ANGELUCCI</v>
          </cell>
          <cell r="BC705" t="str">
            <v/>
          </cell>
          <cell r="BD705" t="str">
            <v/>
          </cell>
        </row>
        <row r="706">
          <cell r="C706" t="str">
            <v>NANHT3049-15SA</v>
          </cell>
          <cell r="D706" t="str">
            <v>NHT3049-15</v>
          </cell>
          <cell r="E706" t="str">
            <v>Princípios de Termodinâmica A-noturno (Santo André)</v>
          </cell>
          <cell r="F706" t="str">
            <v>Ampliar vagas - absorver excedente</v>
          </cell>
          <cell r="G706">
            <v>0</v>
          </cell>
          <cell r="H706">
            <v>0</v>
          </cell>
          <cell r="I706" t="str">
            <v>OK, AMPLIADA</v>
          </cell>
          <cell r="J706">
            <v>40</v>
          </cell>
          <cell r="K706">
            <v>0</v>
          </cell>
          <cell r="L706">
            <v>40</v>
          </cell>
          <cell r="M706">
            <v>0</v>
          </cell>
          <cell r="N706">
            <v>40</v>
          </cell>
          <cell r="O706">
            <v>0</v>
          </cell>
          <cell r="P706">
            <v>2</v>
          </cell>
          <cell r="Q706" t="str">
            <v>simples</v>
          </cell>
          <cell r="R706"/>
          <cell r="S706">
            <v>0</v>
          </cell>
          <cell r="T706">
            <v>0</v>
          </cell>
          <cell r="U706">
            <v>0</v>
          </cell>
          <cell r="V706" t="str">
            <v>CFE</v>
          </cell>
          <cell r="W706" t="str">
            <v>CP</v>
          </cell>
          <cell r="X706" t="str">
            <v>NHT3049-15.terca das 21:00 às 23:00, semanal ; quinta das 19:00 às 21:00, semanal ..SA</v>
          </cell>
          <cell r="Y706" t="str">
            <v>turma com solicitações acima do nº de vagas</v>
          </cell>
          <cell r="Z706"/>
          <cell r="AA706">
            <v>30</v>
          </cell>
          <cell r="AB706">
            <v>0</v>
          </cell>
          <cell r="AC706">
            <v>30</v>
          </cell>
          <cell r="AD706">
            <v>40</v>
          </cell>
          <cell r="AE706">
            <v>-10</v>
          </cell>
          <cell r="AF706">
            <v>1.3333333333333333</v>
          </cell>
          <cell r="AG706">
            <v>21</v>
          </cell>
          <cell r="AH706" t="str">
            <v>O-BFIS; O-BQUIM; O-LQUIM</v>
          </cell>
          <cell r="AI706">
            <v>8</v>
          </cell>
          <cell r="AJ706">
            <v>5</v>
          </cell>
          <cell r="AK706">
            <v>3</v>
          </cell>
          <cell r="AL706">
            <v>13</v>
          </cell>
          <cell r="AM706">
            <v>16</v>
          </cell>
          <cell r="AN706">
            <v>22</v>
          </cell>
          <cell r="AO706" t="str">
            <v>¬</v>
          </cell>
          <cell r="AP706" t="str">
            <v>¬</v>
          </cell>
          <cell r="AQ706" t="str">
            <v>¬</v>
          </cell>
          <cell r="AR706" t="str">
            <v>¬</v>
          </cell>
          <cell r="AS706" t="str">
            <v>SA</v>
          </cell>
          <cell r="AT706" t="str">
            <v>N</v>
          </cell>
          <cell r="AU706" t="str">
            <v>N</v>
          </cell>
          <cell r="AV706">
            <v>4</v>
          </cell>
          <cell r="AW706">
            <v>0</v>
          </cell>
          <cell r="AX706">
            <v>6</v>
          </cell>
          <cell r="AY706" t="str">
            <v xml:space="preserve">terca das 21:00 às 23:00, semanal ; quinta das 19:00 às 21:00, semanal </v>
          </cell>
          <cell r="AZ706" t="str">
            <v/>
          </cell>
          <cell r="BA706">
            <v>1654772</v>
          </cell>
          <cell r="BB706" t="str">
            <v>CAMILO ANDREA ANGELUCCI</v>
          </cell>
          <cell r="BC706" t="str">
            <v/>
          </cell>
          <cell r="BD706" t="str">
            <v/>
          </cell>
        </row>
        <row r="707">
          <cell r="C707" t="str">
            <v>NANHZ4064-15SA</v>
          </cell>
          <cell r="D707" t="str">
            <v>NHZ4064-15</v>
          </cell>
          <cell r="E707" t="str">
            <v>Processos Industriais Cerâmicos A-noturno (Santo André)</v>
          </cell>
          <cell r="F707" t="str">
            <v>Manter</v>
          </cell>
          <cell r="G707">
            <v>0</v>
          </cell>
          <cell r="H707">
            <v>0</v>
          </cell>
          <cell r="I707" t="str">
            <v>OK</v>
          </cell>
          <cell r="J707">
            <v>30</v>
          </cell>
          <cell r="K707">
            <v>0</v>
          </cell>
          <cell r="L707">
            <v>9</v>
          </cell>
          <cell r="M707">
            <v>0</v>
          </cell>
          <cell r="N707">
            <v>9</v>
          </cell>
          <cell r="O707">
            <v>21</v>
          </cell>
          <cell r="P707">
            <v>1</v>
          </cell>
          <cell r="Q707" t="str">
            <v>simples</v>
          </cell>
          <cell r="R707"/>
          <cell r="S707">
            <v>0</v>
          </cell>
          <cell r="T707">
            <v>0</v>
          </cell>
          <cell r="U707">
            <v>0</v>
          </cell>
          <cell r="V707" t="str">
            <v>CFE</v>
          </cell>
          <cell r="W707" t="str">
            <v>CP</v>
          </cell>
          <cell r="X707" t="str">
            <v>NHZ4064-15.segunda das 19:00 às 21:00, semanal ; quarta das 21:00 às 23:00, semanal ..SA</v>
          </cell>
          <cell r="Y707" t="str">
            <v>Turma com baixa demanda:- de 1 a 9 solicitações</v>
          </cell>
          <cell r="Z707" t="str">
            <v>Turma com baixa demanda, porém com alunos vinculados ao curso específico</v>
          </cell>
          <cell r="AA707">
            <v>30</v>
          </cell>
          <cell r="AB707">
            <v>0</v>
          </cell>
          <cell r="AC707">
            <v>30</v>
          </cell>
          <cell r="AD707">
            <v>9</v>
          </cell>
          <cell r="AE707">
            <v>21</v>
          </cell>
          <cell r="AF707">
            <v>0.3</v>
          </cell>
          <cell r="AG707">
            <v>21</v>
          </cell>
          <cell r="AH707" t="str">
            <v xml:space="preserve">BQ </v>
          </cell>
          <cell r="AI707">
            <v>2</v>
          </cell>
          <cell r="AJ707">
            <v>1</v>
          </cell>
          <cell r="AK707">
            <v>1</v>
          </cell>
          <cell r="AL707">
            <v>19</v>
          </cell>
          <cell r="AM707">
            <v>20</v>
          </cell>
          <cell r="AN707">
            <v>28</v>
          </cell>
          <cell r="AO707" t="str">
            <v>¬</v>
          </cell>
          <cell r="AP707" t="str">
            <v>¬</v>
          </cell>
          <cell r="AQ707" t="str">
            <v>¬</v>
          </cell>
          <cell r="AR707" t="str">
            <v>¬</v>
          </cell>
          <cell r="AS707" t="str">
            <v>SA</v>
          </cell>
          <cell r="AT707" t="str">
            <v>N</v>
          </cell>
          <cell r="AU707" t="str">
            <v>N</v>
          </cell>
          <cell r="AV707">
            <v>4</v>
          </cell>
          <cell r="AW707">
            <v>0</v>
          </cell>
          <cell r="AX707">
            <v>4</v>
          </cell>
          <cell r="AY707" t="str">
            <v xml:space="preserve">segunda das 19:00 às 21:00, semanal ; quarta das 21:00 às 23:00, semanal </v>
          </cell>
          <cell r="AZ707" t="str">
            <v/>
          </cell>
          <cell r="BA707">
            <v>1287571</v>
          </cell>
          <cell r="BB707" t="str">
            <v>VIVIANE VIANA SILVA</v>
          </cell>
          <cell r="BC707" t="str">
            <v/>
          </cell>
          <cell r="BD707" t="str">
            <v/>
          </cell>
        </row>
        <row r="708">
          <cell r="C708" t="str">
            <v>DANHT4057-15SA</v>
          </cell>
          <cell r="D708" t="str">
            <v>NHT4057-15</v>
          </cell>
          <cell r="E708" t="str">
            <v>Termodinâmica Química A-diurno (Santo André)</v>
          </cell>
          <cell r="F708" t="str">
            <v>Manter</v>
          </cell>
          <cell r="G708">
            <v>0</v>
          </cell>
          <cell r="H708">
            <v>0</v>
          </cell>
          <cell r="I708" t="str">
            <v>OK</v>
          </cell>
          <cell r="J708">
            <v>30</v>
          </cell>
          <cell r="K708">
            <v>0</v>
          </cell>
          <cell r="L708">
            <v>21</v>
          </cell>
          <cell r="M708">
            <v>0</v>
          </cell>
          <cell r="N708">
            <v>21</v>
          </cell>
          <cell r="O708">
            <v>9</v>
          </cell>
          <cell r="P708">
            <v>2</v>
          </cell>
          <cell r="Q708" t="str">
            <v>simples</v>
          </cell>
          <cell r="R708"/>
          <cell r="S708">
            <v>0</v>
          </cell>
          <cell r="T708">
            <v>0</v>
          </cell>
          <cell r="U708">
            <v>0</v>
          </cell>
          <cell r="V708" t="str">
            <v>CFE</v>
          </cell>
          <cell r="W708" t="str">
            <v>CP</v>
          </cell>
          <cell r="X708" t="str">
            <v>NHT4057-15.terca das 08:00 às 10:00, semanal ; quinta das 10:00 às 12:00, semanal ..SA</v>
          </cell>
          <cell r="Y708"/>
          <cell r="Z708"/>
          <cell r="AA708">
            <v>30</v>
          </cell>
          <cell r="AB708">
            <v>0</v>
          </cell>
          <cell r="AC708">
            <v>30</v>
          </cell>
          <cell r="AD708">
            <v>21</v>
          </cell>
          <cell r="AE708">
            <v>9</v>
          </cell>
          <cell r="AF708">
            <v>0.7</v>
          </cell>
          <cell r="AG708">
            <v>21</v>
          </cell>
          <cell r="AH708" t="str">
            <v>O-BQUIM; OL-LQUIM</v>
          </cell>
          <cell r="AI708">
            <v>3</v>
          </cell>
          <cell r="AJ708">
            <v>3</v>
          </cell>
          <cell r="AK708">
            <v>0</v>
          </cell>
          <cell r="AL708">
            <v>18</v>
          </cell>
          <cell r="AM708">
            <v>18</v>
          </cell>
          <cell r="AN708">
            <v>27</v>
          </cell>
          <cell r="AO708" t="str">
            <v>¬</v>
          </cell>
          <cell r="AP708" t="str">
            <v>¬</v>
          </cell>
          <cell r="AQ708" t="str">
            <v>¬</v>
          </cell>
          <cell r="AR708" t="str">
            <v>¬</v>
          </cell>
          <cell r="AS708" t="str">
            <v>SA</v>
          </cell>
          <cell r="AT708" t="str">
            <v>D</v>
          </cell>
          <cell r="AU708" t="str">
            <v>M</v>
          </cell>
          <cell r="AV708">
            <v>4</v>
          </cell>
          <cell r="AW708">
            <v>0</v>
          </cell>
          <cell r="AX708">
            <v>6</v>
          </cell>
          <cell r="AY708" t="str">
            <v xml:space="preserve">terca das 08:00 às 10:00, semanal ; quinta das 10:00 às 12:00, semanal </v>
          </cell>
          <cell r="AZ708" t="str">
            <v/>
          </cell>
          <cell r="BA708">
            <v>2604704</v>
          </cell>
          <cell r="BB708" t="str">
            <v>ALEXSANDRE FIGUEIREDO LAGO</v>
          </cell>
          <cell r="BC708" t="str">
            <v/>
          </cell>
          <cell r="BD708" t="str">
            <v/>
          </cell>
        </row>
        <row r="709">
          <cell r="C709" t="str">
            <v>NANHT4057-15SA</v>
          </cell>
          <cell r="D709" t="str">
            <v>NHT4057-15</v>
          </cell>
          <cell r="E709" t="str">
            <v>Termodinâmica Química A-noturno (Santo André)</v>
          </cell>
          <cell r="F709" t="str">
            <v>Ampliar vagas - absorver excedente</v>
          </cell>
          <cell r="G709">
            <v>0</v>
          </cell>
          <cell r="H709">
            <v>0</v>
          </cell>
          <cell r="I709" t="str">
            <v>OK, AMPLIADA</v>
          </cell>
          <cell r="J709">
            <v>40</v>
          </cell>
          <cell r="K709">
            <v>0</v>
          </cell>
          <cell r="L709">
            <v>40</v>
          </cell>
          <cell r="M709">
            <v>0</v>
          </cell>
          <cell r="N709">
            <v>40</v>
          </cell>
          <cell r="O709">
            <v>0</v>
          </cell>
          <cell r="P709">
            <v>2</v>
          </cell>
          <cell r="Q709" t="str">
            <v>simples</v>
          </cell>
          <cell r="R709"/>
          <cell r="S709">
            <v>0</v>
          </cell>
          <cell r="T709">
            <v>0</v>
          </cell>
          <cell r="U709">
            <v>0</v>
          </cell>
          <cell r="V709" t="str">
            <v>CFE</v>
          </cell>
          <cell r="W709" t="str">
            <v>CP</v>
          </cell>
          <cell r="X709" t="str">
            <v>NHT4057-15.terca das 19:00 às 21:00, semanal ; quinta das 21:00 às 23:00, semanal ..SA</v>
          </cell>
          <cell r="Y709" t="str">
            <v>turma com solicitações acima do nº de vagas</v>
          </cell>
          <cell r="Z709"/>
          <cell r="AA709">
            <v>30</v>
          </cell>
          <cell r="AB709">
            <v>0</v>
          </cell>
          <cell r="AC709">
            <v>30</v>
          </cell>
          <cell r="AD709">
            <v>40</v>
          </cell>
          <cell r="AE709">
            <v>-10</v>
          </cell>
          <cell r="AF709">
            <v>1.3333333333333333</v>
          </cell>
          <cell r="AG709">
            <v>21</v>
          </cell>
          <cell r="AH709" t="str">
            <v>O-BQUIM; OL-LQUIM</v>
          </cell>
          <cell r="AI709">
            <v>18</v>
          </cell>
          <cell r="AJ709">
            <v>10</v>
          </cell>
          <cell r="AK709">
            <v>8</v>
          </cell>
          <cell r="AL709">
            <v>3</v>
          </cell>
          <cell r="AM709">
            <v>11</v>
          </cell>
          <cell r="AN709">
            <v>12</v>
          </cell>
          <cell r="AO709" t="str">
            <v>¬</v>
          </cell>
          <cell r="AP709" t="str">
            <v>¬</v>
          </cell>
          <cell r="AQ709" t="str">
            <v>¬</v>
          </cell>
          <cell r="AR709" t="str">
            <v>¬</v>
          </cell>
          <cell r="AS709" t="str">
            <v>SA</v>
          </cell>
          <cell r="AT709" t="str">
            <v>N</v>
          </cell>
          <cell r="AU709" t="str">
            <v>N</v>
          </cell>
          <cell r="AV709">
            <v>4</v>
          </cell>
          <cell r="AW709">
            <v>0</v>
          </cell>
          <cell r="AX709">
            <v>6</v>
          </cell>
          <cell r="AY709" t="str">
            <v xml:space="preserve">terca das 19:00 às 21:00, semanal ; quinta das 21:00 às 23:00, semanal </v>
          </cell>
          <cell r="AZ709" t="str">
            <v/>
          </cell>
          <cell r="BA709">
            <v>2604704</v>
          </cell>
          <cell r="BB709" t="str">
            <v>ALEXSANDRE FIGUEIREDO LAGO</v>
          </cell>
          <cell r="BC709" t="str">
            <v/>
          </cell>
          <cell r="BD709" t="str">
            <v/>
          </cell>
        </row>
        <row r="710">
          <cell r="C710" t="str">
            <v>DANHT4055-15SA</v>
          </cell>
          <cell r="D710" t="str">
            <v>NHT4055-15</v>
          </cell>
          <cell r="E710" t="str">
            <v>Tópicos Avançados em Química Orgânica A-diurno (Santo André)</v>
          </cell>
          <cell r="F710" t="str">
            <v>Manter</v>
          </cell>
          <cell r="G710">
            <v>0</v>
          </cell>
          <cell r="H710">
            <v>0</v>
          </cell>
          <cell r="I710" t="str">
            <v>OK</v>
          </cell>
          <cell r="J710">
            <v>30</v>
          </cell>
          <cell r="K710">
            <v>0</v>
          </cell>
          <cell r="L710">
            <v>10</v>
          </cell>
          <cell r="M710">
            <v>0</v>
          </cell>
          <cell r="N710">
            <v>10</v>
          </cell>
          <cell r="O710">
            <v>20</v>
          </cell>
          <cell r="P710">
            <v>2</v>
          </cell>
          <cell r="Q710" t="str">
            <v>simples</v>
          </cell>
          <cell r="R710"/>
          <cell r="S710">
            <v>0</v>
          </cell>
          <cell r="T710">
            <v>0</v>
          </cell>
          <cell r="U710">
            <v>0</v>
          </cell>
          <cell r="V710" t="str">
            <v>CFE</v>
          </cell>
          <cell r="W710" t="str">
            <v>CP</v>
          </cell>
          <cell r="X710" t="str">
            <v>NHT4055-15.quinta das 10:00 às 12:00, semanal ..SA</v>
          </cell>
          <cell r="Y710"/>
          <cell r="Z710"/>
          <cell r="AA710">
            <v>30</v>
          </cell>
          <cell r="AB710">
            <v>0</v>
          </cell>
          <cell r="AC710">
            <v>30</v>
          </cell>
          <cell r="AD710">
            <v>10</v>
          </cell>
          <cell r="AE710">
            <v>20</v>
          </cell>
          <cell r="AF710">
            <v>0.33333333333333331</v>
          </cell>
          <cell r="AG710">
            <v>21</v>
          </cell>
          <cell r="AH710" t="str">
            <v>O-BQUIM; OL-LQUIM</v>
          </cell>
          <cell r="AI710">
            <v>1</v>
          </cell>
          <cell r="AJ710">
            <v>0</v>
          </cell>
          <cell r="AK710">
            <v>1</v>
          </cell>
          <cell r="AL710">
            <v>20</v>
          </cell>
          <cell r="AM710">
            <v>21</v>
          </cell>
          <cell r="AN710">
            <v>29</v>
          </cell>
          <cell r="AO710" t="str">
            <v>¬</v>
          </cell>
          <cell r="AP710" t="str">
            <v>¬</v>
          </cell>
          <cell r="AQ710" t="str">
            <v>¬</v>
          </cell>
          <cell r="AR710" t="str">
            <v>¬</v>
          </cell>
          <cell r="AS710" t="str">
            <v>SA</v>
          </cell>
          <cell r="AT710" t="str">
            <v>D</v>
          </cell>
          <cell r="AU710" t="str">
            <v>M</v>
          </cell>
          <cell r="AV710">
            <v>2</v>
          </cell>
          <cell r="AW710">
            <v>0</v>
          </cell>
          <cell r="AX710">
            <v>2</v>
          </cell>
          <cell r="AY710" t="str">
            <v xml:space="preserve">quinta das 10:00 às 12:00, semanal </v>
          </cell>
          <cell r="AZ710" t="str">
            <v/>
          </cell>
          <cell r="BA710">
            <v>1623577</v>
          </cell>
          <cell r="BB710" t="str">
            <v>JOAO HENRIQUE GHILARDI LAGO</v>
          </cell>
          <cell r="BC710" t="str">
            <v/>
          </cell>
          <cell r="BD710" t="str">
            <v/>
          </cell>
        </row>
        <row r="711">
          <cell r="C711" t="str">
            <v>NANHT4055-15SA</v>
          </cell>
          <cell r="D711" t="str">
            <v>NHT4055-15</v>
          </cell>
          <cell r="E711" t="str">
            <v>Tópicos Avançados em Química Orgânica A-noturno (Santo André)</v>
          </cell>
          <cell r="F711" t="str">
            <v>Manter</v>
          </cell>
          <cell r="G711">
            <v>0</v>
          </cell>
          <cell r="H711">
            <v>0</v>
          </cell>
          <cell r="I711" t="str">
            <v>OK</v>
          </cell>
          <cell r="J711">
            <v>30</v>
          </cell>
          <cell r="K711">
            <v>0</v>
          </cell>
          <cell r="L711">
            <v>15</v>
          </cell>
          <cell r="M711">
            <v>0</v>
          </cell>
          <cell r="N711">
            <v>15</v>
          </cell>
          <cell r="O711">
            <v>15</v>
          </cell>
          <cell r="P711">
            <v>2</v>
          </cell>
          <cell r="Q711" t="str">
            <v>simples</v>
          </cell>
          <cell r="R711"/>
          <cell r="S711">
            <v>0</v>
          </cell>
          <cell r="T711">
            <v>0</v>
          </cell>
          <cell r="U711">
            <v>0</v>
          </cell>
          <cell r="V711" t="str">
            <v>CFE</v>
          </cell>
          <cell r="W711" t="str">
            <v>CP</v>
          </cell>
          <cell r="X711" t="str">
            <v>NHT4055-15.quinta das 21:00 às 23:00, semanal ..SA</v>
          </cell>
          <cell r="Y711"/>
          <cell r="Z711"/>
          <cell r="AA711">
            <v>30</v>
          </cell>
          <cell r="AB711">
            <v>0</v>
          </cell>
          <cell r="AC711">
            <v>30</v>
          </cell>
          <cell r="AD711">
            <v>15</v>
          </cell>
          <cell r="AE711">
            <v>15</v>
          </cell>
          <cell r="AF711">
            <v>0.5</v>
          </cell>
          <cell r="AG711">
            <v>21</v>
          </cell>
          <cell r="AH711" t="str">
            <v>O-BQUIM; OL-LQUIM</v>
          </cell>
          <cell r="AI711">
            <v>3</v>
          </cell>
          <cell r="AJ711">
            <v>0</v>
          </cell>
          <cell r="AK711">
            <v>3</v>
          </cell>
          <cell r="AL711">
            <v>18</v>
          </cell>
          <cell r="AM711">
            <v>21</v>
          </cell>
          <cell r="AN711">
            <v>27</v>
          </cell>
          <cell r="AO711" t="str">
            <v>¬</v>
          </cell>
          <cell r="AP711" t="str">
            <v>¬</v>
          </cell>
          <cell r="AQ711" t="str">
            <v>¬</v>
          </cell>
          <cell r="AR711" t="str">
            <v>¬</v>
          </cell>
          <cell r="AS711" t="str">
            <v>SA</v>
          </cell>
          <cell r="AT711" t="str">
            <v>N</v>
          </cell>
          <cell r="AU711" t="str">
            <v>N</v>
          </cell>
          <cell r="AV711">
            <v>2</v>
          </cell>
          <cell r="AW711">
            <v>0</v>
          </cell>
          <cell r="AX711">
            <v>2</v>
          </cell>
          <cell r="AY711" t="str">
            <v xml:space="preserve">quinta das 21:00 às 23:00, semanal </v>
          </cell>
          <cell r="AZ711" t="str">
            <v/>
          </cell>
          <cell r="BA711">
            <v>1623577</v>
          </cell>
          <cell r="BB711" t="str">
            <v>JOAO HENRIQUE GHILARDI LAGO</v>
          </cell>
          <cell r="BC711" t="str">
            <v/>
          </cell>
          <cell r="BD711" t="str">
            <v/>
          </cell>
        </row>
        <row r="712">
          <cell r="C712" t="str">
            <v>NANHT4046-15SA</v>
          </cell>
          <cell r="D712" t="str">
            <v>NHT4046-15</v>
          </cell>
          <cell r="E712" t="str">
            <v>Trabalho de Conclusão de Curso em Química A-noturno (Santo André)</v>
          </cell>
          <cell r="F712" t="str">
            <v>Manter</v>
          </cell>
          <cell r="G712">
            <v>0</v>
          </cell>
          <cell r="H712">
            <v>0</v>
          </cell>
          <cell r="I712" t="str">
            <v>OK</v>
          </cell>
          <cell r="J712">
            <v>30</v>
          </cell>
          <cell r="K712">
            <v>0</v>
          </cell>
          <cell r="L712">
            <v>9</v>
          </cell>
          <cell r="M712">
            <v>0</v>
          </cell>
          <cell r="N712">
            <v>9</v>
          </cell>
          <cell r="O712">
            <v>21</v>
          </cell>
          <cell r="P712">
            <v>1</v>
          </cell>
          <cell r="Q712" t="str">
            <v>simples</v>
          </cell>
          <cell r="R712"/>
          <cell r="S712">
            <v>0</v>
          </cell>
          <cell r="T712">
            <v>0</v>
          </cell>
          <cell r="U712">
            <v>0</v>
          </cell>
          <cell r="V712" t="str">
            <v>CFE</v>
          </cell>
          <cell r="W712" t="str">
            <v>CP</v>
          </cell>
          <cell r="X712" t="str">
            <v>NHT4046-15.sexta das 16:00 às 18:00, semanal ..SA</v>
          </cell>
          <cell r="Y712" t="str">
            <v>Turma com baixa demanda:- de 1 a 9 solicitações</v>
          </cell>
          <cell r="Z712" t="str">
            <v>Turma com baixa demanda, porém com alunos vinculados ao curso específico</v>
          </cell>
          <cell r="AA712">
            <v>30</v>
          </cell>
          <cell r="AB712">
            <v>0</v>
          </cell>
          <cell r="AC712">
            <v>30</v>
          </cell>
          <cell r="AD712">
            <v>9</v>
          </cell>
          <cell r="AE712">
            <v>21</v>
          </cell>
          <cell r="AF712">
            <v>0.3</v>
          </cell>
          <cell r="AG712">
            <v>21</v>
          </cell>
          <cell r="AH712" t="str">
            <v>O-BQUIM; OL-LQUIM</v>
          </cell>
          <cell r="AI712">
            <v>6</v>
          </cell>
          <cell r="AJ712">
            <v>6</v>
          </cell>
          <cell r="AK712">
            <v>0</v>
          </cell>
          <cell r="AL712">
            <v>15</v>
          </cell>
          <cell r="AM712">
            <v>15</v>
          </cell>
          <cell r="AN712">
            <v>24</v>
          </cell>
          <cell r="AO712" t="str">
            <v>¬</v>
          </cell>
          <cell r="AP712" t="str">
            <v>¬</v>
          </cell>
          <cell r="AQ712" t="str">
            <v>¬</v>
          </cell>
          <cell r="AR712" t="str">
            <v>¬</v>
          </cell>
          <cell r="AS712" t="str">
            <v>SA</v>
          </cell>
          <cell r="AT712" t="str">
            <v>N</v>
          </cell>
          <cell r="AU712" t="str">
            <v>V</v>
          </cell>
          <cell r="AV712">
            <v>2</v>
          </cell>
          <cell r="AW712">
            <v>0</v>
          </cell>
          <cell r="AX712">
            <v>2</v>
          </cell>
          <cell r="AY712" t="str">
            <v xml:space="preserve">sexta das 16:00 às 18:00, semanal </v>
          </cell>
          <cell r="AZ712" t="str">
            <v/>
          </cell>
          <cell r="BA712">
            <v>1671688</v>
          </cell>
          <cell r="BB712" t="str">
            <v>ANDRE SARTO POLO</v>
          </cell>
          <cell r="BC712" t="str">
            <v/>
          </cell>
          <cell r="BD712" t="str">
            <v/>
          </cell>
        </row>
        <row r="713">
          <cell r="C713" t="str">
            <v>DAESHR022-14SB</v>
          </cell>
          <cell r="D713" t="str">
            <v>ESHR022-14</v>
          </cell>
          <cell r="E713" t="str">
            <v>Abordagens Tradicionais das Relações Internacionais A-diurno (São Bernardo do Campo)</v>
          </cell>
          <cell r="F713" t="str">
            <v>Manter</v>
          </cell>
          <cell r="G713" t="e">
            <v>#N/A</v>
          </cell>
          <cell r="H713">
            <v>0</v>
          </cell>
          <cell r="I713" t="str">
            <v>OK</v>
          </cell>
          <cell r="J713">
            <v>90</v>
          </cell>
          <cell r="K713">
            <v>0</v>
          </cell>
          <cell r="L713">
            <v>48</v>
          </cell>
          <cell r="M713">
            <v>0</v>
          </cell>
          <cell r="N713">
            <v>48</v>
          </cell>
          <cell r="O713">
            <v>42</v>
          </cell>
          <cell r="P713">
            <v>2</v>
          </cell>
          <cell r="Q713" t="str">
            <v>simples</v>
          </cell>
          <cell r="R713"/>
          <cell r="S713">
            <v>0</v>
          </cell>
          <cell r="T713">
            <v>0</v>
          </cell>
          <cell r="U713">
            <v>0</v>
          </cell>
          <cell r="V713" t="str">
            <v>CFE</v>
          </cell>
          <cell r="W713" t="str">
            <v>CP</v>
          </cell>
          <cell r="X713" t="str">
            <v>ESHR022-14.quarta das 08:00 às 10:00, semanal ; sexta das 10:00 às 12:00, semanal ..SB</v>
          </cell>
          <cell r="Y713"/>
          <cell r="Z713"/>
          <cell r="AA713">
            <v>90</v>
          </cell>
          <cell r="AB713">
            <v>0</v>
          </cell>
          <cell r="AC713">
            <v>90</v>
          </cell>
          <cell r="AD713">
            <v>48</v>
          </cell>
          <cell r="AE713">
            <v>42</v>
          </cell>
          <cell r="AF713">
            <v>0.53333333333333333</v>
          </cell>
          <cell r="AG713">
            <v>62.999999999999993</v>
          </cell>
          <cell r="AH713" t="str">
            <v>OL-BPP; O-BRI</v>
          </cell>
          <cell r="AI713">
            <v>4</v>
          </cell>
          <cell r="AJ713">
            <v>2</v>
          </cell>
          <cell r="AK713">
            <v>2</v>
          </cell>
          <cell r="AL713">
            <v>58.999999999999993</v>
          </cell>
          <cell r="AM713">
            <v>60.999999999999993</v>
          </cell>
          <cell r="AN713">
            <v>86</v>
          </cell>
          <cell r="AO713" t="str">
            <v>¬</v>
          </cell>
          <cell r="AP713" t="str">
            <v>¬</v>
          </cell>
          <cell r="AQ713" t="str">
            <v>¬</v>
          </cell>
          <cell r="AR713" t="str">
            <v>¬</v>
          </cell>
          <cell r="AS713" t="str">
            <v>SB</v>
          </cell>
          <cell r="AT713" t="str">
            <v>D</v>
          </cell>
          <cell r="AU713" t="str">
            <v>M</v>
          </cell>
          <cell r="AV713">
            <v>4</v>
          </cell>
          <cell r="AW713">
            <v>0</v>
          </cell>
          <cell r="AX713">
            <v>4</v>
          </cell>
          <cell r="AY713" t="str">
            <v xml:space="preserve">quarta das 08:00 às 10:00, semanal ; sexta das 10:00 às 12:00, semanal </v>
          </cell>
          <cell r="AZ713" t="str">
            <v/>
          </cell>
          <cell r="BA713">
            <v>2407130</v>
          </cell>
          <cell r="BB713" t="str">
            <v>ANA TEREZA LOPES MARRA DE SOUSA</v>
          </cell>
          <cell r="BC713" t="str">
            <v/>
          </cell>
          <cell r="BD713" t="str">
            <v/>
          </cell>
        </row>
        <row r="714">
          <cell r="C714" t="str">
            <v>NAESHR022-14SB</v>
          </cell>
          <cell r="D714" t="str">
            <v>ESHR022-14</v>
          </cell>
          <cell r="E714" t="str">
            <v>Abordagens Tradicionais das Relações Internacionais A-noturno (São Bernardo do Campo)</v>
          </cell>
          <cell r="F714" t="str">
            <v>Manter</v>
          </cell>
          <cell r="G714" t="e">
            <v>#N/A</v>
          </cell>
          <cell r="H714">
            <v>0</v>
          </cell>
          <cell r="I714" t="str">
            <v>OK</v>
          </cell>
          <cell r="J714">
            <v>90</v>
          </cell>
          <cell r="K714">
            <v>0</v>
          </cell>
          <cell r="L714">
            <v>74</v>
          </cell>
          <cell r="M714">
            <v>0</v>
          </cell>
          <cell r="N714">
            <v>74</v>
          </cell>
          <cell r="O714">
            <v>16</v>
          </cell>
          <cell r="P714">
            <v>2</v>
          </cell>
          <cell r="Q714" t="str">
            <v>simples</v>
          </cell>
          <cell r="R714"/>
          <cell r="S714">
            <v>0</v>
          </cell>
          <cell r="T714">
            <v>0</v>
          </cell>
          <cell r="U714">
            <v>0</v>
          </cell>
          <cell r="V714" t="str">
            <v>CFE</v>
          </cell>
          <cell r="W714" t="str">
            <v>CP</v>
          </cell>
          <cell r="X714" t="str">
            <v>ESHR022-14.quarta das 19:00 às 21:00, semanal ; sexta das 21:00 às 23:00, semanal ..SB</v>
          </cell>
          <cell r="Y714"/>
          <cell r="Z714"/>
          <cell r="AA714">
            <v>90</v>
          </cell>
          <cell r="AB714">
            <v>0</v>
          </cell>
          <cell r="AC714">
            <v>90</v>
          </cell>
          <cell r="AD714">
            <v>74</v>
          </cell>
          <cell r="AE714">
            <v>16</v>
          </cell>
          <cell r="AF714">
            <v>0.82222222222222219</v>
          </cell>
          <cell r="AG714">
            <v>62.999999999999993</v>
          </cell>
          <cell r="AH714" t="str">
            <v>OL-BPP; O-BRI</v>
          </cell>
          <cell r="AI714">
            <v>5</v>
          </cell>
          <cell r="AJ714">
            <v>4</v>
          </cell>
          <cell r="AK714">
            <v>1</v>
          </cell>
          <cell r="AL714">
            <v>57.999999999999993</v>
          </cell>
          <cell r="AM714">
            <v>58.999999999999993</v>
          </cell>
          <cell r="AN714">
            <v>85</v>
          </cell>
          <cell r="AO714" t="str">
            <v>¬</v>
          </cell>
          <cell r="AP714" t="str">
            <v>¬</v>
          </cell>
          <cell r="AQ714" t="str">
            <v>¬</v>
          </cell>
          <cell r="AR714" t="str">
            <v>¬</v>
          </cell>
          <cell r="AS714" t="str">
            <v>SB</v>
          </cell>
          <cell r="AT714" t="str">
            <v>N</v>
          </cell>
          <cell r="AU714" t="str">
            <v>N</v>
          </cell>
          <cell r="AV714">
            <v>4</v>
          </cell>
          <cell r="AW714">
            <v>0</v>
          </cell>
          <cell r="AX714">
            <v>4</v>
          </cell>
          <cell r="AY714" t="str">
            <v xml:space="preserve">quarta das 19:00 às 21:00, semanal ; sexta das 21:00 às 23:00, semanal </v>
          </cell>
          <cell r="AZ714" t="str">
            <v/>
          </cell>
          <cell r="BA714">
            <v>2407130</v>
          </cell>
          <cell r="BB714" t="str">
            <v>ANA TEREZA LOPES MARRA DE SOUSA</v>
          </cell>
          <cell r="BC714" t="str">
            <v/>
          </cell>
          <cell r="BD714" t="str">
            <v/>
          </cell>
        </row>
        <row r="715">
          <cell r="C715" t="str">
            <v>DAESZR002-13SB</v>
          </cell>
          <cell r="D715" t="str">
            <v>ESZR002-13</v>
          </cell>
          <cell r="E715" t="str">
            <v>Cultura, Identidade e Política na América Latina A-diurno (São Bernardo do Campo)</v>
          </cell>
          <cell r="F715" t="str">
            <v>Ampliar vagas</v>
          </cell>
          <cell r="G715" t="e">
            <v>#N/A</v>
          </cell>
          <cell r="H715">
            <v>90</v>
          </cell>
          <cell r="I715" t="str">
            <v>OK, AMPLIADA</v>
          </cell>
          <cell r="J715">
            <v>90</v>
          </cell>
          <cell r="K715">
            <v>0</v>
          </cell>
          <cell r="L715">
            <v>53</v>
          </cell>
          <cell r="M715">
            <v>0</v>
          </cell>
          <cell r="N715">
            <v>53</v>
          </cell>
          <cell r="O715">
            <v>37</v>
          </cell>
          <cell r="P715">
            <v>1</v>
          </cell>
          <cell r="Q715" t="str">
            <v>simples</v>
          </cell>
          <cell r="R715"/>
          <cell r="S715">
            <v>0</v>
          </cell>
          <cell r="T715">
            <v>0</v>
          </cell>
          <cell r="U715">
            <v>0</v>
          </cell>
          <cell r="V715" t="str">
            <v>CFE</v>
          </cell>
          <cell r="W715" t="str">
            <v>CP</v>
          </cell>
          <cell r="X715" t="str">
            <v>ESZR002-13.terca das 10:00 às 12:00, semanal ; quinta das 08:00 às 10:00, semanal ..SB</v>
          </cell>
          <cell r="Y715" t="str">
            <v>turma com solicitações acima do nº de vagas</v>
          </cell>
          <cell r="Z715"/>
          <cell r="AA715">
            <v>30</v>
          </cell>
          <cell r="AB715">
            <v>0</v>
          </cell>
          <cell r="AC715">
            <v>30</v>
          </cell>
          <cell r="AD715">
            <v>53</v>
          </cell>
          <cell r="AE715">
            <v>-23</v>
          </cell>
          <cell r="AF715">
            <v>1.7666666666666666</v>
          </cell>
          <cell r="AG715">
            <v>21</v>
          </cell>
          <cell r="AH715" t="str">
            <v>OL-BRI</v>
          </cell>
          <cell r="AI715">
            <v>10</v>
          </cell>
          <cell r="AJ715">
            <v>7</v>
          </cell>
          <cell r="AK715">
            <v>3</v>
          </cell>
          <cell r="AL715">
            <v>11</v>
          </cell>
          <cell r="AM715">
            <v>14</v>
          </cell>
          <cell r="AN715">
            <v>20</v>
          </cell>
          <cell r="AO715" t="str">
            <v>¬</v>
          </cell>
          <cell r="AP715" t="str">
            <v>¬</v>
          </cell>
          <cell r="AQ715" t="str">
            <v>¬</v>
          </cell>
          <cell r="AR715" t="str">
            <v>¬</v>
          </cell>
          <cell r="AS715" t="str">
            <v>SB</v>
          </cell>
          <cell r="AT715" t="str">
            <v>D</v>
          </cell>
          <cell r="AU715" t="str">
            <v>M</v>
          </cell>
          <cell r="AV715">
            <v>4</v>
          </cell>
          <cell r="AW715">
            <v>0</v>
          </cell>
          <cell r="AX715">
            <v>4</v>
          </cell>
          <cell r="AY715" t="str">
            <v xml:space="preserve">terca das 10:00 às 12:00, semanal ; quinta das 08:00 às 10:00, semanal </v>
          </cell>
          <cell r="AZ715" t="str">
            <v/>
          </cell>
          <cell r="BA715">
            <v>2187294</v>
          </cell>
          <cell r="BB715" t="str">
            <v>VALTER VENTURA DA ROCHA POMAR</v>
          </cell>
          <cell r="BC715" t="str">
            <v/>
          </cell>
          <cell r="BD715" t="str">
            <v/>
          </cell>
        </row>
        <row r="716">
          <cell r="C716" t="str">
            <v>NAESHR004-13SB</v>
          </cell>
          <cell r="D716" t="str">
            <v>ESHR004-13</v>
          </cell>
          <cell r="E716" t="str">
            <v>Economia Política Internacional da Energia A-noturno (São Bernardo do Campo)</v>
          </cell>
          <cell r="F716" t="str">
            <v>Ampliar vagas</v>
          </cell>
          <cell r="G716" t="e">
            <v>#N/A</v>
          </cell>
          <cell r="H716">
            <v>90</v>
          </cell>
          <cell r="I716" t="str">
            <v>OK, AMPLIADA</v>
          </cell>
          <cell r="J716">
            <v>90</v>
          </cell>
          <cell r="K716">
            <v>0</v>
          </cell>
          <cell r="L716">
            <v>107</v>
          </cell>
          <cell r="M716">
            <v>0</v>
          </cell>
          <cell r="N716">
            <v>107</v>
          </cell>
          <cell r="O716">
            <v>-17</v>
          </cell>
          <cell r="P716">
            <v>1</v>
          </cell>
          <cell r="Q716" t="str">
            <v>simples</v>
          </cell>
          <cell r="R716"/>
          <cell r="S716">
            <v>17</v>
          </cell>
          <cell r="T716">
            <v>0</v>
          </cell>
          <cell r="U716">
            <v>0</v>
          </cell>
          <cell r="V716" t="str">
            <v>CFE</v>
          </cell>
          <cell r="W716" t="str">
            <v>CP</v>
          </cell>
          <cell r="X716" t="str">
            <v>ESHR004-13.segunda das 21:00 às 23:00, semanal ; quinta das 19:00 às 21:00, semanal ..SB</v>
          </cell>
          <cell r="Y716" t="str">
            <v>turma com solicitações acima do nº de vagas</v>
          </cell>
          <cell r="Z716"/>
          <cell r="AA716">
            <v>60</v>
          </cell>
          <cell r="AB716">
            <v>0</v>
          </cell>
          <cell r="AC716">
            <v>60</v>
          </cell>
          <cell r="AD716">
            <v>107</v>
          </cell>
          <cell r="AE716">
            <v>-47</v>
          </cell>
          <cell r="AF716">
            <v>1.7833333333333334</v>
          </cell>
          <cell r="AG716">
            <v>42</v>
          </cell>
          <cell r="AH716" t="str">
            <v>OL-ENER; O-BRI</v>
          </cell>
          <cell r="AI716">
            <v>32</v>
          </cell>
          <cell r="AJ716">
            <v>20</v>
          </cell>
          <cell r="AK716">
            <v>12</v>
          </cell>
          <cell r="AL716">
            <v>10</v>
          </cell>
          <cell r="AM716">
            <v>22</v>
          </cell>
          <cell r="AN716">
            <v>28</v>
          </cell>
          <cell r="AO716" t="str">
            <v>¬</v>
          </cell>
          <cell r="AP716" t="str">
            <v>¬</v>
          </cell>
          <cell r="AQ716" t="str">
            <v>¬</v>
          </cell>
          <cell r="AR716" t="str">
            <v>¬</v>
          </cell>
          <cell r="AS716" t="str">
            <v>SB</v>
          </cell>
          <cell r="AT716" t="str">
            <v>N</v>
          </cell>
          <cell r="AU716" t="str">
            <v>N</v>
          </cell>
          <cell r="AV716">
            <v>4</v>
          </cell>
          <cell r="AW716">
            <v>0</v>
          </cell>
          <cell r="AX716">
            <v>4</v>
          </cell>
          <cell r="AY716" t="str">
            <v xml:space="preserve">segunda das 21:00 às 23:00, semanal ; quinta das 19:00 às 21:00, semanal </v>
          </cell>
          <cell r="AZ716" t="str">
            <v/>
          </cell>
          <cell r="BA716">
            <v>1968867</v>
          </cell>
          <cell r="BB716" t="str">
            <v>IGOR FUSER</v>
          </cell>
          <cell r="BC716" t="str">
            <v/>
          </cell>
          <cell r="BD716" t="str">
            <v/>
          </cell>
        </row>
        <row r="717">
          <cell r="C717" t="str">
            <v>DAESHR005-13SB</v>
          </cell>
          <cell r="D717" t="str">
            <v>ESHR005-13</v>
          </cell>
          <cell r="E717" t="str">
            <v>Estado e Desenvolvimento Econômico no Brasil Contemporâneo A-diurno (São Bernardo do Campo)</v>
          </cell>
          <cell r="F717" t="str">
            <v>Manter</v>
          </cell>
          <cell r="G717" t="e">
            <v>#N/A</v>
          </cell>
          <cell r="H717">
            <v>0</v>
          </cell>
          <cell r="I717" t="str">
            <v>OK</v>
          </cell>
          <cell r="J717">
            <v>60</v>
          </cell>
          <cell r="K717">
            <v>0</v>
          </cell>
          <cell r="L717">
            <v>87</v>
          </cell>
          <cell r="M717">
            <v>0</v>
          </cell>
          <cell r="N717">
            <v>87</v>
          </cell>
          <cell r="O717">
            <v>-27</v>
          </cell>
          <cell r="P717">
            <v>2</v>
          </cell>
          <cell r="Q717" t="str">
            <v>simples</v>
          </cell>
          <cell r="R717"/>
          <cell r="S717">
            <v>27</v>
          </cell>
          <cell r="T717">
            <v>0</v>
          </cell>
          <cell r="U717">
            <v>0</v>
          </cell>
          <cell r="V717" t="str">
            <v>CFE</v>
          </cell>
          <cell r="W717" t="str">
            <v>CP</v>
          </cell>
          <cell r="X717" t="str">
            <v>ESHR005-13.quarta das 08:00 às 10:00, semanal ; sexta das 10:00 às 12:00, semanal ..SB</v>
          </cell>
          <cell r="Y717" t="str">
            <v>turma com solicitações acima do nº de vagas</v>
          </cell>
          <cell r="Z717"/>
          <cell r="AA717">
            <v>60</v>
          </cell>
          <cell r="AB717">
            <v>0</v>
          </cell>
          <cell r="AC717">
            <v>60</v>
          </cell>
          <cell r="AD717">
            <v>87</v>
          </cell>
          <cell r="AE717">
            <v>-27</v>
          </cell>
          <cell r="AF717">
            <v>1.45</v>
          </cell>
          <cell r="AG717">
            <v>42</v>
          </cell>
          <cell r="AH717" t="str">
            <v>O-BPP; O-BRI</v>
          </cell>
          <cell r="AI717">
            <v>0</v>
          </cell>
          <cell r="AJ717">
            <v>0</v>
          </cell>
          <cell r="AK717">
            <v>0</v>
          </cell>
          <cell r="AL717">
            <v>42</v>
          </cell>
          <cell r="AM717">
            <v>42</v>
          </cell>
          <cell r="AN717">
            <v>60</v>
          </cell>
          <cell r="AO717" t="str">
            <v>¬</v>
          </cell>
          <cell r="AP717" t="str">
            <v>¬</v>
          </cell>
          <cell r="AQ717" t="str">
            <v>¬</v>
          </cell>
          <cell r="AR717" t="str">
            <v>¬</v>
          </cell>
          <cell r="AS717" t="str">
            <v>SB</v>
          </cell>
          <cell r="AT717" t="str">
            <v>D</v>
          </cell>
          <cell r="AU717" t="str">
            <v>M</v>
          </cell>
          <cell r="AV717">
            <v>4</v>
          </cell>
          <cell r="AW717">
            <v>0</v>
          </cell>
          <cell r="AX717">
            <v>4</v>
          </cell>
          <cell r="AY717" t="str">
            <v xml:space="preserve">quarta das 08:00 às 10:00, semanal ; sexta das 10:00 às 12:00, semanal </v>
          </cell>
          <cell r="AZ717" t="str">
            <v/>
          </cell>
          <cell r="BA717">
            <v>1550812</v>
          </cell>
          <cell r="BB717" t="str">
            <v>VALERIA LOPES RIBEIRO</v>
          </cell>
          <cell r="BC717">
            <v>1550812</v>
          </cell>
          <cell r="BD717" t="str">
            <v>VALERIA LOPES RIBEIRO</v>
          </cell>
        </row>
        <row r="718">
          <cell r="C718" t="str">
            <v>NAESHR005-13SB</v>
          </cell>
          <cell r="D718" t="str">
            <v>ESHR005-13</v>
          </cell>
          <cell r="E718" t="str">
            <v>Estado e Desenvolvimento Econômico no Brasil Contemporâneo A-noturno (São Bernardo do Campo)</v>
          </cell>
          <cell r="F718" t="str">
            <v>Manter</v>
          </cell>
          <cell r="G718" t="e">
            <v>#N/A</v>
          </cell>
          <cell r="H718">
            <v>0</v>
          </cell>
          <cell r="I718" t="str">
            <v>OK</v>
          </cell>
          <cell r="J718">
            <v>60</v>
          </cell>
          <cell r="K718">
            <v>0</v>
          </cell>
          <cell r="L718">
            <v>98</v>
          </cell>
          <cell r="M718">
            <v>0</v>
          </cell>
          <cell r="N718">
            <v>98</v>
          </cell>
          <cell r="O718">
            <v>-38</v>
          </cell>
          <cell r="P718">
            <v>2</v>
          </cell>
          <cell r="Q718" t="str">
            <v>simples</v>
          </cell>
          <cell r="R718"/>
          <cell r="S718">
            <v>38</v>
          </cell>
          <cell r="T718">
            <v>0</v>
          </cell>
          <cell r="U718">
            <v>0</v>
          </cell>
          <cell r="V718" t="str">
            <v>CFE</v>
          </cell>
          <cell r="W718" t="str">
            <v>CP</v>
          </cell>
          <cell r="X718" t="str">
            <v>ESHR005-13.quarta das 19:00 às 21:00, semanal ; sexta das 21:00 às 23:00, semanal ..SB</v>
          </cell>
          <cell r="Y718" t="str">
            <v>turma com solicitações acima do nº de vagas</v>
          </cell>
          <cell r="Z718"/>
          <cell r="AA718">
            <v>60</v>
          </cell>
          <cell r="AB718">
            <v>0</v>
          </cell>
          <cell r="AC718">
            <v>60</v>
          </cell>
          <cell r="AD718">
            <v>98</v>
          </cell>
          <cell r="AE718">
            <v>-38</v>
          </cell>
          <cell r="AF718">
            <v>1.6333333333333333</v>
          </cell>
          <cell r="AG718">
            <v>42</v>
          </cell>
          <cell r="AH718" t="str">
            <v>O-BPP; O-BRI</v>
          </cell>
          <cell r="AI718">
            <v>7</v>
          </cell>
          <cell r="AJ718">
            <v>2</v>
          </cell>
          <cell r="AK718">
            <v>5</v>
          </cell>
          <cell r="AL718">
            <v>35</v>
          </cell>
          <cell r="AM718">
            <v>40</v>
          </cell>
          <cell r="AN718">
            <v>53</v>
          </cell>
          <cell r="AO718" t="str">
            <v>¬</v>
          </cell>
          <cell r="AP718" t="str">
            <v>¬</v>
          </cell>
          <cell r="AQ718" t="str">
            <v>¬</v>
          </cell>
          <cell r="AR718" t="str">
            <v>¬</v>
          </cell>
          <cell r="AS718" t="str">
            <v>SB</v>
          </cell>
          <cell r="AT718" t="str">
            <v>N</v>
          </cell>
          <cell r="AU718" t="str">
            <v>N</v>
          </cell>
          <cell r="AV718">
            <v>4</v>
          </cell>
          <cell r="AW718">
            <v>0</v>
          </cell>
          <cell r="AX718">
            <v>4</v>
          </cell>
          <cell r="AY718" t="str">
            <v xml:space="preserve">quarta das 19:00 às 21:00, semanal ; sexta das 21:00 às 23:00, semanal </v>
          </cell>
          <cell r="AZ718" t="str">
            <v/>
          </cell>
          <cell r="BA718">
            <v>1550812</v>
          </cell>
          <cell r="BB718" t="str">
            <v>VALERIA LOPES RIBEIRO</v>
          </cell>
          <cell r="BC718">
            <v>1550812</v>
          </cell>
          <cell r="BD718" t="str">
            <v>VALERIA LOPES RIBEIRO</v>
          </cell>
        </row>
        <row r="719">
          <cell r="C719" t="str">
            <v>DAESHR006-13SB</v>
          </cell>
          <cell r="D719" t="str">
            <v>ESHR006-13</v>
          </cell>
          <cell r="E719" t="str">
            <v>Formação Histórica da América Latina A-diurno (São Bernardo do Campo)</v>
          </cell>
          <cell r="F719" t="str">
            <v>Manter</v>
          </cell>
          <cell r="G719" t="e">
            <v>#N/A</v>
          </cell>
          <cell r="H719">
            <v>0</v>
          </cell>
          <cell r="I719" t="str">
            <v>OK</v>
          </cell>
          <cell r="J719">
            <v>90</v>
          </cell>
          <cell r="K719">
            <v>0</v>
          </cell>
          <cell r="L719">
            <v>78</v>
          </cell>
          <cell r="M719">
            <v>0</v>
          </cell>
          <cell r="N719">
            <v>78</v>
          </cell>
          <cell r="O719">
            <v>12</v>
          </cell>
          <cell r="P719">
            <v>2</v>
          </cell>
          <cell r="Q719" t="str">
            <v>simples</v>
          </cell>
          <cell r="R719"/>
          <cell r="S719">
            <v>0</v>
          </cell>
          <cell r="T719">
            <v>0</v>
          </cell>
          <cell r="U719">
            <v>0</v>
          </cell>
          <cell r="V719" t="str">
            <v>CFE</v>
          </cell>
          <cell r="W719" t="str">
            <v>CP</v>
          </cell>
          <cell r="X719" t="str">
            <v>ESHR006-13.terca das 10:00 às 12:00, semanal ; sexta das 08:00 às 10:00, semanal ..SB</v>
          </cell>
          <cell r="Y719"/>
          <cell r="Z719"/>
          <cell r="AA719">
            <v>90</v>
          </cell>
          <cell r="AB719">
            <v>0</v>
          </cell>
          <cell r="AC719">
            <v>90</v>
          </cell>
          <cell r="AD719">
            <v>78</v>
          </cell>
          <cell r="AE719">
            <v>12</v>
          </cell>
          <cell r="AF719">
            <v>0.8666666666666667</v>
          </cell>
          <cell r="AG719">
            <v>62.999999999999993</v>
          </cell>
          <cell r="AH719" t="str">
            <v>OL-BCE; O-BRI</v>
          </cell>
          <cell r="AI719">
            <v>2</v>
          </cell>
          <cell r="AJ719">
            <v>2</v>
          </cell>
          <cell r="AK719">
            <v>0</v>
          </cell>
          <cell r="AL719">
            <v>60.999999999999993</v>
          </cell>
          <cell r="AM719">
            <v>60.999999999999993</v>
          </cell>
          <cell r="AN719">
            <v>88</v>
          </cell>
          <cell r="AO719" t="str">
            <v>¬</v>
          </cell>
          <cell r="AP719" t="str">
            <v>¬</v>
          </cell>
          <cell r="AQ719" t="str">
            <v>¬</v>
          </cell>
          <cell r="AR719" t="str">
            <v>¬</v>
          </cell>
          <cell r="AS719" t="str">
            <v>SB</v>
          </cell>
          <cell r="AT719" t="str">
            <v>D</v>
          </cell>
          <cell r="AU719" t="str">
            <v>M</v>
          </cell>
          <cell r="AV719">
            <v>4</v>
          </cell>
          <cell r="AW719">
            <v>0</v>
          </cell>
          <cell r="AX719">
            <v>4</v>
          </cell>
          <cell r="AY719" t="str">
            <v xml:space="preserve">terca das 10:00 às 12:00, semanal ; sexta das 08:00 às 10:00, semanal </v>
          </cell>
          <cell r="AZ719" t="str">
            <v/>
          </cell>
          <cell r="BA719">
            <v>1961809</v>
          </cell>
          <cell r="BB719" t="str">
            <v>GILBERTO MARINGONI DE OLIVEIRA</v>
          </cell>
          <cell r="BC719" t="str">
            <v/>
          </cell>
          <cell r="BD719" t="str">
            <v/>
          </cell>
        </row>
        <row r="720">
          <cell r="C720" t="str">
            <v>NAESHR006-13SB</v>
          </cell>
          <cell r="D720" t="str">
            <v>ESHR006-13</v>
          </cell>
          <cell r="E720" t="str">
            <v>Formação Histórica da América Latina A-noturno (São Bernardo do Campo)</v>
          </cell>
          <cell r="F720" t="str">
            <v>Manter</v>
          </cell>
          <cell r="G720" t="e">
            <v>#N/A</v>
          </cell>
          <cell r="H720">
            <v>0</v>
          </cell>
          <cell r="I720" t="str">
            <v>OK</v>
          </cell>
          <cell r="J720">
            <v>90</v>
          </cell>
          <cell r="K720">
            <v>0</v>
          </cell>
          <cell r="L720">
            <v>109</v>
          </cell>
          <cell r="M720">
            <v>0</v>
          </cell>
          <cell r="N720">
            <v>109</v>
          </cell>
          <cell r="O720">
            <v>-19</v>
          </cell>
          <cell r="P720">
            <v>2</v>
          </cell>
          <cell r="Q720" t="str">
            <v>simples</v>
          </cell>
          <cell r="R720"/>
          <cell r="S720">
            <v>19</v>
          </cell>
          <cell r="T720">
            <v>0</v>
          </cell>
          <cell r="U720">
            <v>0</v>
          </cell>
          <cell r="V720" t="str">
            <v>CFE</v>
          </cell>
          <cell r="W720" t="str">
            <v>CP</v>
          </cell>
          <cell r="X720" t="str">
            <v>ESHR006-13.terca das 21:00 às 23:00, semanal ; sexta das 19:00 às 21:00, semanal ..SB</v>
          </cell>
          <cell r="Y720" t="str">
            <v>turma com solicitações acima do nº de vagas</v>
          </cell>
          <cell r="Z720"/>
          <cell r="AA720">
            <v>90</v>
          </cell>
          <cell r="AB720">
            <v>0</v>
          </cell>
          <cell r="AC720">
            <v>90</v>
          </cell>
          <cell r="AD720">
            <v>109</v>
          </cell>
          <cell r="AE720">
            <v>-19</v>
          </cell>
          <cell r="AF720">
            <v>1.211111111111111</v>
          </cell>
          <cell r="AG720">
            <v>62.999999999999993</v>
          </cell>
          <cell r="AH720" t="str">
            <v>OL-BCE; O-BRI</v>
          </cell>
          <cell r="AI720">
            <v>9</v>
          </cell>
          <cell r="AJ720">
            <v>8</v>
          </cell>
          <cell r="AK720">
            <v>1</v>
          </cell>
          <cell r="AL720">
            <v>53.999999999999993</v>
          </cell>
          <cell r="AM720">
            <v>54.999999999999993</v>
          </cell>
          <cell r="AN720">
            <v>81</v>
          </cell>
          <cell r="AO720" t="str">
            <v>¬</v>
          </cell>
          <cell r="AP720" t="str">
            <v>¬</v>
          </cell>
          <cell r="AQ720" t="str">
            <v>¬</v>
          </cell>
          <cell r="AR720" t="str">
            <v>¬</v>
          </cell>
          <cell r="AS720" t="str">
            <v>SB</v>
          </cell>
          <cell r="AT720" t="str">
            <v>N</v>
          </cell>
          <cell r="AU720" t="str">
            <v>N</v>
          </cell>
          <cell r="AV720">
            <v>4</v>
          </cell>
          <cell r="AW720">
            <v>0</v>
          </cell>
          <cell r="AX720">
            <v>4</v>
          </cell>
          <cell r="AY720" t="str">
            <v xml:space="preserve">terca das 21:00 às 23:00, semanal ; sexta das 19:00 às 21:00, semanal </v>
          </cell>
          <cell r="AZ720" t="str">
            <v/>
          </cell>
          <cell r="BA720">
            <v>1961809</v>
          </cell>
          <cell r="BB720" t="str">
            <v>GILBERTO MARINGONI DE OLIVEIRA</v>
          </cell>
          <cell r="BC720" t="str">
            <v/>
          </cell>
          <cell r="BD720" t="str">
            <v/>
          </cell>
        </row>
        <row r="721">
          <cell r="C721" t="str">
            <v>DAESHR007-14SB</v>
          </cell>
          <cell r="D721" t="str">
            <v>ESHR007-14</v>
          </cell>
          <cell r="E721" t="str">
            <v>Geografia política A-diurno (São Bernardo do Campo)</v>
          </cell>
          <cell r="F721" t="str">
            <v>Ampliar vagas</v>
          </cell>
          <cell r="G721" t="e">
            <v>#N/A</v>
          </cell>
          <cell r="H721">
            <v>55</v>
          </cell>
          <cell r="I721" t="str">
            <v>OK, AMPLIADA</v>
          </cell>
          <cell r="J721">
            <v>55</v>
          </cell>
          <cell r="K721">
            <v>0</v>
          </cell>
          <cell r="L721">
            <v>53</v>
          </cell>
          <cell r="M721">
            <v>0</v>
          </cell>
          <cell r="N721">
            <v>53</v>
          </cell>
          <cell r="O721">
            <v>2</v>
          </cell>
          <cell r="P721">
            <v>2</v>
          </cell>
          <cell r="Q721" t="str">
            <v>simples</v>
          </cell>
          <cell r="R721"/>
          <cell r="S721">
            <v>0</v>
          </cell>
          <cell r="T721">
            <v>0</v>
          </cell>
          <cell r="U721">
            <v>0</v>
          </cell>
          <cell r="V721" t="str">
            <v>CFE</v>
          </cell>
          <cell r="W721" t="str">
            <v>CP</v>
          </cell>
          <cell r="X721" t="str">
            <v>ESHR007-14.segunda das 10:00 às 12:00, semanal ; quinta das 08:00 às 10:00, semanal ..SB</v>
          </cell>
          <cell r="Y721" t="str">
            <v>turma com solicitações acima do nº de vagas</v>
          </cell>
          <cell r="Z721"/>
          <cell r="AA721">
            <v>50</v>
          </cell>
          <cell r="AB721">
            <v>0</v>
          </cell>
          <cell r="AC721">
            <v>50</v>
          </cell>
          <cell r="AD721">
            <v>53</v>
          </cell>
          <cell r="AE721">
            <v>-3</v>
          </cell>
          <cell r="AF721">
            <v>1.06</v>
          </cell>
          <cell r="AG721">
            <v>35</v>
          </cell>
          <cell r="AH721" t="str">
            <v>OL-BPP; OL-BPT; O-BRI</v>
          </cell>
          <cell r="AI721">
            <v>7</v>
          </cell>
          <cell r="AJ721">
            <v>5</v>
          </cell>
          <cell r="AK721">
            <v>2</v>
          </cell>
          <cell r="AL721">
            <v>28</v>
          </cell>
          <cell r="AM721">
            <v>30</v>
          </cell>
          <cell r="AN721">
            <v>43</v>
          </cell>
          <cell r="AO721" t="str">
            <v>¬</v>
          </cell>
          <cell r="AP721" t="str">
            <v>¬</v>
          </cell>
          <cell r="AQ721" t="str">
            <v>¬</v>
          </cell>
          <cell r="AR721" t="str">
            <v>¬</v>
          </cell>
          <cell r="AS721" t="str">
            <v>SB</v>
          </cell>
          <cell r="AT721" t="str">
            <v>D</v>
          </cell>
          <cell r="AU721" t="str">
            <v>M</v>
          </cell>
          <cell r="AV721">
            <v>4</v>
          </cell>
          <cell r="AW721">
            <v>0</v>
          </cell>
          <cell r="AX721">
            <v>4</v>
          </cell>
          <cell r="AY721" t="str">
            <v xml:space="preserve">segunda das 10:00 às 12:00, semanal ; quinta das 08:00 às 10:00, semanal </v>
          </cell>
          <cell r="AZ721" t="str">
            <v/>
          </cell>
          <cell r="BA721">
            <v>1844906</v>
          </cell>
          <cell r="BB721" t="str">
            <v>FLAVIO ROCHA DE OLIVEIRA</v>
          </cell>
          <cell r="BC721" t="str">
            <v/>
          </cell>
          <cell r="BD721" t="str">
            <v/>
          </cell>
        </row>
        <row r="722">
          <cell r="C722" t="str">
            <v>NAESHR007-14SB</v>
          </cell>
          <cell r="D722" t="str">
            <v>ESHR007-14</v>
          </cell>
          <cell r="E722" t="str">
            <v>Geografia política A-noturno (São Bernardo do Campo)</v>
          </cell>
          <cell r="F722" t="str">
            <v>Ampliar vagas</v>
          </cell>
          <cell r="G722" t="e">
            <v>#N/A</v>
          </cell>
          <cell r="H722">
            <v>55</v>
          </cell>
          <cell r="I722" t="str">
            <v>OK, AMPLIADA</v>
          </cell>
          <cell r="J722">
            <v>55</v>
          </cell>
          <cell r="K722">
            <v>0</v>
          </cell>
          <cell r="L722">
            <v>66</v>
          </cell>
          <cell r="M722">
            <v>0</v>
          </cell>
          <cell r="N722">
            <v>66</v>
          </cell>
          <cell r="O722">
            <v>-11</v>
          </cell>
          <cell r="P722">
            <v>2</v>
          </cell>
          <cell r="Q722" t="str">
            <v>simples</v>
          </cell>
          <cell r="R722"/>
          <cell r="S722">
            <v>11</v>
          </cell>
          <cell r="T722">
            <v>0</v>
          </cell>
          <cell r="U722">
            <v>0</v>
          </cell>
          <cell r="V722" t="str">
            <v>CFE</v>
          </cell>
          <cell r="W722" t="str">
            <v>CP</v>
          </cell>
          <cell r="X722" t="str">
            <v>ESHR007-14.segunda das 21:00 às 23:00, semanal ; quinta das 19:00 às 21:00, semanal ..SB</v>
          </cell>
          <cell r="Y722" t="str">
            <v>turma com solicitações acima do nº de vagas</v>
          </cell>
          <cell r="Z722"/>
          <cell r="AA722">
            <v>50</v>
          </cell>
          <cell r="AB722">
            <v>0</v>
          </cell>
          <cell r="AC722">
            <v>50</v>
          </cell>
          <cell r="AD722">
            <v>66</v>
          </cell>
          <cell r="AE722">
            <v>-16</v>
          </cell>
          <cell r="AF722">
            <v>1.32</v>
          </cell>
          <cell r="AG722">
            <v>35</v>
          </cell>
          <cell r="AH722" t="str">
            <v>OL-BPP; OL-BPT; O-BRI</v>
          </cell>
          <cell r="AI722">
            <v>10</v>
          </cell>
          <cell r="AJ722">
            <v>7</v>
          </cell>
          <cell r="AK722">
            <v>3</v>
          </cell>
          <cell r="AL722">
            <v>25</v>
          </cell>
          <cell r="AM722">
            <v>28</v>
          </cell>
          <cell r="AN722">
            <v>40</v>
          </cell>
          <cell r="AO722" t="str">
            <v>¬</v>
          </cell>
          <cell r="AP722" t="str">
            <v>¬</v>
          </cell>
          <cell r="AQ722" t="str">
            <v>¬</v>
          </cell>
          <cell r="AR722" t="str">
            <v>¬</v>
          </cell>
          <cell r="AS722" t="str">
            <v>SB</v>
          </cell>
          <cell r="AT722" t="str">
            <v>N</v>
          </cell>
          <cell r="AU722" t="str">
            <v>N</v>
          </cell>
          <cell r="AV722">
            <v>4</v>
          </cell>
          <cell r="AW722">
            <v>0</v>
          </cell>
          <cell r="AX722">
            <v>4</v>
          </cell>
          <cell r="AY722" t="str">
            <v xml:space="preserve">segunda das 21:00 às 23:00, semanal ; quinta das 19:00 às 21:00, semanal </v>
          </cell>
          <cell r="AZ722" t="str">
            <v/>
          </cell>
          <cell r="BA722">
            <v>1844906</v>
          </cell>
          <cell r="BB722" t="str">
            <v>FLAVIO ROCHA DE OLIVEIRA</v>
          </cell>
          <cell r="BC722" t="str">
            <v/>
          </cell>
          <cell r="BD722" t="str">
            <v/>
          </cell>
        </row>
        <row r="723">
          <cell r="C723" t="str">
            <v>NAESHR008-13SB</v>
          </cell>
          <cell r="D723" t="str">
            <v>ESHR008-13</v>
          </cell>
          <cell r="E723" t="str">
            <v>Globalização e os Processos de Integração Regional A-noturno (São Bernardo do Campo)</v>
          </cell>
          <cell r="F723" t="str">
            <v>Manter</v>
          </cell>
          <cell r="G723" t="e">
            <v>#N/A</v>
          </cell>
          <cell r="H723">
            <v>0</v>
          </cell>
          <cell r="I723" t="str">
            <v>OK</v>
          </cell>
          <cell r="J723">
            <v>60</v>
          </cell>
          <cell r="K723">
            <v>0</v>
          </cell>
          <cell r="L723">
            <v>42</v>
          </cell>
          <cell r="M723">
            <v>0</v>
          </cell>
          <cell r="N723">
            <v>42</v>
          </cell>
          <cell r="O723">
            <v>18</v>
          </cell>
          <cell r="P723">
            <v>1</v>
          </cell>
          <cell r="Q723" t="str">
            <v>simples</v>
          </cell>
          <cell r="R723"/>
          <cell r="S723">
            <v>0</v>
          </cell>
          <cell r="T723">
            <v>0</v>
          </cell>
          <cell r="U723">
            <v>0</v>
          </cell>
          <cell r="V723" t="str">
            <v>CFE</v>
          </cell>
          <cell r="W723" t="str">
            <v>CP</v>
          </cell>
          <cell r="X723" t="str">
            <v>ESHR008-13.terca das 19:00 às 21:00, semanal ; sexta das 21:00 às 23:00, semanal ..SB</v>
          </cell>
          <cell r="Y723"/>
          <cell r="Z723"/>
          <cell r="AA723">
            <v>60</v>
          </cell>
          <cell r="AB723">
            <v>0</v>
          </cell>
          <cell r="AC723">
            <v>60</v>
          </cell>
          <cell r="AD723">
            <v>42</v>
          </cell>
          <cell r="AE723">
            <v>18</v>
          </cell>
          <cell r="AF723">
            <v>0.7</v>
          </cell>
          <cell r="AG723">
            <v>42</v>
          </cell>
          <cell r="AH723" t="str">
            <v>OL-BCE; O-BRI</v>
          </cell>
          <cell r="AI723">
            <v>1</v>
          </cell>
          <cell r="AJ723">
            <v>0</v>
          </cell>
          <cell r="AK723">
            <v>1</v>
          </cell>
          <cell r="AL723">
            <v>41</v>
          </cell>
          <cell r="AM723">
            <v>42</v>
          </cell>
          <cell r="AN723">
            <v>59</v>
          </cell>
          <cell r="AO723" t="str">
            <v>¬</v>
          </cell>
          <cell r="AP723" t="str">
            <v>¬</v>
          </cell>
          <cell r="AQ723" t="str">
            <v>¬</v>
          </cell>
          <cell r="AR723" t="str">
            <v>¬</v>
          </cell>
          <cell r="AS723" t="str">
            <v>SB</v>
          </cell>
          <cell r="AT723" t="str">
            <v>N</v>
          </cell>
          <cell r="AU723" t="str">
            <v>N</v>
          </cell>
          <cell r="AV723">
            <v>4</v>
          </cell>
          <cell r="AW723">
            <v>0</v>
          </cell>
          <cell r="AX723">
            <v>4</v>
          </cell>
          <cell r="AY723" t="str">
            <v xml:space="preserve">terca das 19:00 às 21:00, semanal ; sexta das 21:00 às 23:00, semanal </v>
          </cell>
          <cell r="AZ723" t="str">
            <v/>
          </cell>
          <cell r="BA723">
            <v>2421353</v>
          </cell>
          <cell r="BB723" t="str">
            <v>ANDREA SANTOS BACA</v>
          </cell>
          <cell r="BC723" t="str">
            <v/>
          </cell>
          <cell r="BD723" t="str">
            <v/>
          </cell>
        </row>
        <row r="724">
          <cell r="C724" t="str">
            <v>DAESHR024-14SB</v>
          </cell>
          <cell r="D724" t="str">
            <v>ESHR024-14</v>
          </cell>
          <cell r="E724" t="str">
            <v>História da Política Externa Brasileira A-diurno (São Bernardo do Campo)</v>
          </cell>
          <cell r="F724" t="str">
            <v>Manter</v>
          </cell>
          <cell r="G724" t="e">
            <v>#N/A</v>
          </cell>
          <cell r="H724">
            <v>0</v>
          </cell>
          <cell r="I724" t="str">
            <v>OK</v>
          </cell>
          <cell r="J724">
            <v>90</v>
          </cell>
          <cell r="K724">
            <v>0</v>
          </cell>
          <cell r="L724">
            <v>94</v>
          </cell>
          <cell r="M724">
            <v>0</v>
          </cell>
          <cell r="N724">
            <v>94</v>
          </cell>
          <cell r="O724">
            <v>-4</v>
          </cell>
          <cell r="P724">
            <v>2</v>
          </cell>
          <cell r="Q724" t="str">
            <v>simples</v>
          </cell>
          <cell r="R724"/>
          <cell r="S724">
            <v>4</v>
          </cell>
          <cell r="T724">
            <v>0</v>
          </cell>
          <cell r="U724">
            <v>0</v>
          </cell>
          <cell r="V724" t="str">
            <v>CFE</v>
          </cell>
          <cell r="W724" t="str">
            <v>CP</v>
          </cell>
          <cell r="X724" t="str">
            <v>ESHR024-14.terca das 10:00 às 12:00, semanal ; sexta das 08:00 às 10:00, semanal ..SB</v>
          </cell>
          <cell r="Y724" t="str">
            <v>turma com solicitações acima do nº de vagas</v>
          </cell>
          <cell r="Z724"/>
          <cell r="AA724">
            <v>90</v>
          </cell>
          <cell r="AB724">
            <v>0</v>
          </cell>
          <cell r="AC724">
            <v>90</v>
          </cell>
          <cell r="AD724">
            <v>94</v>
          </cell>
          <cell r="AE724">
            <v>-4</v>
          </cell>
          <cell r="AF724">
            <v>1.0444444444444445</v>
          </cell>
          <cell r="AG724">
            <v>62.999999999999993</v>
          </cell>
          <cell r="AH724" t="str">
            <v>OL-BPP; O-BRI</v>
          </cell>
          <cell r="AI724">
            <v>3</v>
          </cell>
          <cell r="AJ724">
            <v>2</v>
          </cell>
          <cell r="AK724">
            <v>1</v>
          </cell>
          <cell r="AL724">
            <v>59.999999999999993</v>
          </cell>
          <cell r="AM724">
            <v>60.999999999999993</v>
          </cell>
          <cell r="AN724">
            <v>87</v>
          </cell>
          <cell r="AO724" t="str">
            <v>¬</v>
          </cell>
          <cell r="AP724" t="str">
            <v>¬</v>
          </cell>
          <cell r="AQ724" t="str">
            <v>¬</v>
          </cell>
          <cell r="AR724" t="str">
            <v>¬</v>
          </cell>
          <cell r="AS724" t="str">
            <v>SB</v>
          </cell>
          <cell r="AT724" t="str">
            <v>D</v>
          </cell>
          <cell r="AU724" t="str">
            <v>M</v>
          </cell>
          <cell r="AV724">
            <v>4</v>
          </cell>
          <cell r="AW724">
            <v>0</v>
          </cell>
          <cell r="AX724">
            <v>4</v>
          </cell>
          <cell r="AY724" t="str">
            <v xml:space="preserve">terca das 10:00 às 12:00, semanal ; sexta das 08:00 às 10:00, semanal </v>
          </cell>
          <cell r="AZ724" t="str">
            <v/>
          </cell>
          <cell r="BA724">
            <v>2211523</v>
          </cell>
          <cell r="BB724" t="str">
            <v>DEMETRIO GASPARI CIRNE DE TOLEDO</v>
          </cell>
          <cell r="BC724">
            <v>2211523</v>
          </cell>
          <cell r="BD724" t="str">
            <v>DEMETRIO GASPARI CIRNE DE TOLEDO</v>
          </cell>
        </row>
        <row r="725">
          <cell r="C725" t="str">
            <v>NAESHR024-14SB</v>
          </cell>
          <cell r="D725" t="str">
            <v>ESHR024-14</v>
          </cell>
          <cell r="E725" t="str">
            <v>História da Política Externa Brasileira A-noturno (São Bernardo do Campo)</v>
          </cell>
          <cell r="F725" t="str">
            <v>Manter</v>
          </cell>
          <cell r="G725" t="e">
            <v>#N/A</v>
          </cell>
          <cell r="H725">
            <v>0</v>
          </cell>
          <cell r="I725" t="str">
            <v>OK</v>
          </cell>
          <cell r="J725">
            <v>90</v>
          </cell>
          <cell r="K725">
            <v>0</v>
          </cell>
          <cell r="L725">
            <v>113</v>
          </cell>
          <cell r="M725">
            <v>0</v>
          </cell>
          <cell r="N725">
            <v>113</v>
          </cell>
          <cell r="O725">
            <v>-23</v>
          </cell>
          <cell r="P725">
            <v>2</v>
          </cell>
          <cell r="Q725" t="str">
            <v>simples</v>
          </cell>
          <cell r="R725"/>
          <cell r="S725">
            <v>23</v>
          </cell>
          <cell r="T725">
            <v>0</v>
          </cell>
          <cell r="U725">
            <v>0</v>
          </cell>
          <cell r="V725" t="str">
            <v>CFE</v>
          </cell>
          <cell r="W725" t="str">
            <v>CP</v>
          </cell>
          <cell r="X725" t="str">
            <v>ESHR024-14.terca das 21:00 às 23:00, semanal ; sexta das 19:00 às 21:00, semanal ..SB</v>
          </cell>
          <cell r="Y725" t="str">
            <v>turma com solicitações acima do nº de vagas</v>
          </cell>
          <cell r="Z725"/>
          <cell r="AA725">
            <v>90</v>
          </cell>
          <cell r="AB725">
            <v>0</v>
          </cell>
          <cell r="AC725">
            <v>90</v>
          </cell>
          <cell r="AD725">
            <v>113</v>
          </cell>
          <cell r="AE725">
            <v>-23</v>
          </cell>
          <cell r="AF725">
            <v>1.2555555555555555</v>
          </cell>
          <cell r="AG725">
            <v>62.999999999999993</v>
          </cell>
          <cell r="AH725" t="str">
            <v>OL-BPP; O-BRI</v>
          </cell>
          <cell r="AI725">
            <v>4</v>
          </cell>
          <cell r="AJ725">
            <v>2</v>
          </cell>
          <cell r="AK725">
            <v>2</v>
          </cell>
          <cell r="AL725">
            <v>58.999999999999993</v>
          </cell>
          <cell r="AM725">
            <v>60.999999999999993</v>
          </cell>
          <cell r="AN725">
            <v>86</v>
          </cell>
          <cell r="AO725" t="str">
            <v>¬</v>
          </cell>
          <cell r="AP725" t="str">
            <v>¬</v>
          </cell>
          <cell r="AQ725" t="str">
            <v>¬</v>
          </cell>
          <cell r="AR725" t="str">
            <v>¬</v>
          </cell>
          <cell r="AS725" t="str">
            <v>SB</v>
          </cell>
          <cell r="AT725" t="str">
            <v>N</v>
          </cell>
          <cell r="AU725" t="str">
            <v>N</v>
          </cell>
          <cell r="AV725">
            <v>4</v>
          </cell>
          <cell r="AW725">
            <v>0</v>
          </cell>
          <cell r="AX725">
            <v>4</v>
          </cell>
          <cell r="AY725" t="str">
            <v xml:space="preserve">terca das 21:00 às 23:00, semanal ; sexta das 19:00 às 21:00, semanal </v>
          </cell>
          <cell r="AZ725" t="str">
            <v/>
          </cell>
          <cell r="BA725">
            <v>2211523</v>
          </cell>
          <cell r="BB725" t="str">
            <v>DEMETRIO GASPARI CIRNE DE TOLEDO</v>
          </cell>
          <cell r="BC725">
            <v>2211523</v>
          </cell>
          <cell r="BD725" t="str">
            <v>DEMETRIO GASPARI CIRNE DE TOLEDO</v>
          </cell>
        </row>
        <row r="726">
          <cell r="C726" t="str">
            <v>DAESHR026-14SB</v>
          </cell>
          <cell r="D726" t="str">
            <v>ESHR026-14</v>
          </cell>
          <cell r="E726" t="str">
            <v>História do Terceiro Mundo A-diurno (São Bernardo do Campo)</v>
          </cell>
          <cell r="F726" t="str">
            <v>Manter</v>
          </cell>
          <cell r="G726" t="e">
            <v>#N/A</v>
          </cell>
          <cell r="H726">
            <v>0</v>
          </cell>
          <cell r="I726" t="str">
            <v>OK</v>
          </cell>
          <cell r="J726">
            <v>60</v>
          </cell>
          <cell r="K726">
            <v>0</v>
          </cell>
          <cell r="L726">
            <v>67</v>
          </cell>
          <cell r="M726">
            <v>0</v>
          </cell>
          <cell r="N726">
            <v>67</v>
          </cell>
          <cell r="O726">
            <v>-7</v>
          </cell>
          <cell r="P726">
            <v>2</v>
          </cell>
          <cell r="Q726" t="str">
            <v>simples</v>
          </cell>
          <cell r="R726"/>
          <cell r="S726">
            <v>7</v>
          </cell>
          <cell r="T726">
            <v>0</v>
          </cell>
          <cell r="U726">
            <v>0</v>
          </cell>
          <cell r="V726" t="str">
            <v>CFE</v>
          </cell>
          <cell r="W726" t="str">
            <v>CP</v>
          </cell>
          <cell r="X726" t="str">
            <v>ESHR026-14.segunda das 08:00 às 10:00, semanal ; quarta das 10:00 às 12:00, semanal ..SB</v>
          </cell>
          <cell r="Y726" t="str">
            <v>turma com solicitações acima do nº de vagas</v>
          </cell>
          <cell r="Z726"/>
          <cell r="AA726">
            <v>60</v>
          </cell>
          <cell r="AB726">
            <v>0</v>
          </cell>
          <cell r="AC726">
            <v>60</v>
          </cell>
          <cell r="AD726">
            <v>67</v>
          </cell>
          <cell r="AE726">
            <v>-7</v>
          </cell>
          <cell r="AF726">
            <v>1.1166666666666667</v>
          </cell>
          <cell r="AG726">
            <v>42</v>
          </cell>
          <cell r="AH726" t="str">
            <v>O-BRI</v>
          </cell>
          <cell r="AI726">
            <v>7</v>
          </cell>
          <cell r="AJ726">
            <v>7</v>
          </cell>
          <cell r="AK726">
            <v>0</v>
          </cell>
          <cell r="AL726">
            <v>35</v>
          </cell>
          <cell r="AM726">
            <v>35</v>
          </cell>
          <cell r="AN726">
            <v>53</v>
          </cell>
          <cell r="AO726" t="str">
            <v>¬</v>
          </cell>
          <cell r="AP726" t="str">
            <v>¬</v>
          </cell>
          <cell r="AQ726" t="str">
            <v>¬</v>
          </cell>
          <cell r="AR726" t="str">
            <v>¬</v>
          </cell>
          <cell r="AS726" t="str">
            <v>SB</v>
          </cell>
          <cell r="AT726" t="str">
            <v>D</v>
          </cell>
          <cell r="AU726" t="str">
            <v>M</v>
          </cell>
          <cell r="AV726">
            <v>4</v>
          </cell>
          <cell r="AW726">
            <v>0</v>
          </cell>
          <cell r="AX726">
            <v>4</v>
          </cell>
          <cell r="AY726" t="str">
            <v xml:space="preserve">segunda das 08:00 às 10:00, semanal ; quarta das 10:00 às 12:00, semanal </v>
          </cell>
          <cell r="AZ726" t="str">
            <v/>
          </cell>
          <cell r="BA726">
            <v>2356565</v>
          </cell>
          <cell r="BB726" t="str">
            <v>FLAVIO THALES RIBEIRO FRANCISCO</v>
          </cell>
          <cell r="BC726" t="str">
            <v/>
          </cell>
          <cell r="BD726" t="str">
            <v/>
          </cell>
        </row>
        <row r="727">
          <cell r="C727" t="str">
            <v>NAESHR026-14SB</v>
          </cell>
          <cell r="D727" t="str">
            <v>ESHR026-14</v>
          </cell>
          <cell r="E727" t="str">
            <v>História do Terceiro Mundo A-noturno (São Bernardo do Campo)</v>
          </cell>
          <cell r="F727" t="str">
            <v>Manter</v>
          </cell>
          <cell r="G727" t="e">
            <v>#N/A</v>
          </cell>
          <cell r="H727">
            <v>0</v>
          </cell>
          <cell r="I727" t="str">
            <v>OK</v>
          </cell>
          <cell r="J727">
            <v>60</v>
          </cell>
          <cell r="K727">
            <v>0</v>
          </cell>
          <cell r="L727">
            <v>69</v>
          </cell>
          <cell r="M727">
            <v>0</v>
          </cell>
          <cell r="N727">
            <v>69</v>
          </cell>
          <cell r="O727">
            <v>-9</v>
          </cell>
          <cell r="P727">
            <v>2</v>
          </cell>
          <cell r="Q727" t="str">
            <v>simples</v>
          </cell>
          <cell r="R727"/>
          <cell r="S727">
            <v>9</v>
          </cell>
          <cell r="T727">
            <v>0</v>
          </cell>
          <cell r="U727">
            <v>0</v>
          </cell>
          <cell r="V727" t="str">
            <v>CFE</v>
          </cell>
          <cell r="W727" t="str">
            <v>CP</v>
          </cell>
          <cell r="X727" t="str">
            <v>ESHR026-14.segunda das 19:00 às 21:00, semanal ; quarta das 21:00 às 23:00, semanal ..SB</v>
          </cell>
          <cell r="Y727" t="str">
            <v>turma com solicitações acima do nº de vagas</v>
          </cell>
          <cell r="Z727"/>
          <cell r="AA727">
            <v>60</v>
          </cell>
          <cell r="AB727">
            <v>0</v>
          </cell>
          <cell r="AC727">
            <v>60</v>
          </cell>
          <cell r="AD727">
            <v>69</v>
          </cell>
          <cell r="AE727">
            <v>-9</v>
          </cell>
          <cell r="AF727">
            <v>1.1499999999999999</v>
          </cell>
          <cell r="AG727">
            <v>42</v>
          </cell>
          <cell r="AH727" t="str">
            <v>O-BRI</v>
          </cell>
          <cell r="AI727">
            <v>7</v>
          </cell>
          <cell r="AJ727">
            <v>3</v>
          </cell>
          <cell r="AK727">
            <v>4</v>
          </cell>
          <cell r="AL727">
            <v>35</v>
          </cell>
          <cell r="AM727">
            <v>39</v>
          </cell>
          <cell r="AN727">
            <v>53</v>
          </cell>
          <cell r="AO727" t="str">
            <v>¬</v>
          </cell>
          <cell r="AP727" t="str">
            <v>¬</v>
          </cell>
          <cell r="AQ727" t="str">
            <v>¬</v>
          </cell>
          <cell r="AR727" t="str">
            <v>¬</v>
          </cell>
          <cell r="AS727" t="str">
            <v>SB</v>
          </cell>
          <cell r="AT727" t="str">
            <v>N</v>
          </cell>
          <cell r="AU727" t="str">
            <v>N</v>
          </cell>
          <cell r="AV727">
            <v>4</v>
          </cell>
          <cell r="AW727">
            <v>0</v>
          </cell>
          <cell r="AX727">
            <v>4</v>
          </cell>
          <cell r="AY727" t="str">
            <v xml:space="preserve">segunda das 19:00 às 21:00, semanal ; quarta das 21:00 às 23:00, semanal </v>
          </cell>
          <cell r="AZ727" t="str">
            <v/>
          </cell>
          <cell r="BA727">
            <v>2356565</v>
          </cell>
          <cell r="BB727" t="str">
            <v>FLAVIO THALES RIBEIRO FRANCISCO</v>
          </cell>
          <cell r="BC727" t="str">
            <v/>
          </cell>
          <cell r="BD727" t="str">
            <v/>
          </cell>
        </row>
        <row r="728">
          <cell r="C728" t="str">
            <v>DA1ESHR903-18SB</v>
          </cell>
          <cell r="D728" t="str">
            <v>ESHR903-18</v>
          </cell>
          <cell r="E728" t="str">
            <v>Metodologia de Pesquisa em Relações Internacionais (TCC 1)_x000D_ A1-diurno (São Bernardo do Campo)</v>
          </cell>
          <cell r="F728" t="str">
            <v>cancelar</v>
          </cell>
          <cell r="G728" t="str">
            <v>turma cancelada conforme email DAC- CECS - matriculas manuais- Pre requisito</v>
          </cell>
          <cell r="H728">
            <v>0</v>
          </cell>
          <cell r="I728" t="str">
            <v>cancelada</v>
          </cell>
          <cell r="J728">
            <v>0</v>
          </cell>
          <cell r="K728">
            <v>0</v>
          </cell>
          <cell r="L728">
            <v>25</v>
          </cell>
          <cell r="M728">
            <v>0</v>
          </cell>
          <cell r="N728">
            <v>25</v>
          </cell>
          <cell r="O728">
            <v>-25</v>
          </cell>
          <cell r="P728">
            <v>0</v>
          </cell>
          <cell r="Q728" t="str">
            <v>simples</v>
          </cell>
          <cell r="R728"/>
          <cell r="S728">
            <v>25</v>
          </cell>
          <cell r="T728">
            <v>0</v>
          </cell>
          <cell r="U728">
            <v>0</v>
          </cell>
          <cell r="V728" t="str">
            <v>CFE</v>
          </cell>
          <cell r="W728" t="str">
            <v>CP</v>
          </cell>
          <cell r="X728" t="str">
            <v>ESHR903-18.segunda das 10:00 às 12:00, semanal ; quinta das 08:00 às 10:00, semanal ..SB</v>
          </cell>
          <cell r="Y728"/>
          <cell r="Z728"/>
          <cell r="AA728">
            <v>30</v>
          </cell>
          <cell r="AB728">
            <v>0</v>
          </cell>
          <cell r="AC728">
            <v>30</v>
          </cell>
          <cell r="AD728">
            <v>25</v>
          </cell>
          <cell r="AE728">
            <v>5</v>
          </cell>
          <cell r="AF728">
            <v>0.83333333333333337</v>
          </cell>
          <cell r="AG728">
            <v>21</v>
          </cell>
          <cell r="AH728" t="str">
            <v>O-BRI</v>
          </cell>
          <cell r="AI728">
            <v>2</v>
          </cell>
          <cell r="AJ728">
            <v>1</v>
          </cell>
          <cell r="AK728">
            <v>1</v>
          </cell>
          <cell r="AL728">
            <v>19</v>
          </cell>
          <cell r="AM728">
            <v>20</v>
          </cell>
          <cell r="AN728">
            <v>28</v>
          </cell>
          <cell r="AO728" t="str">
            <v>¬</v>
          </cell>
          <cell r="AP728" t="str">
            <v>¬</v>
          </cell>
          <cell r="AQ728" t="str">
            <v>¬</v>
          </cell>
          <cell r="AR728" t="str">
            <v>¬</v>
          </cell>
          <cell r="AS728" t="str">
            <v>SB</v>
          </cell>
          <cell r="AT728" t="str">
            <v>D</v>
          </cell>
          <cell r="AU728" t="str">
            <v>M</v>
          </cell>
          <cell r="AV728">
            <v>4</v>
          </cell>
          <cell r="AW728">
            <v>0</v>
          </cell>
          <cell r="AX728">
            <v>4</v>
          </cell>
          <cell r="AY728" t="str">
            <v xml:space="preserve">segunda das 10:00 às 12:00, semanal ; quinta das 08:00 às 10:00, semanal </v>
          </cell>
          <cell r="AZ728" t="str">
            <v/>
          </cell>
          <cell r="BA728" t="str">
            <v>cancelada</v>
          </cell>
          <cell r="BB728"/>
          <cell r="BC728">
            <v>664345</v>
          </cell>
          <cell r="BD728" t="str">
            <v/>
          </cell>
        </row>
        <row r="729">
          <cell r="C729" t="str">
            <v>NA1ESHR903-18SB</v>
          </cell>
          <cell r="D729" t="str">
            <v>ESHR903-18</v>
          </cell>
          <cell r="E729" t="str">
            <v>Metodologia de Pesquisa em Relações Internacionais (TCC 1)_x000D_ A1-noturno (São Bernardo do Campo)</v>
          </cell>
          <cell r="F729" t="str">
            <v>cancelar</v>
          </cell>
          <cell r="G729" t="str">
            <v>turma cancelada conforme email DAC- CECS - matriculas manuais- Pre requisito</v>
          </cell>
          <cell r="H729">
            <v>0</v>
          </cell>
          <cell r="I729" t="str">
            <v>cancelada</v>
          </cell>
          <cell r="J729">
            <v>0</v>
          </cell>
          <cell r="K729">
            <v>0</v>
          </cell>
          <cell r="L729">
            <v>23</v>
          </cell>
          <cell r="M729">
            <v>0</v>
          </cell>
          <cell r="N729">
            <v>23</v>
          </cell>
          <cell r="O729">
            <v>-23</v>
          </cell>
          <cell r="P729">
            <v>0</v>
          </cell>
          <cell r="Q729" t="str">
            <v>simples</v>
          </cell>
          <cell r="R729"/>
          <cell r="S729">
            <v>23</v>
          </cell>
          <cell r="T729">
            <v>0</v>
          </cell>
          <cell r="U729">
            <v>0</v>
          </cell>
          <cell r="V729" t="str">
            <v>CFE</v>
          </cell>
          <cell r="W729" t="str">
            <v>CP</v>
          </cell>
          <cell r="X729" t="str">
            <v>ESHR903-18.segunda das 21:00 às 23:00, semanal ; quinta das 19:00 às 21:00, semanal ..SB</v>
          </cell>
          <cell r="Y729"/>
          <cell r="Z729"/>
          <cell r="AA729">
            <v>30</v>
          </cell>
          <cell r="AB729">
            <v>0</v>
          </cell>
          <cell r="AC729">
            <v>30</v>
          </cell>
          <cell r="AD729">
            <v>23</v>
          </cell>
          <cell r="AE729">
            <v>7</v>
          </cell>
          <cell r="AF729">
            <v>0.76666666666666672</v>
          </cell>
          <cell r="AG729">
            <v>21</v>
          </cell>
          <cell r="AH729" t="str">
            <v>O-BRI</v>
          </cell>
          <cell r="AI729">
            <v>4</v>
          </cell>
          <cell r="AJ729">
            <v>1</v>
          </cell>
          <cell r="AK729">
            <v>3</v>
          </cell>
          <cell r="AL729">
            <v>17</v>
          </cell>
          <cell r="AM729">
            <v>20</v>
          </cell>
          <cell r="AN729">
            <v>26</v>
          </cell>
          <cell r="AO729" t="str">
            <v>¬</v>
          </cell>
          <cell r="AP729" t="str">
            <v>¬</v>
          </cell>
          <cell r="AQ729" t="str">
            <v>¬</v>
          </cell>
          <cell r="AR729" t="str">
            <v>¬</v>
          </cell>
          <cell r="AS729" t="str">
            <v>SB</v>
          </cell>
          <cell r="AT729" t="str">
            <v>N</v>
          </cell>
          <cell r="AU729" t="str">
            <v>N</v>
          </cell>
          <cell r="AV729">
            <v>4</v>
          </cell>
          <cell r="AW729">
            <v>0</v>
          </cell>
          <cell r="AX729">
            <v>4</v>
          </cell>
          <cell r="AY729" t="str">
            <v xml:space="preserve">segunda das 21:00 às 23:00, semanal ; quinta das 19:00 às 21:00, semanal </v>
          </cell>
          <cell r="AZ729" t="str">
            <v/>
          </cell>
          <cell r="BA729" t="str">
            <v>cancelada</v>
          </cell>
          <cell r="BB729"/>
          <cell r="BC729">
            <v>2377465</v>
          </cell>
          <cell r="BD729" t="str">
            <v/>
          </cell>
        </row>
        <row r="730">
          <cell r="C730" t="str">
            <v>DAESHR903-18SB</v>
          </cell>
          <cell r="D730" t="str">
            <v>ESHR903-18</v>
          </cell>
          <cell r="E730" t="str">
            <v>Metodologia de Pesquisa em Relações Internacionais (TCC 1)_x000D_ A-diurno (São Bernardo do Campo)</v>
          </cell>
          <cell r="F730" t="str">
            <v>cancelar</v>
          </cell>
          <cell r="G730" t="str">
            <v>turma cancelada conforme email DAC- CECS - matriculas manuais- Pre requisito</v>
          </cell>
          <cell r="H730">
            <v>0</v>
          </cell>
          <cell r="I730" t="str">
            <v>cancelada</v>
          </cell>
          <cell r="J730">
            <v>0</v>
          </cell>
          <cell r="K730">
            <v>0</v>
          </cell>
          <cell r="L730">
            <v>14</v>
          </cell>
          <cell r="M730">
            <v>0</v>
          </cell>
          <cell r="N730">
            <v>14</v>
          </cell>
          <cell r="O730">
            <v>-14</v>
          </cell>
          <cell r="P730">
            <v>0</v>
          </cell>
          <cell r="Q730" t="str">
            <v>simples</v>
          </cell>
          <cell r="R730"/>
          <cell r="S730">
            <v>14</v>
          </cell>
          <cell r="T730">
            <v>0</v>
          </cell>
          <cell r="U730">
            <v>0</v>
          </cell>
          <cell r="V730" t="str">
            <v>CFE</v>
          </cell>
          <cell r="W730" t="str">
            <v>CP</v>
          </cell>
          <cell r="X730" t="str">
            <v>ESHR903-18.segunda das 10:00 às 12:00, semanal ; quinta das 08:00 às 10:00, semanal ..SB</v>
          </cell>
          <cell r="Y730"/>
          <cell r="Z730"/>
          <cell r="AA730">
            <v>30</v>
          </cell>
          <cell r="AB730">
            <v>0</v>
          </cell>
          <cell r="AC730">
            <v>30</v>
          </cell>
          <cell r="AD730">
            <v>14</v>
          </cell>
          <cell r="AE730">
            <v>16</v>
          </cell>
          <cell r="AF730">
            <v>0.46666666666666667</v>
          </cell>
          <cell r="AG730">
            <v>21</v>
          </cell>
          <cell r="AH730" t="str">
            <v>O-BRI</v>
          </cell>
          <cell r="AI730">
            <v>4</v>
          </cell>
          <cell r="AJ730">
            <v>4</v>
          </cell>
          <cell r="AK730">
            <v>0</v>
          </cell>
          <cell r="AL730">
            <v>17</v>
          </cell>
          <cell r="AM730">
            <v>17</v>
          </cell>
          <cell r="AN730">
            <v>26</v>
          </cell>
          <cell r="AO730" t="str">
            <v>¬</v>
          </cell>
          <cell r="AP730" t="str">
            <v>¬</v>
          </cell>
          <cell r="AQ730" t="str">
            <v>¬</v>
          </cell>
          <cell r="AR730" t="str">
            <v>¬</v>
          </cell>
          <cell r="AS730" t="str">
            <v>SB</v>
          </cell>
          <cell r="AT730" t="str">
            <v>D</v>
          </cell>
          <cell r="AU730" t="str">
            <v>M</v>
          </cell>
          <cell r="AV730">
            <v>4</v>
          </cell>
          <cell r="AW730">
            <v>0</v>
          </cell>
          <cell r="AX730">
            <v>4</v>
          </cell>
          <cell r="AY730" t="str">
            <v xml:space="preserve">segunda das 10:00 às 12:00, semanal ; quinta das 08:00 às 10:00, semanal </v>
          </cell>
          <cell r="AZ730" t="str">
            <v/>
          </cell>
          <cell r="BA730" t="str">
            <v>cancelada</v>
          </cell>
          <cell r="BB730"/>
          <cell r="BC730">
            <v>2281705</v>
          </cell>
          <cell r="BD730" t="str">
            <v>LUCAS DA SILVA TASQUETTO</v>
          </cell>
        </row>
        <row r="731">
          <cell r="C731" t="str">
            <v>NAESHR903-18SB</v>
          </cell>
          <cell r="D731" t="str">
            <v>ESHR903-18</v>
          </cell>
          <cell r="E731" t="str">
            <v>Metodologia de Pesquisa em Relações Internacionais (TCC 1)_x000D_ A-noturno (São Bernardo do Campo)</v>
          </cell>
          <cell r="F731" t="str">
            <v>cancelar</v>
          </cell>
          <cell r="G731" t="str">
            <v>turma cancelada conforme email DAC- CECS - matriculas manuais- Pre requisito</v>
          </cell>
          <cell r="H731">
            <v>0</v>
          </cell>
          <cell r="I731" t="str">
            <v>cancelada</v>
          </cell>
          <cell r="J731">
            <v>0</v>
          </cell>
          <cell r="K731">
            <v>0</v>
          </cell>
          <cell r="L731">
            <v>22</v>
          </cell>
          <cell r="M731">
            <v>0</v>
          </cell>
          <cell r="N731">
            <v>22</v>
          </cell>
          <cell r="O731">
            <v>-22</v>
          </cell>
          <cell r="P731">
            <v>0</v>
          </cell>
          <cell r="Q731" t="str">
            <v>simples</v>
          </cell>
          <cell r="R731"/>
          <cell r="S731">
            <v>22</v>
          </cell>
          <cell r="T731">
            <v>0</v>
          </cell>
          <cell r="U731">
            <v>0</v>
          </cell>
          <cell r="V731" t="str">
            <v>CFE</v>
          </cell>
          <cell r="W731" t="str">
            <v>CP</v>
          </cell>
          <cell r="X731" t="str">
            <v>ESHR903-18.segunda das 21:00 às 23:00, semanal ; quinta das 19:00 às 21:00, semanal ..SB</v>
          </cell>
          <cell r="Y731"/>
          <cell r="Z731"/>
          <cell r="AA731">
            <v>30</v>
          </cell>
          <cell r="AB731">
            <v>0</v>
          </cell>
          <cell r="AC731">
            <v>30</v>
          </cell>
          <cell r="AD731">
            <v>22</v>
          </cell>
          <cell r="AE731">
            <v>8</v>
          </cell>
          <cell r="AF731">
            <v>0.73333333333333328</v>
          </cell>
          <cell r="AG731">
            <v>21</v>
          </cell>
          <cell r="AH731" t="str">
            <v>O-BRI</v>
          </cell>
          <cell r="AI731">
            <v>4</v>
          </cell>
          <cell r="AJ731">
            <v>4</v>
          </cell>
          <cell r="AK731">
            <v>0</v>
          </cell>
          <cell r="AL731">
            <v>17</v>
          </cell>
          <cell r="AM731">
            <v>17</v>
          </cell>
          <cell r="AN731">
            <v>26</v>
          </cell>
          <cell r="AO731" t="str">
            <v>¬</v>
          </cell>
          <cell r="AP731" t="str">
            <v>¬</v>
          </cell>
          <cell r="AQ731" t="str">
            <v>¬</v>
          </cell>
          <cell r="AR731" t="str">
            <v>¬</v>
          </cell>
          <cell r="AS731" t="str">
            <v>SB</v>
          </cell>
          <cell r="AT731" t="str">
            <v>N</v>
          </cell>
          <cell r="AU731" t="str">
            <v>N</v>
          </cell>
          <cell r="AV731">
            <v>4</v>
          </cell>
          <cell r="AW731">
            <v>0</v>
          </cell>
          <cell r="AX731">
            <v>4</v>
          </cell>
          <cell r="AY731" t="str">
            <v xml:space="preserve">segunda das 21:00 às 23:00, semanal ; quinta das 19:00 às 21:00, semanal </v>
          </cell>
          <cell r="AZ731" t="str">
            <v/>
          </cell>
          <cell r="BA731" t="str">
            <v>cancelada</v>
          </cell>
          <cell r="BB731"/>
          <cell r="BC731">
            <v>2336809</v>
          </cell>
          <cell r="BD731" t="str">
            <v>LUCAS DA SILVA TASQUETTO</v>
          </cell>
        </row>
        <row r="732">
          <cell r="C732" t="str">
            <v>DAESHR025-14SB</v>
          </cell>
          <cell r="D732" t="str">
            <v>ESHR025-14</v>
          </cell>
          <cell r="E732" t="str">
            <v>Política Externa Brasileira Contemporânea A-diurno (São Bernardo do Campo)</v>
          </cell>
          <cell r="F732" t="str">
            <v>Manter</v>
          </cell>
          <cell r="G732" t="e">
            <v>#N/A</v>
          </cell>
          <cell r="H732">
            <v>0</v>
          </cell>
          <cell r="I732" t="str">
            <v>OK</v>
          </cell>
          <cell r="J732">
            <v>90</v>
          </cell>
          <cell r="K732">
            <v>0</v>
          </cell>
          <cell r="L732">
            <v>46</v>
          </cell>
          <cell r="M732">
            <v>0</v>
          </cell>
          <cell r="N732">
            <v>46</v>
          </cell>
          <cell r="O732">
            <v>44</v>
          </cell>
          <cell r="P732">
            <v>2</v>
          </cell>
          <cell r="Q732" t="str">
            <v>simples</v>
          </cell>
          <cell r="R732"/>
          <cell r="S732">
            <v>0</v>
          </cell>
          <cell r="T732">
            <v>0</v>
          </cell>
          <cell r="U732">
            <v>0</v>
          </cell>
          <cell r="V732" t="str">
            <v>CFE</v>
          </cell>
          <cell r="W732" t="str">
            <v>CP</v>
          </cell>
          <cell r="X732" t="str">
            <v>ESHR025-14.quarta das 08:00 às 10:00, semanal ; sexta das 10:00 às 12:00, semanal ..SB</v>
          </cell>
          <cell r="Y732"/>
          <cell r="Z732"/>
          <cell r="AA732">
            <v>90</v>
          </cell>
          <cell r="AB732">
            <v>0</v>
          </cell>
          <cell r="AC732">
            <v>90</v>
          </cell>
          <cell r="AD732">
            <v>46</v>
          </cell>
          <cell r="AE732">
            <v>44</v>
          </cell>
          <cell r="AF732">
            <v>0.51111111111111107</v>
          </cell>
          <cell r="AG732">
            <v>62.999999999999993</v>
          </cell>
          <cell r="AH732" t="str">
            <v>OL-BPP; O-BRI</v>
          </cell>
          <cell r="AI732">
            <v>11</v>
          </cell>
          <cell r="AJ732">
            <v>6</v>
          </cell>
          <cell r="AK732">
            <v>5</v>
          </cell>
          <cell r="AL732">
            <v>51.999999999999993</v>
          </cell>
          <cell r="AM732">
            <v>56.999999999999993</v>
          </cell>
          <cell r="AN732">
            <v>79</v>
          </cell>
          <cell r="AO732" t="str">
            <v>¬</v>
          </cell>
          <cell r="AP732" t="str">
            <v>¬</v>
          </cell>
          <cell r="AQ732" t="str">
            <v>¬</v>
          </cell>
          <cell r="AR732" t="str">
            <v>¬</v>
          </cell>
          <cell r="AS732" t="str">
            <v>SB</v>
          </cell>
          <cell r="AT732" t="str">
            <v>D</v>
          </cell>
          <cell r="AU732" t="str">
            <v>M</v>
          </cell>
          <cell r="AV732">
            <v>4</v>
          </cell>
          <cell r="AW732">
            <v>0</v>
          </cell>
          <cell r="AX732">
            <v>4</v>
          </cell>
          <cell r="AY732" t="str">
            <v xml:space="preserve">quarta das 08:00 às 10:00, semanal ; sexta das 10:00 às 12:00, semanal </v>
          </cell>
          <cell r="AZ732" t="str">
            <v/>
          </cell>
          <cell r="BA732">
            <v>2187294</v>
          </cell>
          <cell r="BB732" t="str">
            <v>VALTER VENTURA DA ROCHA POMAR</v>
          </cell>
          <cell r="BC732" t="str">
            <v/>
          </cell>
          <cell r="BD732" t="str">
            <v/>
          </cell>
        </row>
        <row r="733">
          <cell r="C733" t="str">
            <v>NAESHR025-14SB</v>
          </cell>
          <cell r="D733" t="str">
            <v>ESHR025-14</v>
          </cell>
          <cell r="E733" t="str">
            <v>Política Externa Brasileira Contemporânea A-noturno (São Bernardo do Campo)</v>
          </cell>
          <cell r="F733" t="str">
            <v>Manter</v>
          </cell>
          <cell r="G733" t="e">
            <v>#N/A</v>
          </cell>
          <cell r="H733">
            <v>0</v>
          </cell>
          <cell r="I733" t="str">
            <v>OK</v>
          </cell>
          <cell r="J733">
            <v>60</v>
          </cell>
          <cell r="K733">
            <v>0</v>
          </cell>
          <cell r="L733">
            <v>41</v>
          </cell>
          <cell r="M733">
            <v>0</v>
          </cell>
          <cell r="N733">
            <v>41</v>
          </cell>
          <cell r="O733">
            <v>19</v>
          </cell>
          <cell r="P733">
            <v>2</v>
          </cell>
          <cell r="Q733" t="str">
            <v>simples</v>
          </cell>
          <cell r="R733"/>
          <cell r="S733">
            <v>0</v>
          </cell>
          <cell r="T733">
            <v>0</v>
          </cell>
          <cell r="U733">
            <v>0</v>
          </cell>
          <cell r="V733" t="str">
            <v>CFE</v>
          </cell>
          <cell r="W733" t="str">
            <v>CP</v>
          </cell>
          <cell r="X733" t="str">
            <v>ESHR025-14.quarta das 19:00 às 21:00, semanal ; sexta das 21:00 às 23:00, semanal ..SB</v>
          </cell>
          <cell r="Y733"/>
          <cell r="Z733"/>
          <cell r="AA733">
            <v>60</v>
          </cell>
          <cell r="AB733">
            <v>0</v>
          </cell>
          <cell r="AC733">
            <v>60</v>
          </cell>
          <cell r="AD733">
            <v>41</v>
          </cell>
          <cell r="AE733">
            <v>19</v>
          </cell>
          <cell r="AF733">
            <v>0.68333333333333335</v>
          </cell>
          <cell r="AG733">
            <v>42</v>
          </cell>
          <cell r="AH733" t="str">
            <v>OL-BPP; O-BRI</v>
          </cell>
          <cell r="AI733">
            <v>8</v>
          </cell>
          <cell r="AJ733">
            <v>3</v>
          </cell>
          <cell r="AK733">
            <v>5</v>
          </cell>
          <cell r="AL733">
            <v>34</v>
          </cell>
          <cell r="AM733">
            <v>39</v>
          </cell>
          <cell r="AN733">
            <v>52</v>
          </cell>
          <cell r="AO733" t="str">
            <v>¬</v>
          </cell>
          <cell r="AP733" t="str">
            <v>¬</v>
          </cell>
          <cell r="AQ733" t="str">
            <v>¬</v>
          </cell>
          <cell r="AR733" t="str">
            <v>¬</v>
          </cell>
          <cell r="AS733" t="str">
            <v>SB</v>
          </cell>
          <cell r="AT733" t="str">
            <v>N</v>
          </cell>
          <cell r="AU733" t="str">
            <v>N</v>
          </cell>
          <cell r="AV733">
            <v>4</v>
          </cell>
          <cell r="AW733">
            <v>0</v>
          </cell>
          <cell r="AX733">
            <v>4</v>
          </cell>
          <cell r="AY733" t="str">
            <v xml:space="preserve">quarta das 19:00 às 21:00, semanal ; sexta das 21:00 às 23:00, semanal </v>
          </cell>
          <cell r="AZ733" t="str">
            <v/>
          </cell>
          <cell r="BA733">
            <v>2187291</v>
          </cell>
          <cell r="BB733" t="str">
            <v>TATIANA BERRINGER DE ASSUMPCAO</v>
          </cell>
          <cell r="BC733" t="str">
            <v/>
          </cell>
          <cell r="BD733" t="str">
            <v/>
          </cell>
        </row>
        <row r="734">
          <cell r="C734" t="str">
            <v>DAESZR017-14SB</v>
          </cell>
          <cell r="D734" t="str">
            <v>ESZR017-14</v>
          </cell>
          <cell r="E734" t="str">
            <v>Regimes de negociação ambiental internacional e a atuação brasileira A-diurno (São Bernardo do Campo)</v>
          </cell>
          <cell r="F734" t="str">
            <v>Ampliar vagas</v>
          </cell>
          <cell r="G734" t="e">
            <v>#N/A</v>
          </cell>
          <cell r="H734">
            <v>66</v>
          </cell>
          <cell r="I734" t="str">
            <v>OK, AMPLIADA</v>
          </cell>
          <cell r="J734">
            <v>66</v>
          </cell>
          <cell r="K734">
            <v>0</v>
          </cell>
          <cell r="L734">
            <v>75</v>
          </cell>
          <cell r="M734">
            <v>0</v>
          </cell>
          <cell r="N734">
            <v>75</v>
          </cell>
          <cell r="O734">
            <v>-9</v>
          </cell>
          <cell r="P734">
            <v>2</v>
          </cell>
          <cell r="Q734" t="str">
            <v>simples</v>
          </cell>
          <cell r="R734"/>
          <cell r="S734">
            <v>9</v>
          </cell>
          <cell r="T734">
            <v>0</v>
          </cell>
          <cell r="U734">
            <v>0</v>
          </cell>
          <cell r="V734" t="str">
            <v>CFE</v>
          </cell>
          <cell r="W734" t="str">
            <v>CP</v>
          </cell>
          <cell r="X734" t="str">
            <v>ESZR017-14.terca das 08:00 às 10:00, semanal ; quinta das 10:00 às 12:00, semanal ..SB</v>
          </cell>
          <cell r="Y734" t="str">
            <v>turma com solicitações acima do nº de vagas</v>
          </cell>
          <cell r="Z734"/>
          <cell r="AA734">
            <v>60</v>
          </cell>
          <cell r="AB734">
            <v>0</v>
          </cell>
          <cell r="AC734">
            <v>60</v>
          </cell>
          <cell r="AD734">
            <v>75</v>
          </cell>
          <cell r="AE734">
            <v>-15</v>
          </cell>
          <cell r="AF734">
            <v>1.25</v>
          </cell>
          <cell r="AG734">
            <v>42</v>
          </cell>
          <cell r="AH734" t="str">
            <v xml:space="preserve">BRI </v>
          </cell>
          <cell r="AI734">
            <v>14</v>
          </cell>
          <cell r="AJ734">
            <v>12</v>
          </cell>
          <cell r="AK734">
            <v>2</v>
          </cell>
          <cell r="AL734">
            <v>28</v>
          </cell>
          <cell r="AM734">
            <v>30</v>
          </cell>
          <cell r="AN734">
            <v>46</v>
          </cell>
          <cell r="AO734" t="str">
            <v>¬</v>
          </cell>
          <cell r="AP734" t="str">
            <v>¬</v>
          </cell>
          <cell r="AQ734" t="str">
            <v>¬</v>
          </cell>
          <cell r="AR734" t="str">
            <v>¬</v>
          </cell>
          <cell r="AS734" t="str">
            <v>SB</v>
          </cell>
          <cell r="AT734" t="str">
            <v>D</v>
          </cell>
          <cell r="AU734" t="str">
            <v>M</v>
          </cell>
          <cell r="AV734">
            <v>4</v>
          </cell>
          <cell r="AW734">
            <v>0</v>
          </cell>
          <cell r="AX734">
            <v>4</v>
          </cell>
          <cell r="AY734" t="str">
            <v xml:space="preserve">terca das 08:00 às 10:00, semanal ; quinta das 10:00 às 12:00, semanal </v>
          </cell>
          <cell r="AZ734" t="str">
            <v/>
          </cell>
          <cell r="BA734">
            <v>1326285</v>
          </cell>
          <cell r="BB734" t="str">
            <v>OLYMPIO BARBANTI JUNIOR</v>
          </cell>
          <cell r="BC734" t="str">
            <v/>
          </cell>
          <cell r="BD734" t="str">
            <v/>
          </cell>
        </row>
        <row r="735">
          <cell r="C735" t="str">
            <v>NAESZR017-14SB</v>
          </cell>
          <cell r="D735" t="str">
            <v>ESZR017-14</v>
          </cell>
          <cell r="E735" t="str">
            <v>Regimes de negociação ambiental internacional e a atuação brasileira A-noturno (São Bernardo do Campo)</v>
          </cell>
          <cell r="F735" t="str">
            <v>Ampliar vagas</v>
          </cell>
          <cell r="G735" t="e">
            <v>#N/A</v>
          </cell>
          <cell r="H735">
            <v>66</v>
          </cell>
          <cell r="I735" t="str">
            <v>OK, AMPLIADA</v>
          </cell>
          <cell r="J735">
            <v>66</v>
          </cell>
          <cell r="K735">
            <v>0</v>
          </cell>
          <cell r="L735">
            <v>95</v>
          </cell>
          <cell r="M735">
            <v>0</v>
          </cell>
          <cell r="N735">
            <v>95</v>
          </cell>
          <cell r="O735">
            <v>-29</v>
          </cell>
          <cell r="P735">
            <v>2</v>
          </cell>
          <cell r="Q735" t="str">
            <v>simples</v>
          </cell>
          <cell r="R735"/>
          <cell r="S735">
            <v>29</v>
          </cell>
          <cell r="T735">
            <v>0</v>
          </cell>
          <cell r="U735">
            <v>0</v>
          </cell>
          <cell r="V735" t="str">
            <v>CFE</v>
          </cell>
          <cell r="W735" t="str">
            <v>CP</v>
          </cell>
          <cell r="X735" t="str">
            <v>ESZR017-14.terca das 19:00 às 21:00, semanal ; quinta das 21:00 às 23:00, semanal ..SB</v>
          </cell>
          <cell r="Y735" t="str">
            <v>turma com solicitações acima do nº de vagas</v>
          </cell>
          <cell r="Z735"/>
          <cell r="AA735">
            <v>60</v>
          </cell>
          <cell r="AB735">
            <v>0</v>
          </cell>
          <cell r="AC735">
            <v>60</v>
          </cell>
          <cell r="AD735">
            <v>95</v>
          </cell>
          <cell r="AE735">
            <v>-35</v>
          </cell>
          <cell r="AF735">
            <v>1.5833333333333333</v>
          </cell>
          <cell r="AG735">
            <v>42</v>
          </cell>
          <cell r="AH735" t="str">
            <v xml:space="preserve">BRI </v>
          </cell>
          <cell r="AI735">
            <v>14</v>
          </cell>
          <cell r="AJ735">
            <v>6</v>
          </cell>
          <cell r="AK735">
            <v>8</v>
          </cell>
          <cell r="AL735">
            <v>28</v>
          </cell>
          <cell r="AM735">
            <v>36</v>
          </cell>
          <cell r="AN735">
            <v>46</v>
          </cell>
          <cell r="AO735" t="str">
            <v>¬</v>
          </cell>
          <cell r="AP735" t="str">
            <v>¬</v>
          </cell>
          <cell r="AQ735" t="str">
            <v>¬</v>
          </cell>
          <cell r="AR735" t="str">
            <v>¬</v>
          </cell>
          <cell r="AS735" t="str">
            <v>SB</v>
          </cell>
          <cell r="AT735" t="str">
            <v>N</v>
          </cell>
          <cell r="AU735" t="str">
            <v>N</v>
          </cell>
          <cell r="AV735">
            <v>4</v>
          </cell>
          <cell r="AW735">
            <v>0</v>
          </cell>
          <cell r="AX735">
            <v>4</v>
          </cell>
          <cell r="AY735" t="str">
            <v xml:space="preserve">terca das 19:00 às 21:00, semanal ; quinta das 21:00 às 23:00, semanal </v>
          </cell>
          <cell r="AZ735" t="str">
            <v/>
          </cell>
          <cell r="BA735">
            <v>1326285</v>
          </cell>
          <cell r="BB735" t="str">
            <v>OLYMPIO BARBANTI JUNIOR</v>
          </cell>
          <cell r="BC735" t="str">
            <v/>
          </cell>
          <cell r="BD735" t="str">
            <v/>
          </cell>
        </row>
        <row r="736">
          <cell r="C736" t="str">
            <v>DAESHR015-13SB</v>
          </cell>
          <cell r="D736" t="str">
            <v>ESHR015-13</v>
          </cell>
          <cell r="E736" t="str">
            <v>Segurança Internacional em Perspectiva Histórica e Desafios Contemporâneos A-diurno (São Bernardo do Campo)</v>
          </cell>
          <cell r="F736" t="str">
            <v>Ampliar vagas</v>
          </cell>
          <cell r="G736" t="e">
            <v>#N/A</v>
          </cell>
          <cell r="H736">
            <v>66</v>
          </cell>
          <cell r="I736" t="str">
            <v>OK, AMPLIADA</v>
          </cell>
          <cell r="J736">
            <v>66</v>
          </cell>
          <cell r="K736">
            <v>0</v>
          </cell>
          <cell r="L736">
            <v>75</v>
          </cell>
          <cell r="M736">
            <v>0</v>
          </cell>
          <cell r="N736">
            <v>75</v>
          </cell>
          <cell r="O736">
            <v>-9</v>
          </cell>
          <cell r="P736">
            <v>2</v>
          </cell>
          <cell r="Q736" t="str">
            <v>simples</v>
          </cell>
          <cell r="R736"/>
          <cell r="S736">
            <v>9</v>
          </cell>
          <cell r="T736">
            <v>0</v>
          </cell>
          <cell r="U736">
            <v>0</v>
          </cell>
          <cell r="V736" t="str">
            <v>CFE</v>
          </cell>
          <cell r="W736" t="str">
            <v>CP</v>
          </cell>
          <cell r="X736" t="str">
            <v>ESHR015-13.segunda das 10:00 às 12:00, semanal ; quinta das 08:00 às 10:00, semanal ..SB</v>
          </cell>
          <cell r="Y736" t="str">
            <v>turma com solicitações acima do nº de vagas</v>
          </cell>
          <cell r="Z736"/>
          <cell r="AA736">
            <v>60</v>
          </cell>
          <cell r="AB736">
            <v>0</v>
          </cell>
          <cell r="AC736">
            <v>60</v>
          </cell>
          <cell r="AD736">
            <v>75</v>
          </cell>
          <cell r="AE736">
            <v>-15</v>
          </cell>
          <cell r="AF736">
            <v>1.25</v>
          </cell>
          <cell r="AG736">
            <v>42</v>
          </cell>
          <cell r="AH736" t="str">
            <v>O-BRI</v>
          </cell>
          <cell r="AI736">
            <v>2</v>
          </cell>
          <cell r="AJ736">
            <v>2</v>
          </cell>
          <cell r="AK736">
            <v>0</v>
          </cell>
          <cell r="AL736">
            <v>40</v>
          </cell>
          <cell r="AM736">
            <v>40</v>
          </cell>
          <cell r="AN736">
            <v>58</v>
          </cell>
          <cell r="AO736" t="str">
            <v>¬</v>
          </cell>
          <cell r="AP736" t="str">
            <v>¬</v>
          </cell>
          <cell r="AQ736" t="str">
            <v>¬</v>
          </cell>
          <cell r="AR736" t="str">
            <v>¬</v>
          </cell>
          <cell r="AS736" t="str">
            <v>SB</v>
          </cell>
          <cell r="AT736" t="str">
            <v>D</v>
          </cell>
          <cell r="AU736" t="str">
            <v>M</v>
          </cell>
          <cell r="AV736">
            <v>4</v>
          </cell>
          <cell r="AW736">
            <v>0</v>
          </cell>
          <cell r="AX736">
            <v>4</v>
          </cell>
          <cell r="AY736" t="str">
            <v xml:space="preserve">segunda das 10:00 às 12:00, semanal ; quinta das 08:00 às 10:00, semanal </v>
          </cell>
          <cell r="AZ736" t="str">
            <v/>
          </cell>
          <cell r="BA736">
            <v>2121552</v>
          </cell>
          <cell r="BB736" t="str">
            <v>ANTONIO MARCOS ROSEIRA</v>
          </cell>
          <cell r="BC736">
            <v>2121552</v>
          </cell>
          <cell r="BD736" t="str">
            <v>ANTONIO MARCOS ROSEIRA</v>
          </cell>
        </row>
        <row r="737">
          <cell r="C737" t="str">
            <v>NAESHR015-13SB</v>
          </cell>
          <cell r="D737" t="str">
            <v>ESHR015-13</v>
          </cell>
          <cell r="E737" t="str">
            <v>Segurança Internacional em Perspectiva Histórica e Desafios Contemporâneos A-noturno (São Bernardo do Campo)</v>
          </cell>
          <cell r="F737" t="str">
            <v>Ampliar vagas</v>
          </cell>
          <cell r="G737" t="e">
            <v>#N/A</v>
          </cell>
          <cell r="H737">
            <v>66</v>
          </cell>
          <cell r="I737" t="str">
            <v>OK, AMPLIADA</v>
          </cell>
          <cell r="J737">
            <v>66</v>
          </cell>
          <cell r="K737">
            <v>0</v>
          </cell>
          <cell r="L737">
            <v>72</v>
          </cell>
          <cell r="M737">
            <v>0</v>
          </cell>
          <cell r="N737">
            <v>72</v>
          </cell>
          <cell r="O737">
            <v>-6</v>
          </cell>
          <cell r="P737">
            <v>2</v>
          </cell>
          <cell r="Q737" t="str">
            <v>simples</v>
          </cell>
          <cell r="R737"/>
          <cell r="S737">
            <v>6</v>
          </cell>
          <cell r="T737">
            <v>0</v>
          </cell>
          <cell r="U737">
            <v>0</v>
          </cell>
          <cell r="V737" t="str">
            <v>CFE</v>
          </cell>
          <cell r="W737" t="str">
            <v>CP</v>
          </cell>
          <cell r="X737" t="str">
            <v>ESHR015-13.segunda das 21:00 às 23:00, semanal ; quinta das 19:00 às 21:00, semanal ..SB</v>
          </cell>
          <cell r="Y737" t="str">
            <v>turma com solicitações acima do nº de vagas</v>
          </cell>
          <cell r="Z737"/>
          <cell r="AA737">
            <v>60</v>
          </cell>
          <cell r="AB737">
            <v>0</v>
          </cell>
          <cell r="AC737">
            <v>60</v>
          </cell>
          <cell r="AD737">
            <v>72</v>
          </cell>
          <cell r="AE737">
            <v>-12</v>
          </cell>
          <cell r="AF737">
            <v>1.2</v>
          </cell>
          <cell r="AG737">
            <v>42</v>
          </cell>
          <cell r="AH737" t="str">
            <v>O-BRI</v>
          </cell>
          <cell r="AI737">
            <v>2</v>
          </cell>
          <cell r="AJ737">
            <v>1</v>
          </cell>
          <cell r="AK737">
            <v>1</v>
          </cell>
          <cell r="AL737">
            <v>40</v>
          </cell>
          <cell r="AM737">
            <v>41</v>
          </cell>
          <cell r="AN737">
            <v>58</v>
          </cell>
          <cell r="AO737" t="str">
            <v>¬</v>
          </cell>
          <cell r="AP737" t="str">
            <v>¬</v>
          </cell>
          <cell r="AQ737" t="str">
            <v>¬</v>
          </cell>
          <cell r="AR737" t="str">
            <v>¬</v>
          </cell>
          <cell r="AS737" t="str">
            <v>SB</v>
          </cell>
          <cell r="AT737" t="str">
            <v>N</v>
          </cell>
          <cell r="AU737" t="str">
            <v>N</v>
          </cell>
          <cell r="AV737">
            <v>4</v>
          </cell>
          <cell r="AW737">
            <v>0</v>
          </cell>
          <cell r="AX737">
            <v>4</v>
          </cell>
          <cell r="AY737" t="str">
            <v xml:space="preserve">segunda das 21:00 às 23:00, semanal ; quinta das 19:00 às 21:00, semanal </v>
          </cell>
          <cell r="AZ737" t="str">
            <v/>
          </cell>
          <cell r="BA737">
            <v>2121552</v>
          </cell>
          <cell r="BB737" t="str">
            <v>ANTONIO MARCOS ROSEIRA</v>
          </cell>
          <cell r="BC737">
            <v>2121552</v>
          </cell>
          <cell r="BD737" t="str">
            <v>ANTONIO MARCOS ROSEIRA</v>
          </cell>
        </row>
        <row r="738">
          <cell r="C738" t="str">
            <v>DAESHR016-13SB</v>
          </cell>
          <cell r="D738" t="str">
            <v>ESHR016-13</v>
          </cell>
          <cell r="E738" t="str">
            <v>Sistema Financeiro Internacional: de Bretton Woods ao non-sistema A-diurno (São Bernardo do Campo)</v>
          </cell>
          <cell r="F738" t="str">
            <v>Ampliar vagas</v>
          </cell>
          <cell r="G738" t="e">
            <v>#N/A</v>
          </cell>
          <cell r="H738">
            <v>66</v>
          </cell>
          <cell r="I738" t="str">
            <v>OK, AMPLIADA</v>
          </cell>
          <cell r="J738">
            <v>66</v>
          </cell>
          <cell r="K738">
            <v>0</v>
          </cell>
          <cell r="L738">
            <v>39</v>
          </cell>
          <cell r="M738">
            <v>0</v>
          </cell>
          <cell r="N738">
            <v>39</v>
          </cell>
          <cell r="O738">
            <v>27</v>
          </cell>
          <cell r="P738">
            <v>2</v>
          </cell>
          <cell r="Q738" t="str">
            <v>simples</v>
          </cell>
          <cell r="R738"/>
          <cell r="S738">
            <v>0</v>
          </cell>
          <cell r="T738">
            <v>0</v>
          </cell>
          <cell r="U738">
            <v>0</v>
          </cell>
          <cell r="V738" t="str">
            <v>CFE</v>
          </cell>
          <cell r="W738" t="str">
            <v>CP</v>
          </cell>
          <cell r="X738" t="str">
            <v>ESHR016-13.terca das 08:00 às 10:00, semanal ; quinta das 10:00 às 12:00, semanal ..SB</v>
          </cell>
          <cell r="Y738"/>
          <cell r="Z738"/>
          <cell r="AA738">
            <v>60</v>
          </cell>
          <cell r="AB738">
            <v>0</v>
          </cell>
          <cell r="AC738">
            <v>60</v>
          </cell>
          <cell r="AD738">
            <v>39</v>
          </cell>
          <cell r="AE738">
            <v>21</v>
          </cell>
          <cell r="AF738">
            <v>0.65</v>
          </cell>
          <cell r="AG738">
            <v>42</v>
          </cell>
          <cell r="AH738" t="str">
            <v>O-BRI</v>
          </cell>
          <cell r="AI738">
            <v>0</v>
          </cell>
          <cell r="AJ738">
            <v>0</v>
          </cell>
          <cell r="AK738">
            <v>0</v>
          </cell>
          <cell r="AL738">
            <v>42</v>
          </cell>
          <cell r="AM738">
            <v>42</v>
          </cell>
          <cell r="AN738">
            <v>60</v>
          </cell>
          <cell r="AO738" t="str">
            <v>¬</v>
          </cell>
          <cell r="AP738" t="str">
            <v>¬</v>
          </cell>
          <cell r="AQ738" t="str">
            <v>¬</v>
          </cell>
          <cell r="AR738" t="str">
            <v>¬</v>
          </cell>
          <cell r="AS738" t="str">
            <v>SB</v>
          </cell>
          <cell r="AT738" t="str">
            <v>D</v>
          </cell>
          <cell r="AU738" t="str">
            <v>M</v>
          </cell>
          <cell r="AV738">
            <v>4</v>
          </cell>
          <cell r="AW738">
            <v>0</v>
          </cell>
          <cell r="AX738">
            <v>4</v>
          </cell>
          <cell r="AY738" t="str">
            <v xml:space="preserve">terca das 08:00 às 10:00, semanal ; quinta das 10:00 às 12:00, semanal </v>
          </cell>
          <cell r="AZ738" t="str">
            <v/>
          </cell>
          <cell r="BA738">
            <v>1802140</v>
          </cell>
          <cell r="BB738" t="str">
            <v>JOSE PAULO GUEDES PINTO</v>
          </cell>
          <cell r="BC738">
            <v>1802140</v>
          </cell>
          <cell r="BD738" t="str">
            <v>JOSE PAULO GUEDES PINTO</v>
          </cell>
        </row>
        <row r="739">
          <cell r="C739" t="str">
            <v>NAESHR016-13SB</v>
          </cell>
          <cell r="D739" t="str">
            <v>ESHR016-13</v>
          </cell>
          <cell r="E739" t="str">
            <v>Sistema Financeiro Internacional: de Bretton Woods ao non-sistema A-noturno (São Bernardo do Campo)</v>
          </cell>
          <cell r="F739" t="str">
            <v>Ampliar vagas</v>
          </cell>
          <cell r="G739" t="e">
            <v>#N/A</v>
          </cell>
          <cell r="H739">
            <v>66</v>
          </cell>
          <cell r="I739" t="str">
            <v>OK, AMPLIADA</v>
          </cell>
          <cell r="J739">
            <v>66</v>
          </cell>
          <cell r="K739">
            <v>0</v>
          </cell>
          <cell r="L739">
            <v>63</v>
          </cell>
          <cell r="M739">
            <v>0</v>
          </cell>
          <cell r="N739">
            <v>63</v>
          </cell>
          <cell r="O739">
            <v>3</v>
          </cell>
          <cell r="P739">
            <v>2</v>
          </cell>
          <cell r="Q739" t="str">
            <v>simples</v>
          </cell>
          <cell r="R739"/>
          <cell r="S739">
            <v>0</v>
          </cell>
          <cell r="T739">
            <v>0</v>
          </cell>
          <cell r="U739">
            <v>0</v>
          </cell>
          <cell r="V739" t="str">
            <v>CFE</v>
          </cell>
          <cell r="W739" t="str">
            <v>CP</v>
          </cell>
          <cell r="X739" t="str">
            <v>ESHR016-13.terca das 19:00 às 21:00, semanal ; quinta das 21:00 às 23:00, semanal ..SB</v>
          </cell>
          <cell r="Y739" t="str">
            <v>turma com solicitações acima do nº de vagas</v>
          </cell>
          <cell r="Z739"/>
          <cell r="AA739">
            <v>60</v>
          </cell>
          <cell r="AB739">
            <v>0</v>
          </cell>
          <cell r="AC739">
            <v>60</v>
          </cell>
          <cell r="AD739">
            <v>63</v>
          </cell>
          <cell r="AE739">
            <v>-3</v>
          </cell>
          <cell r="AF739">
            <v>1.05</v>
          </cell>
          <cell r="AG739">
            <v>42</v>
          </cell>
          <cell r="AH739" t="str">
            <v>O-BRI</v>
          </cell>
          <cell r="AI739">
            <v>2</v>
          </cell>
          <cell r="AJ739">
            <v>2</v>
          </cell>
          <cell r="AK739">
            <v>0</v>
          </cell>
          <cell r="AL739">
            <v>40</v>
          </cell>
          <cell r="AM739">
            <v>40</v>
          </cell>
          <cell r="AN739">
            <v>58</v>
          </cell>
          <cell r="AO739" t="str">
            <v>¬</v>
          </cell>
          <cell r="AP739" t="str">
            <v>¬</v>
          </cell>
          <cell r="AQ739" t="str">
            <v>¬</v>
          </cell>
          <cell r="AR739" t="str">
            <v>¬</v>
          </cell>
          <cell r="AS739" t="str">
            <v>SB</v>
          </cell>
          <cell r="AT739" t="str">
            <v>N</v>
          </cell>
          <cell r="AU739" t="str">
            <v>N</v>
          </cell>
          <cell r="AV739">
            <v>4</v>
          </cell>
          <cell r="AW739">
            <v>0</v>
          </cell>
          <cell r="AX739">
            <v>4</v>
          </cell>
          <cell r="AY739" t="str">
            <v xml:space="preserve">terca das 19:00 às 21:00, semanal ; quinta das 21:00 às 23:00, semanal </v>
          </cell>
          <cell r="AZ739" t="str">
            <v/>
          </cell>
          <cell r="BA739">
            <v>1802140</v>
          </cell>
          <cell r="BB739" t="str">
            <v>JOSE PAULO GUEDES PINTO</v>
          </cell>
          <cell r="BC739">
            <v>1802140</v>
          </cell>
          <cell r="BD739" t="str">
            <v>JOSE PAULO GUEDES PINTO</v>
          </cell>
        </row>
        <row r="740">
          <cell r="C740" t="str">
            <v>DAESHR017-13SB</v>
          </cell>
          <cell r="D740" t="str">
            <v>ESHR017-13</v>
          </cell>
          <cell r="E740" t="str">
            <v>Sistema ONU e os Desafios do Multilateralismo A-diurno (São Bernardo do Campo)</v>
          </cell>
          <cell r="F740" t="str">
            <v>Manter</v>
          </cell>
          <cell r="G740" t="e">
            <v>#N/A</v>
          </cell>
          <cell r="H740">
            <v>0</v>
          </cell>
          <cell r="I740" t="str">
            <v>OK</v>
          </cell>
          <cell r="J740">
            <v>45</v>
          </cell>
          <cell r="K740">
            <v>0</v>
          </cell>
          <cell r="L740">
            <v>53</v>
          </cell>
          <cell r="M740">
            <v>0</v>
          </cell>
          <cell r="N740">
            <v>53</v>
          </cell>
          <cell r="O740">
            <v>-8</v>
          </cell>
          <cell r="P740">
            <v>2</v>
          </cell>
          <cell r="Q740" t="str">
            <v>simples</v>
          </cell>
          <cell r="R740"/>
          <cell r="S740">
            <v>8</v>
          </cell>
          <cell r="T740">
            <v>0</v>
          </cell>
          <cell r="U740">
            <v>0</v>
          </cell>
          <cell r="V740" t="str">
            <v>CFE</v>
          </cell>
          <cell r="W740" t="str">
            <v>CP</v>
          </cell>
          <cell r="X740" t="str">
            <v>ESHR017-13.terca das 08:00 às 10:00, semanal ; quinta das 10:00 às 12:00, semanal ..SB</v>
          </cell>
          <cell r="Y740" t="str">
            <v>turma com solicitações acima do nº de vagas</v>
          </cell>
          <cell r="Z740"/>
          <cell r="AA740">
            <v>45</v>
          </cell>
          <cell r="AB740">
            <v>0</v>
          </cell>
          <cell r="AC740">
            <v>45</v>
          </cell>
          <cell r="AD740">
            <v>53</v>
          </cell>
          <cell r="AE740">
            <v>-8</v>
          </cell>
          <cell r="AF740">
            <v>1.1777777777777778</v>
          </cell>
          <cell r="AG740">
            <v>31.499999999999996</v>
          </cell>
          <cell r="AH740" t="str">
            <v>O-BRI</v>
          </cell>
          <cell r="AI740">
            <v>4</v>
          </cell>
          <cell r="AJ740">
            <v>1</v>
          </cell>
          <cell r="AK740">
            <v>3</v>
          </cell>
          <cell r="AL740">
            <v>27.499999999999996</v>
          </cell>
          <cell r="AM740">
            <v>30.499999999999996</v>
          </cell>
          <cell r="AN740">
            <v>41</v>
          </cell>
          <cell r="AO740" t="str">
            <v>¬</v>
          </cell>
          <cell r="AP740" t="str">
            <v>¬</v>
          </cell>
          <cell r="AQ740" t="str">
            <v>¬</v>
          </cell>
          <cell r="AR740" t="str">
            <v>¬</v>
          </cell>
          <cell r="AS740" t="str">
            <v>SB</v>
          </cell>
          <cell r="AT740" t="str">
            <v>D</v>
          </cell>
          <cell r="AU740" t="str">
            <v>M</v>
          </cell>
          <cell r="AV740">
            <v>4</v>
          </cell>
          <cell r="AW740">
            <v>0</v>
          </cell>
          <cell r="AX740">
            <v>4</v>
          </cell>
          <cell r="AY740" t="str">
            <v xml:space="preserve">terca das 08:00 às 10:00, semanal ; quinta das 10:00 às 12:00, semanal </v>
          </cell>
          <cell r="AZ740" t="str">
            <v/>
          </cell>
          <cell r="BA740">
            <v>1699699</v>
          </cell>
          <cell r="BB740" t="str">
            <v>CRISTINE KOEHLER ZANELLA</v>
          </cell>
          <cell r="BC740" t="str">
            <v/>
          </cell>
          <cell r="BD740" t="str">
            <v/>
          </cell>
        </row>
        <row r="741">
          <cell r="C741" t="str">
            <v>NAESHR017-13SB</v>
          </cell>
          <cell r="D741" t="str">
            <v>ESHR017-13</v>
          </cell>
          <cell r="E741" t="str">
            <v>Sistema ONU e os Desafios do Multilateralismo A-noturno (São Bernardo do Campo)</v>
          </cell>
          <cell r="F741" t="str">
            <v>Manter</v>
          </cell>
          <cell r="G741" t="e">
            <v>#N/A</v>
          </cell>
          <cell r="H741">
            <v>0</v>
          </cell>
          <cell r="I741" t="str">
            <v>OK</v>
          </cell>
          <cell r="J741">
            <v>60</v>
          </cell>
          <cell r="K741">
            <v>0</v>
          </cell>
          <cell r="L741">
            <v>48</v>
          </cell>
          <cell r="M741">
            <v>0</v>
          </cell>
          <cell r="N741">
            <v>48</v>
          </cell>
          <cell r="O741">
            <v>12</v>
          </cell>
          <cell r="P741">
            <v>2</v>
          </cell>
          <cell r="Q741" t="str">
            <v>simples</v>
          </cell>
          <cell r="R741"/>
          <cell r="S741">
            <v>0</v>
          </cell>
          <cell r="T741">
            <v>0</v>
          </cell>
          <cell r="U741">
            <v>0</v>
          </cell>
          <cell r="V741" t="str">
            <v>CFE</v>
          </cell>
          <cell r="W741" t="str">
            <v>CP</v>
          </cell>
          <cell r="X741" t="str">
            <v>ESHR017-13.terca das 19:00 às 21:00, semanal ; quinta das 21:00 às 23:00, semanal ..SB</v>
          </cell>
          <cell r="Y741"/>
          <cell r="Z741"/>
          <cell r="AA741">
            <v>60</v>
          </cell>
          <cell r="AB741">
            <v>0</v>
          </cell>
          <cell r="AC741">
            <v>60</v>
          </cell>
          <cell r="AD741">
            <v>48</v>
          </cell>
          <cell r="AE741">
            <v>12</v>
          </cell>
          <cell r="AF741">
            <v>0.8</v>
          </cell>
          <cell r="AG741">
            <v>42</v>
          </cell>
          <cell r="AH741" t="str">
            <v>O-BRI</v>
          </cell>
          <cell r="AI741">
            <v>1</v>
          </cell>
          <cell r="AJ741">
            <v>1</v>
          </cell>
          <cell r="AK741">
            <v>0</v>
          </cell>
          <cell r="AL741">
            <v>41</v>
          </cell>
          <cell r="AM741">
            <v>41</v>
          </cell>
          <cell r="AN741">
            <v>59</v>
          </cell>
          <cell r="AO741" t="str">
            <v>¬</v>
          </cell>
          <cell r="AP741" t="str">
            <v>¬</v>
          </cell>
          <cell r="AQ741" t="str">
            <v>¬</v>
          </cell>
          <cell r="AR741" t="str">
            <v>¬</v>
          </cell>
          <cell r="AS741" t="str">
            <v>SB</v>
          </cell>
          <cell r="AT741" t="str">
            <v>N</v>
          </cell>
          <cell r="AU741" t="str">
            <v>N</v>
          </cell>
          <cell r="AV741">
            <v>4</v>
          </cell>
          <cell r="AW741">
            <v>0</v>
          </cell>
          <cell r="AX741">
            <v>4</v>
          </cell>
          <cell r="AY741" t="str">
            <v xml:space="preserve">terca das 19:00 às 21:00, semanal ; quinta das 21:00 às 23:00, semanal </v>
          </cell>
          <cell r="AZ741" t="str">
            <v/>
          </cell>
          <cell r="BA741">
            <v>1998461</v>
          </cell>
          <cell r="BB741" t="str">
            <v>GILBERTO MARCOS ANTONIO RODRIGUES</v>
          </cell>
          <cell r="BC741" t="str">
            <v/>
          </cell>
          <cell r="BD741" t="str">
            <v/>
          </cell>
        </row>
        <row r="742">
          <cell r="C742" t="str">
            <v>DAESHR018-13SB</v>
          </cell>
          <cell r="D742" t="str">
            <v>ESHR018-13</v>
          </cell>
          <cell r="E742" t="str">
            <v>Sociedade Civil Organizada Global A-diurno (São Bernardo do Campo)</v>
          </cell>
          <cell r="F742" t="str">
            <v>Ampliar vagas</v>
          </cell>
          <cell r="G742" t="e">
            <v>#N/A</v>
          </cell>
          <cell r="H742">
            <v>66</v>
          </cell>
          <cell r="I742" t="str">
            <v>OK, AMPLIADA</v>
          </cell>
          <cell r="J742">
            <v>66</v>
          </cell>
          <cell r="K742">
            <v>0</v>
          </cell>
          <cell r="L742">
            <v>64</v>
          </cell>
          <cell r="M742">
            <v>0</v>
          </cell>
          <cell r="N742">
            <v>64</v>
          </cell>
          <cell r="O742">
            <v>2</v>
          </cell>
          <cell r="P742">
            <v>2</v>
          </cell>
          <cell r="Q742" t="str">
            <v>simples</v>
          </cell>
          <cell r="R742"/>
          <cell r="S742">
            <v>0</v>
          </cell>
          <cell r="T742">
            <v>0</v>
          </cell>
          <cell r="U742">
            <v>0</v>
          </cell>
          <cell r="V742" t="str">
            <v>CFE</v>
          </cell>
          <cell r="W742" t="str">
            <v>CP</v>
          </cell>
          <cell r="X742" t="str">
            <v>ESHR018-13.quarta das 08:00 às 10:00, semanal ; sexta das 10:00 às 12:00, semanal ..SB</v>
          </cell>
          <cell r="Y742" t="str">
            <v>turma com solicitações acima do nº de vagas</v>
          </cell>
          <cell r="Z742"/>
          <cell r="AA742">
            <v>60</v>
          </cell>
          <cell r="AB742">
            <v>0</v>
          </cell>
          <cell r="AC742">
            <v>60</v>
          </cell>
          <cell r="AD742">
            <v>64</v>
          </cell>
          <cell r="AE742">
            <v>-4</v>
          </cell>
          <cell r="AF742">
            <v>1.0666666666666667</v>
          </cell>
          <cell r="AG742">
            <v>42</v>
          </cell>
          <cell r="AH742" t="str">
            <v>O-BRI</v>
          </cell>
          <cell r="AI742">
            <v>6</v>
          </cell>
          <cell r="AJ742">
            <v>6</v>
          </cell>
          <cell r="AK742">
            <v>0</v>
          </cell>
          <cell r="AL742">
            <v>36</v>
          </cell>
          <cell r="AM742">
            <v>36</v>
          </cell>
          <cell r="AN742">
            <v>54</v>
          </cell>
          <cell r="AO742" t="str">
            <v>¬</v>
          </cell>
          <cell r="AP742" t="str">
            <v>¬</v>
          </cell>
          <cell r="AQ742" t="str">
            <v>¬</v>
          </cell>
          <cell r="AR742" t="str">
            <v>¬</v>
          </cell>
          <cell r="AS742" t="str">
            <v>SB</v>
          </cell>
          <cell r="AT742" t="str">
            <v>D</v>
          </cell>
          <cell r="AU742" t="str">
            <v>M</v>
          </cell>
          <cell r="AV742">
            <v>4</v>
          </cell>
          <cell r="AW742">
            <v>0</v>
          </cell>
          <cell r="AX742">
            <v>4</v>
          </cell>
          <cell r="AY742" t="str">
            <v xml:space="preserve">quarta das 08:00 às 10:00, semanal ; sexta das 10:00 às 12:00, semanal </v>
          </cell>
          <cell r="AZ742" t="str">
            <v/>
          </cell>
          <cell r="BA742">
            <v>2333293</v>
          </cell>
          <cell r="BB742" t="str">
            <v>DIEGO ARAUJO AZZI</v>
          </cell>
          <cell r="BC742" t="str">
            <v/>
          </cell>
          <cell r="BD742" t="str">
            <v/>
          </cell>
        </row>
        <row r="743">
          <cell r="C743" t="str">
            <v>NAESHR018-13SB</v>
          </cell>
          <cell r="D743" t="str">
            <v>ESHR018-13</v>
          </cell>
          <cell r="E743" t="str">
            <v>Sociedade Civil Organizada Global A-noturno (São Bernardo do Campo)</v>
          </cell>
          <cell r="F743" t="str">
            <v>Ampliar vagas</v>
          </cell>
          <cell r="G743" t="e">
            <v>#N/A</v>
          </cell>
          <cell r="H743">
            <v>66</v>
          </cell>
          <cell r="I743" t="str">
            <v>OK, AMPLIADA</v>
          </cell>
          <cell r="J743">
            <v>66</v>
          </cell>
          <cell r="K743">
            <v>0</v>
          </cell>
          <cell r="L743">
            <v>63</v>
          </cell>
          <cell r="M743">
            <v>0</v>
          </cell>
          <cell r="N743">
            <v>63</v>
          </cell>
          <cell r="O743">
            <v>3</v>
          </cell>
          <cell r="P743">
            <v>2</v>
          </cell>
          <cell r="Q743" t="str">
            <v>simples</v>
          </cell>
          <cell r="R743"/>
          <cell r="S743">
            <v>0</v>
          </cell>
          <cell r="T743">
            <v>0</v>
          </cell>
          <cell r="U743">
            <v>0</v>
          </cell>
          <cell r="V743" t="str">
            <v>CFE</v>
          </cell>
          <cell r="W743" t="str">
            <v>CP</v>
          </cell>
          <cell r="X743" t="str">
            <v>ESHR018-13.quarta das 19:00 às 21:00, semanal ; sexta das 21:00 às 23:00, semanal ..SB</v>
          </cell>
          <cell r="Y743" t="str">
            <v>turma com solicitações acima do nº de vagas</v>
          </cell>
          <cell r="Z743"/>
          <cell r="AA743">
            <v>60</v>
          </cell>
          <cell r="AB743">
            <v>0</v>
          </cell>
          <cell r="AC743">
            <v>60</v>
          </cell>
          <cell r="AD743">
            <v>63</v>
          </cell>
          <cell r="AE743">
            <v>-3</v>
          </cell>
          <cell r="AF743">
            <v>1.05</v>
          </cell>
          <cell r="AG743">
            <v>42</v>
          </cell>
          <cell r="AH743" t="str">
            <v>O-BRI</v>
          </cell>
          <cell r="AI743">
            <v>3</v>
          </cell>
          <cell r="AJ743">
            <v>3</v>
          </cell>
          <cell r="AK743">
            <v>0</v>
          </cell>
          <cell r="AL743">
            <v>39</v>
          </cell>
          <cell r="AM743">
            <v>39</v>
          </cell>
          <cell r="AN743">
            <v>57</v>
          </cell>
          <cell r="AO743" t="str">
            <v>¬</v>
          </cell>
          <cell r="AP743" t="str">
            <v>¬</v>
          </cell>
          <cell r="AQ743" t="str">
            <v>¬</v>
          </cell>
          <cell r="AR743" t="str">
            <v>¬</v>
          </cell>
          <cell r="AS743" t="str">
            <v>SB</v>
          </cell>
          <cell r="AT743" t="str">
            <v>N</v>
          </cell>
          <cell r="AU743" t="str">
            <v>N</v>
          </cell>
          <cell r="AV743">
            <v>4</v>
          </cell>
          <cell r="AW743">
            <v>0</v>
          </cell>
          <cell r="AX743">
            <v>4</v>
          </cell>
          <cell r="AY743" t="str">
            <v xml:space="preserve">quarta das 19:00 às 21:00, semanal ; sexta das 21:00 às 23:00, semanal </v>
          </cell>
          <cell r="AZ743" t="str">
            <v/>
          </cell>
          <cell r="BA743">
            <v>2333293</v>
          </cell>
          <cell r="BB743" t="str">
            <v>DIEGO ARAUJO AZZI</v>
          </cell>
          <cell r="BC743" t="str">
            <v/>
          </cell>
          <cell r="BD743" t="str">
            <v/>
          </cell>
        </row>
        <row r="744">
          <cell r="C744" t="str">
            <v>DAESHR027-14SB</v>
          </cell>
          <cell r="D744" t="str">
            <v>ESHR027-14</v>
          </cell>
          <cell r="E744" t="str">
            <v>Trajetórias Internacionais do Continente Africano A-diurno (São Bernardo do Campo)</v>
          </cell>
          <cell r="F744" t="str">
            <v>Ampliar vagas</v>
          </cell>
          <cell r="G744" t="e">
            <v>#N/A</v>
          </cell>
          <cell r="H744">
            <v>66</v>
          </cell>
          <cell r="I744" t="str">
            <v>OK, AMPLIADA</v>
          </cell>
          <cell r="J744">
            <v>66</v>
          </cell>
          <cell r="K744">
            <v>0</v>
          </cell>
          <cell r="L744">
            <v>74</v>
          </cell>
          <cell r="M744">
            <v>0</v>
          </cell>
          <cell r="N744">
            <v>74</v>
          </cell>
          <cell r="O744">
            <v>-8</v>
          </cell>
          <cell r="P744">
            <v>2</v>
          </cell>
          <cell r="Q744" t="str">
            <v>simples</v>
          </cell>
          <cell r="R744"/>
          <cell r="S744">
            <v>8</v>
          </cell>
          <cell r="T744">
            <v>0</v>
          </cell>
          <cell r="U744">
            <v>0</v>
          </cell>
          <cell r="V744" t="str">
            <v>CFE</v>
          </cell>
          <cell r="W744" t="str">
            <v>CP</v>
          </cell>
          <cell r="X744" t="str">
            <v>ESHR027-14.terca das 08:00 às 10:00, semanal ; quinta das 10:00 às 12:00, semanal ..SB</v>
          </cell>
          <cell r="Y744" t="str">
            <v>turma com solicitações acima do nº de vagas</v>
          </cell>
          <cell r="Z744"/>
          <cell r="AA744">
            <v>60</v>
          </cell>
          <cell r="AB744">
            <v>0</v>
          </cell>
          <cell r="AC744">
            <v>60</v>
          </cell>
          <cell r="AD744">
            <v>74</v>
          </cell>
          <cell r="AE744">
            <v>-14</v>
          </cell>
          <cell r="AF744">
            <v>1.2333333333333334</v>
          </cell>
          <cell r="AG744">
            <v>42</v>
          </cell>
          <cell r="AH744" t="str">
            <v>OL-LFIS; O-BRI</v>
          </cell>
          <cell r="AI744">
            <v>6</v>
          </cell>
          <cell r="AJ744">
            <v>5</v>
          </cell>
          <cell r="AK744">
            <v>1</v>
          </cell>
          <cell r="AL744">
            <v>36</v>
          </cell>
          <cell r="AM744">
            <v>37</v>
          </cell>
          <cell r="AN744">
            <v>54</v>
          </cell>
          <cell r="AO744" t="str">
            <v>¬</v>
          </cell>
          <cell r="AP744" t="str">
            <v>¬</v>
          </cell>
          <cell r="AQ744" t="str">
            <v>¬</v>
          </cell>
          <cell r="AR744" t="str">
            <v>¬</v>
          </cell>
          <cell r="AS744" t="str">
            <v>SB</v>
          </cell>
          <cell r="AT744" t="str">
            <v>D</v>
          </cell>
          <cell r="AU744" t="str">
            <v>M</v>
          </cell>
          <cell r="AV744">
            <v>4</v>
          </cell>
          <cell r="AW744">
            <v>0</v>
          </cell>
          <cell r="AX744">
            <v>4</v>
          </cell>
          <cell r="AY744" t="str">
            <v xml:space="preserve">terca das 08:00 às 10:00, semanal ; quinta das 10:00 às 12:00, semanal </v>
          </cell>
          <cell r="AZ744" t="str">
            <v/>
          </cell>
          <cell r="BA744">
            <v>2123638</v>
          </cell>
          <cell r="BB744" t="str">
            <v>MURYATAN SANTANA BARBOSA</v>
          </cell>
          <cell r="BC744">
            <v>2123638</v>
          </cell>
          <cell r="BD744" t="str">
            <v>MURYATAN SANTANA BARBOSA</v>
          </cell>
        </row>
        <row r="745">
          <cell r="C745" t="str">
            <v>NAESHR027-14SB</v>
          </cell>
          <cell r="D745" t="str">
            <v>ESHR027-14</v>
          </cell>
          <cell r="E745" t="str">
            <v>Trajetórias Internacionais do Continente Africano A-noturno (São Bernardo do Campo)</v>
          </cell>
          <cell r="F745" t="str">
            <v>Ampliar vagas</v>
          </cell>
          <cell r="G745" t="e">
            <v>#N/A</v>
          </cell>
          <cell r="H745">
            <v>66</v>
          </cell>
          <cell r="I745" t="str">
            <v>OK, AMPLIADA</v>
          </cell>
          <cell r="J745">
            <v>66</v>
          </cell>
          <cell r="K745">
            <v>0</v>
          </cell>
          <cell r="L745">
            <v>96</v>
          </cell>
          <cell r="M745">
            <v>0</v>
          </cell>
          <cell r="N745">
            <v>96</v>
          </cell>
          <cell r="O745">
            <v>-30</v>
          </cell>
          <cell r="P745">
            <v>2</v>
          </cell>
          <cell r="Q745" t="str">
            <v>simples</v>
          </cell>
          <cell r="R745"/>
          <cell r="S745">
            <v>30</v>
          </cell>
          <cell r="T745">
            <v>0</v>
          </cell>
          <cell r="U745">
            <v>0</v>
          </cell>
          <cell r="V745" t="str">
            <v>CFE</v>
          </cell>
          <cell r="W745" t="str">
            <v>CP</v>
          </cell>
          <cell r="X745" t="str">
            <v>ESHR027-14.terca das 19:00 às 21:00, semanal ; quinta das 21:00 às 23:00, semanal ..SB</v>
          </cell>
          <cell r="Y745" t="str">
            <v>turma com solicitações acima do nº de vagas</v>
          </cell>
          <cell r="Z745"/>
          <cell r="AA745">
            <v>60</v>
          </cell>
          <cell r="AB745">
            <v>0</v>
          </cell>
          <cell r="AC745">
            <v>60</v>
          </cell>
          <cell r="AD745">
            <v>96</v>
          </cell>
          <cell r="AE745">
            <v>-36</v>
          </cell>
          <cell r="AF745">
            <v>1.6</v>
          </cell>
          <cell r="AG745">
            <v>42</v>
          </cell>
          <cell r="AH745" t="str">
            <v>OL-LFIS; O-BRI</v>
          </cell>
          <cell r="AI745">
            <v>9</v>
          </cell>
          <cell r="AJ745">
            <v>6</v>
          </cell>
          <cell r="AK745">
            <v>3</v>
          </cell>
          <cell r="AL745">
            <v>33</v>
          </cell>
          <cell r="AM745">
            <v>36</v>
          </cell>
          <cell r="AN745">
            <v>51</v>
          </cell>
          <cell r="AO745" t="str">
            <v>¬</v>
          </cell>
          <cell r="AP745" t="str">
            <v>¬</v>
          </cell>
          <cell r="AQ745" t="str">
            <v>¬</v>
          </cell>
          <cell r="AR745" t="str">
            <v>¬</v>
          </cell>
          <cell r="AS745" t="str">
            <v>SB</v>
          </cell>
          <cell r="AT745" t="str">
            <v>N</v>
          </cell>
          <cell r="AU745" t="str">
            <v>N</v>
          </cell>
          <cell r="AV745">
            <v>4</v>
          </cell>
          <cell r="AW745">
            <v>0</v>
          </cell>
          <cell r="AX745">
            <v>4</v>
          </cell>
          <cell r="AY745" t="str">
            <v xml:space="preserve">terca das 19:00 às 21:00, semanal ; quinta das 21:00 às 23:00, semanal </v>
          </cell>
          <cell r="AZ745" t="str">
            <v/>
          </cell>
          <cell r="BA745">
            <v>2123638</v>
          </cell>
          <cell r="BB745" t="str">
            <v>MURYATAN SANTANA BARBOSA</v>
          </cell>
          <cell r="BC745">
            <v>2123638</v>
          </cell>
          <cell r="BD745" t="str">
            <v>MURYATAN SANTANA BARBOSA</v>
          </cell>
        </row>
        <row r="746">
          <cell r="C746" t="str">
            <v>NAESTS002-17SB</v>
          </cell>
          <cell r="D746" t="str">
            <v>ESTS002-17</v>
          </cell>
          <cell r="E746" t="str">
            <v>Aeronáutica I-A A-noturno (São Bernardo do Campo)</v>
          </cell>
          <cell r="F746" t="str">
            <v>Ampliar vagas</v>
          </cell>
          <cell r="G746">
            <v>0</v>
          </cell>
          <cell r="H746" t="str">
            <v>35 alunos</v>
          </cell>
          <cell r="I746" t="str">
            <v>OK, AMPLIADA</v>
          </cell>
          <cell r="J746">
            <v>35</v>
          </cell>
          <cell r="K746">
            <v>0</v>
          </cell>
          <cell r="L746">
            <v>58</v>
          </cell>
          <cell r="M746">
            <v>0</v>
          </cell>
          <cell r="N746">
            <v>58</v>
          </cell>
          <cell r="O746">
            <v>-23</v>
          </cell>
          <cell r="P746">
            <v>1</v>
          </cell>
          <cell r="Q746" t="str">
            <v>simples</v>
          </cell>
          <cell r="R746"/>
          <cell r="S746">
            <v>23</v>
          </cell>
          <cell r="T746">
            <v>0</v>
          </cell>
          <cell r="U746">
            <v>0</v>
          </cell>
          <cell r="V746" t="str">
            <v>CFE</v>
          </cell>
          <cell r="W746" t="str">
            <v>CP</v>
          </cell>
          <cell r="X746" t="str">
            <v>ESTS002-17.quarta das 19:00 às 21:00, semanal ; sexta das 21:00 às 23:00, semanal ..SB</v>
          </cell>
          <cell r="Y746" t="str">
            <v>turma com solicitações acima do nº de vagas</v>
          </cell>
          <cell r="Z746"/>
          <cell r="AA746">
            <v>25</v>
          </cell>
          <cell r="AB746">
            <v>0</v>
          </cell>
          <cell r="AC746">
            <v>25</v>
          </cell>
          <cell r="AD746">
            <v>58</v>
          </cell>
          <cell r="AE746">
            <v>-33</v>
          </cell>
          <cell r="AF746">
            <v>2.3199999999999998</v>
          </cell>
          <cell r="AG746">
            <v>17.5</v>
          </cell>
          <cell r="AH746" t="str">
            <v>O-AERO</v>
          </cell>
          <cell r="AI746">
            <v>10</v>
          </cell>
          <cell r="AJ746">
            <v>4</v>
          </cell>
          <cell r="AK746">
            <v>6</v>
          </cell>
          <cell r="AL746">
            <v>7.5</v>
          </cell>
          <cell r="AM746">
            <v>13.5</v>
          </cell>
          <cell r="AN746">
            <v>15</v>
          </cell>
          <cell r="AO746" t="str">
            <v>¬</v>
          </cell>
          <cell r="AP746" t="str">
            <v>¬</v>
          </cell>
          <cell r="AQ746" t="str">
            <v>¬</v>
          </cell>
          <cell r="AR746" t="str">
            <v>¬</v>
          </cell>
          <cell r="AS746" t="str">
            <v>SB</v>
          </cell>
          <cell r="AT746" t="str">
            <v>N</v>
          </cell>
          <cell r="AU746" t="str">
            <v>N</v>
          </cell>
          <cell r="AV746">
            <v>4</v>
          </cell>
          <cell r="AW746">
            <v>0</v>
          </cell>
          <cell r="AX746">
            <v>4</v>
          </cell>
          <cell r="AY746" t="str">
            <v xml:space="preserve">quarta das 19:00 às 21:00, semanal ; sexta das 21:00 às 23:00, semanal </v>
          </cell>
          <cell r="AZ746" t="str">
            <v/>
          </cell>
          <cell r="BA746">
            <v>1671274</v>
          </cell>
          <cell r="BB746" t="str">
            <v>ANTONIO GIL VICENTE DE BRUM</v>
          </cell>
          <cell r="BC746" t="str">
            <v/>
          </cell>
          <cell r="BD746" t="str">
            <v/>
          </cell>
        </row>
        <row r="747">
          <cell r="C747" t="str">
            <v>NAESZS004-17SB</v>
          </cell>
          <cell r="D747" t="str">
            <v>ESZS004-17</v>
          </cell>
          <cell r="E747" t="str">
            <v>Aviônica A-noturno (São Bernardo do Campo)</v>
          </cell>
          <cell r="F747" t="str">
            <v>Ampliar vagas</v>
          </cell>
          <cell r="G747">
            <v>0</v>
          </cell>
          <cell r="H747" t="str">
            <v>40 alunos</v>
          </cell>
          <cell r="I747" t="str">
            <v>OK, AMPLIADA</v>
          </cell>
          <cell r="J747">
            <v>40</v>
          </cell>
          <cell r="K747">
            <v>0</v>
          </cell>
          <cell r="L747">
            <v>40</v>
          </cell>
          <cell r="M747">
            <v>0</v>
          </cell>
          <cell r="N747">
            <v>40</v>
          </cell>
          <cell r="O747">
            <v>0</v>
          </cell>
          <cell r="P747">
            <v>1</v>
          </cell>
          <cell r="Q747" t="str">
            <v>simples</v>
          </cell>
          <cell r="R747"/>
          <cell r="S747">
            <v>0</v>
          </cell>
          <cell r="T747">
            <v>0</v>
          </cell>
          <cell r="U747">
            <v>0</v>
          </cell>
          <cell r="V747" t="str">
            <v>CFE</v>
          </cell>
          <cell r="W747" t="str">
            <v>CP</v>
          </cell>
          <cell r="X747" t="str">
            <v>ESZS004-17.quarta das 19:00 às 21:00, semanal ; sexta das 21:00 às 23:00, semanal ..SB</v>
          </cell>
          <cell r="Y747" t="str">
            <v>turma com solicitações acima do nº de vagas</v>
          </cell>
          <cell r="Z747"/>
          <cell r="AA747">
            <v>25</v>
          </cell>
          <cell r="AB747">
            <v>0</v>
          </cell>
          <cell r="AC747">
            <v>25</v>
          </cell>
          <cell r="AD747">
            <v>40</v>
          </cell>
          <cell r="AE747">
            <v>-15</v>
          </cell>
          <cell r="AF747">
            <v>1.6</v>
          </cell>
          <cell r="AG747">
            <v>17.5</v>
          </cell>
          <cell r="AH747" t="str">
            <v>OL-AERO</v>
          </cell>
          <cell r="AI747">
            <v>23</v>
          </cell>
          <cell r="AJ747">
            <v>15</v>
          </cell>
          <cell r="AK747">
            <v>8</v>
          </cell>
          <cell r="AL747">
            <v>-5.5</v>
          </cell>
          <cell r="AM747">
            <v>2.5</v>
          </cell>
          <cell r="AN747">
            <v>2</v>
          </cell>
          <cell r="AO747" t="str">
            <v>¬</v>
          </cell>
          <cell r="AP747" t="str">
            <v>¬</v>
          </cell>
          <cell r="AQ747" t="str">
            <v>¬</v>
          </cell>
          <cell r="AR747" t="str">
            <v>¬</v>
          </cell>
          <cell r="AS747" t="str">
            <v>SB</v>
          </cell>
          <cell r="AT747" t="str">
            <v>N</v>
          </cell>
          <cell r="AU747" t="str">
            <v>N</v>
          </cell>
          <cell r="AV747">
            <v>4</v>
          </cell>
          <cell r="AW747">
            <v>0</v>
          </cell>
          <cell r="AX747">
            <v>4</v>
          </cell>
          <cell r="AY747" t="str">
            <v xml:space="preserve">quarta das 19:00 às 21:00, semanal ; sexta das 21:00 às 23:00, semanal </v>
          </cell>
          <cell r="AZ747" t="str">
            <v/>
          </cell>
          <cell r="BA747">
            <v>1806851</v>
          </cell>
          <cell r="BB747" t="str">
            <v>LEANDRO BARONI</v>
          </cell>
          <cell r="BC747" t="str">
            <v/>
          </cell>
          <cell r="BD747" t="str">
            <v/>
          </cell>
        </row>
        <row r="748">
          <cell r="C748" t="str">
            <v>NAESTS015-17SB</v>
          </cell>
          <cell r="D748" t="str">
            <v>ESTS015-17</v>
          </cell>
          <cell r="E748" t="str">
            <v>Combustão I A-noturno (São Bernardo do Campo)</v>
          </cell>
          <cell r="F748" t="str">
            <v>Ampliar vagas</v>
          </cell>
          <cell r="G748">
            <v>0</v>
          </cell>
          <cell r="H748" t="str">
            <v>35 alunos</v>
          </cell>
          <cell r="I748" t="str">
            <v>OK, AMPLIADA</v>
          </cell>
          <cell r="J748">
            <v>35</v>
          </cell>
          <cell r="K748">
            <v>0</v>
          </cell>
          <cell r="L748">
            <v>27</v>
          </cell>
          <cell r="M748">
            <v>0</v>
          </cell>
          <cell r="N748">
            <v>27</v>
          </cell>
          <cell r="O748">
            <v>8</v>
          </cell>
          <cell r="P748">
            <v>1</v>
          </cell>
          <cell r="Q748" t="str">
            <v>simples</v>
          </cell>
          <cell r="R748"/>
          <cell r="S748">
            <v>0</v>
          </cell>
          <cell r="T748">
            <v>0</v>
          </cell>
          <cell r="U748">
            <v>0</v>
          </cell>
          <cell r="V748" t="str">
            <v>CFE</v>
          </cell>
          <cell r="W748" t="str">
            <v>CP</v>
          </cell>
          <cell r="X748" t="str">
            <v>ESTS015-17.segunda das 19:00 às 21:00, semanal ; quarta das 21:00 às 23:00, semanal ..SB</v>
          </cell>
          <cell r="Y748" t="str">
            <v>turma com solicitações acima do nº de vagas</v>
          </cell>
          <cell r="Z748"/>
          <cell r="AA748">
            <v>25</v>
          </cell>
          <cell r="AB748">
            <v>0</v>
          </cell>
          <cell r="AC748">
            <v>25</v>
          </cell>
          <cell r="AD748">
            <v>27</v>
          </cell>
          <cell r="AE748">
            <v>-2</v>
          </cell>
          <cell r="AF748">
            <v>1.08</v>
          </cell>
          <cell r="AG748">
            <v>17.5</v>
          </cell>
          <cell r="AH748" t="str">
            <v>O-AERO</v>
          </cell>
          <cell r="AI748">
            <v>9</v>
          </cell>
          <cell r="AJ748">
            <v>6</v>
          </cell>
          <cell r="AK748">
            <v>3</v>
          </cell>
          <cell r="AL748">
            <v>8.5</v>
          </cell>
          <cell r="AM748">
            <v>11.5</v>
          </cell>
          <cell r="AN748">
            <v>16</v>
          </cell>
          <cell r="AO748" t="str">
            <v>¬</v>
          </cell>
          <cell r="AP748" t="str">
            <v>¬</v>
          </cell>
          <cell r="AQ748" t="str">
            <v>¬</v>
          </cell>
          <cell r="AR748" t="str">
            <v>¬</v>
          </cell>
          <cell r="AS748" t="str">
            <v>SB</v>
          </cell>
          <cell r="AT748" t="str">
            <v>N</v>
          </cell>
          <cell r="AU748" t="str">
            <v>N</v>
          </cell>
          <cell r="AV748">
            <v>3</v>
          </cell>
          <cell r="AW748">
            <v>1</v>
          </cell>
          <cell r="AX748">
            <v>4</v>
          </cell>
          <cell r="AY748" t="str">
            <v xml:space="preserve">segunda das 19:00 às 21:00, semanal ; quarta das 21:00 às 23:00, semanal </v>
          </cell>
          <cell r="AZ748" t="str">
            <v/>
          </cell>
          <cell r="BA748">
            <v>1564754</v>
          </cell>
          <cell r="BB748" t="str">
            <v>CARLOS ALBERTO ROCHA PIMENTEL</v>
          </cell>
          <cell r="BC748" t="str">
            <v/>
          </cell>
          <cell r="BD748" t="str">
            <v/>
          </cell>
        </row>
        <row r="749">
          <cell r="C749" t="str">
            <v>DAESTS004-17SB</v>
          </cell>
          <cell r="D749" t="str">
            <v>ESTS004-17</v>
          </cell>
          <cell r="E749" t="str">
            <v>Desempenho de Aeronaves A-diurno (São Bernardo do Campo)</v>
          </cell>
          <cell r="F749" t="str">
            <v>Ampliar vagas</v>
          </cell>
          <cell r="G749">
            <v>0</v>
          </cell>
          <cell r="H749" t="str">
            <v>66 alunos</v>
          </cell>
          <cell r="I749" t="str">
            <v>OK, AMPLIADA</v>
          </cell>
          <cell r="J749">
            <v>66</v>
          </cell>
          <cell r="K749">
            <v>0</v>
          </cell>
          <cell r="L749">
            <v>66</v>
          </cell>
          <cell r="M749">
            <v>0</v>
          </cell>
          <cell r="N749">
            <v>66</v>
          </cell>
          <cell r="O749">
            <v>0</v>
          </cell>
          <cell r="P749">
            <v>2</v>
          </cell>
          <cell r="Q749" t="str">
            <v>simples</v>
          </cell>
          <cell r="R749"/>
          <cell r="S749">
            <v>0</v>
          </cell>
          <cell r="T749">
            <v>0</v>
          </cell>
          <cell r="U749">
            <v>0</v>
          </cell>
          <cell r="V749" t="str">
            <v>CFE</v>
          </cell>
          <cell r="W749" t="str">
            <v>CP</v>
          </cell>
          <cell r="X749" t="str">
            <v>ESTS004-17.terca das 10:00 às 12:00, semanal ; sexta das 08:00 às 10:00, semanal ..SB</v>
          </cell>
          <cell r="Y749" t="str">
            <v>turma com solicitações acima do nº de vagas</v>
          </cell>
          <cell r="Z749"/>
          <cell r="AA749">
            <v>25</v>
          </cell>
          <cell r="AB749">
            <v>0</v>
          </cell>
          <cell r="AC749">
            <v>25</v>
          </cell>
          <cell r="AD749">
            <v>66</v>
          </cell>
          <cell r="AE749">
            <v>-41</v>
          </cell>
          <cell r="AF749">
            <v>2.64</v>
          </cell>
          <cell r="AG749">
            <v>17.5</v>
          </cell>
          <cell r="AH749" t="str">
            <v>O-AERO</v>
          </cell>
          <cell r="AI749">
            <v>43</v>
          </cell>
          <cell r="AJ749">
            <v>18</v>
          </cell>
          <cell r="AK749">
            <v>25</v>
          </cell>
          <cell r="AL749">
            <v>-25.5</v>
          </cell>
          <cell r="AM749">
            <v>-0.5</v>
          </cell>
          <cell r="AN749">
            <v>-18</v>
          </cell>
          <cell r="AO749" t="str">
            <v>¬</v>
          </cell>
          <cell r="AP749" t="str">
            <v>¬</v>
          </cell>
          <cell r="AQ749" t="str">
            <v>¬</v>
          </cell>
          <cell r="AR749" t="str">
            <v>¬</v>
          </cell>
          <cell r="AS749" t="str">
            <v>SB</v>
          </cell>
          <cell r="AT749" t="str">
            <v>D</v>
          </cell>
          <cell r="AU749" t="str">
            <v>M</v>
          </cell>
          <cell r="AV749">
            <v>4</v>
          </cell>
          <cell r="AW749">
            <v>0</v>
          </cell>
          <cell r="AX749">
            <v>4</v>
          </cell>
          <cell r="AY749" t="str">
            <v xml:space="preserve">terca das 10:00 às 12:00, semanal ; sexta das 08:00 às 10:00, semanal </v>
          </cell>
          <cell r="AZ749" t="str">
            <v/>
          </cell>
          <cell r="BA749">
            <v>1671814</v>
          </cell>
          <cell r="BB749" t="str">
            <v>FERNANDO MADEIRA</v>
          </cell>
          <cell r="BC749" t="str">
            <v/>
          </cell>
          <cell r="BD749" t="str">
            <v/>
          </cell>
        </row>
        <row r="750">
          <cell r="C750" t="str">
            <v>NAESTS004-17SB</v>
          </cell>
          <cell r="D750" t="str">
            <v>ESTS004-17</v>
          </cell>
          <cell r="E750" t="str">
            <v>Desempenho de Aeronaves A-noturno (São Bernardo do Campo)</v>
          </cell>
          <cell r="F750" t="str">
            <v>Ampliar vagas</v>
          </cell>
          <cell r="G750">
            <v>0</v>
          </cell>
          <cell r="H750" t="str">
            <v>35 alunos</v>
          </cell>
          <cell r="I750" t="str">
            <v>OK, AMPLIADA</v>
          </cell>
          <cell r="J750">
            <v>35</v>
          </cell>
          <cell r="K750">
            <v>0</v>
          </cell>
          <cell r="L750">
            <v>54</v>
          </cell>
          <cell r="M750">
            <v>0</v>
          </cell>
          <cell r="N750">
            <v>54</v>
          </cell>
          <cell r="O750">
            <v>-19</v>
          </cell>
          <cell r="P750">
            <v>2</v>
          </cell>
          <cell r="Q750" t="str">
            <v>simples</v>
          </cell>
          <cell r="R750"/>
          <cell r="S750">
            <v>19</v>
          </cell>
          <cell r="T750">
            <v>0</v>
          </cell>
          <cell r="U750">
            <v>0</v>
          </cell>
          <cell r="V750" t="str">
            <v>CFE</v>
          </cell>
          <cell r="W750" t="str">
            <v>CP</v>
          </cell>
          <cell r="X750" t="str">
            <v>ESTS004-17.terca das 21:00 às 23:00, semanal ; sexta das 19:00 às 21:00, semanal ..SB</v>
          </cell>
          <cell r="Y750" t="str">
            <v>turma com solicitações acima do nº de vagas</v>
          </cell>
          <cell r="Z750"/>
          <cell r="AA750">
            <v>25</v>
          </cell>
          <cell r="AB750">
            <v>0</v>
          </cell>
          <cell r="AC750">
            <v>25</v>
          </cell>
          <cell r="AD750">
            <v>54</v>
          </cell>
          <cell r="AE750">
            <v>-29</v>
          </cell>
          <cell r="AF750">
            <v>2.16</v>
          </cell>
          <cell r="AG750">
            <v>17.5</v>
          </cell>
          <cell r="AH750" t="str">
            <v>O-AERO</v>
          </cell>
          <cell r="AI750">
            <v>30</v>
          </cell>
          <cell r="AJ750">
            <v>26</v>
          </cell>
          <cell r="AK750">
            <v>4</v>
          </cell>
          <cell r="AL750">
            <v>-12.5</v>
          </cell>
          <cell r="AM750">
            <v>-8.5</v>
          </cell>
          <cell r="AN750">
            <v>-5</v>
          </cell>
          <cell r="AO750" t="str">
            <v>¬</v>
          </cell>
          <cell r="AP750" t="str">
            <v>¬</v>
          </cell>
          <cell r="AQ750" t="str">
            <v>¬</v>
          </cell>
          <cell r="AR750" t="str">
            <v>¬</v>
          </cell>
          <cell r="AS750" t="str">
            <v>SB</v>
          </cell>
          <cell r="AT750" t="str">
            <v>N</v>
          </cell>
          <cell r="AU750" t="str">
            <v>N</v>
          </cell>
          <cell r="AV750">
            <v>4</v>
          </cell>
          <cell r="AW750">
            <v>0</v>
          </cell>
          <cell r="AX750">
            <v>4</v>
          </cell>
          <cell r="AY750" t="str">
            <v xml:space="preserve">terca das 21:00 às 23:00, semanal ; sexta das 19:00 às 21:00, semanal </v>
          </cell>
          <cell r="AZ750" t="str">
            <v/>
          </cell>
          <cell r="BA750">
            <v>3008369</v>
          </cell>
          <cell r="BB750" t="str">
            <v>REINALDO MARCONDES ORSELLI</v>
          </cell>
          <cell r="BC750" t="str">
            <v/>
          </cell>
          <cell r="BD750" t="str">
            <v/>
          </cell>
        </row>
        <row r="751">
          <cell r="C751" t="str">
            <v>NAESTS001-17SB</v>
          </cell>
          <cell r="D751" t="str">
            <v>ESTS001-17</v>
          </cell>
          <cell r="E751" t="str">
            <v>Dinâmica I A-noturno (São Bernardo do Campo)</v>
          </cell>
          <cell r="F751" t="str">
            <v>Ampliar vagas</v>
          </cell>
          <cell r="G751">
            <v>0</v>
          </cell>
          <cell r="H751" t="str">
            <v>35 alunos</v>
          </cell>
          <cell r="I751" t="str">
            <v>OK, AMPLIADA</v>
          </cell>
          <cell r="J751">
            <v>35</v>
          </cell>
          <cell r="K751">
            <v>0</v>
          </cell>
          <cell r="L751">
            <v>73</v>
          </cell>
          <cell r="M751">
            <v>0</v>
          </cell>
          <cell r="N751">
            <v>73</v>
          </cell>
          <cell r="O751">
            <v>-38</v>
          </cell>
          <cell r="P751">
            <v>1</v>
          </cell>
          <cell r="Q751" t="str">
            <v>simples</v>
          </cell>
          <cell r="R751"/>
          <cell r="S751">
            <v>38</v>
          </cell>
          <cell r="T751">
            <v>0</v>
          </cell>
          <cell r="U751">
            <v>0</v>
          </cell>
          <cell r="V751" t="str">
            <v>CFE</v>
          </cell>
          <cell r="W751" t="str">
            <v>CP</v>
          </cell>
          <cell r="X751" t="str">
            <v>ESTS001-17.terca das 19:00 às 21:00, semanal ; quinta das 21:00 às 23:00, semanal ..SB</v>
          </cell>
          <cell r="Y751" t="str">
            <v>turma com solicitações acima do nº de vagas</v>
          </cell>
          <cell r="Z751"/>
          <cell r="AA751">
            <v>25</v>
          </cell>
          <cell r="AB751">
            <v>0</v>
          </cell>
          <cell r="AC751">
            <v>25</v>
          </cell>
          <cell r="AD751">
            <v>73</v>
          </cell>
          <cell r="AE751">
            <v>-48</v>
          </cell>
          <cell r="AF751">
            <v>2.92</v>
          </cell>
          <cell r="AG751">
            <v>17.5</v>
          </cell>
          <cell r="AH751" t="str">
            <v>O-AERO</v>
          </cell>
          <cell r="AI751">
            <v>50</v>
          </cell>
          <cell r="AJ751">
            <v>40</v>
          </cell>
          <cell r="AK751">
            <v>10</v>
          </cell>
          <cell r="AL751">
            <v>-32.5</v>
          </cell>
          <cell r="AM751">
            <v>-22.5</v>
          </cell>
          <cell r="AN751">
            <v>-25</v>
          </cell>
          <cell r="AO751" t="str">
            <v>¬</v>
          </cell>
          <cell r="AP751" t="str">
            <v>¬</v>
          </cell>
          <cell r="AQ751" t="str">
            <v>¬</v>
          </cell>
          <cell r="AR751" t="str">
            <v>¬</v>
          </cell>
          <cell r="AS751" t="str">
            <v>SB</v>
          </cell>
          <cell r="AT751" t="str">
            <v>N</v>
          </cell>
          <cell r="AU751" t="str">
            <v>N</v>
          </cell>
          <cell r="AV751">
            <v>4</v>
          </cell>
          <cell r="AW751">
            <v>0</v>
          </cell>
          <cell r="AX751">
            <v>5</v>
          </cell>
          <cell r="AY751" t="str">
            <v xml:space="preserve">terca das 19:00 às 21:00, semanal ; quinta das 21:00 às 23:00, semanal </v>
          </cell>
          <cell r="AZ751" t="str">
            <v/>
          </cell>
          <cell r="BA751">
            <v>1766464</v>
          </cell>
          <cell r="BB751" t="str">
            <v>CARLOS RENATO HUAURA SOLORZANO</v>
          </cell>
          <cell r="BC751" t="str">
            <v/>
          </cell>
          <cell r="BD751" t="str">
            <v/>
          </cell>
        </row>
        <row r="752">
          <cell r="C752" t="str">
            <v>DAESTI002-17SB</v>
          </cell>
          <cell r="D752" t="str">
            <v>ESTI002-17</v>
          </cell>
          <cell r="E752" t="str">
            <v>Eletrônica Digital A-diurno (São Bernardo do Campo)</v>
          </cell>
          <cell r="F752" t="str">
            <v>Ampliar vagas</v>
          </cell>
          <cell r="G752">
            <v>0</v>
          </cell>
          <cell r="H752" t="str">
            <v>35 alunos</v>
          </cell>
          <cell r="I752" t="str">
            <v>OK, AMPLIADA</v>
          </cell>
          <cell r="J752">
            <v>35</v>
          </cell>
          <cell r="K752">
            <v>0</v>
          </cell>
          <cell r="L752">
            <v>41</v>
          </cell>
          <cell r="M752">
            <v>0</v>
          </cell>
          <cell r="N752">
            <v>41</v>
          </cell>
          <cell r="O752">
            <v>-6</v>
          </cell>
          <cell r="P752">
            <v>8</v>
          </cell>
          <cell r="Q752" t="str">
            <v>simples</v>
          </cell>
          <cell r="R752"/>
          <cell r="S752">
            <v>6</v>
          </cell>
          <cell r="T752">
            <v>0</v>
          </cell>
          <cell r="U752">
            <v>0</v>
          </cell>
          <cell r="V752" t="str">
            <v>CFE</v>
          </cell>
          <cell r="W752" t="str">
            <v>CP</v>
          </cell>
          <cell r="X752" t="str">
            <v>ESTI002-17.terca das 14:00 às 16:00, semanal ; quinta das 14:00 às 16:00, semanal ; sexta das 14:00 às 16:00, semanal ..SB</v>
          </cell>
          <cell r="Y752" t="str">
            <v>turma com solicitações acima do nº de vagas</v>
          </cell>
          <cell r="Z752"/>
          <cell r="AA752">
            <v>25</v>
          </cell>
          <cell r="AB752">
            <v>0</v>
          </cell>
          <cell r="AC752">
            <v>25</v>
          </cell>
          <cell r="AD752">
            <v>41</v>
          </cell>
          <cell r="AE752">
            <v>-16</v>
          </cell>
          <cell r="AF752">
            <v>1.64</v>
          </cell>
          <cell r="AG752">
            <v>17.5</v>
          </cell>
          <cell r="AH752" t="str">
            <v>OL-AERO; OL-BIO; O-INF; O-IAR</v>
          </cell>
          <cell r="AI752">
            <v>30</v>
          </cell>
          <cell r="AJ752">
            <v>30</v>
          </cell>
          <cell r="AK752">
            <v>0</v>
          </cell>
          <cell r="AL752">
            <v>-12.5</v>
          </cell>
          <cell r="AM752">
            <v>-12.5</v>
          </cell>
          <cell r="AN752">
            <v>-5</v>
          </cell>
          <cell r="AO752" t="str">
            <v>¬</v>
          </cell>
          <cell r="AP752" t="str">
            <v>¬</v>
          </cell>
          <cell r="AQ752" t="str">
            <v>¬</v>
          </cell>
          <cell r="AR752" t="str">
            <v>¬</v>
          </cell>
          <cell r="AS752" t="str">
            <v>SB</v>
          </cell>
          <cell r="AT752" t="str">
            <v>D</v>
          </cell>
          <cell r="AU752" t="str">
            <v>V</v>
          </cell>
          <cell r="AV752">
            <v>4</v>
          </cell>
          <cell r="AW752">
            <v>2</v>
          </cell>
          <cell r="AX752">
            <v>4</v>
          </cell>
          <cell r="AY752" t="str">
            <v xml:space="preserve">terca das 14:00 às 16:00, semanal ; quinta das 14:00 às 16:00, semanal ; sexta das 14:00 às 16:00, semanal </v>
          </cell>
          <cell r="AZ752" t="str">
            <v/>
          </cell>
          <cell r="BA752">
            <v>1761038</v>
          </cell>
          <cell r="BB752" t="str">
            <v>EDUARDO DOS SANTOS FERREIRA</v>
          </cell>
          <cell r="BC752" t="str">
            <v/>
          </cell>
          <cell r="BD752" t="str">
            <v/>
          </cell>
        </row>
        <row r="753">
          <cell r="C753" t="str">
            <v>DAESTS007-17SB</v>
          </cell>
          <cell r="D753" t="str">
            <v>ESTS007-17</v>
          </cell>
          <cell r="E753" t="str">
            <v>Estabilidade e Controle de Aeronaves A-diurno (São Bernardo do Campo)</v>
          </cell>
          <cell r="F753" t="str">
            <v>Ampliar vagas</v>
          </cell>
          <cell r="G753">
            <v>0</v>
          </cell>
          <cell r="H753" t="str">
            <v>35 alunos</v>
          </cell>
          <cell r="I753" t="str">
            <v>OK, AMPLIADA</v>
          </cell>
          <cell r="J753">
            <v>35</v>
          </cell>
          <cell r="K753">
            <v>0</v>
          </cell>
          <cell r="L753">
            <v>29</v>
          </cell>
          <cell r="M753">
            <v>0</v>
          </cell>
          <cell r="N753">
            <v>29</v>
          </cell>
          <cell r="O753">
            <v>6</v>
          </cell>
          <cell r="P753">
            <v>1</v>
          </cell>
          <cell r="Q753" t="str">
            <v>simples</v>
          </cell>
          <cell r="R753"/>
          <cell r="S753">
            <v>0</v>
          </cell>
          <cell r="T753">
            <v>0</v>
          </cell>
          <cell r="U753">
            <v>0</v>
          </cell>
          <cell r="V753" t="str">
            <v>CFE</v>
          </cell>
          <cell r="W753" t="str">
            <v>CP</v>
          </cell>
          <cell r="X753" t="str">
            <v>ESTS007-17.segunda das 08:00 às 10:00, semanal ; quarta das 10:00 às 12:00, semanal ..SB</v>
          </cell>
          <cell r="Y753" t="str">
            <v>turma com solicitações acima do nº de vagas</v>
          </cell>
          <cell r="Z753"/>
          <cell r="AA753">
            <v>25</v>
          </cell>
          <cell r="AB753">
            <v>0</v>
          </cell>
          <cell r="AC753">
            <v>25</v>
          </cell>
          <cell r="AD753">
            <v>29</v>
          </cell>
          <cell r="AE753">
            <v>-4</v>
          </cell>
          <cell r="AF753">
            <v>1.1599999999999999</v>
          </cell>
          <cell r="AG753">
            <v>17.5</v>
          </cell>
          <cell r="AH753" t="str">
            <v>O-AERO</v>
          </cell>
          <cell r="AI753">
            <v>21</v>
          </cell>
          <cell r="AJ753">
            <v>7</v>
          </cell>
          <cell r="AK753">
            <v>14</v>
          </cell>
          <cell r="AL753">
            <v>-3.5</v>
          </cell>
          <cell r="AM753">
            <v>10.5</v>
          </cell>
          <cell r="AN753">
            <v>4</v>
          </cell>
          <cell r="AO753" t="str">
            <v>¬</v>
          </cell>
          <cell r="AP753" t="str">
            <v>¬</v>
          </cell>
          <cell r="AQ753" t="str">
            <v>¬</v>
          </cell>
          <cell r="AR753" t="str">
            <v>¬</v>
          </cell>
          <cell r="AS753" t="str">
            <v>SB</v>
          </cell>
          <cell r="AT753" t="str">
            <v>D</v>
          </cell>
          <cell r="AU753" t="str">
            <v>M</v>
          </cell>
          <cell r="AV753">
            <v>4</v>
          </cell>
          <cell r="AW753">
            <v>0</v>
          </cell>
          <cell r="AX753">
            <v>4</v>
          </cell>
          <cell r="AY753" t="str">
            <v xml:space="preserve">segunda das 08:00 às 10:00, semanal ; quarta das 10:00 às 12:00, semanal </v>
          </cell>
          <cell r="AZ753" t="str">
            <v/>
          </cell>
          <cell r="BA753">
            <v>664345</v>
          </cell>
          <cell r="BB753" t="str">
            <v>LUIZ CARLOS GADELHA DE SOUZA</v>
          </cell>
          <cell r="BC753" t="str">
            <v/>
          </cell>
          <cell r="BD753" t="str">
            <v/>
          </cell>
        </row>
        <row r="754">
          <cell r="C754" t="str">
            <v>NAESZS025-17SB</v>
          </cell>
          <cell r="D754" t="str">
            <v>ESZS025-17</v>
          </cell>
          <cell r="E754" t="str">
            <v>Máquinas de Fluxo A-noturno (São Bernardo do Campo)</v>
          </cell>
          <cell r="F754" t="str">
            <v>Ampliar vagas</v>
          </cell>
          <cell r="G754">
            <v>0</v>
          </cell>
          <cell r="H754" t="str">
            <v>30 alunos</v>
          </cell>
          <cell r="I754" t="str">
            <v>OK, AMPLIADA</v>
          </cell>
          <cell r="J754">
            <v>30</v>
          </cell>
          <cell r="K754">
            <v>0</v>
          </cell>
          <cell r="L754">
            <v>18</v>
          </cell>
          <cell r="M754">
            <v>0</v>
          </cell>
          <cell r="N754">
            <v>18</v>
          </cell>
          <cell r="O754">
            <v>12</v>
          </cell>
          <cell r="P754">
            <v>1</v>
          </cell>
          <cell r="Q754" t="str">
            <v>simples</v>
          </cell>
          <cell r="R754"/>
          <cell r="S754">
            <v>0</v>
          </cell>
          <cell r="T754">
            <v>0</v>
          </cell>
          <cell r="U754">
            <v>0</v>
          </cell>
          <cell r="V754" t="str">
            <v>CFE</v>
          </cell>
          <cell r="W754" t="str">
            <v>CP</v>
          </cell>
          <cell r="X754" t="str">
            <v>ESZS025-17.quarta das 19:00 às 21:00, semanal ; sexta das 21:00 às 23:00, semanal ..SB</v>
          </cell>
          <cell r="Y754"/>
          <cell r="Z754"/>
          <cell r="AA754">
            <v>25</v>
          </cell>
          <cell r="AB754">
            <v>0</v>
          </cell>
          <cell r="AC754">
            <v>25</v>
          </cell>
          <cell r="AD754">
            <v>18</v>
          </cell>
          <cell r="AE754">
            <v>7</v>
          </cell>
          <cell r="AF754">
            <v>0.72</v>
          </cell>
          <cell r="AG754">
            <v>17.5</v>
          </cell>
          <cell r="AH754" t="str">
            <v>OL-AERO</v>
          </cell>
          <cell r="AI754">
            <v>10</v>
          </cell>
          <cell r="AJ754">
            <v>9</v>
          </cell>
          <cell r="AK754">
            <v>1</v>
          </cell>
          <cell r="AL754">
            <v>7.5</v>
          </cell>
          <cell r="AM754">
            <v>8.5</v>
          </cell>
          <cell r="AN754">
            <v>15</v>
          </cell>
          <cell r="AO754" t="str">
            <v>¬</v>
          </cell>
          <cell r="AP754" t="str">
            <v>¬</v>
          </cell>
          <cell r="AQ754" t="str">
            <v>¬</v>
          </cell>
          <cell r="AR754" t="str">
            <v>¬</v>
          </cell>
          <cell r="AS754" t="str">
            <v>SB</v>
          </cell>
          <cell r="AT754" t="str">
            <v>N</v>
          </cell>
          <cell r="AU754" t="str">
            <v>N</v>
          </cell>
          <cell r="AV754">
            <v>4</v>
          </cell>
          <cell r="AW754">
            <v>0</v>
          </cell>
          <cell r="AX754">
            <v>4</v>
          </cell>
          <cell r="AY754" t="str">
            <v xml:space="preserve">quarta das 19:00 às 21:00, semanal ; sexta das 21:00 às 23:00, semanal </v>
          </cell>
          <cell r="AZ754" t="str">
            <v/>
          </cell>
          <cell r="BA754">
            <v>2377465</v>
          </cell>
          <cell r="BB754" t="str">
            <v>MARCELO TANAKA HAYASHI</v>
          </cell>
          <cell r="BC754" t="str">
            <v/>
          </cell>
          <cell r="BD754" t="str">
            <v/>
          </cell>
        </row>
        <row r="755">
          <cell r="C755" t="str">
            <v>DAESTS009-17SB</v>
          </cell>
          <cell r="D755" t="str">
            <v>ESTS009-17</v>
          </cell>
          <cell r="E755" t="str">
            <v>Materiais Compósitos e Aplicações Estruturais A-diurno (São Bernardo do Campo)</v>
          </cell>
          <cell r="F755" t="str">
            <v>Cancelar</v>
          </cell>
          <cell r="G755" t="str">
            <v>Transferir alunos para mesma disciplina oferecida no periodo noturno</v>
          </cell>
          <cell r="H755" t="str">
            <v>-</v>
          </cell>
          <cell r="I755" t="str">
            <v>OK, TURMA CANCELADA. PORÉM NÃO SERÁ POSSÍVEL TRANSFERIR OS ALUNOS, HORÁRIO DIFERENTE</v>
          </cell>
          <cell r="J755">
            <v>0</v>
          </cell>
          <cell r="K755">
            <v>0</v>
          </cell>
          <cell r="L755">
            <v>20</v>
          </cell>
          <cell r="M755">
            <v>0</v>
          </cell>
          <cell r="N755">
            <v>20</v>
          </cell>
          <cell r="O755">
            <v>-20</v>
          </cell>
          <cell r="P755">
            <v>1</v>
          </cell>
          <cell r="Q755" t="str">
            <v>simples</v>
          </cell>
          <cell r="R755"/>
          <cell r="S755">
            <v>20</v>
          </cell>
          <cell r="T755">
            <v>0</v>
          </cell>
          <cell r="U755">
            <v>0</v>
          </cell>
          <cell r="V755" t="str">
            <v>CFE</v>
          </cell>
          <cell r="W755" t="str">
            <v>CP</v>
          </cell>
          <cell r="X755" t="str">
            <v>ESTS009-17.segunda das 10:00 às 12:00, semanal ; quinta das 08:00 às 10:00, semanal ..SB</v>
          </cell>
          <cell r="Y755"/>
          <cell r="Z755"/>
          <cell r="AA755">
            <v>25</v>
          </cell>
          <cell r="AB755">
            <v>0</v>
          </cell>
          <cell r="AC755">
            <v>25</v>
          </cell>
          <cell r="AD755">
            <v>20</v>
          </cell>
          <cell r="AE755">
            <v>5</v>
          </cell>
          <cell r="AF755">
            <v>0.8</v>
          </cell>
          <cell r="AG755">
            <v>17.5</v>
          </cell>
          <cell r="AH755" t="str">
            <v>O-AERO</v>
          </cell>
          <cell r="AI755">
            <v>12</v>
          </cell>
          <cell r="AJ755">
            <v>6</v>
          </cell>
          <cell r="AK755">
            <v>6</v>
          </cell>
          <cell r="AL755">
            <v>5.5</v>
          </cell>
          <cell r="AM755">
            <v>11.5</v>
          </cell>
          <cell r="AN755">
            <v>13</v>
          </cell>
          <cell r="AO755" t="str">
            <v>¬</v>
          </cell>
          <cell r="AP755" t="str">
            <v>¬</v>
          </cell>
          <cell r="AQ755" t="str">
            <v>¬</v>
          </cell>
          <cell r="AR755" t="str">
            <v>¬</v>
          </cell>
          <cell r="AS755" t="str">
            <v>SB</v>
          </cell>
          <cell r="AT755" t="str">
            <v>D</v>
          </cell>
          <cell r="AU755" t="str">
            <v>M</v>
          </cell>
          <cell r="AV755">
            <v>4</v>
          </cell>
          <cell r="AW755">
            <v>0</v>
          </cell>
          <cell r="AX755">
            <v>4</v>
          </cell>
          <cell r="AY755" t="str">
            <v xml:space="preserve">segunda das 10:00 às 12:00, semanal ; quinta das 08:00 às 10:00, semanal </v>
          </cell>
          <cell r="AZ755" t="str">
            <v/>
          </cell>
          <cell r="BA755" t="str">
            <v>cancelada</v>
          </cell>
          <cell r="BB755"/>
          <cell r="BC755"/>
          <cell r="BD755" t="str">
            <v/>
          </cell>
        </row>
        <row r="756">
          <cell r="C756" t="str">
            <v>NAESTS009-17SB</v>
          </cell>
          <cell r="D756" t="str">
            <v>ESTS009-17</v>
          </cell>
          <cell r="E756" t="str">
            <v>Materiais Compósitos e Aplicações Estruturais A-noturno (São Bernardo do Campo)</v>
          </cell>
          <cell r="F756" t="str">
            <v>Ampliar vagas</v>
          </cell>
          <cell r="G756" t="str">
            <v>Alteração de Docente: Professor João Batista.</v>
          </cell>
          <cell r="H756" t="str">
            <v>45 alunos</v>
          </cell>
          <cell r="I756" t="str">
            <v>OK, AMPLIADA</v>
          </cell>
          <cell r="J756">
            <v>45</v>
          </cell>
          <cell r="K756">
            <v>0</v>
          </cell>
          <cell r="L756">
            <v>61</v>
          </cell>
          <cell r="M756">
            <v>0</v>
          </cell>
          <cell r="N756">
            <v>61</v>
          </cell>
          <cell r="O756">
            <v>-16</v>
          </cell>
          <cell r="P756">
            <v>1</v>
          </cell>
          <cell r="Q756" t="str">
            <v>simples</v>
          </cell>
          <cell r="R756"/>
          <cell r="S756">
            <v>16</v>
          </cell>
          <cell r="T756">
            <v>0</v>
          </cell>
          <cell r="U756">
            <v>0</v>
          </cell>
          <cell r="V756" t="str">
            <v>CFE</v>
          </cell>
          <cell r="W756" t="str">
            <v>CP</v>
          </cell>
          <cell r="X756" t="str">
            <v>ESTS009-17.segunda das 21:00 às 23:00, semanal ; quinta das 19:00 às 21:00, semanal ..SB</v>
          </cell>
          <cell r="Y756" t="str">
            <v>turma com solicitações acima do nº de vagas</v>
          </cell>
          <cell r="Z756"/>
          <cell r="AA756">
            <v>25</v>
          </cell>
          <cell r="AB756">
            <v>0</v>
          </cell>
          <cell r="AC756">
            <v>25</v>
          </cell>
          <cell r="AD756">
            <v>61</v>
          </cell>
          <cell r="AE756">
            <v>-36</v>
          </cell>
          <cell r="AF756">
            <v>2.44</v>
          </cell>
          <cell r="AG756">
            <v>17.5</v>
          </cell>
          <cell r="AH756" t="str">
            <v>O-AERO</v>
          </cell>
          <cell r="AI756">
            <v>25</v>
          </cell>
          <cell r="AJ756">
            <v>16</v>
          </cell>
          <cell r="AK756">
            <v>9</v>
          </cell>
          <cell r="AL756">
            <v>-7.5</v>
          </cell>
          <cell r="AM756">
            <v>1.5</v>
          </cell>
          <cell r="AN756">
            <v>0</v>
          </cell>
          <cell r="AO756" t="str">
            <v>¬</v>
          </cell>
          <cell r="AP756" t="str">
            <v>¬</v>
          </cell>
          <cell r="AQ756" t="str">
            <v>¬</v>
          </cell>
          <cell r="AR756" t="str">
            <v>¬</v>
          </cell>
          <cell r="AS756" t="str">
            <v>SB</v>
          </cell>
          <cell r="AT756" t="str">
            <v>N</v>
          </cell>
          <cell r="AU756" t="str">
            <v>N</v>
          </cell>
          <cell r="AV756">
            <v>4</v>
          </cell>
          <cell r="AW756">
            <v>0</v>
          </cell>
          <cell r="AX756">
            <v>4</v>
          </cell>
          <cell r="AY756" t="str">
            <v xml:space="preserve">segunda das 21:00 às 23:00, semanal ; quinta das 19:00 às 21:00, semanal </v>
          </cell>
          <cell r="AZ756" t="str">
            <v/>
          </cell>
          <cell r="BA756">
            <v>1765427</v>
          </cell>
          <cell r="BB756" t="str">
            <v>JOAO BATISTA DE AGUIAR</v>
          </cell>
          <cell r="BC756" t="str">
            <v/>
          </cell>
          <cell r="BD756" t="str">
            <v/>
          </cell>
        </row>
        <row r="757">
          <cell r="C757" t="str">
            <v>DAESTO015-17SB</v>
          </cell>
          <cell r="D757" t="str">
            <v>ESTO015-17</v>
          </cell>
          <cell r="E757" t="str">
            <v>Mecânica dos Fluidos I A-diurno (São Bernardo do Campo)</v>
          </cell>
          <cell r="F757" t="str">
            <v>Ampliar vagas</v>
          </cell>
          <cell r="G757">
            <v>0</v>
          </cell>
          <cell r="H757" t="str">
            <v>50 alunos</v>
          </cell>
          <cell r="I757" t="str">
            <v>OK, AMPLIADA</v>
          </cell>
          <cell r="J757">
            <v>50</v>
          </cell>
          <cell r="K757">
            <v>0</v>
          </cell>
          <cell r="L757">
            <v>136</v>
          </cell>
          <cell r="M757">
            <v>0</v>
          </cell>
          <cell r="N757">
            <v>136</v>
          </cell>
          <cell r="O757">
            <v>-86</v>
          </cell>
          <cell r="P757">
            <v>2</v>
          </cell>
          <cell r="Q757" t="str">
            <v>simples</v>
          </cell>
          <cell r="R757"/>
          <cell r="S757">
            <v>86</v>
          </cell>
          <cell r="T757">
            <v>0</v>
          </cell>
          <cell r="U757">
            <v>0</v>
          </cell>
          <cell r="V757" t="str">
            <v>CFE</v>
          </cell>
          <cell r="W757" t="str">
            <v>CP</v>
          </cell>
          <cell r="X757" t="str">
            <v>ESTO015-17.segunda das 10:00 às 12:00, semanal ; quinta das 08:00 às 10:00, semanal ..SB</v>
          </cell>
          <cell r="Y757" t="str">
            <v>turma com solicitações acima do nº de vagas</v>
          </cell>
          <cell r="Z757"/>
          <cell r="AA757">
            <v>25</v>
          </cell>
          <cell r="AB757">
            <v>0</v>
          </cell>
          <cell r="AC757">
            <v>25</v>
          </cell>
          <cell r="AD757">
            <v>136</v>
          </cell>
          <cell r="AE757">
            <v>-111</v>
          </cell>
          <cell r="AF757">
            <v>5.44</v>
          </cell>
          <cell r="AG757">
            <v>17.5</v>
          </cell>
          <cell r="AH757" t="str">
            <v>OL-AMB; O-AERO; OL-BIO; O-ENER; OL-GESTAO; OL-INF;</v>
          </cell>
          <cell r="AI757">
            <v>42</v>
          </cell>
          <cell r="AJ757">
            <v>15</v>
          </cell>
          <cell r="AK757">
            <v>27</v>
          </cell>
          <cell r="AL757">
            <v>-24.5</v>
          </cell>
          <cell r="AM757">
            <v>2.5</v>
          </cell>
          <cell r="AN757">
            <v>-17</v>
          </cell>
          <cell r="AO757" t="str">
            <v>¬</v>
          </cell>
          <cell r="AP757" t="str">
            <v>¬</v>
          </cell>
          <cell r="AQ757" t="str">
            <v>¬</v>
          </cell>
          <cell r="AR757" t="str">
            <v>¬</v>
          </cell>
          <cell r="AS757" t="str">
            <v>SB</v>
          </cell>
          <cell r="AT757" t="str">
            <v>D</v>
          </cell>
          <cell r="AU757" t="str">
            <v>M</v>
          </cell>
          <cell r="AV757">
            <v>4</v>
          </cell>
          <cell r="AW757">
            <v>0</v>
          </cell>
          <cell r="AX757">
            <v>5</v>
          </cell>
          <cell r="AY757" t="str">
            <v xml:space="preserve">segunda das 10:00 às 12:00, semanal ; quinta das 08:00 às 10:00, semanal </v>
          </cell>
          <cell r="AZ757" t="str">
            <v/>
          </cell>
          <cell r="BA757">
            <v>2336809</v>
          </cell>
          <cell r="BB757" t="str">
            <v>CESAR MONZU FREIRE</v>
          </cell>
          <cell r="BC757" t="str">
            <v/>
          </cell>
          <cell r="BD757" t="str">
            <v/>
          </cell>
        </row>
        <row r="758">
          <cell r="C758" t="str">
            <v>NAESTO015-17SB</v>
          </cell>
          <cell r="D758" t="str">
            <v>ESTO015-17</v>
          </cell>
          <cell r="E758" t="str">
            <v>Mecânica dos Fluidos I A-noturno (São Bernardo do Campo)</v>
          </cell>
          <cell r="F758" t="str">
            <v>Ampliar vagas</v>
          </cell>
          <cell r="G758">
            <v>0</v>
          </cell>
          <cell r="H758" t="str">
            <v>50 alunos</v>
          </cell>
          <cell r="I758" t="str">
            <v>OK, AMPLIADA</v>
          </cell>
          <cell r="J758">
            <v>50</v>
          </cell>
          <cell r="K758">
            <v>0</v>
          </cell>
          <cell r="L758">
            <v>84</v>
          </cell>
          <cell r="M758">
            <v>0</v>
          </cell>
          <cell r="N758">
            <v>84</v>
          </cell>
          <cell r="O758">
            <v>-34</v>
          </cell>
          <cell r="P758">
            <v>2</v>
          </cell>
          <cell r="Q758" t="str">
            <v>simples</v>
          </cell>
          <cell r="R758"/>
          <cell r="S758">
            <v>34</v>
          </cell>
          <cell r="T758">
            <v>0</v>
          </cell>
          <cell r="U758">
            <v>0</v>
          </cell>
          <cell r="V758" t="str">
            <v>CFE</v>
          </cell>
          <cell r="W758" t="str">
            <v>CP</v>
          </cell>
          <cell r="X758" t="str">
            <v>ESTO015-17.segunda das 21:00 às 23:00, semanal ; quinta das 19:00 às 21:00, semanal ..SB</v>
          </cell>
          <cell r="Y758" t="str">
            <v>turma com solicitações acima do nº de vagas</v>
          </cell>
          <cell r="Z758"/>
          <cell r="AA758">
            <v>25</v>
          </cell>
          <cell r="AB758">
            <v>0</v>
          </cell>
          <cell r="AC758">
            <v>25</v>
          </cell>
          <cell r="AD758">
            <v>84</v>
          </cell>
          <cell r="AE758">
            <v>-59</v>
          </cell>
          <cell r="AF758">
            <v>3.36</v>
          </cell>
          <cell r="AG758">
            <v>17.5</v>
          </cell>
          <cell r="AH758" t="str">
            <v>OL-AMB; O-AERO; OL-BIO; O-ENER; OL-GESTAO; OL-INF;</v>
          </cell>
          <cell r="AI758">
            <v>24</v>
          </cell>
          <cell r="AJ758">
            <v>23</v>
          </cell>
          <cell r="AK758">
            <v>1</v>
          </cell>
          <cell r="AL758">
            <v>-6.5</v>
          </cell>
          <cell r="AM758">
            <v>-5.5</v>
          </cell>
          <cell r="AN758">
            <v>1</v>
          </cell>
          <cell r="AO758" t="str">
            <v>¬</v>
          </cell>
          <cell r="AP758" t="str">
            <v>¬</v>
          </cell>
          <cell r="AQ758" t="str">
            <v>¬</v>
          </cell>
          <cell r="AR758" t="str">
            <v>¬</v>
          </cell>
          <cell r="AS758" t="str">
            <v>SB</v>
          </cell>
          <cell r="AT758" t="str">
            <v>N</v>
          </cell>
          <cell r="AU758" t="str">
            <v>N</v>
          </cell>
          <cell r="AV758">
            <v>4</v>
          </cell>
          <cell r="AW758">
            <v>0</v>
          </cell>
          <cell r="AX758">
            <v>5</v>
          </cell>
          <cell r="AY758" t="str">
            <v xml:space="preserve">segunda das 21:00 às 23:00, semanal ; quinta das 19:00 às 21:00, semanal </v>
          </cell>
          <cell r="AZ758" t="str">
            <v/>
          </cell>
          <cell r="BA758">
            <v>1604343</v>
          </cell>
          <cell r="BB758" t="str">
            <v>KARL PETER BURR</v>
          </cell>
          <cell r="BC758" t="str">
            <v/>
          </cell>
          <cell r="BD758" t="str">
            <v/>
          </cell>
        </row>
        <row r="759">
          <cell r="C759" t="str">
            <v>NAESZS010-17SB</v>
          </cell>
          <cell r="D759" t="str">
            <v>ESZS010-17</v>
          </cell>
          <cell r="E759" t="str">
            <v>Otimização em Projetos de Estruturas A-noturno (São Bernardo do Campo)</v>
          </cell>
          <cell r="F759" t="str">
            <v>Ampliar vagas</v>
          </cell>
          <cell r="G759">
            <v>0</v>
          </cell>
          <cell r="H759" t="str">
            <v>30 alunos</v>
          </cell>
          <cell r="I759" t="str">
            <v>OK, AMPLIADA</v>
          </cell>
          <cell r="J759">
            <v>30</v>
          </cell>
          <cell r="K759">
            <v>0</v>
          </cell>
          <cell r="L759">
            <v>14</v>
          </cell>
          <cell r="M759">
            <v>0</v>
          </cell>
          <cell r="N759">
            <v>14</v>
          </cell>
          <cell r="O759">
            <v>16</v>
          </cell>
          <cell r="P759">
            <v>1</v>
          </cell>
          <cell r="Q759" t="str">
            <v>simples</v>
          </cell>
          <cell r="R759"/>
          <cell r="S759">
            <v>0</v>
          </cell>
          <cell r="T759">
            <v>0</v>
          </cell>
          <cell r="U759">
            <v>0</v>
          </cell>
          <cell r="V759" t="str">
            <v>CFE</v>
          </cell>
          <cell r="W759" t="str">
            <v>CP</v>
          </cell>
          <cell r="X759" t="str">
            <v>ESZS010-17.quarta das 19:00 às 21:00, semanal ; sexta das 21:00 às 23:00, semanal ..SB</v>
          </cell>
          <cell r="Y759"/>
          <cell r="Z759"/>
          <cell r="AA759">
            <v>25</v>
          </cell>
          <cell r="AB759">
            <v>0</v>
          </cell>
          <cell r="AC759">
            <v>25</v>
          </cell>
          <cell r="AD759">
            <v>14</v>
          </cell>
          <cell r="AE759">
            <v>11</v>
          </cell>
          <cell r="AF759">
            <v>0.56000000000000005</v>
          </cell>
          <cell r="AG759">
            <v>17.5</v>
          </cell>
          <cell r="AH759" t="str">
            <v>OL-AERO</v>
          </cell>
          <cell r="AI759">
            <v>7</v>
          </cell>
          <cell r="AJ759">
            <v>5</v>
          </cell>
          <cell r="AK759">
            <v>2</v>
          </cell>
          <cell r="AL759">
            <v>10.5</v>
          </cell>
          <cell r="AM759">
            <v>12.5</v>
          </cell>
          <cell r="AN759">
            <v>18</v>
          </cell>
          <cell r="AO759" t="str">
            <v>¬</v>
          </cell>
          <cell r="AP759" t="str">
            <v>¬</v>
          </cell>
          <cell r="AQ759" t="str">
            <v>¬</v>
          </cell>
          <cell r="AR759" t="str">
            <v>¬</v>
          </cell>
          <cell r="AS759" t="str">
            <v>SB</v>
          </cell>
          <cell r="AT759" t="str">
            <v>N</v>
          </cell>
          <cell r="AU759" t="str">
            <v>N</v>
          </cell>
          <cell r="AV759">
            <v>4</v>
          </cell>
          <cell r="AW759">
            <v>0</v>
          </cell>
          <cell r="AX759">
            <v>4</v>
          </cell>
          <cell r="AY759" t="str">
            <v xml:space="preserve">quarta das 19:00 às 21:00, semanal ; sexta das 21:00 às 23:00, semanal </v>
          </cell>
          <cell r="AZ759" t="str">
            <v/>
          </cell>
          <cell r="BA759">
            <v>1604134</v>
          </cell>
          <cell r="BB759" t="str">
            <v>CICERO RIBEIRO DE LIMA</v>
          </cell>
          <cell r="BC759" t="str">
            <v/>
          </cell>
          <cell r="BD759" t="str">
            <v/>
          </cell>
        </row>
        <row r="760">
          <cell r="C760" t="str">
            <v>DAESZS028-17SB</v>
          </cell>
          <cell r="D760" t="str">
            <v>ESZS028-17</v>
          </cell>
          <cell r="E760" t="str">
            <v>Projeto de Aeronaves I A-diurno (São Bernardo do Campo)</v>
          </cell>
          <cell r="F760" t="str">
            <v>Ampliar vagas</v>
          </cell>
          <cell r="G760">
            <v>0</v>
          </cell>
          <cell r="H760" t="str">
            <v>35 alunos</v>
          </cell>
          <cell r="I760" t="str">
            <v>OK, AMPLIADA</v>
          </cell>
          <cell r="J760">
            <v>35</v>
          </cell>
          <cell r="K760">
            <v>0</v>
          </cell>
          <cell r="L760">
            <v>52</v>
          </cell>
          <cell r="M760">
            <v>0</v>
          </cell>
          <cell r="N760">
            <v>52</v>
          </cell>
          <cell r="O760">
            <v>-17</v>
          </cell>
          <cell r="P760">
            <v>1</v>
          </cell>
          <cell r="Q760" t="str">
            <v>simples</v>
          </cell>
          <cell r="R760"/>
          <cell r="S760">
            <v>17</v>
          </cell>
          <cell r="T760">
            <v>0</v>
          </cell>
          <cell r="U760">
            <v>0</v>
          </cell>
          <cell r="V760" t="str">
            <v>CFE</v>
          </cell>
          <cell r="W760" t="str">
            <v>CP</v>
          </cell>
          <cell r="X760" t="str">
            <v>ESZS028-17.segunda das 10:00 às 12:00, semanal ; quinta das 08:00 às 10:00, semanal ..SB</v>
          </cell>
          <cell r="Y760" t="str">
            <v>turma com solicitações acima do nº de vagas</v>
          </cell>
          <cell r="Z760"/>
          <cell r="AA760">
            <v>25</v>
          </cell>
          <cell r="AB760">
            <v>0</v>
          </cell>
          <cell r="AC760">
            <v>25</v>
          </cell>
          <cell r="AD760">
            <v>52</v>
          </cell>
          <cell r="AE760">
            <v>-27</v>
          </cell>
          <cell r="AF760">
            <v>2.08</v>
          </cell>
          <cell r="AG760">
            <v>17.5</v>
          </cell>
          <cell r="AH760" t="str">
            <v>OL-AERO</v>
          </cell>
          <cell r="AI760">
            <v>43</v>
          </cell>
          <cell r="AJ760">
            <v>13</v>
          </cell>
          <cell r="AK760">
            <v>30</v>
          </cell>
          <cell r="AL760">
            <v>-25.5</v>
          </cell>
          <cell r="AM760">
            <v>4.5</v>
          </cell>
          <cell r="AN760">
            <v>-18</v>
          </cell>
          <cell r="AO760" t="str">
            <v>¬</v>
          </cell>
          <cell r="AP760" t="str">
            <v>¬</v>
          </cell>
          <cell r="AQ760" t="str">
            <v>¬</v>
          </cell>
          <cell r="AR760" t="str">
            <v>¬</v>
          </cell>
          <cell r="AS760" t="str">
            <v>SB</v>
          </cell>
          <cell r="AT760" t="str">
            <v>D</v>
          </cell>
          <cell r="AU760" t="str">
            <v>M</v>
          </cell>
          <cell r="AV760">
            <v>4</v>
          </cell>
          <cell r="AW760">
            <v>0</v>
          </cell>
          <cell r="AX760">
            <v>6</v>
          </cell>
          <cell r="AY760" t="str">
            <v xml:space="preserve">segunda das 10:00 às 12:00, semanal ; quinta das 08:00 às 10:00, semanal </v>
          </cell>
          <cell r="AZ760" t="str">
            <v/>
          </cell>
          <cell r="BA760">
            <v>1218002</v>
          </cell>
          <cell r="BB760" t="str">
            <v>SUNGKI JUNG</v>
          </cell>
          <cell r="BC760" t="str">
            <v/>
          </cell>
          <cell r="BD760" t="str">
            <v/>
          </cell>
        </row>
        <row r="761">
          <cell r="C761" t="str">
            <v>DAESTS013-17SB</v>
          </cell>
          <cell r="D761" t="str">
            <v>ESTS013-17</v>
          </cell>
          <cell r="E761" t="str">
            <v>Projeto de Elementos Estruturais de Aeronaves I A-diurno (São Bernardo do Campo)</v>
          </cell>
          <cell r="F761" t="str">
            <v>Ampliar vagas</v>
          </cell>
          <cell r="G761">
            <v>0</v>
          </cell>
          <cell r="H761" t="str">
            <v>40 alunos</v>
          </cell>
          <cell r="I761" t="str">
            <v>OK, AMPLIADA</v>
          </cell>
          <cell r="J761">
            <v>40</v>
          </cell>
          <cell r="K761">
            <v>0</v>
          </cell>
          <cell r="L761">
            <v>40</v>
          </cell>
          <cell r="M761">
            <v>0</v>
          </cell>
          <cell r="N761">
            <v>40</v>
          </cell>
          <cell r="O761">
            <v>0</v>
          </cell>
          <cell r="P761">
            <v>2</v>
          </cell>
          <cell r="Q761" t="str">
            <v>simples</v>
          </cell>
          <cell r="R761"/>
          <cell r="S761">
            <v>0</v>
          </cell>
          <cell r="T761">
            <v>0</v>
          </cell>
          <cell r="U761">
            <v>0</v>
          </cell>
          <cell r="V761" t="str">
            <v>CFE</v>
          </cell>
          <cell r="W761" t="str">
            <v>CP</v>
          </cell>
          <cell r="X761" t="str">
            <v>ESTS013-17.segunda das 08:00 às 10:00, semanal ; quarta das 10:00 às 12:00, semanal ..SB</v>
          </cell>
          <cell r="Y761" t="str">
            <v>turma com solicitações acima do nº de vagas</v>
          </cell>
          <cell r="Z761"/>
          <cell r="AA761">
            <v>25</v>
          </cell>
          <cell r="AB761">
            <v>0</v>
          </cell>
          <cell r="AC761">
            <v>25</v>
          </cell>
          <cell r="AD761">
            <v>40</v>
          </cell>
          <cell r="AE761">
            <v>-15</v>
          </cell>
          <cell r="AF761">
            <v>1.6</v>
          </cell>
          <cell r="AG761">
            <v>17.5</v>
          </cell>
          <cell r="AH761" t="str">
            <v>O-AERO</v>
          </cell>
          <cell r="AI761">
            <v>35</v>
          </cell>
          <cell r="AJ761">
            <v>19</v>
          </cell>
          <cell r="AK761">
            <v>16</v>
          </cell>
          <cell r="AL761">
            <v>-17.5</v>
          </cell>
          <cell r="AM761">
            <v>-1.5</v>
          </cell>
          <cell r="AN761">
            <v>-10</v>
          </cell>
          <cell r="AO761" t="str">
            <v>¬</v>
          </cell>
          <cell r="AP761" t="str">
            <v>¬</v>
          </cell>
          <cell r="AQ761" t="str">
            <v>¬</v>
          </cell>
          <cell r="AR761" t="str">
            <v>¬</v>
          </cell>
          <cell r="AS761" t="str">
            <v>SB</v>
          </cell>
          <cell r="AT761" t="str">
            <v>D</v>
          </cell>
          <cell r="AU761" t="str">
            <v>M</v>
          </cell>
          <cell r="AV761">
            <v>3</v>
          </cell>
          <cell r="AW761">
            <v>1</v>
          </cell>
          <cell r="AX761">
            <v>5</v>
          </cell>
          <cell r="AY761" t="str">
            <v xml:space="preserve">segunda das 08:00 às 10:00, semanal ; quarta das 10:00 às 12:00, semanal </v>
          </cell>
          <cell r="AZ761" t="str">
            <v/>
          </cell>
          <cell r="BA761">
            <v>1763423</v>
          </cell>
          <cell r="BB761" t="str">
            <v>WESLEY GOIS</v>
          </cell>
          <cell r="BC761" t="str">
            <v/>
          </cell>
          <cell r="BD761" t="str">
            <v/>
          </cell>
        </row>
        <row r="762">
          <cell r="C762" t="str">
            <v>NAESTS013-17SB</v>
          </cell>
          <cell r="D762" t="str">
            <v>ESTS013-17</v>
          </cell>
          <cell r="E762" t="str">
            <v>Projeto de Elementos Estruturais de Aeronaves I A-noturno (São Bernardo do Campo)</v>
          </cell>
          <cell r="F762" t="str">
            <v>Ampliar vagas</v>
          </cell>
          <cell r="G762">
            <v>0</v>
          </cell>
          <cell r="H762" t="str">
            <v>35 alunos</v>
          </cell>
          <cell r="I762" t="str">
            <v>OK, AMPLIADA</v>
          </cell>
          <cell r="J762">
            <v>35</v>
          </cell>
          <cell r="K762">
            <v>0</v>
          </cell>
          <cell r="L762">
            <v>50</v>
          </cell>
          <cell r="M762">
            <v>0</v>
          </cell>
          <cell r="N762">
            <v>50</v>
          </cell>
          <cell r="O762">
            <v>-15</v>
          </cell>
          <cell r="P762">
            <v>2</v>
          </cell>
          <cell r="Q762" t="str">
            <v>simples</v>
          </cell>
          <cell r="R762"/>
          <cell r="S762">
            <v>15</v>
          </cell>
          <cell r="T762">
            <v>0</v>
          </cell>
          <cell r="U762">
            <v>0</v>
          </cell>
          <cell r="V762" t="str">
            <v>CFE</v>
          </cell>
          <cell r="W762" t="str">
            <v>CP</v>
          </cell>
          <cell r="X762" t="str">
            <v>ESTS013-17.segunda das 19:00 às 21:00, semanal ; quarta das 21:00 às 23:00, semanal ..SB</v>
          </cell>
          <cell r="Y762" t="str">
            <v>turma com solicitações acima do nº de vagas</v>
          </cell>
          <cell r="Z762"/>
          <cell r="AA762">
            <v>25</v>
          </cell>
          <cell r="AB762">
            <v>0</v>
          </cell>
          <cell r="AC762">
            <v>25</v>
          </cell>
          <cell r="AD762">
            <v>50</v>
          </cell>
          <cell r="AE762">
            <v>-25</v>
          </cell>
          <cell r="AF762">
            <v>2</v>
          </cell>
          <cell r="AG762">
            <v>17.5</v>
          </cell>
          <cell r="AH762" t="str">
            <v>O-AERO</v>
          </cell>
          <cell r="AI762">
            <v>46</v>
          </cell>
          <cell r="AJ762">
            <v>26</v>
          </cell>
          <cell r="AK762">
            <v>20</v>
          </cell>
          <cell r="AL762">
            <v>-28.5</v>
          </cell>
          <cell r="AM762">
            <v>-8.5</v>
          </cell>
          <cell r="AN762">
            <v>-21</v>
          </cell>
          <cell r="AO762" t="str">
            <v>¬</v>
          </cell>
          <cell r="AP762" t="str">
            <v>¬</v>
          </cell>
          <cell r="AQ762" t="str">
            <v>¬</v>
          </cell>
          <cell r="AR762" t="str">
            <v>¬</v>
          </cell>
          <cell r="AS762" t="str">
            <v>SB</v>
          </cell>
          <cell r="AT762" t="str">
            <v>N</v>
          </cell>
          <cell r="AU762" t="str">
            <v>N</v>
          </cell>
          <cell r="AV762">
            <v>3</v>
          </cell>
          <cell r="AW762">
            <v>1</v>
          </cell>
          <cell r="AX762">
            <v>5</v>
          </cell>
          <cell r="AY762" t="str">
            <v xml:space="preserve">segunda das 19:00 às 21:00, semanal ; quarta das 21:00 às 23:00, semanal </v>
          </cell>
          <cell r="AZ762" t="str">
            <v/>
          </cell>
          <cell r="BA762">
            <v>3145364</v>
          </cell>
          <cell r="BB762" t="str">
            <v>REGINA MARIA DOS SANTOS CARMO</v>
          </cell>
          <cell r="BC762" t="str">
            <v/>
          </cell>
          <cell r="BD762" t="str">
            <v/>
          </cell>
        </row>
        <row r="763">
          <cell r="C763" t="str">
            <v>NAESTS017-17SB</v>
          </cell>
          <cell r="D763" t="str">
            <v>ESTS017-17</v>
          </cell>
          <cell r="E763" t="str">
            <v>Sistemas de Propulsão I A-noturno (São Bernardo do Campo)</v>
          </cell>
          <cell r="F763" t="str">
            <v>Ampliar vagas</v>
          </cell>
          <cell r="G763">
            <v>0</v>
          </cell>
          <cell r="H763" t="str">
            <v>33 alunos</v>
          </cell>
          <cell r="I763" t="str">
            <v>OK, AMPLIADA</v>
          </cell>
          <cell r="J763">
            <v>33</v>
          </cell>
          <cell r="K763">
            <v>0</v>
          </cell>
          <cell r="L763">
            <v>33</v>
          </cell>
          <cell r="M763">
            <v>0</v>
          </cell>
          <cell r="N763">
            <v>33</v>
          </cell>
          <cell r="O763">
            <v>0</v>
          </cell>
          <cell r="P763">
            <v>1</v>
          </cell>
          <cell r="Q763" t="str">
            <v>simples</v>
          </cell>
          <cell r="R763"/>
          <cell r="S763">
            <v>0</v>
          </cell>
          <cell r="T763">
            <v>0</v>
          </cell>
          <cell r="U763">
            <v>0</v>
          </cell>
          <cell r="V763" t="str">
            <v>CFE</v>
          </cell>
          <cell r="W763" t="str">
            <v>CP</v>
          </cell>
          <cell r="X763" t="str">
            <v>ESTS017-17.segunda das 21:00 às 23:00, semanal ; quinta das 19:00 às 21:00, semanal ..SB</v>
          </cell>
          <cell r="Y763" t="str">
            <v>turma com solicitações acima do nº de vagas</v>
          </cell>
          <cell r="Z763"/>
          <cell r="AA763">
            <v>25</v>
          </cell>
          <cell r="AB763">
            <v>0</v>
          </cell>
          <cell r="AC763">
            <v>25</v>
          </cell>
          <cell r="AD763">
            <v>33</v>
          </cell>
          <cell r="AE763">
            <v>-8</v>
          </cell>
          <cell r="AF763">
            <v>1.32</v>
          </cell>
          <cell r="AG763">
            <v>17.5</v>
          </cell>
          <cell r="AH763" t="str">
            <v>O-AERO</v>
          </cell>
          <cell r="AI763">
            <v>16</v>
          </cell>
          <cell r="AJ763">
            <v>7</v>
          </cell>
          <cell r="AK763">
            <v>9</v>
          </cell>
          <cell r="AL763">
            <v>1.5</v>
          </cell>
          <cell r="AM763">
            <v>10.5</v>
          </cell>
          <cell r="AN763">
            <v>9</v>
          </cell>
          <cell r="AO763" t="str">
            <v>¬</v>
          </cell>
          <cell r="AP763" t="str">
            <v>¬</v>
          </cell>
          <cell r="AQ763" t="str">
            <v>¬</v>
          </cell>
          <cell r="AR763" t="str">
            <v>¬</v>
          </cell>
          <cell r="AS763" t="str">
            <v>SB</v>
          </cell>
          <cell r="AT763" t="str">
            <v>N</v>
          </cell>
          <cell r="AU763" t="str">
            <v>N</v>
          </cell>
          <cell r="AV763">
            <v>3</v>
          </cell>
          <cell r="AW763">
            <v>1</v>
          </cell>
          <cell r="AX763">
            <v>5</v>
          </cell>
          <cell r="AY763" t="str">
            <v xml:space="preserve">segunda das 21:00 às 23:00, semanal ; quinta das 19:00 às 21:00, semanal </v>
          </cell>
          <cell r="AZ763" t="str">
            <v/>
          </cell>
          <cell r="BA763">
            <v>2418627</v>
          </cell>
          <cell r="BB763" t="str">
            <v>FABIO ANTONIO DA SILVA MOTA</v>
          </cell>
          <cell r="BC763" t="str">
            <v/>
          </cell>
          <cell r="BD763" t="str">
            <v/>
          </cell>
        </row>
        <row r="764">
          <cell r="C764" t="str">
            <v>NAESZS021-17SB</v>
          </cell>
          <cell r="D764" t="str">
            <v>ESZS021-17</v>
          </cell>
          <cell r="E764" t="str">
            <v>Sistemas de Propulsão II A-noturno (São Bernardo do Campo)</v>
          </cell>
          <cell r="F764" t="str">
            <v>Ampliar vagas</v>
          </cell>
          <cell r="G764">
            <v>0</v>
          </cell>
          <cell r="H764" t="str">
            <v>35 alunos</v>
          </cell>
          <cell r="I764" t="str">
            <v>OK, AMPLIADA</v>
          </cell>
          <cell r="J764">
            <v>35</v>
          </cell>
          <cell r="K764">
            <v>0</v>
          </cell>
          <cell r="L764">
            <v>42</v>
          </cell>
          <cell r="M764">
            <v>0</v>
          </cell>
          <cell r="N764">
            <v>42</v>
          </cell>
          <cell r="O764">
            <v>-7</v>
          </cell>
          <cell r="P764">
            <v>1</v>
          </cell>
          <cell r="Q764" t="str">
            <v>simples</v>
          </cell>
          <cell r="R764"/>
          <cell r="S764">
            <v>7</v>
          </cell>
          <cell r="T764">
            <v>0</v>
          </cell>
          <cell r="U764">
            <v>0</v>
          </cell>
          <cell r="V764" t="str">
            <v>CFE</v>
          </cell>
          <cell r="W764" t="str">
            <v>CP</v>
          </cell>
          <cell r="X764" t="str">
            <v>ESZS021-17.terca das 17:00 às 19:00, semanal ; sexta das 17:00 às 19:00, semanal ..SB</v>
          </cell>
          <cell r="Y764" t="str">
            <v>turma com solicitações acima do nº de vagas</v>
          </cell>
          <cell r="Z764"/>
          <cell r="AA764">
            <v>25</v>
          </cell>
          <cell r="AB764">
            <v>0</v>
          </cell>
          <cell r="AC764">
            <v>25</v>
          </cell>
          <cell r="AD764">
            <v>42</v>
          </cell>
          <cell r="AE764">
            <v>-17</v>
          </cell>
          <cell r="AF764">
            <v>1.68</v>
          </cell>
          <cell r="AG764">
            <v>17.5</v>
          </cell>
          <cell r="AH764" t="str">
            <v>OL-AERO</v>
          </cell>
          <cell r="AI764">
            <v>30</v>
          </cell>
          <cell r="AJ764">
            <v>30</v>
          </cell>
          <cell r="AK764">
            <v>0</v>
          </cell>
          <cell r="AL764">
            <v>-12.5</v>
          </cell>
          <cell r="AM764">
            <v>-12.5</v>
          </cell>
          <cell r="AN764">
            <v>-5</v>
          </cell>
          <cell r="AO764" t="str">
            <v>¬</v>
          </cell>
          <cell r="AP764" t="str">
            <v>¬</v>
          </cell>
          <cell r="AQ764" t="str">
            <v>¬</v>
          </cell>
          <cell r="AR764" t="str">
            <v>¬</v>
          </cell>
          <cell r="AS764" t="str">
            <v>SB</v>
          </cell>
          <cell r="AT764" t="str">
            <v>N</v>
          </cell>
          <cell r="AU764" t="str">
            <v>V</v>
          </cell>
          <cell r="AV764">
            <v>3</v>
          </cell>
          <cell r="AW764">
            <v>1</v>
          </cell>
          <cell r="AX764">
            <v>5</v>
          </cell>
          <cell r="AY764" t="str">
            <v xml:space="preserve">terca das 17:00 às 19:00, semanal ; sexta das 17:00 às 19:00, semanal </v>
          </cell>
          <cell r="AZ764" t="str">
            <v/>
          </cell>
          <cell r="BA764">
            <v>2418500</v>
          </cell>
          <cell r="BB764" t="str">
            <v>LORETO PIZZUTI</v>
          </cell>
          <cell r="BC764" t="str">
            <v/>
          </cell>
          <cell r="BD764" t="str">
            <v/>
          </cell>
        </row>
        <row r="765">
          <cell r="C765" t="str">
            <v>DAESZS011-17SB</v>
          </cell>
          <cell r="D765" t="str">
            <v>ESZS011-17</v>
          </cell>
          <cell r="E765" t="str">
            <v>Teoria da Elasticidade A-diurno (São Bernardo do Campo)</v>
          </cell>
          <cell r="F765" t="str">
            <v>Ampliar vagas</v>
          </cell>
          <cell r="G765">
            <v>0</v>
          </cell>
          <cell r="H765" t="str">
            <v>30 alunos</v>
          </cell>
          <cell r="I765" t="str">
            <v>OK, AMPLIADA</v>
          </cell>
          <cell r="J765">
            <v>30</v>
          </cell>
          <cell r="K765">
            <v>0</v>
          </cell>
          <cell r="L765">
            <v>29</v>
          </cell>
          <cell r="M765">
            <v>0</v>
          </cell>
          <cell r="N765">
            <v>29</v>
          </cell>
          <cell r="O765">
            <v>1</v>
          </cell>
          <cell r="P765">
            <v>1</v>
          </cell>
          <cell r="Q765" t="str">
            <v>simples</v>
          </cell>
          <cell r="R765"/>
          <cell r="S765">
            <v>0</v>
          </cell>
          <cell r="T765">
            <v>0</v>
          </cell>
          <cell r="U765">
            <v>0</v>
          </cell>
          <cell r="V765" t="str">
            <v>CFE</v>
          </cell>
          <cell r="W765" t="str">
            <v>CP</v>
          </cell>
          <cell r="X765" t="str">
            <v>ESZS011-17.quarta das 08:00 às 10:00, semanal ; sexta das 10:00 às 12:00, semanal ..SB</v>
          </cell>
          <cell r="Y765" t="str">
            <v>turma com solicitações acima do nº de vagas</v>
          </cell>
          <cell r="Z765"/>
          <cell r="AA765">
            <v>25</v>
          </cell>
          <cell r="AB765">
            <v>0</v>
          </cell>
          <cell r="AC765">
            <v>25</v>
          </cell>
          <cell r="AD765">
            <v>29</v>
          </cell>
          <cell r="AE765">
            <v>-4</v>
          </cell>
          <cell r="AF765">
            <v>1.1599999999999999</v>
          </cell>
          <cell r="AG765">
            <v>17.5</v>
          </cell>
          <cell r="AH765" t="str">
            <v>AERO</v>
          </cell>
          <cell r="AI765">
            <v>25</v>
          </cell>
          <cell r="AJ765">
            <v>11</v>
          </cell>
          <cell r="AK765">
            <v>14</v>
          </cell>
          <cell r="AL765">
            <v>-7.5</v>
          </cell>
          <cell r="AM765">
            <v>6.5</v>
          </cell>
          <cell r="AN765">
            <v>0</v>
          </cell>
          <cell r="AO765" t="str">
            <v>¬</v>
          </cell>
          <cell r="AP765" t="str">
            <v>¬</v>
          </cell>
          <cell r="AQ765" t="str">
            <v>¬</v>
          </cell>
          <cell r="AR765" t="str">
            <v>¬</v>
          </cell>
          <cell r="AS765" t="str">
            <v>SB</v>
          </cell>
          <cell r="AT765" t="str">
            <v>D</v>
          </cell>
          <cell r="AU765" t="str">
            <v>M</v>
          </cell>
          <cell r="AV765">
            <v>4</v>
          </cell>
          <cell r="AW765">
            <v>0</v>
          </cell>
          <cell r="AX765">
            <v>5</v>
          </cell>
          <cell r="AY765" t="str">
            <v xml:space="preserve">quarta das 08:00 às 10:00, semanal ; sexta das 10:00 às 12:00, semanal </v>
          </cell>
          <cell r="AZ765" t="str">
            <v/>
          </cell>
          <cell r="BA765">
            <v>1850088</v>
          </cell>
          <cell r="BB765" t="str">
            <v>REYOLANDO MANOEL LOPES REBELLO DA FONSECA BRASIL</v>
          </cell>
          <cell r="BC765" t="str">
            <v/>
          </cell>
          <cell r="BD765" t="str">
            <v/>
          </cell>
        </row>
        <row r="766">
          <cell r="C766" t="str">
            <v>NAESTS018-17SB</v>
          </cell>
          <cell r="D766" t="str">
            <v>ESTS018-17</v>
          </cell>
          <cell r="E766" t="str">
            <v>Transferência de Calor Aplicada a Sistemas Aeroespaciais A-noturno (São Bernardo do Campo)</v>
          </cell>
          <cell r="F766" t="str">
            <v>Ampliar vagas</v>
          </cell>
          <cell r="G766">
            <v>0</v>
          </cell>
          <cell r="H766" t="str">
            <v>50 alunos</v>
          </cell>
          <cell r="I766" t="str">
            <v>OK, AMPLIADA</v>
          </cell>
          <cell r="J766">
            <v>50</v>
          </cell>
          <cell r="K766">
            <v>0</v>
          </cell>
          <cell r="L766">
            <v>64</v>
          </cell>
          <cell r="M766">
            <v>0</v>
          </cell>
          <cell r="N766">
            <v>64</v>
          </cell>
          <cell r="O766">
            <v>-14</v>
          </cell>
          <cell r="P766">
            <v>1</v>
          </cell>
          <cell r="Q766" t="str">
            <v>simples</v>
          </cell>
          <cell r="R766"/>
          <cell r="S766">
            <v>14</v>
          </cell>
          <cell r="T766">
            <v>0</v>
          </cell>
          <cell r="U766">
            <v>0</v>
          </cell>
          <cell r="V766" t="str">
            <v>CFE</v>
          </cell>
          <cell r="W766" t="str">
            <v>CP</v>
          </cell>
          <cell r="X766" t="str">
            <v>ESTS018-17.segunda das 19:00 às 21:00, semanal ; quarta das 21:00 às 23:00, semanal ..SB</v>
          </cell>
          <cell r="Y766" t="str">
            <v>turma com solicitações acima do nº de vagas</v>
          </cell>
          <cell r="Z766"/>
          <cell r="AA766">
            <v>25</v>
          </cell>
          <cell r="AB766">
            <v>0</v>
          </cell>
          <cell r="AC766">
            <v>25</v>
          </cell>
          <cell r="AD766">
            <v>64</v>
          </cell>
          <cell r="AE766">
            <v>-39</v>
          </cell>
          <cell r="AF766">
            <v>2.56</v>
          </cell>
          <cell r="AG766">
            <v>17.5</v>
          </cell>
          <cell r="AH766" t="str">
            <v>O-AERO</v>
          </cell>
          <cell r="AI766">
            <v>24</v>
          </cell>
          <cell r="AJ766">
            <v>18</v>
          </cell>
          <cell r="AK766">
            <v>6</v>
          </cell>
          <cell r="AL766">
            <v>-6.5</v>
          </cell>
          <cell r="AM766">
            <v>-0.5</v>
          </cell>
          <cell r="AN766">
            <v>1</v>
          </cell>
          <cell r="AO766" t="str">
            <v>¬</v>
          </cell>
          <cell r="AP766" t="str">
            <v>¬</v>
          </cell>
          <cell r="AQ766" t="str">
            <v>¬</v>
          </cell>
          <cell r="AR766" t="str">
            <v>¬</v>
          </cell>
          <cell r="AS766" t="str">
            <v>SB</v>
          </cell>
          <cell r="AT766" t="str">
            <v>N</v>
          </cell>
          <cell r="AU766" t="str">
            <v>N</v>
          </cell>
          <cell r="AV766">
            <v>3</v>
          </cell>
          <cell r="AW766">
            <v>1</v>
          </cell>
          <cell r="AX766">
            <v>4</v>
          </cell>
          <cell r="AY766" t="str">
            <v xml:space="preserve">segunda das 19:00 às 21:00, semanal ; quarta das 21:00 às 23:00, semanal </v>
          </cell>
          <cell r="AZ766" t="str">
            <v/>
          </cell>
          <cell r="BA766">
            <v>1775532</v>
          </cell>
          <cell r="BB766" t="str">
            <v>THAIS MAIA ARAUJO</v>
          </cell>
          <cell r="BC766" t="str">
            <v/>
          </cell>
          <cell r="BD766" t="str">
            <v/>
          </cell>
        </row>
        <row r="767">
          <cell r="C767" t="str">
            <v>NBESTI003-17SB</v>
          </cell>
          <cell r="D767" t="str">
            <v>ESTI003-17</v>
          </cell>
          <cell r="E767" t="str">
            <v>Transformadas em Sinais e Sistemas Lineares B-noturno (São Bernardo do Campo)</v>
          </cell>
          <cell r="F767" t="str">
            <v>Ampliar vagas</v>
          </cell>
          <cell r="G767">
            <v>0</v>
          </cell>
          <cell r="H767" t="str">
            <v>50 alunos</v>
          </cell>
          <cell r="I767" t="str">
            <v>OK, AMPLIADA</v>
          </cell>
          <cell r="J767">
            <v>50</v>
          </cell>
          <cell r="K767">
            <v>0</v>
          </cell>
          <cell r="L767">
            <v>43</v>
          </cell>
          <cell r="M767">
            <v>0</v>
          </cell>
          <cell r="N767">
            <v>43</v>
          </cell>
          <cell r="O767">
            <v>7</v>
          </cell>
          <cell r="P767">
            <v>4</v>
          </cell>
          <cell r="Q767" t="str">
            <v>simples</v>
          </cell>
          <cell r="R767"/>
          <cell r="S767">
            <v>0</v>
          </cell>
          <cell r="T767">
            <v>0</v>
          </cell>
          <cell r="U767">
            <v>0</v>
          </cell>
          <cell r="V767" t="str">
            <v>CFE</v>
          </cell>
          <cell r="W767" t="str">
            <v>CP</v>
          </cell>
          <cell r="X767" t="str">
            <v>ESTI003-17.terca das 21:00 às 23:00, semanal ; sexta das 19:00 às 21:00, semanal ..SB</v>
          </cell>
          <cell r="Y767" t="str">
            <v>turma com solicitações acima do nº de vagas</v>
          </cell>
          <cell r="Z767"/>
          <cell r="AA767">
            <v>25</v>
          </cell>
          <cell r="AB767">
            <v>0</v>
          </cell>
          <cell r="AC767">
            <v>25</v>
          </cell>
          <cell r="AD767">
            <v>43</v>
          </cell>
          <cell r="AE767">
            <v>-18</v>
          </cell>
          <cell r="AF767">
            <v>1.72</v>
          </cell>
          <cell r="AG767">
            <v>17.5</v>
          </cell>
          <cell r="AH767" t="str">
            <v>O-AERO; OL-BIO; O-INF; O-IAR</v>
          </cell>
          <cell r="AI767">
            <v>17</v>
          </cell>
          <cell r="AJ767">
            <v>15</v>
          </cell>
          <cell r="AK767">
            <v>2</v>
          </cell>
          <cell r="AL767">
            <v>0.5</v>
          </cell>
          <cell r="AM767">
            <v>2.5</v>
          </cell>
          <cell r="AN767">
            <v>8</v>
          </cell>
          <cell r="AO767" t="str">
            <v>¬</v>
          </cell>
          <cell r="AP767" t="str">
            <v>¬</v>
          </cell>
          <cell r="AQ767" t="str">
            <v>¬</v>
          </cell>
          <cell r="AR767" t="str">
            <v>¬</v>
          </cell>
          <cell r="AS767" t="str">
            <v>SB</v>
          </cell>
          <cell r="AT767" t="str">
            <v>N</v>
          </cell>
          <cell r="AU767" t="str">
            <v>N</v>
          </cell>
          <cell r="AV767">
            <v>4</v>
          </cell>
          <cell r="AW767">
            <v>0</v>
          </cell>
          <cell r="AX767">
            <v>4</v>
          </cell>
          <cell r="AY767" t="str">
            <v xml:space="preserve">terca das 21:00 às 23:00, semanal ; sexta das 19:00 às 21:00, semanal </v>
          </cell>
          <cell r="AZ767" t="str">
            <v/>
          </cell>
          <cell r="BA767">
            <v>2249350</v>
          </cell>
          <cell r="BB767" t="str">
            <v>DIEGO PAOLO FERRUZZO CORREA</v>
          </cell>
          <cell r="BC767" t="str">
            <v/>
          </cell>
          <cell r="BD767" t="str">
            <v/>
          </cell>
        </row>
        <row r="768">
          <cell r="C768" t="str">
            <v>NAESTS008-17SB</v>
          </cell>
          <cell r="D768" t="str">
            <v>ESTS008-17</v>
          </cell>
          <cell r="E768" t="str">
            <v>Vibrações A-noturno (São Bernardo do Campo)</v>
          </cell>
          <cell r="F768" t="str">
            <v>Ampliar vagas</v>
          </cell>
          <cell r="G768">
            <v>0</v>
          </cell>
          <cell r="H768" t="str">
            <v>56 alunos</v>
          </cell>
          <cell r="I768" t="str">
            <v>OK, AMPLIADA</v>
          </cell>
          <cell r="J768">
            <v>56</v>
          </cell>
          <cell r="K768">
            <v>0</v>
          </cell>
          <cell r="L768">
            <v>56</v>
          </cell>
          <cell r="M768">
            <v>0</v>
          </cell>
          <cell r="N768">
            <v>56</v>
          </cell>
          <cell r="O768">
            <v>0</v>
          </cell>
          <cell r="P768">
            <v>1</v>
          </cell>
          <cell r="Q768" t="str">
            <v>simples</v>
          </cell>
          <cell r="R768"/>
          <cell r="S768">
            <v>0</v>
          </cell>
          <cell r="T768">
            <v>0</v>
          </cell>
          <cell r="U768">
            <v>0</v>
          </cell>
          <cell r="V768" t="str">
            <v>CFE</v>
          </cell>
          <cell r="W768" t="str">
            <v>CP</v>
          </cell>
          <cell r="X768" t="str">
            <v>ESTS008-17.segunda das 21:00 às 23:00, semanal ; quinta das 19:00 às 21:00, semanal ..SB</v>
          </cell>
          <cell r="Y768" t="str">
            <v>turma com solicitações acima do nº de vagas</v>
          </cell>
          <cell r="Z768"/>
          <cell r="AA768">
            <v>25</v>
          </cell>
          <cell r="AB768">
            <v>0</v>
          </cell>
          <cell r="AC768">
            <v>25</v>
          </cell>
          <cell r="AD768">
            <v>56</v>
          </cell>
          <cell r="AE768">
            <v>-31</v>
          </cell>
          <cell r="AF768">
            <v>2.2400000000000002</v>
          </cell>
          <cell r="AG768">
            <v>17.5</v>
          </cell>
          <cell r="AH768" t="str">
            <v>O-AERO; OL-GESTAO</v>
          </cell>
          <cell r="AI768">
            <v>50</v>
          </cell>
          <cell r="AJ768">
            <v>35</v>
          </cell>
          <cell r="AK768">
            <v>15</v>
          </cell>
          <cell r="AL768">
            <v>-32.5</v>
          </cell>
          <cell r="AM768">
            <v>-17.5</v>
          </cell>
          <cell r="AN768">
            <v>-25</v>
          </cell>
          <cell r="AO768" t="str">
            <v>¬</v>
          </cell>
          <cell r="AP768" t="str">
            <v>¬</v>
          </cell>
          <cell r="AQ768" t="str">
            <v>¬</v>
          </cell>
          <cell r="AR768" t="str">
            <v>¬</v>
          </cell>
          <cell r="AS768" t="str">
            <v>SB</v>
          </cell>
          <cell r="AT768" t="str">
            <v>N</v>
          </cell>
          <cell r="AU768" t="str">
            <v>N</v>
          </cell>
          <cell r="AV768">
            <v>4</v>
          </cell>
          <cell r="AW768">
            <v>0</v>
          </cell>
          <cell r="AX768">
            <v>4</v>
          </cell>
          <cell r="AY768" t="str">
            <v xml:space="preserve">segunda das 21:00 às 23:00, semanal ; quinta das 19:00 às 21:00, semanal </v>
          </cell>
          <cell r="AZ768" t="str">
            <v/>
          </cell>
          <cell r="BA768">
            <v>2278416</v>
          </cell>
          <cell r="BB768" t="str">
            <v>MARCELO ARAUJO DA SILVA</v>
          </cell>
          <cell r="BC768" t="str">
            <v/>
          </cell>
          <cell r="BD768" t="str">
            <v/>
          </cell>
        </row>
        <row r="769">
          <cell r="C769" t="str">
            <v>DAESTU024-17SA</v>
          </cell>
          <cell r="D769" t="str">
            <v>ESTU024-17</v>
          </cell>
          <cell r="E769" t="str">
            <v>Análise de Sistemas e Modelagem Ambiental A-diurno (Santo André)</v>
          </cell>
          <cell r="F769" t="str">
            <v>Ampliar vagas - absorver excedente</v>
          </cell>
          <cell r="G769">
            <v>0</v>
          </cell>
          <cell r="H769">
            <v>0</v>
          </cell>
          <cell r="I769" t="str">
            <v>OK, AMPLIADA</v>
          </cell>
          <cell r="J769">
            <v>64</v>
          </cell>
          <cell r="K769">
            <v>0</v>
          </cell>
          <cell r="L769">
            <v>64</v>
          </cell>
          <cell r="M769">
            <v>0</v>
          </cell>
          <cell r="N769">
            <v>64</v>
          </cell>
          <cell r="O769">
            <v>0</v>
          </cell>
          <cell r="P769">
            <v>1</v>
          </cell>
          <cell r="Q769" t="str">
            <v>simples</v>
          </cell>
          <cell r="R769"/>
          <cell r="S769">
            <v>0</v>
          </cell>
          <cell r="T769">
            <v>0</v>
          </cell>
          <cell r="U769">
            <v>0</v>
          </cell>
          <cell r="V769" t="str">
            <v>CFE</v>
          </cell>
          <cell r="W769" t="str">
            <v>CP</v>
          </cell>
          <cell r="X769" t="str">
            <v>ESTU024-17.segunda das 08:00 às 11:00, semanal ..SA</v>
          </cell>
          <cell r="Y769" t="str">
            <v>turma com solicitações acima do nº de vagas</v>
          </cell>
          <cell r="Z769"/>
          <cell r="AA769">
            <v>60</v>
          </cell>
          <cell r="AB769">
            <v>0</v>
          </cell>
          <cell r="AC769">
            <v>60</v>
          </cell>
          <cell r="AD769">
            <v>64</v>
          </cell>
          <cell r="AE769">
            <v>-4</v>
          </cell>
          <cell r="AF769">
            <v>1.0666666666666667</v>
          </cell>
          <cell r="AG769">
            <v>42</v>
          </cell>
          <cell r="AH769" t="str">
            <v>O-AMB; OL-GESTAO</v>
          </cell>
          <cell r="AI769">
            <v>40</v>
          </cell>
          <cell r="AJ769">
            <v>26</v>
          </cell>
          <cell r="AK769">
            <v>14</v>
          </cell>
          <cell r="AL769">
            <v>2</v>
          </cell>
          <cell r="AM769">
            <v>16</v>
          </cell>
          <cell r="AN769">
            <v>20</v>
          </cell>
          <cell r="AO769" t="str">
            <v>¬</v>
          </cell>
          <cell r="AP769" t="str">
            <v>¬</v>
          </cell>
          <cell r="AQ769" t="str">
            <v>¬</v>
          </cell>
          <cell r="AR769" t="str">
            <v>¬</v>
          </cell>
          <cell r="AS769" t="str">
            <v>SA</v>
          </cell>
          <cell r="AT769" t="str">
            <v>D</v>
          </cell>
          <cell r="AU769" t="str">
            <v>M</v>
          </cell>
          <cell r="AV769">
            <v>1</v>
          </cell>
          <cell r="AW769">
            <v>2</v>
          </cell>
          <cell r="AX769">
            <v>4</v>
          </cell>
          <cell r="AY769" t="str">
            <v xml:space="preserve">segunda das 08:00 às 11:00, semanal </v>
          </cell>
          <cell r="AZ769" t="str">
            <v/>
          </cell>
          <cell r="BA769">
            <v>3042266</v>
          </cell>
          <cell r="BB769" t="str">
            <v>WALLACE GUSMAO FERREIRA</v>
          </cell>
          <cell r="BC769"/>
          <cell r="BD769"/>
        </row>
        <row r="770">
          <cell r="C770" t="str">
            <v>NAESZU027-17SA</v>
          </cell>
          <cell r="D770" t="str">
            <v>ESZU027-17</v>
          </cell>
          <cell r="E770" t="str">
            <v>Análise e Concepção Estrutural para a Engenharia A-noturno (Santo André)</v>
          </cell>
          <cell r="F770" t="str">
            <v>Manter</v>
          </cell>
          <cell r="G770">
            <v>0</v>
          </cell>
          <cell r="H770">
            <v>0</v>
          </cell>
          <cell r="I770" t="str">
            <v>OK</v>
          </cell>
          <cell r="J770">
            <v>60</v>
          </cell>
          <cell r="K770">
            <v>0</v>
          </cell>
          <cell r="L770">
            <v>11</v>
          </cell>
          <cell r="M770">
            <v>0</v>
          </cell>
          <cell r="N770">
            <v>11</v>
          </cell>
          <cell r="O770">
            <v>49</v>
          </cell>
          <cell r="P770">
            <v>1</v>
          </cell>
          <cell r="Q770" t="str">
            <v>simples</v>
          </cell>
          <cell r="R770"/>
          <cell r="S770">
            <v>0</v>
          </cell>
          <cell r="T770">
            <v>0</v>
          </cell>
          <cell r="U770">
            <v>0</v>
          </cell>
          <cell r="V770" t="str">
            <v>CFE</v>
          </cell>
          <cell r="W770" t="str">
            <v>CP</v>
          </cell>
          <cell r="X770" t="str">
            <v>ESZU027-17.segunda das 19:00 às 23:00, semanal ..SA</v>
          </cell>
          <cell r="Y770"/>
          <cell r="Z770"/>
          <cell r="AA770">
            <v>60</v>
          </cell>
          <cell r="AB770">
            <v>0</v>
          </cell>
          <cell r="AC770">
            <v>60</v>
          </cell>
          <cell r="AD770">
            <v>11</v>
          </cell>
          <cell r="AE770">
            <v>49</v>
          </cell>
          <cell r="AF770">
            <v>0.18333333333333332</v>
          </cell>
          <cell r="AG770">
            <v>42</v>
          </cell>
          <cell r="AH770" t="str">
            <v>OL-AMB</v>
          </cell>
          <cell r="AI770">
            <v>6</v>
          </cell>
          <cell r="AJ770">
            <v>4</v>
          </cell>
          <cell r="AK770">
            <v>2</v>
          </cell>
          <cell r="AL770">
            <v>36</v>
          </cell>
          <cell r="AM770">
            <v>38</v>
          </cell>
          <cell r="AN770">
            <v>54</v>
          </cell>
          <cell r="AO770" t="str">
            <v>¬</v>
          </cell>
          <cell r="AP770" t="str">
            <v>¬</v>
          </cell>
          <cell r="AQ770" t="str">
            <v>¬</v>
          </cell>
          <cell r="AR770" t="str">
            <v>¬</v>
          </cell>
          <cell r="AS770" t="str">
            <v>SA</v>
          </cell>
          <cell r="AT770" t="str">
            <v>N</v>
          </cell>
          <cell r="AU770" t="str">
            <v>N</v>
          </cell>
          <cell r="AV770">
            <v>2</v>
          </cell>
          <cell r="AW770">
            <v>2</v>
          </cell>
          <cell r="AX770">
            <v>4</v>
          </cell>
          <cell r="AY770" t="str">
            <v xml:space="preserve">segunda das 19:00 às 23:00, semanal </v>
          </cell>
          <cell r="AZ770" t="str">
            <v/>
          </cell>
          <cell r="BA770">
            <v>1603909</v>
          </cell>
          <cell r="BB770" t="str">
            <v>RICARDO GASPAR</v>
          </cell>
          <cell r="BC770" t="str">
            <v/>
          </cell>
          <cell r="BD770" t="str">
            <v/>
          </cell>
        </row>
        <row r="771">
          <cell r="C771" t="str">
            <v>NAESTU025-17SA</v>
          </cell>
          <cell r="D771" t="str">
            <v>ESTU025-17</v>
          </cell>
          <cell r="E771" t="str">
            <v>Avaliação de Impactos Ambientais A-noturno (Santo André)</v>
          </cell>
          <cell r="F771" t="str">
            <v>Manter</v>
          </cell>
          <cell r="G771">
            <v>0</v>
          </cell>
          <cell r="H771">
            <v>0</v>
          </cell>
          <cell r="I771" t="str">
            <v>OK</v>
          </cell>
          <cell r="J771">
            <v>30</v>
          </cell>
          <cell r="K771">
            <v>0</v>
          </cell>
          <cell r="L771">
            <v>54</v>
          </cell>
          <cell r="M771">
            <v>0</v>
          </cell>
          <cell r="N771">
            <v>54</v>
          </cell>
          <cell r="O771">
            <v>-24</v>
          </cell>
          <cell r="P771">
            <v>1</v>
          </cell>
          <cell r="Q771" t="str">
            <v>simples</v>
          </cell>
          <cell r="R771"/>
          <cell r="S771">
            <v>24</v>
          </cell>
          <cell r="T771">
            <v>0</v>
          </cell>
          <cell r="U771">
            <v>0</v>
          </cell>
          <cell r="V771" t="str">
            <v>CFE</v>
          </cell>
          <cell r="W771" t="str">
            <v>CP</v>
          </cell>
          <cell r="X771" t="str">
            <v>ESTU025-17.segunda das 19:00 às 23:00, semanal ..SA</v>
          </cell>
          <cell r="Y771" t="str">
            <v>turma com solicitações acima do nº de vagas</v>
          </cell>
          <cell r="Z771"/>
          <cell r="AA771">
            <v>30</v>
          </cell>
          <cell r="AB771">
            <v>0</v>
          </cell>
          <cell r="AC771">
            <v>30</v>
          </cell>
          <cell r="AD771">
            <v>54</v>
          </cell>
          <cell r="AE771">
            <v>-24</v>
          </cell>
          <cell r="AF771">
            <v>1.8</v>
          </cell>
          <cell r="AG771">
            <v>21</v>
          </cell>
          <cell r="AH771" t="str">
            <v>OL-BQUIM; O-AMB; OL-BPT</v>
          </cell>
          <cell r="AI771">
            <v>32</v>
          </cell>
          <cell r="AJ771">
            <v>18</v>
          </cell>
          <cell r="AK771">
            <v>14</v>
          </cell>
          <cell r="AL771">
            <v>-11</v>
          </cell>
          <cell r="AM771">
            <v>3</v>
          </cell>
          <cell r="AN771">
            <v>-2</v>
          </cell>
          <cell r="AO771" t="str">
            <v>¬</v>
          </cell>
          <cell r="AP771" t="str">
            <v>¬</v>
          </cell>
          <cell r="AQ771" t="str">
            <v>¬</v>
          </cell>
          <cell r="AR771" t="str">
            <v>¬</v>
          </cell>
          <cell r="AS771" t="str">
            <v>SA</v>
          </cell>
          <cell r="AT771" t="str">
            <v>N</v>
          </cell>
          <cell r="AU771" t="str">
            <v>N</v>
          </cell>
          <cell r="AV771">
            <v>2</v>
          </cell>
          <cell r="AW771">
            <v>2</v>
          </cell>
          <cell r="AX771">
            <v>4</v>
          </cell>
          <cell r="AY771" t="str">
            <v xml:space="preserve">segunda das 19:00 às 23:00, semanal </v>
          </cell>
          <cell r="AZ771" t="str">
            <v/>
          </cell>
          <cell r="BA771">
            <v>2348602</v>
          </cell>
          <cell r="BB771" t="str">
            <v>GABRIELA FARIAS ASMUS</v>
          </cell>
          <cell r="BC771"/>
          <cell r="BD771"/>
        </row>
        <row r="772">
          <cell r="C772" t="str">
            <v>DAESTU023-17SA</v>
          </cell>
          <cell r="D772" t="str">
            <v>ESTU023-17</v>
          </cell>
          <cell r="E772" t="str">
            <v>Biomas Brasileiros A-diurno (Santo André)</v>
          </cell>
          <cell r="F772" t="str">
            <v>Manter</v>
          </cell>
          <cell r="G772">
            <v>0</v>
          </cell>
          <cell r="H772">
            <v>0</v>
          </cell>
          <cell r="I772" t="str">
            <v>OK</v>
          </cell>
          <cell r="J772">
            <v>60</v>
          </cell>
          <cell r="K772">
            <v>0</v>
          </cell>
          <cell r="L772">
            <v>60</v>
          </cell>
          <cell r="M772">
            <v>0</v>
          </cell>
          <cell r="N772">
            <v>60</v>
          </cell>
          <cell r="O772">
            <v>0</v>
          </cell>
          <cell r="P772">
            <v>2</v>
          </cell>
          <cell r="Q772" t="str">
            <v>simples</v>
          </cell>
          <cell r="R772"/>
          <cell r="S772">
            <v>0</v>
          </cell>
          <cell r="T772">
            <v>0</v>
          </cell>
          <cell r="U772">
            <v>0</v>
          </cell>
          <cell r="V772" t="str">
            <v>CFE</v>
          </cell>
          <cell r="W772" t="str">
            <v>CP</v>
          </cell>
          <cell r="X772" t="str">
            <v>ESTU023-17.terca das 15:00 às 18:00, semanal ..SA</v>
          </cell>
          <cell r="Y772"/>
          <cell r="Z772"/>
          <cell r="AA772">
            <v>60</v>
          </cell>
          <cell r="AB772">
            <v>0</v>
          </cell>
          <cell r="AC772">
            <v>60</v>
          </cell>
          <cell r="AD772">
            <v>60</v>
          </cell>
          <cell r="AE772">
            <v>0</v>
          </cell>
          <cell r="AF772">
            <v>1</v>
          </cell>
          <cell r="AG772">
            <v>42</v>
          </cell>
          <cell r="AH772" t="str">
            <v>OL-BCB; O-AMB</v>
          </cell>
          <cell r="AI772">
            <v>6</v>
          </cell>
          <cell r="AJ772">
            <v>6</v>
          </cell>
          <cell r="AK772">
            <v>0</v>
          </cell>
          <cell r="AL772">
            <v>36</v>
          </cell>
          <cell r="AM772">
            <v>36</v>
          </cell>
          <cell r="AN772">
            <v>54</v>
          </cell>
          <cell r="AO772" t="str">
            <v>¬</v>
          </cell>
          <cell r="AP772" t="str">
            <v>¬</v>
          </cell>
          <cell r="AQ772" t="str">
            <v>¬</v>
          </cell>
          <cell r="AR772" t="str">
            <v>¬</v>
          </cell>
          <cell r="AS772" t="str">
            <v>SA</v>
          </cell>
          <cell r="AT772" t="str">
            <v>D</v>
          </cell>
          <cell r="AU772" t="str">
            <v>V</v>
          </cell>
          <cell r="AV772">
            <v>2</v>
          </cell>
          <cell r="AW772">
            <v>1</v>
          </cell>
          <cell r="AX772">
            <v>3</v>
          </cell>
          <cell r="AY772" t="str">
            <v xml:space="preserve">terca das 15:00 às 18:00, semanal </v>
          </cell>
          <cell r="AZ772" t="str">
            <v/>
          </cell>
          <cell r="BA772">
            <v>1222415</v>
          </cell>
          <cell r="BB772" t="str">
            <v>MERCIA REGINA DOMINGUES MORETTO</v>
          </cell>
          <cell r="BC772">
            <v>2338944</v>
          </cell>
          <cell r="BD772" t="str">
            <v>LEANDRO REVERBERI TAMBOSI</v>
          </cell>
        </row>
        <row r="773">
          <cell r="C773" t="str">
            <v>NAESTU023-17SA</v>
          </cell>
          <cell r="D773" t="str">
            <v>ESTU023-17</v>
          </cell>
          <cell r="E773" t="str">
            <v>Biomas Brasileiros A-noturno (Santo André)</v>
          </cell>
          <cell r="F773" t="str">
            <v>Manter</v>
          </cell>
          <cell r="G773">
            <v>0</v>
          </cell>
          <cell r="H773">
            <v>0</v>
          </cell>
          <cell r="I773" t="str">
            <v>OK</v>
          </cell>
          <cell r="J773">
            <v>60</v>
          </cell>
          <cell r="K773">
            <v>0</v>
          </cell>
          <cell r="L773">
            <v>72</v>
          </cell>
          <cell r="M773">
            <v>0</v>
          </cell>
          <cell r="N773">
            <v>72</v>
          </cell>
          <cell r="O773">
            <v>-12</v>
          </cell>
          <cell r="P773">
            <v>2</v>
          </cell>
          <cell r="Q773" t="str">
            <v>simples</v>
          </cell>
          <cell r="R773"/>
          <cell r="S773">
            <v>12</v>
          </cell>
          <cell r="T773">
            <v>0</v>
          </cell>
          <cell r="U773">
            <v>0</v>
          </cell>
          <cell r="V773" t="str">
            <v>CFE</v>
          </cell>
          <cell r="W773" t="str">
            <v>CP</v>
          </cell>
          <cell r="X773" t="str">
            <v>ESTU023-17.sexta das 15:00 às 18:00, semanal ..SA</v>
          </cell>
          <cell r="Y773" t="str">
            <v>turma com solicitações acima do nº de vagas</v>
          </cell>
          <cell r="Z773"/>
          <cell r="AA773">
            <v>60</v>
          </cell>
          <cell r="AB773">
            <v>0</v>
          </cell>
          <cell r="AC773">
            <v>60</v>
          </cell>
          <cell r="AD773">
            <v>72</v>
          </cell>
          <cell r="AE773">
            <v>-12</v>
          </cell>
          <cell r="AF773">
            <v>1.2</v>
          </cell>
          <cell r="AG773">
            <v>42</v>
          </cell>
          <cell r="AH773" t="str">
            <v>OL-BCB; O-AMB</v>
          </cell>
          <cell r="AI773">
            <v>12</v>
          </cell>
          <cell r="AJ773">
            <v>12</v>
          </cell>
          <cell r="AK773">
            <v>0</v>
          </cell>
          <cell r="AL773">
            <v>30</v>
          </cell>
          <cell r="AM773">
            <v>30</v>
          </cell>
          <cell r="AN773">
            <v>48</v>
          </cell>
          <cell r="AO773" t="str">
            <v>¬</v>
          </cell>
          <cell r="AP773" t="str">
            <v>¬</v>
          </cell>
          <cell r="AQ773" t="str">
            <v>¬</v>
          </cell>
          <cell r="AR773" t="str">
            <v>¬</v>
          </cell>
          <cell r="AS773" t="str">
            <v>SA</v>
          </cell>
          <cell r="AT773" t="str">
            <v>N</v>
          </cell>
          <cell r="AU773" t="str">
            <v>V</v>
          </cell>
          <cell r="AV773">
            <v>2</v>
          </cell>
          <cell r="AW773">
            <v>1</v>
          </cell>
          <cell r="AX773">
            <v>3</v>
          </cell>
          <cell r="AY773" t="str">
            <v xml:space="preserve">sexta das 15:00 às 18:00, semanal </v>
          </cell>
          <cell r="AZ773" t="str">
            <v/>
          </cell>
          <cell r="BA773">
            <v>3047358</v>
          </cell>
          <cell r="BB773" t="str">
            <v>RICARDO HIDEO TANIWAKI</v>
          </cell>
          <cell r="BC773">
            <v>1222415</v>
          </cell>
          <cell r="BD773" t="str">
            <v>MERCIA REGINA DOMINGUES MORETTO</v>
          </cell>
        </row>
        <row r="774">
          <cell r="C774" t="str">
            <v>DAESTU026-17SA</v>
          </cell>
          <cell r="D774" t="str">
            <v>ESTU026-17</v>
          </cell>
          <cell r="E774" t="str">
            <v>Caracterização de Matrizes Ambientais A-diurno (Santo André)</v>
          </cell>
          <cell r="F774" t="str">
            <v>Manter</v>
          </cell>
          <cell r="G774">
            <v>0</v>
          </cell>
          <cell r="H774">
            <v>0</v>
          </cell>
          <cell r="I774" t="str">
            <v>OK</v>
          </cell>
          <cell r="J774">
            <v>30</v>
          </cell>
          <cell r="K774">
            <v>0</v>
          </cell>
          <cell r="L774">
            <v>16</v>
          </cell>
          <cell r="M774">
            <v>0</v>
          </cell>
          <cell r="N774">
            <v>16</v>
          </cell>
          <cell r="O774">
            <v>14</v>
          </cell>
          <cell r="P774">
            <v>2</v>
          </cell>
          <cell r="Q774" t="str">
            <v>simples</v>
          </cell>
          <cell r="R774"/>
          <cell r="S774">
            <v>0</v>
          </cell>
          <cell r="T774">
            <v>0</v>
          </cell>
          <cell r="U774">
            <v>0</v>
          </cell>
          <cell r="V774" t="str">
            <v>CFE</v>
          </cell>
          <cell r="W774" t="str">
            <v>CP</v>
          </cell>
          <cell r="X774" t="str">
            <v>ESTU026-17.sexta das 12:00 às 15:00, semanal ..SA</v>
          </cell>
          <cell r="Y774"/>
          <cell r="Z774"/>
          <cell r="AA774">
            <v>30</v>
          </cell>
          <cell r="AB774">
            <v>0</v>
          </cell>
          <cell r="AC774">
            <v>30</v>
          </cell>
          <cell r="AD774">
            <v>16</v>
          </cell>
          <cell r="AE774">
            <v>14</v>
          </cell>
          <cell r="AF774">
            <v>0.53333333333333333</v>
          </cell>
          <cell r="AG774">
            <v>21</v>
          </cell>
          <cell r="AH774" t="str">
            <v>O-AMB</v>
          </cell>
          <cell r="AI774">
            <v>5</v>
          </cell>
          <cell r="AJ774">
            <v>5</v>
          </cell>
          <cell r="AK774">
            <v>0</v>
          </cell>
          <cell r="AL774">
            <v>16</v>
          </cell>
          <cell r="AM774">
            <v>16</v>
          </cell>
          <cell r="AN774">
            <v>25</v>
          </cell>
          <cell r="AO774" t="str">
            <v>¬</v>
          </cell>
          <cell r="AP774" t="str">
            <v>¬</v>
          </cell>
          <cell r="AQ774" t="str">
            <v>¬</v>
          </cell>
          <cell r="AR774" t="str">
            <v>¬</v>
          </cell>
          <cell r="AS774" t="str">
            <v>SA</v>
          </cell>
          <cell r="AT774" t="str">
            <v>D</v>
          </cell>
          <cell r="AU774" t="str">
            <v>V</v>
          </cell>
          <cell r="AV774">
            <v>1</v>
          </cell>
          <cell r="AW774">
            <v>2</v>
          </cell>
          <cell r="AX774">
            <v>4</v>
          </cell>
          <cell r="AY774" t="str">
            <v xml:space="preserve">sexta das 12:00 às 15:00, semanal </v>
          </cell>
          <cell r="AZ774" t="str">
            <v/>
          </cell>
          <cell r="BA774">
            <v>1646410</v>
          </cell>
          <cell r="BB774" t="str">
            <v>ROSELI FREDERIGI BENASSI</v>
          </cell>
          <cell r="BC774">
            <v>1814655</v>
          </cell>
          <cell r="BD774" t="str">
            <v>LUCIA HELENA GOMES COELHO</v>
          </cell>
        </row>
        <row r="775">
          <cell r="C775" t="str">
            <v>NAESTU026-17SA</v>
          </cell>
          <cell r="D775" t="str">
            <v>ESTU026-17</v>
          </cell>
          <cell r="E775" t="str">
            <v>Caracterização de Matrizes Ambientais A-noturno (Santo André)</v>
          </cell>
          <cell r="F775" t="str">
            <v>Manter</v>
          </cell>
          <cell r="G775">
            <v>0</v>
          </cell>
          <cell r="H775">
            <v>0</v>
          </cell>
          <cell r="I775" t="str">
            <v>OK</v>
          </cell>
          <cell r="J775">
            <v>30</v>
          </cell>
          <cell r="K775">
            <v>0</v>
          </cell>
          <cell r="L775">
            <v>29</v>
          </cell>
          <cell r="M775">
            <v>0</v>
          </cell>
          <cell r="N775">
            <v>29</v>
          </cell>
          <cell r="O775">
            <v>1</v>
          </cell>
          <cell r="P775">
            <v>2</v>
          </cell>
          <cell r="Q775" t="str">
            <v>simples</v>
          </cell>
          <cell r="R775"/>
          <cell r="S775">
            <v>0</v>
          </cell>
          <cell r="T775">
            <v>0</v>
          </cell>
          <cell r="U775">
            <v>0</v>
          </cell>
          <cell r="V775" t="str">
            <v>CFE</v>
          </cell>
          <cell r="W775" t="str">
            <v>CP</v>
          </cell>
          <cell r="X775" t="str">
            <v>ESTU026-17.sexta das 15:00 às 18:00, semanal ..SA</v>
          </cell>
          <cell r="Y775"/>
          <cell r="Z775"/>
          <cell r="AA775">
            <v>30</v>
          </cell>
          <cell r="AB775">
            <v>0</v>
          </cell>
          <cell r="AC775">
            <v>30</v>
          </cell>
          <cell r="AD775">
            <v>29</v>
          </cell>
          <cell r="AE775">
            <v>1</v>
          </cell>
          <cell r="AF775">
            <v>0.96666666666666667</v>
          </cell>
          <cell r="AG775">
            <v>21</v>
          </cell>
          <cell r="AH775" t="str">
            <v>O-AMB</v>
          </cell>
          <cell r="AI775">
            <v>13</v>
          </cell>
          <cell r="AJ775">
            <v>13</v>
          </cell>
          <cell r="AK775">
            <v>0</v>
          </cell>
          <cell r="AL775">
            <v>8</v>
          </cell>
          <cell r="AM775">
            <v>8</v>
          </cell>
          <cell r="AN775">
            <v>17</v>
          </cell>
          <cell r="AO775" t="str">
            <v>¬</v>
          </cell>
          <cell r="AP775" t="str">
            <v>¬</v>
          </cell>
          <cell r="AQ775" t="str">
            <v>¬</v>
          </cell>
          <cell r="AR775" t="str">
            <v>¬</v>
          </cell>
          <cell r="AS775" t="str">
            <v>SA</v>
          </cell>
          <cell r="AT775" t="str">
            <v>N</v>
          </cell>
          <cell r="AU775" t="str">
            <v>V</v>
          </cell>
          <cell r="AV775">
            <v>1</v>
          </cell>
          <cell r="AW775">
            <v>2</v>
          </cell>
          <cell r="AX775">
            <v>4</v>
          </cell>
          <cell r="AY775" t="str">
            <v xml:space="preserve">sexta das 15:00 às 18:00, semanal </v>
          </cell>
          <cell r="AZ775" t="str">
            <v/>
          </cell>
          <cell r="BA775">
            <v>1814655</v>
          </cell>
          <cell r="BB775" t="str">
            <v>LUCIA HELENA GOMES COELHO</v>
          </cell>
          <cell r="BC775">
            <v>1646410</v>
          </cell>
          <cell r="BD775" t="str">
            <v>ROSELI FREDERIGI BENASSI</v>
          </cell>
        </row>
        <row r="776">
          <cell r="C776" t="str">
            <v>NAESTU004-17SA</v>
          </cell>
          <cell r="D776" t="str">
            <v>ESTU004-17</v>
          </cell>
          <cell r="E776" t="str">
            <v>Cartografia e Geoprocessamento A-noturno (Santo André)</v>
          </cell>
          <cell r="F776" t="str">
            <v>Manter</v>
          </cell>
          <cell r="G776">
            <v>0</v>
          </cell>
          <cell r="H776">
            <v>0</v>
          </cell>
          <cell r="I776" t="str">
            <v>OK</v>
          </cell>
          <cell r="J776">
            <v>30</v>
          </cell>
          <cell r="K776">
            <v>0</v>
          </cell>
          <cell r="L776">
            <v>37</v>
          </cell>
          <cell r="M776">
            <v>0</v>
          </cell>
          <cell r="N776">
            <v>37</v>
          </cell>
          <cell r="O776">
            <v>-7</v>
          </cell>
          <cell r="P776">
            <v>1</v>
          </cell>
          <cell r="Q776" t="str">
            <v>simples</v>
          </cell>
          <cell r="R776"/>
          <cell r="S776">
            <v>7</v>
          </cell>
          <cell r="T776">
            <v>0</v>
          </cell>
          <cell r="U776">
            <v>0</v>
          </cell>
          <cell r="V776" t="str">
            <v>CFE</v>
          </cell>
          <cell r="W776" t="str">
            <v>CP</v>
          </cell>
          <cell r="X776" t="str">
            <v>ESTU004-17.quinta das 14:00 às 18:00, semanal ..SA</v>
          </cell>
          <cell r="Y776" t="str">
            <v>turma com solicitações acima do nº de vagas</v>
          </cell>
          <cell r="Z776"/>
          <cell r="AA776">
            <v>30</v>
          </cell>
          <cell r="AB776">
            <v>0</v>
          </cell>
          <cell r="AC776">
            <v>30</v>
          </cell>
          <cell r="AD776">
            <v>37</v>
          </cell>
          <cell r="AE776">
            <v>-7</v>
          </cell>
          <cell r="AF776">
            <v>1.2333333333333334</v>
          </cell>
          <cell r="AG776">
            <v>21</v>
          </cell>
          <cell r="AH776" t="str">
            <v>O-AMB</v>
          </cell>
          <cell r="AI776">
            <v>10</v>
          </cell>
          <cell r="AJ776">
            <v>10</v>
          </cell>
          <cell r="AK776">
            <v>0</v>
          </cell>
          <cell r="AL776">
            <v>11</v>
          </cell>
          <cell r="AM776">
            <v>11</v>
          </cell>
          <cell r="AN776">
            <v>20</v>
          </cell>
          <cell r="AO776" t="str">
            <v>¬</v>
          </cell>
          <cell r="AP776" t="str">
            <v>¬</v>
          </cell>
          <cell r="AQ776" t="str">
            <v>¬</v>
          </cell>
          <cell r="AR776" t="str">
            <v>¬</v>
          </cell>
          <cell r="AS776" t="str">
            <v>SA</v>
          </cell>
          <cell r="AT776" t="str">
            <v>N</v>
          </cell>
          <cell r="AU776" t="str">
            <v>V</v>
          </cell>
          <cell r="AV776">
            <v>1</v>
          </cell>
          <cell r="AW776">
            <v>3</v>
          </cell>
          <cell r="AX776">
            <v>3</v>
          </cell>
          <cell r="AY776" t="str">
            <v xml:space="preserve">quinta das 14:00 às 18:00, semanal </v>
          </cell>
          <cell r="AZ776" t="str">
            <v/>
          </cell>
          <cell r="BA776">
            <v>1671397</v>
          </cell>
          <cell r="BB776" t="str">
            <v>HELENA FRANCA</v>
          </cell>
          <cell r="BC776"/>
          <cell r="BD776" t="str">
            <v/>
          </cell>
        </row>
        <row r="777">
          <cell r="C777" t="str">
            <v>NAESZU022-17SA</v>
          </cell>
          <cell r="D777" t="str">
            <v>ESZU022-17</v>
          </cell>
          <cell r="E777" t="str">
            <v>Ciências Atmosféricas A-noturno (Santo André)</v>
          </cell>
          <cell r="F777" t="str">
            <v>Manter</v>
          </cell>
          <cell r="G777">
            <v>0</v>
          </cell>
          <cell r="H777">
            <v>0</v>
          </cell>
          <cell r="I777" t="str">
            <v>OK</v>
          </cell>
          <cell r="J777">
            <v>60</v>
          </cell>
          <cell r="K777">
            <v>0</v>
          </cell>
          <cell r="L777">
            <v>15</v>
          </cell>
          <cell r="M777">
            <v>0</v>
          </cell>
          <cell r="N777">
            <v>15</v>
          </cell>
          <cell r="O777">
            <v>45</v>
          </cell>
          <cell r="P777">
            <v>1</v>
          </cell>
          <cell r="Q777" t="str">
            <v>simples</v>
          </cell>
          <cell r="R777"/>
          <cell r="S777">
            <v>0</v>
          </cell>
          <cell r="T777">
            <v>0</v>
          </cell>
          <cell r="U777">
            <v>0</v>
          </cell>
          <cell r="V777" t="str">
            <v>CFE</v>
          </cell>
          <cell r="W777" t="str">
            <v>CP</v>
          </cell>
          <cell r="X777" t="str">
            <v>ESZU022-17.quarta das 19:00 às 23:00, semanal ..SA</v>
          </cell>
          <cell r="Y777"/>
          <cell r="Z777"/>
          <cell r="AA777">
            <v>60</v>
          </cell>
          <cell r="AB777">
            <v>0</v>
          </cell>
          <cell r="AC777">
            <v>60</v>
          </cell>
          <cell r="AD777">
            <v>15</v>
          </cell>
          <cell r="AE777">
            <v>45</v>
          </cell>
          <cell r="AF777">
            <v>0.25</v>
          </cell>
          <cell r="AG777">
            <v>42</v>
          </cell>
          <cell r="AH777" t="str">
            <v>OL-BIFS; OL-AMB</v>
          </cell>
          <cell r="AI777">
            <v>6</v>
          </cell>
          <cell r="AJ777">
            <v>5</v>
          </cell>
          <cell r="AK777">
            <v>1</v>
          </cell>
          <cell r="AL777">
            <v>36</v>
          </cell>
          <cell r="AM777">
            <v>37</v>
          </cell>
          <cell r="AN777">
            <v>54</v>
          </cell>
          <cell r="AO777" t="str">
            <v>¬</v>
          </cell>
          <cell r="AP777" t="str">
            <v>¬</v>
          </cell>
          <cell r="AQ777" t="str">
            <v>¬</v>
          </cell>
          <cell r="AR777" t="str">
            <v>¬</v>
          </cell>
          <cell r="AS777" t="str">
            <v>SA</v>
          </cell>
          <cell r="AT777" t="str">
            <v>N</v>
          </cell>
          <cell r="AU777" t="str">
            <v>N</v>
          </cell>
          <cell r="AV777">
            <v>4</v>
          </cell>
          <cell r="AW777">
            <v>0</v>
          </cell>
          <cell r="AX777">
            <v>4</v>
          </cell>
          <cell r="AY777" t="str">
            <v xml:space="preserve">quarta das 19:00 às 23:00, semanal </v>
          </cell>
          <cell r="AZ777" t="str">
            <v/>
          </cell>
          <cell r="BA777">
            <v>1802146</v>
          </cell>
          <cell r="BB777" t="str">
            <v>CLAUDIA BOIAN</v>
          </cell>
          <cell r="BC777" t="str">
            <v/>
          </cell>
          <cell r="BD777" t="str">
            <v/>
          </cell>
        </row>
        <row r="778">
          <cell r="C778" t="str">
            <v>DAESZU002-17SA</v>
          </cell>
          <cell r="D778" t="str">
            <v>ESZU002-17</v>
          </cell>
          <cell r="E778" t="str">
            <v>Compostagem A-diurno (Santo André)</v>
          </cell>
          <cell r="F778" t="str">
            <v>Manter</v>
          </cell>
          <cell r="G778">
            <v>0</v>
          </cell>
          <cell r="H778">
            <v>0</v>
          </cell>
          <cell r="I778" t="str">
            <v>OK</v>
          </cell>
          <cell r="J778">
            <v>30</v>
          </cell>
          <cell r="K778">
            <v>0</v>
          </cell>
          <cell r="L778">
            <v>46</v>
          </cell>
          <cell r="M778">
            <v>0</v>
          </cell>
          <cell r="N778">
            <v>46</v>
          </cell>
          <cell r="O778">
            <v>-16</v>
          </cell>
          <cell r="P778">
            <v>2</v>
          </cell>
          <cell r="Q778" t="str">
            <v>simples</v>
          </cell>
          <cell r="R778"/>
          <cell r="S778">
            <v>16</v>
          </cell>
          <cell r="T778">
            <v>0</v>
          </cell>
          <cell r="U778">
            <v>0</v>
          </cell>
          <cell r="V778" t="str">
            <v>CFE</v>
          </cell>
          <cell r="W778" t="str">
            <v>CP</v>
          </cell>
          <cell r="X778" t="str">
            <v>ESZU002-17.quinta das 08:00 às 10:00, semanal ..SA</v>
          </cell>
          <cell r="Y778" t="str">
            <v>turma com solicitações acima do nº de vagas</v>
          </cell>
          <cell r="Z778"/>
          <cell r="AA778">
            <v>30</v>
          </cell>
          <cell r="AB778">
            <v>0</v>
          </cell>
          <cell r="AC778">
            <v>30</v>
          </cell>
          <cell r="AD778">
            <v>46</v>
          </cell>
          <cell r="AE778">
            <v>-16</v>
          </cell>
          <cell r="AF778">
            <v>1.5333333333333334</v>
          </cell>
          <cell r="AG778">
            <v>21</v>
          </cell>
          <cell r="AH778" t="str">
            <v>OL-AMB</v>
          </cell>
          <cell r="AI778">
            <v>8</v>
          </cell>
          <cell r="AJ778">
            <v>7</v>
          </cell>
          <cell r="AK778">
            <v>1</v>
          </cell>
          <cell r="AL778">
            <v>13</v>
          </cell>
          <cell r="AM778">
            <v>14</v>
          </cell>
          <cell r="AN778">
            <v>22</v>
          </cell>
          <cell r="AO778" t="str">
            <v>¬</v>
          </cell>
          <cell r="AP778" t="str">
            <v>¬</v>
          </cell>
          <cell r="AQ778" t="str">
            <v>¬</v>
          </cell>
          <cell r="AR778" t="str">
            <v>¬</v>
          </cell>
          <cell r="AS778" t="str">
            <v>SA</v>
          </cell>
          <cell r="AT778" t="str">
            <v>D</v>
          </cell>
          <cell r="AU778" t="str">
            <v>M</v>
          </cell>
          <cell r="AV778">
            <v>1</v>
          </cell>
          <cell r="AW778">
            <v>1</v>
          </cell>
          <cell r="AX778">
            <v>2</v>
          </cell>
          <cell r="AY778" t="str">
            <v xml:space="preserve">quinta das 08:00 às 10:00, semanal </v>
          </cell>
          <cell r="AZ778" t="str">
            <v/>
          </cell>
          <cell r="BA778">
            <v>1763421</v>
          </cell>
          <cell r="BB778" t="str">
            <v>GILSON LAMEIRA DE LIMA</v>
          </cell>
          <cell r="BC778">
            <v>1671283</v>
          </cell>
          <cell r="BD778" t="str">
            <v>LUISA HELENA DOS SANTOS OLIVEIRA</v>
          </cell>
        </row>
        <row r="779">
          <cell r="C779" t="str">
            <v>NAESZU002-17SA</v>
          </cell>
          <cell r="D779" t="str">
            <v>ESZU002-17</v>
          </cell>
          <cell r="E779" t="str">
            <v>Compostagem A-noturno (Santo André)</v>
          </cell>
          <cell r="F779" t="str">
            <v>Manter</v>
          </cell>
          <cell r="G779">
            <v>0</v>
          </cell>
          <cell r="H779">
            <v>0</v>
          </cell>
          <cell r="I779" t="str">
            <v>OK</v>
          </cell>
          <cell r="J779">
            <v>30</v>
          </cell>
          <cell r="K779">
            <v>0</v>
          </cell>
          <cell r="L779">
            <v>36</v>
          </cell>
          <cell r="M779">
            <v>0</v>
          </cell>
          <cell r="N779">
            <v>36</v>
          </cell>
          <cell r="O779">
            <v>-6</v>
          </cell>
          <cell r="P779">
            <v>2</v>
          </cell>
          <cell r="Q779" t="str">
            <v>simples</v>
          </cell>
          <cell r="R779"/>
          <cell r="S779">
            <v>6</v>
          </cell>
          <cell r="T779">
            <v>0</v>
          </cell>
          <cell r="U779">
            <v>0</v>
          </cell>
          <cell r="V779" t="str">
            <v>CFE</v>
          </cell>
          <cell r="W779" t="str">
            <v>CP</v>
          </cell>
          <cell r="X779" t="str">
            <v>ESZU002-17.sexta das 21:00 às 23:00, semanal ..SA</v>
          </cell>
          <cell r="Y779" t="str">
            <v>turma com solicitações acima do nº de vagas</v>
          </cell>
          <cell r="Z779"/>
          <cell r="AA779">
            <v>30</v>
          </cell>
          <cell r="AB779">
            <v>0</v>
          </cell>
          <cell r="AC779">
            <v>30</v>
          </cell>
          <cell r="AD779">
            <v>36</v>
          </cell>
          <cell r="AE779">
            <v>-6</v>
          </cell>
          <cell r="AF779">
            <v>1.2</v>
          </cell>
          <cell r="AG779">
            <v>21</v>
          </cell>
          <cell r="AH779" t="str">
            <v>OL-AMB</v>
          </cell>
          <cell r="AI779">
            <v>6</v>
          </cell>
          <cell r="AJ779">
            <v>4</v>
          </cell>
          <cell r="AK779">
            <v>2</v>
          </cell>
          <cell r="AL779">
            <v>15</v>
          </cell>
          <cell r="AM779">
            <v>17</v>
          </cell>
          <cell r="AN779">
            <v>24</v>
          </cell>
          <cell r="AO779" t="str">
            <v>¬</v>
          </cell>
          <cell r="AP779" t="str">
            <v>¬</v>
          </cell>
          <cell r="AQ779" t="str">
            <v>¬</v>
          </cell>
          <cell r="AR779" t="str">
            <v>¬</v>
          </cell>
          <cell r="AS779" t="str">
            <v>SA</v>
          </cell>
          <cell r="AT779" t="str">
            <v>N</v>
          </cell>
          <cell r="AU779" t="str">
            <v>N</v>
          </cell>
          <cell r="AV779">
            <v>1</v>
          </cell>
          <cell r="AW779">
            <v>1</v>
          </cell>
          <cell r="AX779">
            <v>2</v>
          </cell>
          <cell r="AY779" t="str">
            <v xml:space="preserve">sexta das 21:00 às 23:00, semanal </v>
          </cell>
          <cell r="AZ779" t="str">
            <v/>
          </cell>
          <cell r="BA779">
            <v>1671283</v>
          </cell>
          <cell r="BB779" t="str">
            <v>LUISA HELENA DOS SANTOS OLIVEIRA</v>
          </cell>
          <cell r="BC779" t="str">
            <v/>
          </cell>
          <cell r="BD779" t="str">
            <v>GILSON LAMEIRA DE LIMA</v>
          </cell>
        </row>
        <row r="780">
          <cell r="C780" t="str">
            <v>DAESZU003-17SA</v>
          </cell>
          <cell r="D780" t="str">
            <v>ESZU003-17</v>
          </cell>
          <cell r="E780" t="str">
            <v>Contaminação e Remediação de Solos A-diurno (Santo André)</v>
          </cell>
          <cell r="F780" t="str">
            <v>Manter</v>
          </cell>
          <cell r="G780">
            <v>0</v>
          </cell>
          <cell r="H780">
            <v>0</v>
          </cell>
          <cell r="I780" t="str">
            <v>OK</v>
          </cell>
          <cell r="J780">
            <v>40</v>
          </cell>
          <cell r="K780">
            <v>0</v>
          </cell>
          <cell r="L780">
            <v>7</v>
          </cell>
          <cell r="M780">
            <v>0</v>
          </cell>
          <cell r="N780">
            <v>7</v>
          </cell>
          <cell r="O780">
            <v>33</v>
          </cell>
          <cell r="P780">
            <v>2</v>
          </cell>
          <cell r="Q780" t="str">
            <v>simples</v>
          </cell>
          <cell r="R780"/>
          <cell r="S780">
            <v>0</v>
          </cell>
          <cell r="T780">
            <v>0</v>
          </cell>
          <cell r="U780">
            <v>0</v>
          </cell>
          <cell r="V780" t="str">
            <v>CFE</v>
          </cell>
          <cell r="W780" t="str">
            <v>CP</v>
          </cell>
          <cell r="X780" t="str">
            <v>ESZU003-17.sexta das 10:00 às 13:00, semanal ..SA</v>
          </cell>
          <cell r="Y780" t="str">
            <v>Turma com baixa demanda:- de 1 a 9 solicitações</v>
          </cell>
          <cell r="Z780" t="str">
            <v>Turma com baixa demanda, porém com alunos vinculados ao curso específico</v>
          </cell>
          <cell r="AA780">
            <v>40</v>
          </cell>
          <cell r="AB780">
            <v>0</v>
          </cell>
          <cell r="AC780">
            <v>40</v>
          </cell>
          <cell r="AD780">
            <v>7</v>
          </cell>
          <cell r="AE780">
            <v>33</v>
          </cell>
          <cell r="AF780">
            <v>0.17499999999999999</v>
          </cell>
          <cell r="AG780">
            <v>28</v>
          </cell>
          <cell r="AH780" t="str">
            <v>OL-AMB</v>
          </cell>
          <cell r="AI780">
            <v>4</v>
          </cell>
          <cell r="AJ780">
            <v>4</v>
          </cell>
          <cell r="AK780">
            <v>0</v>
          </cell>
          <cell r="AL780">
            <v>24</v>
          </cell>
          <cell r="AM780">
            <v>24</v>
          </cell>
          <cell r="AN780">
            <v>36</v>
          </cell>
          <cell r="AO780" t="str">
            <v>¬</v>
          </cell>
          <cell r="AP780" t="str">
            <v>¬</v>
          </cell>
          <cell r="AQ780" t="str">
            <v>¬</v>
          </cell>
          <cell r="AR780" t="str">
            <v>¬</v>
          </cell>
          <cell r="AS780" t="str">
            <v>SA</v>
          </cell>
          <cell r="AT780" t="str">
            <v>D</v>
          </cell>
          <cell r="AU780" t="str">
            <v>M</v>
          </cell>
          <cell r="AV780">
            <v>3</v>
          </cell>
          <cell r="AW780">
            <v>0</v>
          </cell>
          <cell r="AX780">
            <v>1</v>
          </cell>
          <cell r="AY780" t="str">
            <v xml:space="preserve">sexta das 10:00 às 13:00, semanal </v>
          </cell>
          <cell r="AZ780" t="str">
            <v/>
          </cell>
          <cell r="BA780">
            <v>1671283</v>
          </cell>
          <cell r="BB780" t="str">
            <v>LUISA HELENA DOS SANTOS OLIVEIRA</v>
          </cell>
          <cell r="BC780"/>
          <cell r="BD780" t="str">
            <v/>
          </cell>
        </row>
        <row r="781">
          <cell r="C781" t="str">
            <v>NAESZU003-17SA</v>
          </cell>
          <cell r="D781" t="str">
            <v>ESZU003-17</v>
          </cell>
          <cell r="E781" t="str">
            <v>Contaminação e Remediação de Solos A-noturno (Santo André)</v>
          </cell>
          <cell r="F781" t="str">
            <v>Manter</v>
          </cell>
          <cell r="G781">
            <v>0</v>
          </cell>
          <cell r="H781">
            <v>0</v>
          </cell>
          <cell r="I781" t="str">
            <v>OK</v>
          </cell>
          <cell r="J781">
            <v>40</v>
          </cell>
          <cell r="K781">
            <v>0</v>
          </cell>
          <cell r="L781">
            <v>30</v>
          </cell>
          <cell r="M781">
            <v>0</v>
          </cell>
          <cell r="N781">
            <v>30</v>
          </cell>
          <cell r="O781">
            <v>10</v>
          </cell>
          <cell r="P781">
            <v>2</v>
          </cell>
          <cell r="Q781" t="str">
            <v>simples</v>
          </cell>
          <cell r="R781"/>
          <cell r="S781">
            <v>0</v>
          </cell>
          <cell r="T781">
            <v>0</v>
          </cell>
          <cell r="U781">
            <v>0</v>
          </cell>
          <cell r="V781" t="str">
            <v>CFE</v>
          </cell>
          <cell r="W781" t="str">
            <v>CP</v>
          </cell>
          <cell r="X781" t="str">
            <v>ESZU003-17.quinta das 18:00 às 21:00, semanal ..SA</v>
          </cell>
          <cell r="Y781"/>
          <cell r="Z781"/>
          <cell r="AA781">
            <v>40</v>
          </cell>
          <cell r="AB781">
            <v>0</v>
          </cell>
          <cell r="AC781">
            <v>40</v>
          </cell>
          <cell r="AD781">
            <v>30</v>
          </cell>
          <cell r="AE781">
            <v>10</v>
          </cell>
          <cell r="AF781">
            <v>0.75</v>
          </cell>
          <cell r="AG781">
            <v>28</v>
          </cell>
          <cell r="AH781" t="str">
            <v>OL-AMB</v>
          </cell>
          <cell r="AI781">
            <v>14</v>
          </cell>
          <cell r="AJ781">
            <v>11</v>
          </cell>
          <cell r="AK781">
            <v>3</v>
          </cell>
          <cell r="AL781">
            <v>14</v>
          </cell>
          <cell r="AM781">
            <v>17</v>
          </cell>
          <cell r="AN781">
            <v>26</v>
          </cell>
          <cell r="AO781" t="str">
            <v>¬</v>
          </cell>
          <cell r="AP781" t="str">
            <v>¬</v>
          </cell>
          <cell r="AQ781" t="str">
            <v>¬</v>
          </cell>
          <cell r="AR781" t="str">
            <v>¬</v>
          </cell>
          <cell r="AS781" t="str">
            <v>SA</v>
          </cell>
          <cell r="AT781" t="str">
            <v>N</v>
          </cell>
          <cell r="AU781" t="str">
            <v>N</v>
          </cell>
          <cell r="AV781">
            <v>3</v>
          </cell>
          <cell r="AW781">
            <v>0</v>
          </cell>
          <cell r="AX781">
            <v>1</v>
          </cell>
          <cell r="AY781" t="str">
            <v xml:space="preserve">quinta das 18:00 às 21:00, semanal </v>
          </cell>
          <cell r="AZ781" t="str">
            <v/>
          </cell>
          <cell r="BA781">
            <v>2115523</v>
          </cell>
          <cell r="BB781" t="str">
            <v>GIULLIANA MONDELLI</v>
          </cell>
          <cell r="BC781" t="str">
            <v/>
          </cell>
          <cell r="BD781" t="str">
            <v/>
          </cell>
        </row>
        <row r="782">
          <cell r="C782" t="str">
            <v>DAESZU006-17SA</v>
          </cell>
          <cell r="D782" t="str">
            <v>ESZU006-17</v>
          </cell>
          <cell r="E782" t="str">
            <v>Economia, Sociedade e Meio Ambiente A-diurno (Santo André)</v>
          </cell>
          <cell r="F782" t="str">
            <v>Manter</v>
          </cell>
          <cell r="G782">
            <v>0</v>
          </cell>
          <cell r="H782">
            <v>0</v>
          </cell>
          <cell r="I782" t="str">
            <v>OK</v>
          </cell>
          <cell r="J782">
            <v>40</v>
          </cell>
          <cell r="K782">
            <v>0</v>
          </cell>
          <cell r="L782">
            <v>70</v>
          </cell>
          <cell r="M782">
            <v>0</v>
          </cell>
          <cell r="N782">
            <v>70</v>
          </cell>
          <cell r="O782">
            <v>-30</v>
          </cell>
          <cell r="P782">
            <v>1</v>
          </cell>
          <cell r="Q782" t="str">
            <v>simples</v>
          </cell>
          <cell r="R782"/>
          <cell r="S782">
            <v>30</v>
          </cell>
          <cell r="T782">
            <v>0</v>
          </cell>
          <cell r="U782">
            <v>0</v>
          </cell>
          <cell r="V782" t="str">
            <v>CFE</v>
          </cell>
          <cell r="W782" t="str">
            <v>CP</v>
          </cell>
          <cell r="X782" t="str">
            <v>ESZU006-17.segunda das 14:00 às 17:00, semanal ..SA</v>
          </cell>
          <cell r="Y782" t="str">
            <v>turma com solicitações acima do nº de vagas</v>
          </cell>
          <cell r="Z782"/>
          <cell r="AA782">
            <v>40</v>
          </cell>
          <cell r="AB782">
            <v>0</v>
          </cell>
          <cell r="AC782">
            <v>40</v>
          </cell>
          <cell r="AD782">
            <v>70</v>
          </cell>
          <cell r="AE782">
            <v>-30</v>
          </cell>
          <cell r="AF782">
            <v>1.75</v>
          </cell>
          <cell r="AG782">
            <v>28</v>
          </cell>
          <cell r="AH782" t="str">
            <v>AMB</v>
          </cell>
          <cell r="AI782">
            <v>12</v>
          </cell>
          <cell r="AJ782">
            <v>12</v>
          </cell>
          <cell r="AK782">
            <v>0</v>
          </cell>
          <cell r="AL782">
            <v>16</v>
          </cell>
          <cell r="AM782">
            <v>16</v>
          </cell>
          <cell r="AN782">
            <v>28</v>
          </cell>
          <cell r="AO782" t="str">
            <v>¬</v>
          </cell>
          <cell r="AP782" t="str">
            <v>¬</v>
          </cell>
          <cell r="AQ782" t="str">
            <v>¬</v>
          </cell>
          <cell r="AR782" t="str">
            <v>¬</v>
          </cell>
          <cell r="AS782" t="str">
            <v>SA</v>
          </cell>
          <cell r="AT782" t="str">
            <v>D</v>
          </cell>
          <cell r="AU782" t="str">
            <v>V</v>
          </cell>
          <cell r="AV782">
            <v>3</v>
          </cell>
          <cell r="AW782">
            <v>0</v>
          </cell>
          <cell r="AX782">
            <v>4</v>
          </cell>
          <cell r="AY782" t="str">
            <v xml:space="preserve">segunda das 14:00 às 17:00, semanal </v>
          </cell>
          <cell r="AZ782" t="str">
            <v/>
          </cell>
          <cell r="BA782">
            <v>1763445</v>
          </cell>
          <cell r="BB782" t="str">
            <v>NEUSA SERRA</v>
          </cell>
          <cell r="BC782"/>
          <cell r="BD782" t="str">
            <v/>
          </cell>
        </row>
        <row r="783">
          <cell r="C783" t="str">
            <v>DAESZU028-17SA</v>
          </cell>
          <cell r="D783" t="str">
            <v>ESZU028-17</v>
          </cell>
          <cell r="E783" t="str">
            <v>Geotecnia Aplicada ao Planejamento Urbano-Ambiental A-diurno (Santo André)</v>
          </cell>
          <cell r="F783" t="str">
            <v>Manter</v>
          </cell>
          <cell r="G783">
            <v>0</v>
          </cell>
          <cell r="H783">
            <v>0</v>
          </cell>
          <cell r="I783" t="str">
            <v>OK</v>
          </cell>
          <cell r="J783">
            <v>30</v>
          </cell>
          <cell r="K783">
            <v>0</v>
          </cell>
          <cell r="L783">
            <v>14</v>
          </cell>
          <cell r="M783">
            <v>0</v>
          </cell>
          <cell r="N783">
            <v>14</v>
          </cell>
          <cell r="O783">
            <v>16</v>
          </cell>
          <cell r="P783">
            <v>2</v>
          </cell>
          <cell r="Q783" t="str">
            <v>simples</v>
          </cell>
          <cell r="R783"/>
          <cell r="S783">
            <v>0</v>
          </cell>
          <cell r="T783">
            <v>0</v>
          </cell>
          <cell r="U783">
            <v>0</v>
          </cell>
          <cell r="V783" t="str">
            <v>CFE</v>
          </cell>
          <cell r="W783" t="str">
            <v>CP</v>
          </cell>
          <cell r="X783" t="str">
            <v>ESZU028-17.quarta das 10:00 às 13:00, semanal ..SA</v>
          </cell>
          <cell r="Y783"/>
          <cell r="Z783"/>
          <cell r="AA783">
            <v>30</v>
          </cell>
          <cell r="AB783">
            <v>0</v>
          </cell>
          <cell r="AC783">
            <v>30</v>
          </cell>
          <cell r="AD783">
            <v>14</v>
          </cell>
          <cell r="AE783">
            <v>16</v>
          </cell>
          <cell r="AF783">
            <v>0.46666666666666667</v>
          </cell>
          <cell r="AG783">
            <v>21</v>
          </cell>
          <cell r="AH783" t="str">
            <v xml:space="preserve">AMB ;BPT </v>
          </cell>
          <cell r="AI783">
            <v>10</v>
          </cell>
          <cell r="AJ783">
            <v>7</v>
          </cell>
          <cell r="AK783">
            <v>3</v>
          </cell>
          <cell r="AL783">
            <v>11</v>
          </cell>
          <cell r="AM783">
            <v>14</v>
          </cell>
          <cell r="AN783">
            <v>20</v>
          </cell>
          <cell r="AO783" t="str">
            <v>¬</v>
          </cell>
          <cell r="AP783" t="str">
            <v>¬</v>
          </cell>
          <cell r="AQ783" t="str">
            <v>¬</v>
          </cell>
          <cell r="AR783" t="str">
            <v>¬</v>
          </cell>
          <cell r="AS783" t="str">
            <v>SA</v>
          </cell>
          <cell r="AT783" t="str">
            <v>D</v>
          </cell>
          <cell r="AU783" t="str">
            <v>M</v>
          </cell>
          <cell r="AV783">
            <v>2</v>
          </cell>
          <cell r="AW783">
            <v>1</v>
          </cell>
          <cell r="AX783">
            <v>3</v>
          </cell>
          <cell r="AY783" t="str">
            <v xml:space="preserve">quarta das 10:00 às 13:00, semanal </v>
          </cell>
          <cell r="AZ783" t="str">
            <v/>
          </cell>
          <cell r="BA783">
            <v>1671577</v>
          </cell>
          <cell r="BB783" t="str">
            <v>CLAUDIA FRANCISCA ESCOBAR DE PAIVA</v>
          </cell>
          <cell r="BC783"/>
          <cell r="BD783" t="str">
            <v/>
          </cell>
        </row>
        <row r="784">
          <cell r="C784" t="str">
            <v>NAESZU028-17SA</v>
          </cell>
          <cell r="D784" t="str">
            <v>ESZU028-17</v>
          </cell>
          <cell r="E784" t="str">
            <v>Geotecnia Aplicada ao Planejamento Urbano-Ambiental A-noturno (Santo André)</v>
          </cell>
          <cell r="F784" t="str">
            <v>Manter</v>
          </cell>
          <cell r="G784">
            <v>0</v>
          </cell>
          <cell r="H784">
            <v>0</v>
          </cell>
          <cell r="I784" t="str">
            <v>OK</v>
          </cell>
          <cell r="J784">
            <v>30</v>
          </cell>
          <cell r="K784">
            <v>0</v>
          </cell>
          <cell r="L784">
            <v>17</v>
          </cell>
          <cell r="M784">
            <v>0</v>
          </cell>
          <cell r="N784">
            <v>17</v>
          </cell>
          <cell r="O784">
            <v>13</v>
          </cell>
          <cell r="P784">
            <v>2</v>
          </cell>
          <cell r="Q784" t="str">
            <v>simples</v>
          </cell>
          <cell r="R784"/>
          <cell r="S784">
            <v>0</v>
          </cell>
          <cell r="T784">
            <v>0</v>
          </cell>
          <cell r="U784">
            <v>0</v>
          </cell>
          <cell r="V784" t="str">
            <v>CFE</v>
          </cell>
          <cell r="W784" t="str">
            <v>CP</v>
          </cell>
          <cell r="X784" t="str">
            <v>ESZU028-17.sexta das 18:00 às 21:00, semanal ..SA</v>
          </cell>
          <cell r="Y784"/>
          <cell r="Z784"/>
          <cell r="AA784">
            <v>30</v>
          </cell>
          <cell r="AB784">
            <v>0</v>
          </cell>
          <cell r="AC784">
            <v>30</v>
          </cell>
          <cell r="AD784">
            <v>17</v>
          </cell>
          <cell r="AE784">
            <v>13</v>
          </cell>
          <cell r="AF784">
            <v>0.56666666666666665</v>
          </cell>
          <cell r="AG784">
            <v>21</v>
          </cell>
          <cell r="AH784" t="str">
            <v xml:space="preserve">AMB ;BPT </v>
          </cell>
          <cell r="AI784">
            <v>10</v>
          </cell>
          <cell r="AJ784">
            <v>8</v>
          </cell>
          <cell r="AK784">
            <v>2</v>
          </cell>
          <cell r="AL784">
            <v>11</v>
          </cell>
          <cell r="AM784">
            <v>13</v>
          </cell>
          <cell r="AN784">
            <v>20</v>
          </cell>
          <cell r="AO784" t="str">
            <v>¬</v>
          </cell>
          <cell r="AP784" t="str">
            <v>¬</v>
          </cell>
          <cell r="AQ784" t="str">
            <v>¬</v>
          </cell>
          <cell r="AR784" t="str">
            <v>¬</v>
          </cell>
          <cell r="AS784" t="str">
            <v>SA</v>
          </cell>
          <cell r="AT784" t="str">
            <v>N</v>
          </cell>
          <cell r="AU784" t="str">
            <v>N</v>
          </cell>
          <cell r="AV784">
            <v>2</v>
          </cell>
          <cell r="AW784">
            <v>1</v>
          </cell>
          <cell r="AX784">
            <v>3</v>
          </cell>
          <cell r="AY784" t="str">
            <v xml:space="preserve">sexta das 18:00 às 21:00, semanal </v>
          </cell>
          <cell r="AZ784" t="str">
            <v/>
          </cell>
          <cell r="BA784">
            <v>1671577</v>
          </cell>
          <cell r="BB784" t="str">
            <v>CLAUDIA FRANCISCA ESCOBAR DE PAIVA</v>
          </cell>
          <cell r="BC784" t="str">
            <v/>
          </cell>
          <cell r="BD784" t="str">
            <v/>
          </cell>
        </row>
        <row r="785">
          <cell r="C785" t="str">
            <v>NAESTU007-17SA</v>
          </cell>
          <cell r="D785" t="str">
            <v>ESTU007-17</v>
          </cell>
          <cell r="E785" t="str">
            <v>Habitação e Assentamentos Humanos A-noturno (Santo André)</v>
          </cell>
          <cell r="F785" t="str">
            <v>Manter</v>
          </cell>
          <cell r="G785">
            <v>0</v>
          </cell>
          <cell r="H785">
            <v>0</v>
          </cell>
          <cell r="I785" t="str">
            <v>OK</v>
          </cell>
          <cell r="J785">
            <v>30</v>
          </cell>
          <cell r="K785">
            <v>0</v>
          </cell>
          <cell r="L785">
            <v>28</v>
          </cell>
          <cell r="M785">
            <v>0</v>
          </cell>
          <cell r="N785">
            <v>28</v>
          </cell>
          <cell r="O785">
            <v>2</v>
          </cell>
          <cell r="P785">
            <v>1</v>
          </cell>
          <cell r="Q785" t="str">
            <v>simples</v>
          </cell>
          <cell r="R785"/>
          <cell r="S785">
            <v>0</v>
          </cell>
          <cell r="T785">
            <v>0</v>
          </cell>
          <cell r="U785">
            <v>0</v>
          </cell>
          <cell r="V785" t="str">
            <v>CFE</v>
          </cell>
          <cell r="W785" t="str">
            <v>CP</v>
          </cell>
          <cell r="X785" t="str">
            <v>ESTU007-17.terca das 19:00 às 23:00, semanal ..SA</v>
          </cell>
          <cell r="Y785"/>
          <cell r="Z785"/>
          <cell r="AA785">
            <v>30</v>
          </cell>
          <cell r="AB785">
            <v>0</v>
          </cell>
          <cell r="AC785">
            <v>30</v>
          </cell>
          <cell r="AD785">
            <v>28</v>
          </cell>
          <cell r="AE785">
            <v>2</v>
          </cell>
          <cell r="AF785">
            <v>0.93333333333333335</v>
          </cell>
          <cell r="AG785">
            <v>21</v>
          </cell>
          <cell r="AH785" t="str">
            <v>O-AMB; OL-BPT</v>
          </cell>
          <cell r="AI785">
            <v>17</v>
          </cell>
          <cell r="AJ785">
            <v>9</v>
          </cell>
          <cell r="AK785">
            <v>8</v>
          </cell>
          <cell r="AL785">
            <v>4</v>
          </cell>
          <cell r="AM785">
            <v>12</v>
          </cell>
          <cell r="AN785">
            <v>13</v>
          </cell>
          <cell r="AO785" t="str">
            <v>¬</v>
          </cell>
          <cell r="AP785" t="str">
            <v>¬</v>
          </cell>
          <cell r="AQ785" t="str">
            <v>¬</v>
          </cell>
          <cell r="AR785" t="str">
            <v>¬</v>
          </cell>
          <cell r="AS785" t="str">
            <v>SA</v>
          </cell>
          <cell r="AT785" t="str">
            <v>N</v>
          </cell>
          <cell r="AU785" t="str">
            <v>N</v>
          </cell>
          <cell r="AV785">
            <v>3</v>
          </cell>
          <cell r="AW785">
            <v>1</v>
          </cell>
          <cell r="AX785">
            <v>5</v>
          </cell>
          <cell r="AY785" t="str">
            <v xml:space="preserve">terca das 19:00 às 23:00, semanal </v>
          </cell>
          <cell r="AZ785" t="str">
            <v/>
          </cell>
          <cell r="BA785">
            <v>2342830</v>
          </cell>
          <cell r="BB785" t="str">
            <v>PATRICIA CEZARIO SILVA</v>
          </cell>
          <cell r="BC785">
            <v>2342830</v>
          </cell>
          <cell r="BD785" t="str">
            <v>PATRICIA CEZARIO SILVA</v>
          </cell>
        </row>
        <row r="786">
          <cell r="C786" t="str">
            <v>DAESTU028-17SA</v>
          </cell>
          <cell r="D786" t="str">
            <v>ESTU028-17</v>
          </cell>
          <cell r="E786" t="str">
            <v>Hidráulica de Condutos Forçados A-diurno (Santo André)</v>
          </cell>
          <cell r="F786" t="str">
            <v>Ampliar vagas - absorver excedente</v>
          </cell>
          <cell r="G786">
            <v>0</v>
          </cell>
          <cell r="H786">
            <v>0</v>
          </cell>
          <cell r="I786" t="str">
            <v>OK, AMPLIADA</v>
          </cell>
          <cell r="J786">
            <v>64</v>
          </cell>
          <cell r="K786">
            <v>0</v>
          </cell>
          <cell r="L786">
            <v>64</v>
          </cell>
          <cell r="M786">
            <v>0</v>
          </cell>
          <cell r="N786">
            <v>64</v>
          </cell>
          <cell r="O786">
            <v>0</v>
          </cell>
          <cell r="P786">
            <v>1</v>
          </cell>
          <cell r="Q786" t="str">
            <v>simples</v>
          </cell>
          <cell r="R786"/>
          <cell r="S786">
            <v>0</v>
          </cell>
          <cell r="T786">
            <v>0</v>
          </cell>
          <cell r="U786">
            <v>0</v>
          </cell>
          <cell r="V786" t="str">
            <v>CFE</v>
          </cell>
          <cell r="W786" t="str">
            <v>CP</v>
          </cell>
          <cell r="X786" t="str">
            <v>ESTU028-17.segunda das 11:00 às 14:00, semanal ..SA</v>
          </cell>
          <cell r="Y786" t="str">
            <v>turma com solicitações acima do nº de vagas</v>
          </cell>
          <cell r="Z786"/>
          <cell r="AA786">
            <v>60</v>
          </cell>
          <cell r="AB786">
            <v>0</v>
          </cell>
          <cell r="AC786">
            <v>60</v>
          </cell>
          <cell r="AD786">
            <v>64</v>
          </cell>
          <cell r="AE786">
            <v>-4</v>
          </cell>
          <cell r="AF786">
            <v>1.0666666666666667</v>
          </cell>
          <cell r="AG786">
            <v>42</v>
          </cell>
          <cell r="AH786" t="str">
            <v>O-AMB</v>
          </cell>
          <cell r="AI786">
            <v>28</v>
          </cell>
          <cell r="AJ786">
            <v>28</v>
          </cell>
          <cell r="AK786">
            <v>0</v>
          </cell>
          <cell r="AL786">
            <v>14</v>
          </cell>
          <cell r="AM786">
            <v>14</v>
          </cell>
          <cell r="AN786">
            <v>32</v>
          </cell>
          <cell r="AO786" t="str">
            <v>¬</v>
          </cell>
          <cell r="AP786" t="str">
            <v>¬</v>
          </cell>
          <cell r="AQ786" t="str">
            <v>¬</v>
          </cell>
          <cell r="AR786" t="str">
            <v>¬</v>
          </cell>
          <cell r="AS786" t="str">
            <v>SA</v>
          </cell>
          <cell r="AT786" t="str">
            <v>D</v>
          </cell>
          <cell r="AU786" t="str">
            <v>V</v>
          </cell>
          <cell r="AV786">
            <v>2</v>
          </cell>
          <cell r="AW786">
            <v>1</v>
          </cell>
          <cell r="AX786">
            <v>2</v>
          </cell>
          <cell r="AY786" t="str">
            <v xml:space="preserve">segunda das 11:00 às 14:00, semanal </v>
          </cell>
          <cell r="AZ786" t="str">
            <v/>
          </cell>
          <cell r="BA786">
            <v>1809833</v>
          </cell>
          <cell r="BB786" t="str">
            <v>TATIANE ARAUJO DE JESUS</v>
          </cell>
          <cell r="BC786"/>
          <cell r="BD786" t="str">
            <v/>
          </cell>
        </row>
        <row r="787">
          <cell r="C787" t="str">
            <v>NAESTU029-17SA</v>
          </cell>
          <cell r="D787" t="str">
            <v>ESTU029-17</v>
          </cell>
          <cell r="E787" t="str">
            <v>Hidráulica de Condutos Livres A-noturno (Santo André)</v>
          </cell>
          <cell r="F787" t="str">
            <v>Ampliar vagas</v>
          </cell>
          <cell r="G787" t="str">
            <v>ampliar para 64 vagas</v>
          </cell>
          <cell r="H787">
            <v>64</v>
          </cell>
          <cell r="I787" t="str">
            <v>OK, AMPLIADA</v>
          </cell>
          <cell r="J787">
            <v>64</v>
          </cell>
          <cell r="K787">
            <v>0</v>
          </cell>
          <cell r="L787">
            <v>72</v>
          </cell>
          <cell r="M787">
            <v>0</v>
          </cell>
          <cell r="N787">
            <v>72</v>
          </cell>
          <cell r="O787">
            <v>-8</v>
          </cell>
          <cell r="P787">
            <v>1</v>
          </cell>
          <cell r="Q787" t="str">
            <v>simples</v>
          </cell>
          <cell r="R787"/>
          <cell r="S787">
            <v>8</v>
          </cell>
          <cell r="T787">
            <v>0</v>
          </cell>
          <cell r="U787">
            <v>0</v>
          </cell>
          <cell r="V787" t="str">
            <v>CFE</v>
          </cell>
          <cell r="W787" t="str">
            <v>CP</v>
          </cell>
          <cell r="X787" t="str">
            <v>ESTU029-17.segunda das 17:00 às 19:00, semanal ..SA</v>
          </cell>
          <cell r="Y787" t="str">
            <v>turma com solicitações acima do nº de vagas</v>
          </cell>
          <cell r="Z787"/>
          <cell r="AA787">
            <v>60</v>
          </cell>
          <cell r="AB787">
            <v>0</v>
          </cell>
          <cell r="AC787">
            <v>60</v>
          </cell>
          <cell r="AD787">
            <v>72</v>
          </cell>
          <cell r="AE787">
            <v>-12</v>
          </cell>
          <cell r="AF787">
            <v>1.2</v>
          </cell>
          <cell r="AG787">
            <v>42</v>
          </cell>
          <cell r="AH787" t="str">
            <v>O-AMB</v>
          </cell>
          <cell r="AI787">
            <v>20</v>
          </cell>
          <cell r="AJ787">
            <v>20</v>
          </cell>
          <cell r="AK787">
            <v>0</v>
          </cell>
          <cell r="AL787">
            <v>22</v>
          </cell>
          <cell r="AM787">
            <v>22</v>
          </cell>
          <cell r="AN787">
            <v>40</v>
          </cell>
          <cell r="AO787" t="str">
            <v>¬</v>
          </cell>
          <cell r="AP787" t="str">
            <v>¬</v>
          </cell>
          <cell r="AQ787" t="str">
            <v>¬</v>
          </cell>
          <cell r="AR787" t="str">
            <v>¬</v>
          </cell>
          <cell r="AS787" t="str">
            <v>SA</v>
          </cell>
          <cell r="AT787" t="str">
            <v>N</v>
          </cell>
          <cell r="AU787" t="str">
            <v>V</v>
          </cell>
          <cell r="AV787">
            <v>1</v>
          </cell>
          <cell r="AW787">
            <v>1</v>
          </cell>
          <cell r="AX787">
            <v>2</v>
          </cell>
          <cell r="AY787" t="str">
            <v xml:space="preserve">segunda das 17:00 às 19:00, semanal </v>
          </cell>
          <cell r="AZ787" t="str">
            <v/>
          </cell>
          <cell r="BA787">
            <v>2357551</v>
          </cell>
          <cell r="BB787" t="str">
            <v>CAMILA CLEMENTINA ARANTES</v>
          </cell>
          <cell r="BC787"/>
          <cell r="BD787" t="str">
            <v/>
          </cell>
        </row>
        <row r="788">
          <cell r="C788" t="str">
            <v>DAESTU009-17SA</v>
          </cell>
          <cell r="D788" t="str">
            <v>ESTU009-17</v>
          </cell>
          <cell r="E788" t="str">
            <v>Hidrologia A-diurno (Santo André)</v>
          </cell>
          <cell r="F788" t="str">
            <v>Manter</v>
          </cell>
          <cell r="G788">
            <v>0</v>
          </cell>
          <cell r="H788">
            <v>0</v>
          </cell>
          <cell r="I788" t="str">
            <v>OK</v>
          </cell>
          <cell r="J788">
            <v>30</v>
          </cell>
          <cell r="K788">
            <v>0</v>
          </cell>
          <cell r="L788">
            <v>19</v>
          </cell>
          <cell r="M788">
            <v>0</v>
          </cell>
          <cell r="N788">
            <v>19</v>
          </cell>
          <cell r="O788">
            <v>11</v>
          </cell>
          <cell r="P788">
            <v>2</v>
          </cell>
          <cell r="Q788" t="str">
            <v>simples</v>
          </cell>
          <cell r="R788"/>
          <cell r="S788">
            <v>0</v>
          </cell>
          <cell r="T788">
            <v>0</v>
          </cell>
          <cell r="U788">
            <v>0</v>
          </cell>
          <cell r="V788" t="str">
            <v>CFE</v>
          </cell>
          <cell r="W788" t="str">
            <v>CP</v>
          </cell>
          <cell r="X788" t="str">
            <v>ESTU009-17.terca das 08:00 às 10:00, semanal ; quinta das 10:00 às 12:00, semanal ..SA</v>
          </cell>
          <cell r="Y788"/>
          <cell r="Z788"/>
          <cell r="AA788">
            <v>30</v>
          </cell>
          <cell r="AB788">
            <v>0</v>
          </cell>
          <cell r="AC788">
            <v>30</v>
          </cell>
          <cell r="AD788">
            <v>19</v>
          </cell>
          <cell r="AE788">
            <v>11</v>
          </cell>
          <cell r="AF788">
            <v>0.6333333333333333</v>
          </cell>
          <cell r="AG788">
            <v>21</v>
          </cell>
          <cell r="AH788" t="str">
            <v>O-AMB</v>
          </cell>
          <cell r="AI788">
            <v>7</v>
          </cell>
          <cell r="AJ788">
            <v>4</v>
          </cell>
          <cell r="AK788">
            <v>3</v>
          </cell>
          <cell r="AL788">
            <v>14</v>
          </cell>
          <cell r="AM788">
            <v>17</v>
          </cell>
          <cell r="AN788">
            <v>23</v>
          </cell>
          <cell r="AO788" t="str">
            <v>¬</v>
          </cell>
          <cell r="AP788" t="str">
            <v>¬</v>
          </cell>
          <cell r="AQ788" t="str">
            <v>¬</v>
          </cell>
          <cell r="AR788" t="str">
            <v>¬</v>
          </cell>
          <cell r="AS788" t="str">
            <v>SA</v>
          </cell>
          <cell r="AT788" t="str">
            <v>D</v>
          </cell>
          <cell r="AU788" t="str">
            <v>M</v>
          </cell>
          <cell r="AV788">
            <v>3</v>
          </cell>
          <cell r="AW788">
            <v>1</v>
          </cell>
          <cell r="AX788">
            <v>3</v>
          </cell>
          <cell r="AY788" t="str">
            <v xml:space="preserve">terca das 08:00 às 10:00, semanal ; quinta das 10:00 às 12:00, semanal </v>
          </cell>
          <cell r="AZ788" t="str">
            <v/>
          </cell>
          <cell r="BA788">
            <v>1876379</v>
          </cell>
          <cell r="BB788" t="str">
            <v>MARIA CLEOFE VALVERDE BRAMBILA</v>
          </cell>
          <cell r="BC788">
            <v>1809834</v>
          </cell>
          <cell r="BD788" t="str">
            <v>ANDREA DE OLIVEIRA CARDOSO</v>
          </cell>
        </row>
        <row r="789">
          <cell r="C789" t="str">
            <v>NAESTU009-17SA</v>
          </cell>
          <cell r="D789" t="str">
            <v>ESTU009-17</v>
          </cell>
          <cell r="E789" t="str">
            <v>Hidrologia A-noturno (Santo André)</v>
          </cell>
          <cell r="F789" t="str">
            <v>Manter</v>
          </cell>
          <cell r="G789">
            <v>0</v>
          </cell>
          <cell r="H789">
            <v>0</v>
          </cell>
          <cell r="I789" t="str">
            <v>OK</v>
          </cell>
          <cell r="J789">
            <v>30</v>
          </cell>
          <cell r="K789">
            <v>0</v>
          </cell>
          <cell r="L789">
            <v>36</v>
          </cell>
          <cell r="M789">
            <v>0</v>
          </cell>
          <cell r="N789">
            <v>36</v>
          </cell>
          <cell r="O789">
            <v>-6</v>
          </cell>
          <cell r="P789">
            <v>2</v>
          </cell>
          <cell r="Q789" t="str">
            <v>simples</v>
          </cell>
          <cell r="R789"/>
          <cell r="S789">
            <v>6</v>
          </cell>
          <cell r="T789">
            <v>0</v>
          </cell>
          <cell r="U789">
            <v>0</v>
          </cell>
          <cell r="V789" t="str">
            <v>CFE</v>
          </cell>
          <cell r="W789" t="str">
            <v>CP</v>
          </cell>
          <cell r="X789" t="str">
            <v>ESTU009-17.terca das 19:00 às 21:00, semanal ; quinta das 21:00 às 23:00, semanal ..SA</v>
          </cell>
          <cell r="Y789" t="str">
            <v>turma com solicitações acima do nº de vagas</v>
          </cell>
          <cell r="Z789"/>
          <cell r="AA789">
            <v>30</v>
          </cell>
          <cell r="AB789">
            <v>0</v>
          </cell>
          <cell r="AC789">
            <v>30</v>
          </cell>
          <cell r="AD789">
            <v>36</v>
          </cell>
          <cell r="AE789">
            <v>-6</v>
          </cell>
          <cell r="AF789">
            <v>1.2</v>
          </cell>
          <cell r="AG789">
            <v>21</v>
          </cell>
          <cell r="AH789" t="str">
            <v>O-AMB</v>
          </cell>
          <cell r="AI789">
            <v>20</v>
          </cell>
          <cell r="AJ789">
            <v>15</v>
          </cell>
          <cell r="AK789">
            <v>5</v>
          </cell>
          <cell r="AL789">
            <v>1</v>
          </cell>
          <cell r="AM789">
            <v>6</v>
          </cell>
          <cell r="AN789">
            <v>10</v>
          </cell>
          <cell r="AO789" t="str">
            <v>¬</v>
          </cell>
          <cell r="AP789" t="str">
            <v>¬</v>
          </cell>
          <cell r="AQ789" t="str">
            <v>¬</v>
          </cell>
          <cell r="AR789" t="str">
            <v>¬</v>
          </cell>
          <cell r="AS789" t="str">
            <v>SA</v>
          </cell>
          <cell r="AT789" t="str">
            <v>N</v>
          </cell>
          <cell r="AU789" t="str">
            <v>N</v>
          </cell>
          <cell r="AV789">
            <v>3</v>
          </cell>
          <cell r="AW789">
            <v>1</v>
          </cell>
          <cell r="AX789">
            <v>3</v>
          </cell>
          <cell r="AY789" t="str">
            <v xml:space="preserve">terca das 19:00 às 21:00, semanal ; quinta das 21:00 às 23:00, semanal </v>
          </cell>
          <cell r="AZ789" t="str">
            <v/>
          </cell>
          <cell r="BA789">
            <v>1809834</v>
          </cell>
          <cell r="BB789" t="str">
            <v>ANDREA DE OLIVEIRA CARDOSO</v>
          </cell>
          <cell r="BC789">
            <v>1876379</v>
          </cell>
          <cell r="BD789" t="str">
            <v>MARIA CLEOFE VALVERDE BRAMBILA</v>
          </cell>
        </row>
        <row r="790">
          <cell r="C790" t="str">
            <v>NAESZU029-17SA</v>
          </cell>
          <cell r="D790" t="str">
            <v>ESZU029-17</v>
          </cell>
          <cell r="E790" t="str">
            <v>História da Cidade e do Urbanismo A-noturno (Santo André)</v>
          </cell>
          <cell r="F790" t="str">
            <v>Manter</v>
          </cell>
          <cell r="G790">
            <v>0</v>
          </cell>
          <cell r="H790">
            <v>0</v>
          </cell>
          <cell r="I790" t="str">
            <v>OK</v>
          </cell>
          <cell r="J790">
            <v>60</v>
          </cell>
          <cell r="K790">
            <v>0</v>
          </cell>
          <cell r="L790">
            <v>90</v>
          </cell>
          <cell r="M790">
            <v>0</v>
          </cell>
          <cell r="N790">
            <v>90</v>
          </cell>
          <cell r="O790">
            <v>-30</v>
          </cell>
          <cell r="P790">
            <v>1</v>
          </cell>
          <cell r="Q790" t="str">
            <v>simples</v>
          </cell>
          <cell r="R790"/>
          <cell r="S790">
            <v>30</v>
          </cell>
          <cell r="T790">
            <v>0</v>
          </cell>
          <cell r="U790">
            <v>0</v>
          </cell>
          <cell r="V790" t="str">
            <v>CFE</v>
          </cell>
          <cell r="W790" t="str">
            <v>CP</v>
          </cell>
          <cell r="X790" t="str">
            <v>ESZU029-17.quinta das 14:00 às 18:00, semanal ..SA</v>
          </cell>
          <cell r="Y790" t="str">
            <v>turma com solicitações acima do nº de vagas</v>
          </cell>
          <cell r="Z790"/>
          <cell r="AA790">
            <v>60</v>
          </cell>
          <cell r="AB790">
            <v>0</v>
          </cell>
          <cell r="AC790">
            <v>60</v>
          </cell>
          <cell r="AD790">
            <v>90</v>
          </cell>
          <cell r="AE790">
            <v>-30</v>
          </cell>
          <cell r="AF790">
            <v>1.5</v>
          </cell>
          <cell r="AG790">
            <v>42</v>
          </cell>
          <cell r="AH790" t="str">
            <v xml:space="preserve">AMB </v>
          </cell>
          <cell r="AI790">
            <v>36</v>
          </cell>
          <cell r="AJ790">
            <v>36</v>
          </cell>
          <cell r="AK790">
            <v>0</v>
          </cell>
          <cell r="AL790">
            <v>6</v>
          </cell>
          <cell r="AM790">
            <v>6</v>
          </cell>
          <cell r="AN790">
            <v>24</v>
          </cell>
          <cell r="AO790" t="str">
            <v>¬</v>
          </cell>
          <cell r="AP790" t="str">
            <v>¬</v>
          </cell>
          <cell r="AQ790" t="str">
            <v>¬</v>
          </cell>
          <cell r="AR790" t="str">
            <v>¬</v>
          </cell>
          <cell r="AS790" t="str">
            <v>SA</v>
          </cell>
          <cell r="AT790" t="str">
            <v>N</v>
          </cell>
          <cell r="AU790" t="str">
            <v>V</v>
          </cell>
          <cell r="AV790">
            <v>4</v>
          </cell>
          <cell r="AW790">
            <v>0</v>
          </cell>
          <cell r="AX790">
            <v>4</v>
          </cell>
          <cell r="AY790" t="str">
            <v xml:space="preserve">quinta das 14:00 às 18:00, semanal </v>
          </cell>
          <cell r="AZ790" t="str">
            <v/>
          </cell>
          <cell r="BA790">
            <v>1763421</v>
          </cell>
          <cell r="BB790" t="str">
            <v>GILSON LAMEIRA DE LIMA</v>
          </cell>
          <cell r="BC790" t="str">
            <v/>
          </cell>
          <cell r="BD790" t="str">
            <v/>
          </cell>
        </row>
        <row r="791">
          <cell r="C791" t="str">
            <v>NAESZU013-17SA</v>
          </cell>
          <cell r="D791" t="str">
            <v>ESZU013-17</v>
          </cell>
          <cell r="E791" t="str">
            <v>Logística e Meio Ambiente A-noturno (Santo André)</v>
          </cell>
          <cell r="F791" t="str">
            <v>Manter</v>
          </cell>
          <cell r="G791">
            <v>0</v>
          </cell>
          <cell r="H791">
            <v>0</v>
          </cell>
          <cell r="I791" t="str">
            <v>OK</v>
          </cell>
          <cell r="J791">
            <v>100</v>
          </cell>
          <cell r="K791">
            <v>0</v>
          </cell>
          <cell r="L791">
            <v>71</v>
          </cell>
          <cell r="M791">
            <v>0</v>
          </cell>
          <cell r="N791">
            <v>71</v>
          </cell>
          <cell r="O791">
            <v>29</v>
          </cell>
          <cell r="P791">
            <v>1</v>
          </cell>
          <cell r="Q791" t="str">
            <v>simples</v>
          </cell>
          <cell r="R791"/>
          <cell r="S791">
            <v>0</v>
          </cell>
          <cell r="T791">
            <v>0</v>
          </cell>
          <cell r="U791">
            <v>0</v>
          </cell>
          <cell r="V791" t="str">
            <v>CFE</v>
          </cell>
          <cell r="W791" t="str">
            <v>CP</v>
          </cell>
          <cell r="X791" t="str">
            <v>ESZU013-17.sexta das 21:00 às 23:00, semanal ..SA</v>
          </cell>
          <cell r="Y791"/>
          <cell r="Z791"/>
          <cell r="AA791">
            <v>100</v>
          </cell>
          <cell r="AB791">
            <v>0</v>
          </cell>
          <cell r="AC791">
            <v>100</v>
          </cell>
          <cell r="AD791">
            <v>71</v>
          </cell>
          <cell r="AE791">
            <v>29</v>
          </cell>
          <cell r="AF791">
            <v>0.71</v>
          </cell>
          <cell r="AG791">
            <v>70</v>
          </cell>
          <cell r="AH791" t="str">
            <v>AMB</v>
          </cell>
          <cell r="AI791">
            <v>22</v>
          </cell>
          <cell r="AJ791">
            <v>12</v>
          </cell>
          <cell r="AK791">
            <v>10</v>
          </cell>
          <cell r="AL791">
            <v>48</v>
          </cell>
          <cell r="AM791">
            <v>58</v>
          </cell>
          <cell r="AN791">
            <v>78</v>
          </cell>
          <cell r="AO791" t="str">
            <v>¬</v>
          </cell>
          <cell r="AP791" t="str">
            <v>¬</v>
          </cell>
          <cell r="AQ791" t="str">
            <v>¬</v>
          </cell>
          <cell r="AR791" t="str">
            <v>¬</v>
          </cell>
          <cell r="AS791" t="str">
            <v>SA</v>
          </cell>
          <cell r="AT791" t="str">
            <v>N</v>
          </cell>
          <cell r="AU791" t="str">
            <v>N</v>
          </cell>
          <cell r="AV791">
            <v>2</v>
          </cell>
          <cell r="AW791">
            <v>0</v>
          </cell>
          <cell r="AX791">
            <v>2</v>
          </cell>
          <cell r="AY791" t="str">
            <v xml:space="preserve">sexta das 21:00 às 23:00, semanal </v>
          </cell>
          <cell r="AZ791" t="str">
            <v/>
          </cell>
          <cell r="BA791">
            <v>1768318</v>
          </cell>
          <cell r="BB791" t="str">
            <v>HUMBERTO DE PAIVA JUNIOR</v>
          </cell>
          <cell r="BC791" t="str">
            <v/>
          </cell>
          <cell r="BD791" t="str">
            <v/>
          </cell>
        </row>
        <row r="792">
          <cell r="C792" t="str">
            <v>NAESTU011-17SA</v>
          </cell>
          <cell r="D792" t="str">
            <v>ESTU011-17</v>
          </cell>
          <cell r="E792" t="str">
            <v>Planejamento Urbano e Metropolitano A-noturno (Santo André)</v>
          </cell>
          <cell r="F792" t="str">
            <v>Manter</v>
          </cell>
          <cell r="G792">
            <v>0</v>
          </cell>
          <cell r="H792">
            <v>0</v>
          </cell>
          <cell r="I792" t="str">
            <v>OK</v>
          </cell>
          <cell r="J792">
            <v>60</v>
          </cell>
          <cell r="K792">
            <v>0</v>
          </cell>
          <cell r="L792">
            <v>34</v>
          </cell>
          <cell r="M792">
            <v>0</v>
          </cell>
          <cell r="N792">
            <v>34</v>
          </cell>
          <cell r="O792">
            <v>26</v>
          </cell>
          <cell r="P792">
            <v>1</v>
          </cell>
          <cell r="Q792" t="str">
            <v>simples</v>
          </cell>
          <cell r="R792"/>
          <cell r="S792">
            <v>0</v>
          </cell>
          <cell r="T792">
            <v>0</v>
          </cell>
          <cell r="U792">
            <v>0</v>
          </cell>
          <cell r="V792" t="str">
            <v>CFE</v>
          </cell>
          <cell r="W792" t="str">
            <v>CP</v>
          </cell>
          <cell r="X792" t="str">
            <v>ESTU011-17.quarta das 19:00 às 23:00, semanal ..SA</v>
          </cell>
          <cell r="Y792"/>
          <cell r="Z792"/>
          <cell r="AA792">
            <v>60</v>
          </cell>
          <cell r="AB792">
            <v>0</v>
          </cell>
          <cell r="AC792">
            <v>60</v>
          </cell>
          <cell r="AD792">
            <v>34</v>
          </cell>
          <cell r="AE792">
            <v>26</v>
          </cell>
          <cell r="AF792">
            <v>0.56666666666666665</v>
          </cell>
          <cell r="AG792">
            <v>42</v>
          </cell>
          <cell r="AH792" t="str">
            <v>O-AMB; OL-BPP</v>
          </cell>
          <cell r="AI792">
            <v>19</v>
          </cell>
          <cell r="AJ792">
            <v>9</v>
          </cell>
          <cell r="AK792">
            <v>10</v>
          </cell>
          <cell r="AL792">
            <v>23</v>
          </cell>
          <cell r="AM792">
            <v>33</v>
          </cell>
          <cell r="AN792">
            <v>41</v>
          </cell>
          <cell r="AO792" t="str">
            <v>¬</v>
          </cell>
          <cell r="AP792" t="str">
            <v>¬</v>
          </cell>
          <cell r="AQ792" t="str">
            <v>¬</v>
          </cell>
          <cell r="AR792" t="str">
            <v>¬</v>
          </cell>
          <cell r="AS792" t="str">
            <v>SA</v>
          </cell>
          <cell r="AT792" t="str">
            <v>N</v>
          </cell>
          <cell r="AU792" t="str">
            <v>N</v>
          </cell>
          <cell r="AV792">
            <v>3</v>
          </cell>
          <cell r="AW792">
            <v>1</v>
          </cell>
          <cell r="AX792">
            <v>4</v>
          </cell>
          <cell r="AY792" t="str">
            <v xml:space="preserve">quarta das 19:00 às 23:00, semanal </v>
          </cell>
          <cell r="AZ792" t="str">
            <v/>
          </cell>
          <cell r="BA792">
            <v>3153618</v>
          </cell>
          <cell r="BB792" t="str">
            <v>RENATA MARIA PINTO MOREIRA</v>
          </cell>
          <cell r="BC792"/>
          <cell r="BD792" t="str">
            <v/>
          </cell>
        </row>
        <row r="793">
          <cell r="C793" t="str">
            <v>DAESZM033-17SA</v>
          </cell>
          <cell r="D793" t="str">
            <v>ESZM033-17</v>
          </cell>
          <cell r="E793" t="str">
            <v>Reciclagem e Ambiente A-diurno (Santo André)</v>
          </cell>
          <cell r="F793" t="str">
            <v>Manter</v>
          </cell>
          <cell r="G793">
            <v>0</v>
          </cell>
          <cell r="H793">
            <v>0</v>
          </cell>
          <cell r="I793" t="str">
            <v>OK</v>
          </cell>
          <cell r="J793">
            <v>30</v>
          </cell>
          <cell r="K793">
            <v>0</v>
          </cell>
          <cell r="L793">
            <v>40</v>
          </cell>
          <cell r="M793">
            <v>0</v>
          </cell>
          <cell r="N793">
            <v>40</v>
          </cell>
          <cell r="O793">
            <v>-10</v>
          </cell>
          <cell r="P793">
            <v>1</v>
          </cell>
          <cell r="Q793" t="str">
            <v>simples</v>
          </cell>
          <cell r="R793"/>
          <cell r="S793">
            <v>10</v>
          </cell>
          <cell r="T793">
            <v>0</v>
          </cell>
          <cell r="U793">
            <v>0</v>
          </cell>
          <cell r="V793" t="str">
            <v>CFE</v>
          </cell>
          <cell r="W793" t="str">
            <v>CP</v>
          </cell>
          <cell r="X793" t="str">
            <v>ESZM033-17.terca das 08:00 às 12:00, semanal ..SA</v>
          </cell>
          <cell r="Y793" t="str">
            <v>turma com solicitações acima do nº de vagas</v>
          </cell>
          <cell r="Z793"/>
          <cell r="AA793">
            <v>30</v>
          </cell>
          <cell r="AB793">
            <v>0</v>
          </cell>
          <cell r="AC793">
            <v>30</v>
          </cell>
          <cell r="AD793">
            <v>40</v>
          </cell>
          <cell r="AE793">
            <v>-10</v>
          </cell>
          <cell r="AF793">
            <v>1.3333333333333333</v>
          </cell>
          <cell r="AG793">
            <v>21</v>
          </cell>
          <cell r="AH793" t="str">
            <v>OL-AMB; OL-EMAT</v>
          </cell>
          <cell r="AI793">
            <v>27</v>
          </cell>
          <cell r="AJ793">
            <v>13</v>
          </cell>
          <cell r="AK793">
            <v>14</v>
          </cell>
          <cell r="AL793">
            <v>-6</v>
          </cell>
          <cell r="AM793">
            <v>8</v>
          </cell>
          <cell r="AN793">
            <v>3</v>
          </cell>
          <cell r="AO793" t="str">
            <v>¬</v>
          </cell>
          <cell r="AP793" t="str">
            <v>¬</v>
          </cell>
          <cell r="AQ793" t="str">
            <v>¬</v>
          </cell>
          <cell r="AR793" t="str">
            <v>¬</v>
          </cell>
          <cell r="AS793" t="str">
            <v>SA</v>
          </cell>
          <cell r="AT793" t="str">
            <v>D</v>
          </cell>
          <cell r="AU793" t="str">
            <v>M</v>
          </cell>
          <cell r="AV793">
            <v>3</v>
          </cell>
          <cell r="AW793">
            <v>1</v>
          </cell>
          <cell r="AX793">
            <v>4</v>
          </cell>
          <cell r="AY793" t="str">
            <v xml:space="preserve">terca das 08:00 às 12:00, semanal </v>
          </cell>
          <cell r="AZ793" t="str">
            <v/>
          </cell>
          <cell r="BA793">
            <v>2115523</v>
          </cell>
          <cell r="BB793" t="str">
            <v>GIULLIANA MONDELLI</v>
          </cell>
          <cell r="BC793" t="str">
            <v/>
          </cell>
          <cell r="BD793" t="str">
            <v/>
          </cell>
        </row>
        <row r="794">
          <cell r="C794" t="str">
            <v>DAESTU031-17SA</v>
          </cell>
          <cell r="D794" t="str">
            <v>ESTU031-17</v>
          </cell>
          <cell r="E794" t="str">
            <v>Recuperação de Áreas Degradadas A-diurno (Santo André)</v>
          </cell>
          <cell r="F794" t="str">
            <v>Manter</v>
          </cell>
          <cell r="G794">
            <v>0</v>
          </cell>
          <cell r="H794">
            <v>0</v>
          </cell>
          <cell r="I794" t="str">
            <v>OK</v>
          </cell>
          <cell r="J794">
            <v>60</v>
          </cell>
          <cell r="K794">
            <v>0</v>
          </cell>
          <cell r="L794">
            <v>45</v>
          </cell>
          <cell r="M794">
            <v>0</v>
          </cell>
          <cell r="N794">
            <v>45</v>
          </cell>
          <cell r="O794">
            <v>15</v>
          </cell>
          <cell r="P794">
            <v>2</v>
          </cell>
          <cell r="Q794" t="str">
            <v>simples</v>
          </cell>
          <cell r="R794"/>
          <cell r="S794">
            <v>0</v>
          </cell>
          <cell r="T794">
            <v>0</v>
          </cell>
          <cell r="U794">
            <v>0</v>
          </cell>
          <cell r="V794" t="str">
            <v>CFE</v>
          </cell>
          <cell r="W794" t="str">
            <v>CP</v>
          </cell>
          <cell r="X794" t="str">
            <v>ESTU031-17.segunda das 14:00 às 17:00, semanal ..SA</v>
          </cell>
          <cell r="Y794"/>
          <cell r="Z794"/>
          <cell r="AA794">
            <v>60</v>
          </cell>
          <cell r="AB794">
            <v>0</v>
          </cell>
          <cell r="AC794">
            <v>60</v>
          </cell>
          <cell r="AD794">
            <v>45</v>
          </cell>
          <cell r="AE794">
            <v>15</v>
          </cell>
          <cell r="AF794">
            <v>0.75</v>
          </cell>
          <cell r="AG794">
            <v>42</v>
          </cell>
          <cell r="AH794" t="str">
            <v>O-AMB</v>
          </cell>
          <cell r="AI794">
            <v>27</v>
          </cell>
          <cell r="AJ794">
            <v>27</v>
          </cell>
          <cell r="AK794">
            <v>0</v>
          </cell>
          <cell r="AL794">
            <v>15</v>
          </cell>
          <cell r="AM794">
            <v>15</v>
          </cell>
          <cell r="AN794">
            <v>33</v>
          </cell>
          <cell r="AO794" t="str">
            <v>¬</v>
          </cell>
          <cell r="AP794" t="str">
            <v>¬</v>
          </cell>
          <cell r="AQ794" t="str">
            <v>¬</v>
          </cell>
          <cell r="AR794" t="str">
            <v>¬</v>
          </cell>
          <cell r="AS794" t="str">
            <v>SA</v>
          </cell>
          <cell r="AT794" t="str">
            <v>D</v>
          </cell>
          <cell r="AU794" t="str">
            <v>V</v>
          </cell>
          <cell r="AV794">
            <v>2</v>
          </cell>
          <cell r="AW794">
            <v>1</v>
          </cell>
          <cell r="AX794">
            <v>3</v>
          </cell>
          <cell r="AY794" t="str">
            <v xml:space="preserve">segunda das 14:00 às 17:00, semanal </v>
          </cell>
          <cell r="AZ794" t="str">
            <v/>
          </cell>
          <cell r="BA794">
            <v>2338944</v>
          </cell>
          <cell r="BB794" t="str">
            <v>LEANDRO REVERBERI TAMBOSI</v>
          </cell>
          <cell r="BC794">
            <v>1671283</v>
          </cell>
          <cell r="BD794" t="str">
            <v>LUISA HELENA DOS SANTOS OLIVEIRA</v>
          </cell>
        </row>
        <row r="795">
          <cell r="C795" t="str">
            <v>NAESTU031-17SA</v>
          </cell>
          <cell r="D795" t="str">
            <v>ESTU031-17</v>
          </cell>
          <cell r="E795" t="str">
            <v>Recuperação de Áreas Degradadas A-noturno (Santo André)</v>
          </cell>
          <cell r="F795" t="str">
            <v>Manter</v>
          </cell>
          <cell r="G795">
            <v>0</v>
          </cell>
          <cell r="H795">
            <v>0</v>
          </cell>
          <cell r="I795" t="str">
            <v>OK</v>
          </cell>
          <cell r="J795">
            <v>60</v>
          </cell>
          <cell r="K795">
            <v>0</v>
          </cell>
          <cell r="L795">
            <v>35</v>
          </cell>
          <cell r="M795">
            <v>0</v>
          </cell>
          <cell r="N795">
            <v>35</v>
          </cell>
          <cell r="O795">
            <v>25</v>
          </cell>
          <cell r="P795">
            <v>2</v>
          </cell>
          <cell r="Q795" t="str">
            <v>simples</v>
          </cell>
          <cell r="R795"/>
          <cell r="S795">
            <v>0</v>
          </cell>
          <cell r="T795">
            <v>0</v>
          </cell>
          <cell r="U795">
            <v>0</v>
          </cell>
          <cell r="V795" t="str">
            <v>CFE</v>
          </cell>
          <cell r="W795" t="str">
            <v>CP</v>
          </cell>
          <cell r="X795" t="str">
            <v>ESTU031-17.segunda das 19:00 às 22:00, semanal ..SA</v>
          </cell>
          <cell r="Y795"/>
          <cell r="Z795"/>
          <cell r="AA795">
            <v>60</v>
          </cell>
          <cell r="AB795">
            <v>0</v>
          </cell>
          <cell r="AC795">
            <v>60</v>
          </cell>
          <cell r="AD795">
            <v>35</v>
          </cell>
          <cell r="AE795">
            <v>25</v>
          </cell>
          <cell r="AF795">
            <v>0.58333333333333337</v>
          </cell>
          <cell r="AG795">
            <v>42</v>
          </cell>
          <cell r="AH795" t="str">
            <v>O-AMB</v>
          </cell>
          <cell r="AI795">
            <v>16</v>
          </cell>
          <cell r="AJ795">
            <v>11</v>
          </cell>
          <cell r="AK795">
            <v>5</v>
          </cell>
          <cell r="AL795">
            <v>26</v>
          </cell>
          <cell r="AM795">
            <v>31</v>
          </cell>
          <cell r="AN795">
            <v>44</v>
          </cell>
          <cell r="AO795" t="str">
            <v>¬</v>
          </cell>
          <cell r="AP795" t="str">
            <v>¬</v>
          </cell>
          <cell r="AQ795" t="str">
            <v>¬</v>
          </cell>
          <cell r="AR795" t="str">
            <v>¬</v>
          </cell>
          <cell r="AS795" t="str">
            <v>SA</v>
          </cell>
          <cell r="AT795" t="str">
            <v>N</v>
          </cell>
          <cell r="AU795" t="str">
            <v>N</v>
          </cell>
          <cell r="AV795">
            <v>2</v>
          </cell>
          <cell r="AW795">
            <v>1</v>
          </cell>
          <cell r="AX795">
            <v>3</v>
          </cell>
          <cell r="AY795" t="str">
            <v xml:space="preserve">segunda das 19:00 às 22:00, semanal </v>
          </cell>
          <cell r="AZ795" t="str">
            <v/>
          </cell>
          <cell r="BA795">
            <v>1671283</v>
          </cell>
          <cell r="BB795" t="str">
            <v>LUISA HELENA DOS SANTOS OLIVEIRA</v>
          </cell>
          <cell r="BC795">
            <v>2338944</v>
          </cell>
          <cell r="BD795" t="str">
            <v>LEANDRO REVERBERI TAMBOSI</v>
          </cell>
        </row>
        <row r="796">
          <cell r="C796" t="str">
            <v>NAESTU039-17SA</v>
          </cell>
          <cell r="D796" t="str">
            <v>ESTU039-17</v>
          </cell>
          <cell r="E796" t="str">
            <v>Regulação Ambiental e Urbanística A-noturno (Santo André)</v>
          </cell>
          <cell r="F796" t="str">
            <v>Manter</v>
          </cell>
          <cell r="G796">
            <v>0</v>
          </cell>
          <cell r="H796">
            <v>0</v>
          </cell>
          <cell r="I796" t="str">
            <v>OK</v>
          </cell>
          <cell r="J796">
            <v>45</v>
          </cell>
          <cell r="K796">
            <v>0</v>
          </cell>
          <cell r="L796">
            <v>78</v>
          </cell>
          <cell r="M796">
            <v>0</v>
          </cell>
          <cell r="N796">
            <v>78</v>
          </cell>
          <cell r="O796">
            <v>-33</v>
          </cell>
          <cell r="P796">
            <v>1</v>
          </cell>
          <cell r="Q796" t="str">
            <v>simples</v>
          </cell>
          <cell r="R796"/>
          <cell r="S796">
            <v>33</v>
          </cell>
          <cell r="T796">
            <v>0</v>
          </cell>
          <cell r="U796">
            <v>0</v>
          </cell>
          <cell r="V796" t="str">
            <v>CFE</v>
          </cell>
          <cell r="W796" t="str">
            <v>CP</v>
          </cell>
          <cell r="X796" t="str">
            <v>ESTU039-17.terca das 21:00 às 23:00, semanal ..SA</v>
          </cell>
          <cell r="Y796" t="str">
            <v>turma com solicitações acima do nº de vagas</v>
          </cell>
          <cell r="Z796"/>
          <cell r="AA796">
            <v>45</v>
          </cell>
          <cell r="AB796">
            <v>0</v>
          </cell>
          <cell r="AC796">
            <v>45</v>
          </cell>
          <cell r="AD796">
            <v>78</v>
          </cell>
          <cell r="AE796">
            <v>-33</v>
          </cell>
          <cell r="AF796">
            <v>1.7333333333333334</v>
          </cell>
          <cell r="AG796">
            <v>31.499999999999996</v>
          </cell>
          <cell r="AH796" t="str">
            <v>OL-BCB; O-AMB; O-BPT</v>
          </cell>
          <cell r="AI796">
            <v>22</v>
          </cell>
          <cell r="AJ796">
            <v>18</v>
          </cell>
          <cell r="AK796">
            <v>4</v>
          </cell>
          <cell r="AL796">
            <v>9.4999999999999964</v>
          </cell>
          <cell r="AM796">
            <v>13.499999999999996</v>
          </cell>
          <cell r="AN796">
            <v>23</v>
          </cell>
          <cell r="AO796" t="str">
            <v>¬</v>
          </cell>
          <cell r="AP796" t="str">
            <v>¬</v>
          </cell>
          <cell r="AQ796" t="str">
            <v>¬</v>
          </cell>
          <cell r="AR796" t="str">
            <v>¬</v>
          </cell>
          <cell r="AS796" t="str">
            <v>SA</v>
          </cell>
          <cell r="AT796" t="str">
            <v>N</v>
          </cell>
          <cell r="AU796" t="str">
            <v>N</v>
          </cell>
          <cell r="AV796">
            <v>2</v>
          </cell>
          <cell r="AW796">
            <v>0</v>
          </cell>
          <cell r="AX796">
            <v>4</v>
          </cell>
          <cell r="AY796" t="str">
            <v xml:space="preserve">terca das 21:00 às 23:00, semanal </v>
          </cell>
          <cell r="AZ796" t="str">
            <v/>
          </cell>
          <cell r="BA796">
            <v>2231193</v>
          </cell>
          <cell r="BB796" t="str">
            <v>GUADALUPE MARIA JUNGERS ABIB DE ALMEIDA</v>
          </cell>
          <cell r="BC796" t="str">
            <v/>
          </cell>
          <cell r="BD796" t="str">
            <v/>
          </cell>
        </row>
        <row r="797">
          <cell r="C797" t="str">
            <v>DAESTU032-17SA</v>
          </cell>
          <cell r="D797" t="str">
            <v>ESTU032-17</v>
          </cell>
          <cell r="E797" t="str">
            <v>Representação Gráfica de Projetos Ambientais e Urbanos A-diurno (Santo André)</v>
          </cell>
          <cell r="F797" t="str">
            <v>Manter</v>
          </cell>
          <cell r="G797">
            <v>0</v>
          </cell>
          <cell r="H797">
            <v>0</v>
          </cell>
          <cell r="I797" t="str">
            <v>OK</v>
          </cell>
          <cell r="J797">
            <v>30</v>
          </cell>
          <cell r="K797">
            <v>0</v>
          </cell>
          <cell r="L797">
            <v>43</v>
          </cell>
          <cell r="M797">
            <v>0</v>
          </cell>
          <cell r="N797">
            <v>43</v>
          </cell>
          <cell r="O797">
            <v>-13</v>
          </cell>
          <cell r="P797">
            <v>1</v>
          </cell>
          <cell r="Q797" t="str">
            <v>simples</v>
          </cell>
          <cell r="R797"/>
          <cell r="S797">
            <v>13</v>
          </cell>
          <cell r="T797">
            <v>0</v>
          </cell>
          <cell r="U797">
            <v>0</v>
          </cell>
          <cell r="V797" t="str">
            <v>CFE</v>
          </cell>
          <cell r="W797" t="str">
            <v>CP</v>
          </cell>
          <cell r="X797" t="str">
            <v>ESTU032-17.quarta das 14:00 às 18:00, semanal ..SA</v>
          </cell>
          <cell r="Y797" t="str">
            <v>turma com solicitações acima do nº de vagas</v>
          </cell>
          <cell r="Z797"/>
          <cell r="AA797">
            <v>30</v>
          </cell>
          <cell r="AB797">
            <v>0</v>
          </cell>
          <cell r="AC797">
            <v>30</v>
          </cell>
          <cell r="AD797">
            <v>43</v>
          </cell>
          <cell r="AE797">
            <v>-13</v>
          </cell>
          <cell r="AF797">
            <v>1.4333333333333333</v>
          </cell>
          <cell r="AG797">
            <v>21</v>
          </cell>
          <cell r="AH797" t="str">
            <v>O-AMB</v>
          </cell>
          <cell r="AI797">
            <v>22</v>
          </cell>
          <cell r="AJ797">
            <v>22</v>
          </cell>
          <cell r="AK797">
            <v>0</v>
          </cell>
          <cell r="AL797">
            <v>-1</v>
          </cell>
          <cell r="AM797">
            <v>-1</v>
          </cell>
          <cell r="AN797">
            <v>8</v>
          </cell>
          <cell r="AO797" t="str">
            <v>¬</v>
          </cell>
          <cell r="AP797" t="str">
            <v>¬</v>
          </cell>
          <cell r="AQ797" t="str">
            <v>¬</v>
          </cell>
          <cell r="AR797" t="str">
            <v>¬</v>
          </cell>
          <cell r="AS797" t="str">
            <v>SA</v>
          </cell>
          <cell r="AT797" t="str">
            <v>D</v>
          </cell>
          <cell r="AU797" t="str">
            <v>V</v>
          </cell>
          <cell r="AV797">
            <v>0</v>
          </cell>
          <cell r="AW797">
            <v>4</v>
          </cell>
          <cell r="AX797">
            <v>4</v>
          </cell>
          <cell r="AY797" t="str">
            <v xml:space="preserve">quarta das 14:00 às 18:00, semanal </v>
          </cell>
          <cell r="AZ797" t="str">
            <v/>
          </cell>
          <cell r="BA797">
            <v>3101230</v>
          </cell>
          <cell r="BB797" t="str">
            <v>CAMILA MAYUMI NAKATA OSAKI</v>
          </cell>
          <cell r="BC797"/>
          <cell r="BD797" t="str">
            <v/>
          </cell>
        </row>
        <row r="798">
          <cell r="C798" t="str">
            <v>NAESZU030-17SA</v>
          </cell>
          <cell r="D798" t="str">
            <v>ESZU030-17</v>
          </cell>
          <cell r="E798" t="str">
            <v>Riscos no Ambiente Urbano A-noturno (Santo André)</v>
          </cell>
          <cell r="F798" t="str">
            <v>Manter</v>
          </cell>
          <cell r="G798">
            <v>0</v>
          </cell>
          <cell r="H798">
            <v>0</v>
          </cell>
          <cell r="I798" t="str">
            <v>OK</v>
          </cell>
          <cell r="J798">
            <v>60</v>
          </cell>
          <cell r="K798">
            <v>0</v>
          </cell>
          <cell r="L798">
            <v>36</v>
          </cell>
          <cell r="M798">
            <v>0</v>
          </cell>
          <cell r="N798">
            <v>36</v>
          </cell>
          <cell r="O798">
            <v>24</v>
          </cell>
          <cell r="P798">
            <v>1</v>
          </cell>
          <cell r="Q798" t="str">
            <v>simples</v>
          </cell>
          <cell r="R798"/>
          <cell r="S798">
            <v>0</v>
          </cell>
          <cell r="T798">
            <v>0</v>
          </cell>
          <cell r="U798">
            <v>0</v>
          </cell>
          <cell r="V798" t="str">
            <v>CFE</v>
          </cell>
          <cell r="W798" t="str">
            <v>CP</v>
          </cell>
          <cell r="X798" t="str">
            <v>ESZU030-17.quarta das 14:00 às 18:00, semanal ..SA</v>
          </cell>
          <cell r="Y798"/>
          <cell r="Z798"/>
          <cell r="AA798">
            <v>60</v>
          </cell>
          <cell r="AB798">
            <v>0</v>
          </cell>
          <cell r="AC798">
            <v>60</v>
          </cell>
          <cell r="AD798">
            <v>36</v>
          </cell>
          <cell r="AE798">
            <v>24</v>
          </cell>
          <cell r="AF798">
            <v>0.6</v>
          </cell>
          <cell r="AG798">
            <v>42</v>
          </cell>
          <cell r="AH798" t="str">
            <v>OL-AMB</v>
          </cell>
          <cell r="AI798">
            <v>15</v>
          </cell>
          <cell r="AJ798">
            <v>15</v>
          </cell>
          <cell r="AK798">
            <v>0</v>
          </cell>
          <cell r="AL798">
            <v>27</v>
          </cell>
          <cell r="AM798">
            <v>27</v>
          </cell>
          <cell r="AN798">
            <v>45</v>
          </cell>
          <cell r="AO798" t="str">
            <v>¬</v>
          </cell>
          <cell r="AP798" t="str">
            <v>¬</v>
          </cell>
          <cell r="AQ798" t="str">
            <v>¬</v>
          </cell>
          <cell r="AR798" t="str">
            <v>¬</v>
          </cell>
          <cell r="AS798" t="str">
            <v>SA</v>
          </cell>
          <cell r="AT798" t="str">
            <v>N</v>
          </cell>
          <cell r="AU798" t="str">
            <v>V</v>
          </cell>
          <cell r="AV798">
            <v>3</v>
          </cell>
          <cell r="AW798">
            <v>1</v>
          </cell>
          <cell r="AX798">
            <v>3</v>
          </cell>
          <cell r="AY798" t="str">
            <v xml:space="preserve">quarta das 14:00 às 18:00, semanal </v>
          </cell>
          <cell r="AZ798" t="str">
            <v/>
          </cell>
          <cell r="BA798">
            <v>2065483</v>
          </cell>
          <cell r="BB798" t="str">
            <v>KATIA CANIL</v>
          </cell>
          <cell r="BC798">
            <v>1934619</v>
          </cell>
          <cell r="BD798" t="str">
            <v>FERNANDO ROCHA NOGUEIRA</v>
          </cell>
        </row>
        <row r="799">
          <cell r="C799" t="str">
            <v>DAESZU036-17SA</v>
          </cell>
          <cell r="D799" t="str">
            <v>ESZU036-17</v>
          </cell>
          <cell r="E799" t="str">
            <v>Saúde, Determinantes Socioambientais e Equidade A-diurno (Santo André)</v>
          </cell>
          <cell r="F799" t="str">
            <v>Manter</v>
          </cell>
          <cell r="G799">
            <v>0</v>
          </cell>
          <cell r="H799">
            <v>0</v>
          </cell>
          <cell r="I799" t="str">
            <v>OK</v>
          </cell>
          <cell r="J799">
            <v>60</v>
          </cell>
          <cell r="K799">
            <v>0</v>
          </cell>
          <cell r="L799">
            <v>72</v>
          </cell>
          <cell r="M799">
            <v>0</v>
          </cell>
          <cell r="N799">
            <v>72</v>
          </cell>
          <cell r="O799">
            <v>-12</v>
          </cell>
          <cell r="P799">
            <v>1</v>
          </cell>
          <cell r="Q799" t="str">
            <v>simples</v>
          </cell>
          <cell r="R799"/>
          <cell r="S799">
            <v>12</v>
          </cell>
          <cell r="T799">
            <v>0</v>
          </cell>
          <cell r="U799">
            <v>0</v>
          </cell>
          <cell r="V799" t="str">
            <v>CFE</v>
          </cell>
          <cell r="W799" t="str">
            <v>CP</v>
          </cell>
          <cell r="X799" t="str">
            <v>ESZU036-17.sexta das 18:00 às 21:00, semanal ..SA</v>
          </cell>
          <cell r="Y799" t="str">
            <v>turma com solicitações acima do nº de vagas</v>
          </cell>
          <cell r="Z799"/>
          <cell r="AA799">
            <v>60</v>
          </cell>
          <cell r="AB799">
            <v>0</v>
          </cell>
          <cell r="AC799">
            <v>60</v>
          </cell>
          <cell r="AD799">
            <v>72</v>
          </cell>
          <cell r="AE799">
            <v>-12</v>
          </cell>
          <cell r="AF799">
            <v>1.2</v>
          </cell>
          <cell r="AG799">
            <v>42</v>
          </cell>
          <cell r="AH799" t="str">
            <v>OL-AMB</v>
          </cell>
          <cell r="AI799">
            <v>23</v>
          </cell>
          <cell r="AJ799">
            <v>8</v>
          </cell>
          <cell r="AK799">
            <v>15</v>
          </cell>
          <cell r="AL799">
            <v>19</v>
          </cell>
          <cell r="AM799">
            <v>34</v>
          </cell>
          <cell r="AN799">
            <v>37</v>
          </cell>
          <cell r="AO799" t="str">
            <v>¬</v>
          </cell>
          <cell r="AP799" t="str">
            <v>¬</v>
          </cell>
          <cell r="AQ799" t="str">
            <v>¬</v>
          </cell>
          <cell r="AR799" t="str">
            <v>¬</v>
          </cell>
          <cell r="AS799" t="str">
            <v>SA</v>
          </cell>
          <cell r="AT799" t="str">
            <v>D</v>
          </cell>
          <cell r="AU799" t="str">
            <v>M</v>
          </cell>
          <cell r="AV799">
            <v>3</v>
          </cell>
          <cell r="AW799">
            <v>0</v>
          </cell>
          <cell r="AX799">
            <v>3</v>
          </cell>
          <cell r="AY799" t="str">
            <v xml:space="preserve">sexta das 18:00 às 21:00, semanal </v>
          </cell>
          <cell r="AZ799" t="str">
            <v/>
          </cell>
          <cell r="BA799">
            <v>1545979</v>
          </cell>
          <cell r="BB799" t="str">
            <v>FRANCISCO DE ASSIS COMARU</v>
          </cell>
          <cell r="BC799"/>
          <cell r="BD799" t="str">
            <v/>
          </cell>
        </row>
        <row r="800">
          <cell r="C800" t="str">
            <v>DAESTU034-17SA</v>
          </cell>
          <cell r="D800" t="str">
            <v>ESTU034-17</v>
          </cell>
          <cell r="E800" t="str">
            <v>Sistemas de Abastecimento de Águas A-diurno (Santo André)</v>
          </cell>
          <cell r="F800" t="str">
            <v>Ampliar vagas - absorver excedente</v>
          </cell>
          <cell r="G800">
            <v>0</v>
          </cell>
          <cell r="H800">
            <v>0</v>
          </cell>
          <cell r="I800" t="str">
            <v>OK, AMPLIADA</v>
          </cell>
          <cell r="J800">
            <v>18</v>
          </cell>
          <cell r="K800">
            <v>0</v>
          </cell>
          <cell r="L800">
            <v>18</v>
          </cell>
          <cell r="M800">
            <v>0</v>
          </cell>
          <cell r="N800">
            <v>18</v>
          </cell>
          <cell r="O800">
            <v>0</v>
          </cell>
          <cell r="P800">
            <v>2</v>
          </cell>
          <cell r="Q800" t="str">
            <v>simples</v>
          </cell>
          <cell r="R800"/>
          <cell r="S800">
            <v>0</v>
          </cell>
          <cell r="T800">
            <v>0</v>
          </cell>
          <cell r="U800">
            <v>0</v>
          </cell>
          <cell r="V800" t="str">
            <v>CFE</v>
          </cell>
          <cell r="W800" t="str">
            <v>CP</v>
          </cell>
          <cell r="X800" t="str">
            <v>ESTU034-17.quarta das 10:00 às 13:00, semanal ..SA</v>
          </cell>
          <cell r="Y800" t="str">
            <v>turma com solicitações acima do nº de vagas</v>
          </cell>
          <cell r="Z800"/>
          <cell r="AA800">
            <v>15</v>
          </cell>
          <cell r="AB800">
            <v>0</v>
          </cell>
          <cell r="AC800">
            <v>15</v>
          </cell>
          <cell r="AD800">
            <v>18</v>
          </cell>
          <cell r="AE800">
            <v>-3</v>
          </cell>
          <cell r="AF800">
            <v>1.2</v>
          </cell>
          <cell r="AG800">
            <v>10.5</v>
          </cell>
          <cell r="AH800" t="str">
            <v>O-AMB</v>
          </cell>
          <cell r="AI800">
            <v>11</v>
          </cell>
          <cell r="AJ800">
            <v>7</v>
          </cell>
          <cell r="AK800">
            <v>4</v>
          </cell>
          <cell r="AL800">
            <v>-0.5</v>
          </cell>
          <cell r="AM800">
            <v>3.5</v>
          </cell>
          <cell r="AN800">
            <v>4</v>
          </cell>
          <cell r="AO800" t="str">
            <v>¬</v>
          </cell>
          <cell r="AP800" t="str">
            <v>¬</v>
          </cell>
          <cell r="AQ800" t="str">
            <v>¬</v>
          </cell>
          <cell r="AR800" t="str">
            <v>¬</v>
          </cell>
          <cell r="AS800" t="str">
            <v>SA</v>
          </cell>
          <cell r="AT800" t="str">
            <v>D</v>
          </cell>
          <cell r="AU800" t="str">
            <v>M</v>
          </cell>
          <cell r="AV800">
            <v>2</v>
          </cell>
          <cell r="AW800">
            <v>1</v>
          </cell>
          <cell r="AX800">
            <v>4</v>
          </cell>
          <cell r="AY800" t="str">
            <v xml:space="preserve">quarta das 10:00 às 13:00, semanal </v>
          </cell>
          <cell r="AZ800" t="str">
            <v/>
          </cell>
          <cell r="BA800">
            <v>2357551</v>
          </cell>
          <cell r="BB800" t="str">
            <v>CAMILA CLEMENTINA ARANTES</v>
          </cell>
          <cell r="BC800"/>
          <cell r="BD800" t="str">
            <v/>
          </cell>
        </row>
        <row r="801">
          <cell r="C801" t="str">
            <v>NAESTU034-17SA</v>
          </cell>
          <cell r="D801" t="str">
            <v>ESTU034-17</v>
          </cell>
          <cell r="E801" t="str">
            <v>Sistemas de Abastecimento de Águas A-noturno (Santo André)</v>
          </cell>
          <cell r="F801" t="str">
            <v>Ampliar vagas - absorver excedente</v>
          </cell>
          <cell r="G801">
            <v>0</v>
          </cell>
          <cell r="H801">
            <v>0</v>
          </cell>
          <cell r="I801" t="str">
            <v>OK, AMPLIADA</v>
          </cell>
          <cell r="J801">
            <v>36</v>
          </cell>
          <cell r="K801">
            <v>0</v>
          </cell>
          <cell r="L801">
            <v>36</v>
          </cell>
          <cell r="M801">
            <v>0</v>
          </cell>
          <cell r="N801">
            <v>36</v>
          </cell>
          <cell r="O801">
            <v>0</v>
          </cell>
          <cell r="P801">
            <v>2</v>
          </cell>
          <cell r="Q801" t="str">
            <v>simples</v>
          </cell>
          <cell r="R801"/>
          <cell r="S801">
            <v>0</v>
          </cell>
          <cell r="T801">
            <v>0</v>
          </cell>
          <cell r="U801">
            <v>0</v>
          </cell>
          <cell r="V801" t="str">
            <v>CFE</v>
          </cell>
          <cell r="W801" t="str">
            <v>CP</v>
          </cell>
          <cell r="X801" t="str">
            <v>ESTU034-17.quarta das 18:00 às 21:00, semanal ..SA</v>
          </cell>
          <cell r="Y801" t="str">
            <v>turma com solicitações acima do nº de vagas</v>
          </cell>
          <cell r="Z801"/>
          <cell r="AA801">
            <v>30</v>
          </cell>
          <cell r="AB801">
            <v>0</v>
          </cell>
          <cell r="AC801">
            <v>30</v>
          </cell>
          <cell r="AD801">
            <v>36</v>
          </cell>
          <cell r="AE801">
            <v>-6</v>
          </cell>
          <cell r="AF801">
            <v>1.2</v>
          </cell>
          <cell r="AG801">
            <v>21</v>
          </cell>
          <cell r="AH801" t="str">
            <v>O-AMB</v>
          </cell>
          <cell r="AI801">
            <v>18</v>
          </cell>
          <cell r="AJ801">
            <v>13</v>
          </cell>
          <cell r="AK801">
            <v>5</v>
          </cell>
          <cell r="AL801">
            <v>3</v>
          </cell>
          <cell r="AM801">
            <v>8</v>
          </cell>
          <cell r="AN801">
            <v>12</v>
          </cell>
          <cell r="AO801" t="str">
            <v>¬</v>
          </cell>
          <cell r="AP801" t="str">
            <v>¬</v>
          </cell>
          <cell r="AQ801" t="str">
            <v>¬</v>
          </cell>
          <cell r="AR801" t="str">
            <v>¬</v>
          </cell>
          <cell r="AS801" t="str">
            <v>SA</v>
          </cell>
          <cell r="AT801" t="str">
            <v>N</v>
          </cell>
          <cell r="AU801" t="str">
            <v>N</v>
          </cell>
          <cell r="AV801">
            <v>2</v>
          </cell>
          <cell r="AW801">
            <v>1</v>
          </cell>
          <cell r="AX801">
            <v>4</v>
          </cell>
          <cell r="AY801" t="str">
            <v xml:space="preserve">quarta das 18:00 às 21:00, semanal </v>
          </cell>
          <cell r="AZ801" t="str">
            <v/>
          </cell>
          <cell r="BA801">
            <v>2357551</v>
          </cell>
          <cell r="BB801" t="str">
            <v>CAMILA CLEMENTINA ARANTES</v>
          </cell>
          <cell r="BC801"/>
          <cell r="BD801" t="str">
            <v/>
          </cell>
        </row>
        <row r="802">
          <cell r="C802" t="str">
            <v>DAESTU036-17SA</v>
          </cell>
          <cell r="D802" t="str">
            <v>ESTU036-17</v>
          </cell>
          <cell r="E802" t="str">
            <v>Sistemas de Drenagem Urbana A-diurno (Santo André)</v>
          </cell>
          <cell r="F802" t="str">
            <v>Manter</v>
          </cell>
          <cell r="G802">
            <v>0</v>
          </cell>
          <cell r="H802">
            <v>0</v>
          </cell>
          <cell r="I802" t="str">
            <v>OK</v>
          </cell>
          <cell r="J802">
            <v>36</v>
          </cell>
          <cell r="K802">
            <v>0</v>
          </cell>
          <cell r="L802">
            <v>14</v>
          </cell>
          <cell r="M802">
            <v>0</v>
          </cell>
          <cell r="N802">
            <v>14</v>
          </cell>
          <cell r="O802">
            <v>22</v>
          </cell>
          <cell r="P802">
            <v>2</v>
          </cell>
          <cell r="Q802" t="str">
            <v>simples</v>
          </cell>
          <cell r="R802"/>
          <cell r="S802">
            <v>0</v>
          </cell>
          <cell r="T802">
            <v>0</v>
          </cell>
          <cell r="U802">
            <v>0</v>
          </cell>
          <cell r="V802" t="str">
            <v>CFE</v>
          </cell>
          <cell r="W802" t="str">
            <v>CP</v>
          </cell>
          <cell r="X802" t="str">
            <v>ESTU036-17.terca das 10:00 às 13:00, semanal ..SA</v>
          </cell>
          <cell r="Y802"/>
          <cell r="Z802"/>
          <cell r="AA802">
            <v>36</v>
          </cell>
          <cell r="AB802">
            <v>0</v>
          </cell>
          <cell r="AC802">
            <v>36</v>
          </cell>
          <cell r="AD802">
            <v>14</v>
          </cell>
          <cell r="AE802">
            <v>22</v>
          </cell>
          <cell r="AF802">
            <v>0.3888888888888889</v>
          </cell>
          <cell r="AG802">
            <v>25.2</v>
          </cell>
          <cell r="AH802" t="str">
            <v>O-AMB</v>
          </cell>
          <cell r="AI802">
            <v>7</v>
          </cell>
          <cell r="AJ802">
            <v>2</v>
          </cell>
          <cell r="AK802">
            <v>5</v>
          </cell>
          <cell r="AL802">
            <v>18.2</v>
          </cell>
          <cell r="AM802">
            <v>23.2</v>
          </cell>
          <cell r="AN802">
            <v>29</v>
          </cell>
          <cell r="AO802" t="str">
            <v>¬</v>
          </cell>
          <cell r="AP802" t="str">
            <v>¬</v>
          </cell>
          <cell r="AQ802" t="str">
            <v>¬</v>
          </cell>
          <cell r="AR802" t="str">
            <v>¬</v>
          </cell>
          <cell r="AS802" t="str">
            <v>SA</v>
          </cell>
          <cell r="AT802" t="str">
            <v>D</v>
          </cell>
          <cell r="AU802" t="str">
            <v>M</v>
          </cell>
          <cell r="AV802">
            <v>2</v>
          </cell>
          <cell r="AW802">
            <v>1</v>
          </cell>
          <cell r="AX802">
            <v>4</v>
          </cell>
          <cell r="AY802" t="str">
            <v xml:space="preserve">terca das 10:00 às 13:00, semanal </v>
          </cell>
          <cell r="AZ802" t="str">
            <v/>
          </cell>
          <cell r="BA802">
            <v>1763421</v>
          </cell>
          <cell r="BB802" t="str">
            <v>GILSON LAMEIRA DE LIMA</v>
          </cell>
          <cell r="BC802"/>
          <cell r="BD802" t="str">
            <v/>
          </cell>
        </row>
        <row r="803">
          <cell r="C803" t="str">
            <v>NAESTU036-17SA</v>
          </cell>
          <cell r="D803" t="str">
            <v>ESTU036-17</v>
          </cell>
          <cell r="E803" t="str">
            <v>Sistemas de Drenagem Urbana A-noturno (Santo André)</v>
          </cell>
          <cell r="F803" t="str">
            <v>Manter</v>
          </cell>
          <cell r="G803">
            <v>0</v>
          </cell>
          <cell r="H803">
            <v>0</v>
          </cell>
          <cell r="I803" t="str">
            <v>OK</v>
          </cell>
          <cell r="J803">
            <v>40</v>
          </cell>
          <cell r="K803">
            <v>0</v>
          </cell>
          <cell r="L803">
            <v>22</v>
          </cell>
          <cell r="M803">
            <v>0</v>
          </cell>
          <cell r="N803">
            <v>22</v>
          </cell>
          <cell r="O803">
            <v>18</v>
          </cell>
          <cell r="P803">
            <v>2</v>
          </cell>
          <cell r="Q803" t="str">
            <v>simples</v>
          </cell>
          <cell r="R803"/>
          <cell r="S803">
            <v>0</v>
          </cell>
          <cell r="T803">
            <v>0</v>
          </cell>
          <cell r="U803">
            <v>0</v>
          </cell>
          <cell r="V803" t="str">
            <v>CFE</v>
          </cell>
          <cell r="W803" t="str">
            <v>CP</v>
          </cell>
          <cell r="X803" t="str">
            <v>ESTU036-17.terca das 18:00 às 21:00, semanal ..SA</v>
          </cell>
          <cell r="Y803"/>
          <cell r="Z803"/>
          <cell r="AA803">
            <v>40</v>
          </cell>
          <cell r="AB803">
            <v>0</v>
          </cell>
          <cell r="AC803">
            <v>40</v>
          </cell>
          <cell r="AD803">
            <v>22</v>
          </cell>
          <cell r="AE803">
            <v>18</v>
          </cell>
          <cell r="AF803">
            <v>0.55000000000000004</v>
          </cell>
          <cell r="AG803">
            <v>28</v>
          </cell>
          <cell r="AH803" t="str">
            <v>O-AMB</v>
          </cell>
          <cell r="AI803">
            <v>9</v>
          </cell>
          <cell r="AJ803">
            <v>5</v>
          </cell>
          <cell r="AK803">
            <v>4</v>
          </cell>
          <cell r="AL803">
            <v>19</v>
          </cell>
          <cell r="AM803">
            <v>23</v>
          </cell>
          <cell r="AN803">
            <v>31</v>
          </cell>
          <cell r="AO803" t="str">
            <v>¬</v>
          </cell>
          <cell r="AP803" t="str">
            <v>¬</v>
          </cell>
          <cell r="AQ803" t="str">
            <v>¬</v>
          </cell>
          <cell r="AR803" t="str">
            <v>¬</v>
          </cell>
          <cell r="AS803" t="str">
            <v>SA</v>
          </cell>
          <cell r="AT803" t="str">
            <v>N</v>
          </cell>
          <cell r="AU803" t="str">
            <v>N</v>
          </cell>
          <cell r="AV803">
            <v>2</v>
          </cell>
          <cell r="AW803">
            <v>1</v>
          </cell>
          <cell r="AX803">
            <v>4</v>
          </cell>
          <cell r="AY803" t="str">
            <v xml:space="preserve">terca das 18:00 às 21:00, semanal </v>
          </cell>
          <cell r="AZ803" t="str">
            <v/>
          </cell>
          <cell r="BA803">
            <v>2197500</v>
          </cell>
          <cell r="BB803" t="str">
            <v>MELISSA CRISTINA PEREIRA GRACIOSA</v>
          </cell>
          <cell r="BC803"/>
          <cell r="BD803" t="str">
            <v/>
          </cell>
        </row>
        <row r="804">
          <cell r="C804" t="str">
            <v>DAESTU035-17SA</v>
          </cell>
          <cell r="D804" t="str">
            <v>ESTU035-17</v>
          </cell>
          <cell r="E804" t="str">
            <v>Sistemas de Esgotamento Sanitário A-diurno (Santo André)</v>
          </cell>
          <cell r="F804" t="str">
            <v>Manter</v>
          </cell>
          <cell r="G804">
            <v>0</v>
          </cell>
          <cell r="H804">
            <v>0</v>
          </cell>
          <cell r="I804" t="str">
            <v>OK</v>
          </cell>
          <cell r="J804">
            <v>30</v>
          </cell>
          <cell r="K804">
            <v>0</v>
          </cell>
          <cell r="L804">
            <v>20</v>
          </cell>
          <cell r="M804">
            <v>0</v>
          </cell>
          <cell r="N804">
            <v>20</v>
          </cell>
          <cell r="O804">
            <v>10</v>
          </cell>
          <cell r="P804">
            <v>2</v>
          </cell>
          <cell r="Q804" t="str">
            <v>simples</v>
          </cell>
          <cell r="R804"/>
          <cell r="S804">
            <v>0</v>
          </cell>
          <cell r="T804">
            <v>0</v>
          </cell>
          <cell r="U804">
            <v>0</v>
          </cell>
          <cell r="V804" t="str">
            <v>CFE</v>
          </cell>
          <cell r="W804" t="str">
            <v>CP</v>
          </cell>
          <cell r="X804" t="str">
            <v>ESTU035-17.quinta das 10:00 às 13:00, semanal ..SA</v>
          </cell>
          <cell r="Y804"/>
          <cell r="Z804"/>
          <cell r="AA804">
            <v>30</v>
          </cell>
          <cell r="AB804">
            <v>0</v>
          </cell>
          <cell r="AC804">
            <v>30</v>
          </cell>
          <cell r="AD804">
            <v>20</v>
          </cell>
          <cell r="AE804">
            <v>10</v>
          </cell>
          <cell r="AF804">
            <v>0.66666666666666663</v>
          </cell>
          <cell r="AG804">
            <v>21</v>
          </cell>
          <cell r="AH804" t="str">
            <v>O-AMB</v>
          </cell>
          <cell r="AI804">
            <v>12</v>
          </cell>
          <cell r="AJ804">
            <v>7</v>
          </cell>
          <cell r="AK804">
            <v>5</v>
          </cell>
          <cell r="AL804">
            <v>9</v>
          </cell>
          <cell r="AM804">
            <v>14</v>
          </cell>
          <cell r="AN804">
            <v>18</v>
          </cell>
          <cell r="AO804" t="str">
            <v>¬</v>
          </cell>
          <cell r="AP804" t="str">
            <v>¬</v>
          </cell>
          <cell r="AQ804" t="str">
            <v>¬</v>
          </cell>
          <cell r="AR804" t="str">
            <v>¬</v>
          </cell>
          <cell r="AS804" t="str">
            <v>SA</v>
          </cell>
          <cell r="AT804" t="str">
            <v>D</v>
          </cell>
          <cell r="AU804" t="str">
            <v>M</v>
          </cell>
          <cell r="AV804">
            <v>2</v>
          </cell>
          <cell r="AW804">
            <v>1</v>
          </cell>
          <cell r="AX804">
            <v>4</v>
          </cell>
          <cell r="AY804" t="str">
            <v xml:space="preserve">quinta das 10:00 às 13:00, semanal </v>
          </cell>
          <cell r="AZ804" t="str">
            <v/>
          </cell>
          <cell r="BA804">
            <v>2342998</v>
          </cell>
          <cell r="BB804" t="str">
            <v>RODRIGO DE FREITAS BUENO</v>
          </cell>
          <cell r="BC804"/>
          <cell r="BD804" t="str">
            <v/>
          </cell>
        </row>
        <row r="805">
          <cell r="C805" t="str">
            <v>NAESTU035-17SA</v>
          </cell>
          <cell r="D805" t="str">
            <v>ESTU035-17</v>
          </cell>
          <cell r="E805" t="str">
            <v>Sistemas de Esgotamento Sanitário A-noturno (Santo André)</v>
          </cell>
          <cell r="F805" t="str">
            <v>Ampliar vagas - absorver excedente</v>
          </cell>
          <cell r="G805">
            <v>0</v>
          </cell>
          <cell r="H805">
            <v>0</v>
          </cell>
          <cell r="I805" t="str">
            <v>OK, AMPLIADA</v>
          </cell>
          <cell r="J805">
            <v>38</v>
          </cell>
          <cell r="K805">
            <v>0</v>
          </cell>
          <cell r="L805">
            <v>38</v>
          </cell>
          <cell r="M805">
            <v>0</v>
          </cell>
          <cell r="N805">
            <v>38</v>
          </cell>
          <cell r="O805">
            <v>0</v>
          </cell>
          <cell r="P805">
            <v>2</v>
          </cell>
          <cell r="Q805" t="str">
            <v>simples</v>
          </cell>
          <cell r="R805"/>
          <cell r="S805">
            <v>0</v>
          </cell>
          <cell r="T805">
            <v>0</v>
          </cell>
          <cell r="U805">
            <v>0</v>
          </cell>
          <cell r="V805" t="str">
            <v>CFE</v>
          </cell>
          <cell r="W805" t="str">
            <v>CP</v>
          </cell>
          <cell r="X805" t="str">
            <v>ESTU035-17.quinta das 18:00 às 21:00, semanal ..SA</v>
          </cell>
          <cell r="Y805" t="str">
            <v>turma com solicitações acima do nº de vagas</v>
          </cell>
          <cell r="Z805"/>
          <cell r="AA805">
            <v>30</v>
          </cell>
          <cell r="AB805">
            <v>0</v>
          </cell>
          <cell r="AC805">
            <v>30</v>
          </cell>
          <cell r="AD805">
            <v>38</v>
          </cell>
          <cell r="AE805">
            <v>-8</v>
          </cell>
          <cell r="AF805">
            <v>1.2666666666666666</v>
          </cell>
          <cell r="AG805">
            <v>21</v>
          </cell>
          <cell r="AH805" t="str">
            <v>O-AMB</v>
          </cell>
          <cell r="AI805">
            <v>18</v>
          </cell>
          <cell r="AJ805">
            <v>13</v>
          </cell>
          <cell r="AK805">
            <v>5</v>
          </cell>
          <cell r="AL805">
            <v>3</v>
          </cell>
          <cell r="AM805">
            <v>8</v>
          </cell>
          <cell r="AN805">
            <v>12</v>
          </cell>
          <cell r="AO805" t="str">
            <v>¬</v>
          </cell>
          <cell r="AP805" t="str">
            <v>¬</v>
          </cell>
          <cell r="AQ805" t="str">
            <v>¬</v>
          </cell>
          <cell r="AR805" t="str">
            <v>¬</v>
          </cell>
          <cell r="AS805" t="str">
            <v>SA</v>
          </cell>
          <cell r="AT805" t="str">
            <v>N</v>
          </cell>
          <cell r="AU805" t="str">
            <v>N</v>
          </cell>
          <cell r="AV805">
            <v>2</v>
          </cell>
          <cell r="AW805">
            <v>1</v>
          </cell>
          <cell r="AX805">
            <v>4</v>
          </cell>
          <cell r="AY805" t="str">
            <v xml:space="preserve">quinta das 18:00 às 21:00, semanal </v>
          </cell>
          <cell r="AZ805" t="str">
            <v/>
          </cell>
          <cell r="BA805">
            <v>2342998</v>
          </cell>
          <cell r="BB805" t="str">
            <v>RODRIGO DE FREITAS BUENO</v>
          </cell>
          <cell r="BC805"/>
          <cell r="BD805" t="str">
            <v/>
          </cell>
        </row>
        <row r="806">
          <cell r="C806" t="str">
            <v>DAESTU020-17SA</v>
          </cell>
          <cell r="D806" t="str">
            <v>ESTU020-17</v>
          </cell>
          <cell r="E806" t="str">
            <v>Transferência de Massa A-diurno (Santo André)</v>
          </cell>
          <cell r="F806" t="str">
            <v>Manter</v>
          </cell>
          <cell r="G806">
            <v>0</v>
          </cell>
          <cell r="H806">
            <v>0</v>
          </cell>
          <cell r="I806" t="str">
            <v>OK</v>
          </cell>
          <cell r="J806">
            <v>60</v>
          </cell>
          <cell r="K806">
            <v>0</v>
          </cell>
          <cell r="L806">
            <v>51</v>
          </cell>
          <cell r="M806">
            <v>0</v>
          </cell>
          <cell r="N806">
            <v>51</v>
          </cell>
          <cell r="O806">
            <v>9</v>
          </cell>
          <cell r="P806">
            <v>1</v>
          </cell>
          <cell r="Q806" t="str">
            <v>simples</v>
          </cell>
          <cell r="R806"/>
          <cell r="S806">
            <v>0</v>
          </cell>
          <cell r="T806">
            <v>0</v>
          </cell>
          <cell r="U806">
            <v>0</v>
          </cell>
          <cell r="V806" t="str">
            <v>CFE</v>
          </cell>
          <cell r="W806" t="str">
            <v>CP</v>
          </cell>
          <cell r="X806" t="str">
            <v>ESTU020-17.sexta das 08:00 às 12:00, semanal ..SA</v>
          </cell>
          <cell r="Y806"/>
          <cell r="Z806"/>
          <cell r="AA806">
            <v>60</v>
          </cell>
          <cell r="AB806">
            <v>0</v>
          </cell>
          <cell r="AC806">
            <v>60</v>
          </cell>
          <cell r="AD806">
            <v>51</v>
          </cell>
          <cell r="AE806">
            <v>9</v>
          </cell>
          <cell r="AF806">
            <v>0.85</v>
          </cell>
          <cell r="AG806">
            <v>42</v>
          </cell>
          <cell r="AH806" t="str">
            <v>O-AMB; OL-ENER</v>
          </cell>
          <cell r="AI806">
            <v>33</v>
          </cell>
          <cell r="AJ806">
            <v>20</v>
          </cell>
          <cell r="AK806">
            <v>13</v>
          </cell>
          <cell r="AL806">
            <v>9</v>
          </cell>
          <cell r="AM806">
            <v>22</v>
          </cell>
          <cell r="AN806">
            <v>27</v>
          </cell>
          <cell r="AO806" t="str">
            <v>¬</v>
          </cell>
          <cell r="AP806" t="str">
            <v>¬</v>
          </cell>
          <cell r="AQ806" t="str">
            <v>¬</v>
          </cell>
          <cell r="AR806" t="str">
            <v>¬</v>
          </cell>
          <cell r="AS806" t="str">
            <v>SA</v>
          </cell>
          <cell r="AT806" t="str">
            <v>D</v>
          </cell>
          <cell r="AU806" t="str">
            <v>M</v>
          </cell>
          <cell r="AV806">
            <v>3</v>
          </cell>
          <cell r="AW806">
            <v>1</v>
          </cell>
          <cell r="AX806">
            <v>5</v>
          </cell>
          <cell r="AY806" t="str">
            <v xml:space="preserve">sexta das 08:00 às 12:00, semanal </v>
          </cell>
          <cell r="AZ806" t="str">
            <v/>
          </cell>
          <cell r="BA806">
            <v>1802146</v>
          </cell>
          <cell r="BB806" t="str">
            <v>CLAUDIA BOIAN</v>
          </cell>
          <cell r="BC806"/>
          <cell r="BD806" t="str">
            <v/>
          </cell>
        </row>
        <row r="807">
          <cell r="C807" t="str">
            <v>DAESZU020-17SA</v>
          </cell>
          <cell r="D807" t="str">
            <v>ESZU020-17</v>
          </cell>
          <cell r="E807" t="str">
            <v>Transportes, Uso e Ocupação do Solo A-diurno (Santo André)</v>
          </cell>
          <cell r="F807" t="str">
            <v>Manter</v>
          </cell>
          <cell r="G807">
            <v>0</v>
          </cell>
          <cell r="H807">
            <v>0</v>
          </cell>
          <cell r="I807" t="str">
            <v>OK</v>
          </cell>
          <cell r="J807">
            <v>100</v>
          </cell>
          <cell r="K807">
            <v>0</v>
          </cell>
          <cell r="L807">
            <v>22</v>
          </cell>
          <cell r="M807">
            <v>0</v>
          </cell>
          <cell r="N807">
            <v>22</v>
          </cell>
          <cell r="O807">
            <v>78</v>
          </cell>
          <cell r="P807">
            <v>1</v>
          </cell>
          <cell r="Q807" t="str">
            <v>simples</v>
          </cell>
          <cell r="R807"/>
          <cell r="S807">
            <v>0</v>
          </cell>
          <cell r="T807">
            <v>0</v>
          </cell>
          <cell r="U807">
            <v>0</v>
          </cell>
          <cell r="V807" t="str">
            <v>CFE</v>
          </cell>
          <cell r="W807" t="str">
            <v>CP</v>
          </cell>
          <cell r="X807" t="str">
            <v>ESZU020-17.quarta das 08:00 às 10:00, semanal ..SA</v>
          </cell>
          <cell r="Y807"/>
          <cell r="Z807"/>
          <cell r="AA807">
            <v>100</v>
          </cell>
          <cell r="AB807">
            <v>0</v>
          </cell>
          <cell r="AC807">
            <v>100</v>
          </cell>
          <cell r="AD807">
            <v>22</v>
          </cell>
          <cell r="AE807">
            <v>78</v>
          </cell>
          <cell r="AF807">
            <v>0.22</v>
          </cell>
          <cell r="AG807">
            <v>70</v>
          </cell>
          <cell r="AH807" t="str">
            <v>OL-AMB</v>
          </cell>
          <cell r="AI807">
            <v>3</v>
          </cell>
          <cell r="AJ807">
            <v>2</v>
          </cell>
          <cell r="AK807">
            <v>1</v>
          </cell>
          <cell r="AL807">
            <v>67</v>
          </cell>
          <cell r="AM807">
            <v>68</v>
          </cell>
          <cell r="AN807">
            <v>97</v>
          </cell>
          <cell r="AO807" t="str">
            <v>¬</v>
          </cell>
          <cell r="AP807" t="str">
            <v>¬</v>
          </cell>
          <cell r="AQ807" t="str">
            <v>¬</v>
          </cell>
          <cell r="AR807" t="str">
            <v>¬</v>
          </cell>
          <cell r="AS807" t="str">
            <v>SA</v>
          </cell>
          <cell r="AT807" t="str">
            <v>D</v>
          </cell>
          <cell r="AU807" t="str">
            <v>M</v>
          </cell>
          <cell r="AV807">
            <v>1</v>
          </cell>
          <cell r="AW807">
            <v>1</v>
          </cell>
          <cell r="AX807">
            <v>4</v>
          </cell>
          <cell r="AY807" t="str">
            <v xml:space="preserve">quarta das 08:00 às 10:00, semanal </v>
          </cell>
          <cell r="AZ807" t="str">
            <v/>
          </cell>
          <cell r="BA807">
            <v>1768318</v>
          </cell>
          <cell r="BB807" t="str">
            <v>HUMBERTO DE PAIVA JUNIOR</v>
          </cell>
          <cell r="BC807"/>
          <cell r="BD807" t="str">
            <v/>
          </cell>
        </row>
        <row r="808">
          <cell r="C808" t="str">
            <v>DAESTU038-17SA</v>
          </cell>
          <cell r="D808" t="str">
            <v>ESTU038-17</v>
          </cell>
          <cell r="E808" t="str">
            <v>Tratamento de Águas Urbanas Servidas A-diurno (Santo André)</v>
          </cell>
          <cell r="F808" t="str">
            <v>Manter</v>
          </cell>
          <cell r="G808">
            <v>0</v>
          </cell>
          <cell r="H808">
            <v>0</v>
          </cell>
          <cell r="I808" t="str">
            <v>OK</v>
          </cell>
          <cell r="J808">
            <v>60</v>
          </cell>
          <cell r="K808">
            <v>0</v>
          </cell>
          <cell r="L808">
            <v>52</v>
          </cell>
          <cell r="M808">
            <v>0</v>
          </cell>
          <cell r="N808">
            <v>52</v>
          </cell>
          <cell r="O808">
            <v>8</v>
          </cell>
          <cell r="P808">
            <v>1</v>
          </cell>
          <cell r="Q808" t="str">
            <v>simples</v>
          </cell>
          <cell r="R808"/>
          <cell r="S808">
            <v>0</v>
          </cell>
          <cell r="T808">
            <v>0</v>
          </cell>
          <cell r="U808">
            <v>0</v>
          </cell>
          <cell r="V808" t="str">
            <v>CFE</v>
          </cell>
          <cell r="W808" t="str">
            <v>CP</v>
          </cell>
          <cell r="X808" t="str">
            <v>ESTU038-17.terca das 12:00 às 15:00, semanal ..SA</v>
          </cell>
          <cell r="Y808"/>
          <cell r="Z808"/>
          <cell r="AA808">
            <v>60</v>
          </cell>
          <cell r="AB808">
            <v>0</v>
          </cell>
          <cell r="AC808">
            <v>60</v>
          </cell>
          <cell r="AD808">
            <v>52</v>
          </cell>
          <cell r="AE808">
            <v>8</v>
          </cell>
          <cell r="AF808">
            <v>0.8666666666666667</v>
          </cell>
          <cell r="AG808">
            <v>42</v>
          </cell>
          <cell r="AH808" t="str">
            <v>OL-BCB; OL-BQUIM; O-AMB</v>
          </cell>
          <cell r="AI808">
            <v>38</v>
          </cell>
          <cell r="AJ808">
            <v>38</v>
          </cell>
          <cell r="AK808">
            <v>0</v>
          </cell>
          <cell r="AL808">
            <v>4</v>
          </cell>
          <cell r="AM808">
            <v>4</v>
          </cell>
          <cell r="AN808">
            <v>22</v>
          </cell>
          <cell r="AO808" t="str">
            <v>¬</v>
          </cell>
          <cell r="AP808" t="str">
            <v>¬</v>
          </cell>
          <cell r="AQ808" t="str">
            <v>¬</v>
          </cell>
          <cell r="AR808" t="str">
            <v>¬</v>
          </cell>
          <cell r="AS808" t="str">
            <v>SA</v>
          </cell>
          <cell r="AT808" t="str">
            <v>D</v>
          </cell>
          <cell r="AU808" t="str">
            <v>V</v>
          </cell>
          <cell r="AV808">
            <v>2</v>
          </cell>
          <cell r="AW808">
            <v>1</v>
          </cell>
          <cell r="AX808">
            <v>4</v>
          </cell>
          <cell r="AY808" t="str">
            <v xml:space="preserve">terca das 12:00 às 15:00, semanal </v>
          </cell>
          <cell r="AZ808" t="str">
            <v/>
          </cell>
          <cell r="BA808">
            <v>1073159</v>
          </cell>
          <cell r="BB808" t="str">
            <v>EDUARDO LUCAS SUBTIL</v>
          </cell>
          <cell r="BC808"/>
          <cell r="BD808" t="str">
            <v/>
          </cell>
        </row>
        <row r="809">
          <cell r="C809" t="str">
            <v>DAESTB002-17SA</v>
          </cell>
          <cell r="D809" t="str">
            <v>ESTB002-17</v>
          </cell>
          <cell r="E809" t="str">
            <v>Bases Biológicas para Engenharia I A-diurno (São Bernardo do Campo)</v>
          </cell>
          <cell r="F809" t="str">
            <v>Manter</v>
          </cell>
          <cell r="G809">
            <v>0</v>
          </cell>
          <cell r="H809">
            <v>0</v>
          </cell>
          <cell r="I809" t="str">
            <v>OK</v>
          </cell>
          <cell r="J809">
            <v>30</v>
          </cell>
          <cell r="K809">
            <v>0</v>
          </cell>
          <cell r="L809">
            <v>42</v>
          </cell>
          <cell r="M809">
            <v>0</v>
          </cell>
          <cell r="N809">
            <v>42</v>
          </cell>
          <cell r="O809">
            <v>-12</v>
          </cell>
          <cell r="P809">
            <v>1</v>
          </cell>
          <cell r="Q809" t="str">
            <v>simples</v>
          </cell>
          <cell r="R809"/>
          <cell r="S809">
            <v>12</v>
          </cell>
          <cell r="T809">
            <v>0</v>
          </cell>
          <cell r="U809">
            <v>0</v>
          </cell>
          <cell r="V809" t="str">
            <v>CFE</v>
          </cell>
          <cell r="W809" t="str">
            <v>CP</v>
          </cell>
          <cell r="X809" t="str">
            <v>ESTB002-17.segunda das 10:00 às 13:00, semanal ; quinta das 08:00 às 10:00, quinzenal I; quinta das 08:00 às 10:00, quinzenal II..SA</v>
          </cell>
          <cell r="Y809" t="str">
            <v>turma com solicitações acima do nº de vagas</v>
          </cell>
          <cell r="Z809"/>
          <cell r="AA809">
            <v>30</v>
          </cell>
          <cell r="AB809">
            <v>0</v>
          </cell>
          <cell r="AC809">
            <v>30</v>
          </cell>
          <cell r="AD809">
            <v>42</v>
          </cell>
          <cell r="AE809">
            <v>-12</v>
          </cell>
          <cell r="AF809">
            <v>1.4</v>
          </cell>
          <cell r="AG809">
            <v>21</v>
          </cell>
          <cell r="AH809" t="str">
            <v>O-BIO</v>
          </cell>
          <cell r="AI809">
            <v>13</v>
          </cell>
          <cell r="AJ809">
            <v>2</v>
          </cell>
          <cell r="AK809">
            <v>11</v>
          </cell>
          <cell r="AL809">
            <v>8</v>
          </cell>
          <cell r="AM809">
            <v>19</v>
          </cell>
          <cell r="AN809">
            <v>17</v>
          </cell>
          <cell r="AO809" t="str">
            <v>¬</v>
          </cell>
          <cell r="AP809" t="str">
            <v>¬</v>
          </cell>
          <cell r="AQ809" t="str">
            <v>¬</v>
          </cell>
          <cell r="AR809" t="str">
            <v>¬</v>
          </cell>
          <cell r="AS809" t="str">
            <v>SA</v>
          </cell>
          <cell r="AT809" t="str">
            <v>D</v>
          </cell>
          <cell r="AU809" t="str">
            <v>M</v>
          </cell>
          <cell r="AV809">
            <v>3</v>
          </cell>
          <cell r="AW809">
            <v>2</v>
          </cell>
          <cell r="AX809">
            <v>5</v>
          </cell>
          <cell r="AY809" t="str">
            <v>segunda das 10:00 às 13:00, semanal ; quinta das 08:00 às 10:00, quinzenal I; quinta das 08:00 às 10:00, quinzenal II</v>
          </cell>
          <cell r="AZ809" t="str">
            <v/>
          </cell>
          <cell r="BA809">
            <v>2090962</v>
          </cell>
          <cell r="BB809" t="str">
            <v>REGINALDO KISHO FUKUCHI</v>
          </cell>
          <cell r="BC809">
            <v>2090031</v>
          </cell>
          <cell r="BD809" t="str">
            <v>ILKA TIEMY KATO PRATES</v>
          </cell>
        </row>
        <row r="810">
          <cell r="C810" t="str">
            <v>DAESTB007-17SA</v>
          </cell>
          <cell r="D810" t="str">
            <v>ESTB007-17</v>
          </cell>
          <cell r="E810" t="str">
            <v>Biomecânica I A-diurno (São Bernardo do Campo)</v>
          </cell>
          <cell r="F810" t="str">
            <v>Manter</v>
          </cell>
          <cell r="G810">
            <v>0</v>
          </cell>
          <cell r="H810">
            <v>0</v>
          </cell>
          <cell r="I810" t="str">
            <v>OK</v>
          </cell>
          <cell r="J810">
            <v>40</v>
          </cell>
          <cell r="K810">
            <v>0</v>
          </cell>
          <cell r="L810">
            <v>33</v>
          </cell>
          <cell r="M810">
            <v>0</v>
          </cell>
          <cell r="N810">
            <v>33</v>
          </cell>
          <cell r="O810">
            <v>7</v>
          </cell>
          <cell r="P810">
            <v>2</v>
          </cell>
          <cell r="Q810" t="str">
            <v>simples</v>
          </cell>
          <cell r="R810"/>
          <cell r="S810">
            <v>0</v>
          </cell>
          <cell r="T810">
            <v>0</v>
          </cell>
          <cell r="U810">
            <v>0</v>
          </cell>
          <cell r="V810" t="str">
            <v>CFE</v>
          </cell>
          <cell r="W810" t="str">
            <v>CP</v>
          </cell>
          <cell r="X810" t="str">
            <v>ESTB007-17.terca das 08:00 às 10:00, semanal ; quinta das 10:00 às 12:00, semanal ..SA</v>
          </cell>
          <cell r="Y810"/>
          <cell r="Z810"/>
          <cell r="AA810">
            <v>40</v>
          </cell>
          <cell r="AB810">
            <v>0</v>
          </cell>
          <cell r="AC810">
            <v>40</v>
          </cell>
          <cell r="AD810">
            <v>33</v>
          </cell>
          <cell r="AE810">
            <v>7</v>
          </cell>
          <cell r="AF810">
            <v>0.82499999999999996</v>
          </cell>
          <cell r="AG810">
            <v>28</v>
          </cell>
          <cell r="AH810" t="str">
            <v>OL-BIO</v>
          </cell>
          <cell r="AI810">
            <v>14</v>
          </cell>
          <cell r="AJ810">
            <v>2</v>
          </cell>
          <cell r="AK810">
            <v>12</v>
          </cell>
          <cell r="AL810">
            <v>14</v>
          </cell>
          <cell r="AM810">
            <v>26</v>
          </cell>
          <cell r="AN810">
            <v>26</v>
          </cell>
          <cell r="AO810" t="str">
            <v>¬</v>
          </cell>
          <cell r="AP810" t="str">
            <v>¬</v>
          </cell>
          <cell r="AQ810" t="str">
            <v>¬</v>
          </cell>
          <cell r="AR810" t="str">
            <v>¬</v>
          </cell>
          <cell r="AS810" t="str">
            <v>SA</v>
          </cell>
          <cell r="AT810" t="str">
            <v>D</v>
          </cell>
          <cell r="AU810" t="str">
            <v>M</v>
          </cell>
          <cell r="AV810">
            <v>2</v>
          </cell>
          <cell r="AW810">
            <v>2</v>
          </cell>
          <cell r="AX810">
            <v>4</v>
          </cell>
          <cell r="AY810" t="str">
            <v xml:space="preserve">terca das 08:00 às 10:00, semanal ; quinta das 10:00 às 12:00, semanal </v>
          </cell>
          <cell r="AZ810" t="str">
            <v/>
          </cell>
          <cell r="BA810">
            <v>2352005</v>
          </cell>
          <cell r="BB810" t="str">
            <v>RENATO NAVILLE WATANABE</v>
          </cell>
          <cell r="BC810" t="str">
            <v/>
          </cell>
          <cell r="BD810"/>
        </row>
        <row r="811">
          <cell r="C811" t="str">
            <v>NAESTB007-17SA</v>
          </cell>
          <cell r="D811" t="str">
            <v>ESTB007-17</v>
          </cell>
          <cell r="E811" t="str">
            <v>Biomecânica I A-noturno (São Bernardo do Campo)</v>
          </cell>
          <cell r="F811" t="str">
            <v>Manter</v>
          </cell>
          <cell r="G811">
            <v>0</v>
          </cell>
          <cell r="H811">
            <v>0</v>
          </cell>
          <cell r="I811" t="str">
            <v>OK</v>
          </cell>
          <cell r="J811">
            <v>40</v>
          </cell>
          <cell r="K811">
            <v>0</v>
          </cell>
          <cell r="L811">
            <v>33</v>
          </cell>
          <cell r="M811">
            <v>0</v>
          </cell>
          <cell r="N811">
            <v>33</v>
          </cell>
          <cell r="O811">
            <v>7</v>
          </cell>
          <cell r="P811">
            <v>2</v>
          </cell>
          <cell r="Q811" t="str">
            <v>simples</v>
          </cell>
          <cell r="R811"/>
          <cell r="S811">
            <v>0</v>
          </cell>
          <cell r="T811">
            <v>0</v>
          </cell>
          <cell r="U811">
            <v>0</v>
          </cell>
          <cell r="V811" t="str">
            <v>CFE</v>
          </cell>
          <cell r="W811" t="str">
            <v>CP</v>
          </cell>
          <cell r="X811" t="str">
            <v>ESTB007-17.terca das 19:00 às 21:00, semanal ; quinta das 21:00 às 23:00, semanal ..SA</v>
          </cell>
          <cell r="Y811"/>
          <cell r="Z811"/>
          <cell r="AA811">
            <v>40</v>
          </cell>
          <cell r="AB811">
            <v>0</v>
          </cell>
          <cell r="AC811">
            <v>40</v>
          </cell>
          <cell r="AD811">
            <v>33</v>
          </cell>
          <cell r="AE811">
            <v>7</v>
          </cell>
          <cell r="AF811">
            <v>0.82499999999999996</v>
          </cell>
          <cell r="AG811">
            <v>28</v>
          </cell>
          <cell r="AH811" t="str">
            <v>OL-BIO</v>
          </cell>
          <cell r="AI811">
            <v>22</v>
          </cell>
          <cell r="AJ811">
            <v>16</v>
          </cell>
          <cell r="AK811">
            <v>6</v>
          </cell>
          <cell r="AL811">
            <v>6</v>
          </cell>
          <cell r="AM811">
            <v>12</v>
          </cell>
          <cell r="AN811">
            <v>18</v>
          </cell>
          <cell r="AO811" t="str">
            <v>¬</v>
          </cell>
          <cell r="AP811" t="str">
            <v>¬</v>
          </cell>
          <cell r="AQ811" t="str">
            <v>¬</v>
          </cell>
          <cell r="AR811" t="str">
            <v>¬</v>
          </cell>
          <cell r="AS811" t="str">
            <v>SA</v>
          </cell>
          <cell r="AT811" t="str">
            <v>N</v>
          </cell>
          <cell r="AU811" t="str">
            <v>N</v>
          </cell>
          <cell r="AV811">
            <v>2</v>
          </cell>
          <cell r="AW811">
            <v>2</v>
          </cell>
          <cell r="AX811">
            <v>4</v>
          </cell>
          <cell r="AY811" t="str">
            <v xml:space="preserve">terca das 19:00 às 21:00, semanal ; quinta das 21:00 às 23:00, semanal </v>
          </cell>
          <cell r="AZ811" t="str">
            <v/>
          </cell>
          <cell r="BA811">
            <v>1876376</v>
          </cell>
          <cell r="BB811" t="str">
            <v>MARCOS DUARTE</v>
          </cell>
          <cell r="BC811" t="str">
            <v/>
          </cell>
          <cell r="BD811"/>
        </row>
        <row r="812">
          <cell r="C812" t="str">
            <v>DAESTB013-17SA</v>
          </cell>
          <cell r="D812" t="str">
            <v>ESTB013-17</v>
          </cell>
          <cell r="E812" t="str">
            <v>Biossegurança A-diurno (São Bernardo do Campo)</v>
          </cell>
          <cell r="F812" t="str">
            <v>Manter</v>
          </cell>
          <cell r="G812">
            <v>0</v>
          </cell>
          <cell r="H812">
            <v>0</v>
          </cell>
          <cell r="I812" t="str">
            <v>OK</v>
          </cell>
          <cell r="J812">
            <v>30</v>
          </cell>
          <cell r="K812">
            <v>0</v>
          </cell>
          <cell r="L812">
            <v>35</v>
          </cell>
          <cell r="M812">
            <v>0</v>
          </cell>
          <cell r="N812">
            <v>35</v>
          </cell>
          <cell r="O812">
            <v>-5</v>
          </cell>
          <cell r="P812">
            <v>2</v>
          </cell>
          <cell r="Q812" t="str">
            <v>simples</v>
          </cell>
          <cell r="R812"/>
          <cell r="S812">
            <v>5</v>
          </cell>
          <cell r="T812">
            <v>0</v>
          </cell>
          <cell r="U812">
            <v>0</v>
          </cell>
          <cell r="V812" t="str">
            <v>CFE</v>
          </cell>
          <cell r="W812" t="str">
            <v>CP</v>
          </cell>
          <cell r="X812" t="str">
            <v>ESTB013-17.terca das 08:00 às 10:00, semanal ; quinta das 10:00 às 12:00, semanal ..SA</v>
          </cell>
          <cell r="Y812" t="str">
            <v>turma com solicitações acima do nº de vagas</v>
          </cell>
          <cell r="Z812"/>
          <cell r="AA812">
            <v>30</v>
          </cell>
          <cell r="AB812">
            <v>0</v>
          </cell>
          <cell r="AC812">
            <v>30</v>
          </cell>
          <cell r="AD812">
            <v>35</v>
          </cell>
          <cell r="AE812">
            <v>-5</v>
          </cell>
          <cell r="AF812">
            <v>1.1666666666666667</v>
          </cell>
          <cell r="AG812">
            <v>21</v>
          </cell>
          <cell r="AH812" t="str">
            <v>O-BIO</v>
          </cell>
          <cell r="AI812">
            <v>9</v>
          </cell>
          <cell r="AJ812">
            <v>4</v>
          </cell>
          <cell r="AK812">
            <v>5</v>
          </cell>
          <cell r="AL812">
            <v>12</v>
          </cell>
          <cell r="AM812">
            <v>17</v>
          </cell>
          <cell r="AN812">
            <v>21</v>
          </cell>
          <cell r="AO812" t="str">
            <v>¬</v>
          </cell>
          <cell r="AP812" t="str">
            <v>¬</v>
          </cell>
          <cell r="AQ812" t="str">
            <v>¬</v>
          </cell>
          <cell r="AR812" t="str">
            <v>¬</v>
          </cell>
          <cell r="AS812" t="str">
            <v>SA</v>
          </cell>
          <cell r="AT812" t="str">
            <v>D</v>
          </cell>
          <cell r="AU812" t="str">
            <v>M</v>
          </cell>
          <cell r="AV812">
            <v>4</v>
          </cell>
          <cell r="AW812">
            <v>0</v>
          </cell>
          <cell r="AX812">
            <v>3</v>
          </cell>
          <cell r="AY812" t="str">
            <v xml:space="preserve">terca das 08:00 às 10:00, semanal ; quinta das 10:00 às 12:00, semanal </v>
          </cell>
          <cell r="AZ812" t="str">
            <v/>
          </cell>
          <cell r="BA812">
            <v>1764675</v>
          </cell>
          <cell r="BB812" t="str">
            <v>CHRISTIANE BERTACHINI LOMBELLO</v>
          </cell>
          <cell r="BC812" t="str">
            <v/>
          </cell>
          <cell r="BD812"/>
        </row>
        <row r="813">
          <cell r="C813" t="str">
            <v>NAESTB013-17SA</v>
          </cell>
          <cell r="D813" t="str">
            <v>ESTB013-17</v>
          </cell>
          <cell r="E813" t="str">
            <v>Biossegurança A-noturno (São Bernardo do Campo)</v>
          </cell>
          <cell r="F813" t="str">
            <v>Ampliar vagas - absorver excedente</v>
          </cell>
          <cell r="G813">
            <v>0</v>
          </cell>
          <cell r="H813">
            <v>0</v>
          </cell>
          <cell r="I813" t="str">
            <v>OK, AMPLIADA</v>
          </cell>
          <cell r="J813">
            <v>31</v>
          </cell>
          <cell r="K813">
            <v>0</v>
          </cell>
          <cell r="L813">
            <v>31</v>
          </cell>
          <cell r="M813">
            <v>0</v>
          </cell>
          <cell r="N813">
            <v>31</v>
          </cell>
          <cell r="O813">
            <v>0</v>
          </cell>
          <cell r="P813">
            <v>2</v>
          </cell>
          <cell r="Q813" t="str">
            <v>simples</v>
          </cell>
          <cell r="R813"/>
          <cell r="S813">
            <v>0</v>
          </cell>
          <cell r="T813">
            <v>0</v>
          </cell>
          <cell r="U813">
            <v>0</v>
          </cell>
          <cell r="V813" t="str">
            <v>CFE</v>
          </cell>
          <cell r="W813" t="str">
            <v>CP</v>
          </cell>
          <cell r="X813" t="str">
            <v>ESTB013-17.terca das 19:00 às 21:00, semanal ; quinta das 21:00 às 23:00, semanal ..SA</v>
          </cell>
          <cell r="Y813" t="str">
            <v>turma com solicitações acima do nº de vagas</v>
          </cell>
          <cell r="Z813"/>
          <cell r="AA813">
            <v>30</v>
          </cell>
          <cell r="AB813">
            <v>0</v>
          </cell>
          <cell r="AC813">
            <v>30</v>
          </cell>
          <cell r="AD813">
            <v>31</v>
          </cell>
          <cell r="AE813">
            <v>-1</v>
          </cell>
          <cell r="AF813">
            <v>1.0333333333333334</v>
          </cell>
          <cell r="AG813">
            <v>21</v>
          </cell>
          <cell r="AH813" t="str">
            <v>O-BIO</v>
          </cell>
          <cell r="AI813">
            <v>13</v>
          </cell>
          <cell r="AJ813">
            <v>10</v>
          </cell>
          <cell r="AK813">
            <v>3</v>
          </cell>
          <cell r="AL813">
            <v>8</v>
          </cell>
          <cell r="AM813">
            <v>11</v>
          </cell>
          <cell r="AN813">
            <v>17</v>
          </cell>
          <cell r="AO813" t="str">
            <v>¬</v>
          </cell>
          <cell r="AP813" t="str">
            <v>¬</v>
          </cell>
          <cell r="AQ813" t="str">
            <v>¬</v>
          </cell>
          <cell r="AR813" t="str">
            <v>¬</v>
          </cell>
          <cell r="AS813" t="str">
            <v>SA</v>
          </cell>
          <cell r="AT813" t="str">
            <v>N</v>
          </cell>
          <cell r="AU813" t="str">
            <v>N</v>
          </cell>
          <cell r="AV813">
            <v>4</v>
          </cell>
          <cell r="AW813">
            <v>0</v>
          </cell>
          <cell r="AX813">
            <v>3</v>
          </cell>
          <cell r="AY813" t="str">
            <v xml:space="preserve">terca das 19:00 às 21:00, semanal ; quinta das 21:00 às 23:00, semanal </v>
          </cell>
          <cell r="AZ813" t="str">
            <v/>
          </cell>
          <cell r="BA813">
            <v>1764675</v>
          </cell>
          <cell r="BB813" t="str">
            <v>CHRISTIANE BERTACHINI LOMBELLO</v>
          </cell>
          <cell r="BC813" t="str">
            <v/>
          </cell>
          <cell r="BD813"/>
        </row>
        <row r="814">
          <cell r="C814" t="str">
            <v>DAESTB005-17SA</v>
          </cell>
          <cell r="D814" t="str">
            <v>ESTB005-17</v>
          </cell>
          <cell r="E814" t="str">
            <v>Ciência dos Materiais Biocompatíveis A-diurno (São Bernardo do Campo)</v>
          </cell>
          <cell r="F814" t="str">
            <v>Manter</v>
          </cell>
          <cell r="G814">
            <v>0</v>
          </cell>
          <cell r="H814">
            <v>0</v>
          </cell>
          <cell r="I814" t="str">
            <v>OK</v>
          </cell>
          <cell r="J814">
            <v>30</v>
          </cell>
          <cell r="K814">
            <v>0</v>
          </cell>
          <cell r="L814">
            <v>35</v>
          </cell>
          <cell r="M814">
            <v>0</v>
          </cell>
          <cell r="N814">
            <v>35</v>
          </cell>
          <cell r="O814">
            <v>-5</v>
          </cell>
          <cell r="P814">
            <v>2</v>
          </cell>
          <cell r="Q814" t="str">
            <v>simples</v>
          </cell>
          <cell r="R814"/>
          <cell r="S814">
            <v>5</v>
          </cell>
          <cell r="T814">
            <v>0</v>
          </cell>
          <cell r="U814">
            <v>0</v>
          </cell>
          <cell r="V814" t="str">
            <v>CFE</v>
          </cell>
          <cell r="W814" t="str">
            <v>CP</v>
          </cell>
          <cell r="X814" t="str">
            <v>ESTB005-17.quarta das 08:00 às 10:00, semanal ; sexta das 10:00 às 12:00, quinzenal I; sexta das 10:00 às 12:00, quinzenal II..SA</v>
          </cell>
          <cell r="Y814" t="str">
            <v>turma com solicitações acima do nº de vagas</v>
          </cell>
          <cell r="Z814"/>
          <cell r="AA814">
            <v>30</v>
          </cell>
          <cell r="AB814">
            <v>0</v>
          </cell>
          <cell r="AC814">
            <v>30</v>
          </cell>
          <cell r="AD814">
            <v>35</v>
          </cell>
          <cell r="AE814">
            <v>-5</v>
          </cell>
          <cell r="AF814">
            <v>1.1666666666666667</v>
          </cell>
          <cell r="AG814">
            <v>21</v>
          </cell>
          <cell r="AH814" t="str">
            <v>O-BIO</v>
          </cell>
          <cell r="AI814">
            <v>18</v>
          </cell>
          <cell r="AJ814">
            <v>7</v>
          </cell>
          <cell r="AK814">
            <v>11</v>
          </cell>
          <cell r="AL814">
            <v>3</v>
          </cell>
          <cell r="AM814">
            <v>14</v>
          </cell>
          <cell r="AN814">
            <v>12</v>
          </cell>
          <cell r="AO814" t="str">
            <v>¬</v>
          </cell>
          <cell r="AP814" t="str">
            <v>¬</v>
          </cell>
          <cell r="AQ814" t="str">
            <v>¬</v>
          </cell>
          <cell r="AR814" t="str">
            <v>¬</v>
          </cell>
          <cell r="AS814" t="str">
            <v>SA</v>
          </cell>
          <cell r="AT814" t="str">
            <v>D</v>
          </cell>
          <cell r="AU814" t="str">
            <v>M</v>
          </cell>
          <cell r="AV814">
            <v>3</v>
          </cell>
          <cell r="AW814">
            <v>1</v>
          </cell>
          <cell r="AX814">
            <v>4</v>
          </cell>
          <cell r="AY814" t="str">
            <v>quarta das 08:00 às 10:00, semanal ; sexta das 10:00 às 12:00, quinzenal I; sexta das 10:00 às 12:00, quinzenal II</v>
          </cell>
          <cell r="AZ814" t="str">
            <v/>
          </cell>
          <cell r="BA814">
            <v>2297395</v>
          </cell>
          <cell r="BB814" t="str">
            <v>FREDERICO AUGUSTO PIRES FERNANDES</v>
          </cell>
          <cell r="BC814" t="str">
            <v/>
          </cell>
          <cell r="BD814"/>
        </row>
        <row r="815">
          <cell r="C815" t="str">
            <v>NAESTB005-17SA</v>
          </cell>
          <cell r="D815" t="str">
            <v>ESTB005-17</v>
          </cell>
          <cell r="E815" t="str">
            <v>Ciência dos Materiais Biocompatíveis A-noturno (São Bernardo do Campo)</v>
          </cell>
          <cell r="F815" t="str">
            <v>Manter</v>
          </cell>
          <cell r="G815">
            <v>0</v>
          </cell>
          <cell r="H815">
            <v>0</v>
          </cell>
          <cell r="I815" t="str">
            <v>OK</v>
          </cell>
          <cell r="J815">
            <v>30</v>
          </cell>
          <cell r="K815">
            <v>0</v>
          </cell>
          <cell r="L815">
            <v>54</v>
          </cell>
          <cell r="M815">
            <v>0</v>
          </cell>
          <cell r="N815">
            <v>54</v>
          </cell>
          <cell r="O815">
            <v>-24</v>
          </cell>
          <cell r="P815">
            <v>2</v>
          </cell>
          <cell r="Q815" t="str">
            <v>simples</v>
          </cell>
          <cell r="R815"/>
          <cell r="S815">
            <v>24</v>
          </cell>
          <cell r="T815">
            <v>0</v>
          </cell>
          <cell r="U815">
            <v>0</v>
          </cell>
          <cell r="V815" t="str">
            <v>CFE</v>
          </cell>
          <cell r="W815" t="str">
            <v>CP</v>
          </cell>
          <cell r="X815" t="str">
            <v>ESTB005-17.quarta das 19:00 às 21:00, semanal ; sexta das 21:00 às 23:00, quinzenal I; sexta das 21:00 às 23:00, quinzenal II..SA</v>
          </cell>
          <cell r="Y815" t="str">
            <v>turma com solicitações acima do nº de vagas</v>
          </cell>
          <cell r="Z815"/>
          <cell r="AA815">
            <v>30</v>
          </cell>
          <cell r="AB815">
            <v>0</v>
          </cell>
          <cell r="AC815">
            <v>30</v>
          </cell>
          <cell r="AD815">
            <v>54</v>
          </cell>
          <cell r="AE815">
            <v>-24</v>
          </cell>
          <cell r="AF815">
            <v>1.8</v>
          </cell>
          <cell r="AG815">
            <v>21</v>
          </cell>
          <cell r="AH815" t="str">
            <v>O-BIO</v>
          </cell>
          <cell r="AI815">
            <v>26</v>
          </cell>
          <cell r="AJ815">
            <v>21</v>
          </cell>
          <cell r="AK815">
            <v>5</v>
          </cell>
          <cell r="AL815">
            <v>-5</v>
          </cell>
          <cell r="AM815">
            <v>0</v>
          </cell>
          <cell r="AN815">
            <v>4</v>
          </cell>
          <cell r="AO815" t="str">
            <v>¬</v>
          </cell>
          <cell r="AP815" t="str">
            <v>¬</v>
          </cell>
          <cell r="AQ815" t="str">
            <v>¬</v>
          </cell>
          <cell r="AR815" t="str">
            <v>¬</v>
          </cell>
          <cell r="AS815" t="str">
            <v>SA</v>
          </cell>
          <cell r="AT815" t="str">
            <v>N</v>
          </cell>
          <cell r="AU815" t="str">
            <v>N</v>
          </cell>
          <cell r="AV815">
            <v>3</v>
          </cell>
          <cell r="AW815">
            <v>1</v>
          </cell>
          <cell r="AX815">
            <v>4</v>
          </cell>
          <cell r="AY815" t="str">
            <v>quarta das 19:00 às 21:00, semanal ; sexta das 21:00 às 23:00, quinzenal I; sexta das 21:00 às 23:00, quinzenal II</v>
          </cell>
          <cell r="AZ815" t="str">
            <v/>
          </cell>
          <cell r="BA815">
            <v>1764396</v>
          </cell>
          <cell r="BB815" t="str">
            <v>CHRISTIANE RIBEIRO</v>
          </cell>
          <cell r="BC815" t="str">
            <v/>
          </cell>
          <cell r="BD815"/>
        </row>
        <row r="816">
          <cell r="C816" t="str">
            <v>DA1ESTB018-17SA</v>
          </cell>
          <cell r="D816" t="str">
            <v>ESTB018-17</v>
          </cell>
          <cell r="E816" t="str">
            <v>Computação Científica aplicada a Problemas Biológicos A1-diurno (São Bernardo do Campo)</v>
          </cell>
          <cell r="F816" t="str">
            <v>Manter</v>
          </cell>
          <cell r="G816">
            <v>0</v>
          </cell>
          <cell r="H816">
            <v>0</v>
          </cell>
          <cell r="I816" t="str">
            <v>OK</v>
          </cell>
          <cell r="J816">
            <v>30</v>
          </cell>
          <cell r="K816">
            <v>0</v>
          </cell>
          <cell r="L816">
            <v>14</v>
          </cell>
          <cell r="M816">
            <v>0</v>
          </cell>
          <cell r="N816">
            <v>14</v>
          </cell>
          <cell r="O816">
            <v>16</v>
          </cell>
          <cell r="P816">
            <v>2</v>
          </cell>
          <cell r="Q816" t="str">
            <v>simples</v>
          </cell>
          <cell r="R816"/>
          <cell r="S816">
            <v>0</v>
          </cell>
          <cell r="T816">
            <v>0</v>
          </cell>
          <cell r="U816">
            <v>0</v>
          </cell>
          <cell r="V816" t="str">
            <v>CFE</v>
          </cell>
          <cell r="W816" t="str">
            <v>CP</v>
          </cell>
          <cell r="X816" t="str">
            <v>ESTB018-17.terca das 10:00 às 12:00, semanal ; sexta das 08:00 às 10:00, semanal ..SA</v>
          </cell>
          <cell r="Y816"/>
          <cell r="Z816"/>
          <cell r="AA816">
            <v>30</v>
          </cell>
          <cell r="AB816">
            <v>0</v>
          </cell>
          <cell r="AC816">
            <v>30</v>
          </cell>
          <cell r="AD816">
            <v>14</v>
          </cell>
          <cell r="AE816">
            <v>16</v>
          </cell>
          <cell r="AF816">
            <v>0.46666666666666667</v>
          </cell>
          <cell r="AG816">
            <v>21</v>
          </cell>
          <cell r="AH816" t="str">
            <v>O-BIO</v>
          </cell>
          <cell r="AI816">
            <v>1</v>
          </cell>
          <cell r="AJ816">
            <v>0</v>
          </cell>
          <cell r="AK816">
            <v>1</v>
          </cell>
          <cell r="AL816">
            <v>20</v>
          </cell>
          <cell r="AM816">
            <v>21</v>
          </cell>
          <cell r="AN816">
            <v>29</v>
          </cell>
          <cell r="AO816" t="str">
            <v>¬</v>
          </cell>
          <cell r="AP816" t="str">
            <v>¬</v>
          </cell>
          <cell r="AQ816" t="str">
            <v>¬</v>
          </cell>
          <cell r="AR816" t="str">
            <v>¬</v>
          </cell>
          <cell r="AS816" t="str">
            <v>SA</v>
          </cell>
          <cell r="AT816" t="str">
            <v>D</v>
          </cell>
          <cell r="AU816" t="str">
            <v>M</v>
          </cell>
          <cell r="AV816">
            <v>1</v>
          </cell>
          <cell r="AW816">
            <v>3</v>
          </cell>
          <cell r="AX816">
            <v>4</v>
          </cell>
          <cell r="AY816" t="str">
            <v xml:space="preserve">terca das 10:00 às 12:00, semanal ; sexta das 08:00 às 10:00, semanal </v>
          </cell>
          <cell r="AZ816" t="str">
            <v/>
          </cell>
          <cell r="BA816">
            <v>1732829</v>
          </cell>
          <cell r="BB816" t="str">
            <v>ANA CAROLINA QUIRINO SIMOES</v>
          </cell>
          <cell r="BC816" t="str">
            <v/>
          </cell>
          <cell r="BD816"/>
        </row>
        <row r="817">
          <cell r="C817" t="str">
            <v>NA1ESTB018-17SA</v>
          </cell>
          <cell r="D817" t="str">
            <v>ESTB018-17</v>
          </cell>
          <cell r="E817" t="str">
            <v>Computação Científica aplicada a Problemas Biológicos A1-noturno (São Bernardo do Campo)</v>
          </cell>
          <cell r="F817" t="str">
            <v>Ampliar vagas - absorver excedente</v>
          </cell>
          <cell r="G817">
            <v>0</v>
          </cell>
          <cell r="H817">
            <v>0</v>
          </cell>
          <cell r="I817" t="str">
            <v>OK, AMPLIADA</v>
          </cell>
          <cell r="J817">
            <v>36</v>
          </cell>
          <cell r="K817">
            <v>0</v>
          </cell>
          <cell r="L817">
            <v>36</v>
          </cell>
          <cell r="M817">
            <v>0</v>
          </cell>
          <cell r="N817">
            <v>36</v>
          </cell>
          <cell r="O817">
            <v>0</v>
          </cell>
          <cell r="P817">
            <v>2</v>
          </cell>
          <cell r="Q817" t="str">
            <v>simples</v>
          </cell>
          <cell r="R817"/>
          <cell r="S817">
            <v>0</v>
          </cell>
          <cell r="T817">
            <v>0</v>
          </cell>
          <cell r="U817">
            <v>0</v>
          </cell>
          <cell r="V817" t="str">
            <v>CFE</v>
          </cell>
          <cell r="W817" t="str">
            <v>CP</v>
          </cell>
          <cell r="X817" t="str">
            <v>ESTB018-17.terca das 21:00 às 23:00, semanal ; sexta das 19:00 às 21:00, semanal ..SA</v>
          </cell>
          <cell r="Y817" t="str">
            <v>turma com solicitações acima do nº de vagas</v>
          </cell>
          <cell r="Z817"/>
          <cell r="AA817">
            <v>30</v>
          </cell>
          <cell r="AB817">
            <v>0</v>
          </cell>
          <cell r="AC817">
            <v>30</v>
          </cell>
          <cell r="AD817">
            <v>36</v>
          </cell>
          <cell r="AE817">
            <v>-6</v>
          </cell>
          <cell r="AF817">
            <v>1.2</v>
          </cell>
          <cell r="AG817">
            <v>21</v>
          </cell>
          <cell r="AH817" t="str">
            <v>O-BIO</v>
          </cell>
          <cell r="AI817">
            <v>14</v>
          </cell>
          <cell r="AJ817">
            <v>12</v>
          </cell>
          <cell r="AK817">
            <v>2</v>
          </cell>
          <cell r="AL817">
            <v>7</v>
          </cell>
          <cell r="AM817">
            <v>9</v>
          </cell>
          <cell r="AN817">
            <v>16</v>
          </cell>
          <cell r="AO817" t="str">
            <v>¬</v>
          </cell>
          <cell r="AP817" t="str">
            <v>¬</v>
          </cell>
          <cell r="AQ817" t="str">
            <v>¬</v>
          </cell>
          <cell r="AR817" t="str">
            <v>¬</v>
          </cell>
          <cell r="AS817" t="str">
            <v>SA</v>
          </cell>
          <cell r="AT817" t="str">
            <v>N</v>
          </cell>
          <cell r="AU817" t="str">
            <v>N</v>
          </cell>
          <cell r="AV817">
            <v>1</v>
          </cell>
          <cell r="AW817">
            <v>3</v>
          </cell>
          <cell r="AX817">
            <v>4</v>
          </cell>
          <cell r="AY817" t="str">
            <v xml:space="preserve">terca das 21:00 às 23:00, semanal ; sexta das 19:00 às 21:00, semanal </v>
          </cell>
          <cell r="AZ817" t="str">
            <v/>
          </cell>
          <cell r="BA817">
            <v>2361024</v>
          </cell>
          <cell r="BB817" t="str">
            <v>FERNANDA NASCIMENTO ALMEIDA</v>
          </cell>
          <cell r="BC817" t="str">
            <v/>
          </cell>
          <cell r="BD817"/>
        </row>
        <row r="818">
          <cell r="C818" t="str">
            <v>DAESTB028-17SA</v>
          </cell>
          <cell r="D818" t="str">
            <v>ESTB028-17</v>
          </cell>
          <cell r="E818" t="str">
            <v>Equipamentos Médico-Hospitalares A-diurno (São Bernardo do Campo)</v>
          </cell>
          <cell r="F818" t="str">
            <v>Manter</v>
          </cell>
          <cell r="G818">
            <v>0</v>
          </cell>
          <cell r="H818">
            <v>0</v>
          </cell>
          <cell r="I818" t="str">
            <v>OK</v>
          </cell>
          <cell r="J818">
            <v>30</v>
          </cell>
          <cell r="K818">
            <v>0</v>
          </cell>
          <cell r="L818">
            <v>18</v>
          </cell>
          <cell r="M818">
            <v>0</v>
          </cell>
          <cell r="N818">
            <v>18</v>
          </cell>
          <cell r="O818">
            <v>12</v>
          </cell>
          <cell r="P818">
            <v>2</v>
          </cell>
          <cell r="Q818" t="str">
            <v>simples</v>
          </cell>
          <cell r="R818"/>
          <cell r="S818">
            <v>0</v>
          </cell>
          <cell r="T818">
            <v>0</v>
          </cell>
          <cell r="U818">
            <v>0</v>
          </cell>
          <cell r="V818" t="str">
            <v>CFE</v>
          </cell>
          <cell r="W818" t="str">
            <v>CP</v>
          </cell>
          <cell r="X818" t="str">
            <v>ESTB028-17.segunda das 10:00 às 12:00, semanal ; quinta das 08:00 às 10:00, semanal ..SA</v>
          </cell>
          <cell r="Y818"/>
          <cell r="Z818"/>
          <cell r="AA818">
            <v>30</v>
          </cell>
          <cell r="AB818">
            <v>0</v>
          </cell>
          <cell r="AC818">
            <v>30</v>
          </cell>
          <cell r="AD818">
            <v>18</v>
          </cell>
          <cell r="AE818">
            <v>12</v>
          </cell>
          <cell r="AF818">
            <v>0.6</v>
          </cell>
          <cell r="AG818">
            <v>21</v>
          </cell>
          <cell r="AH818" t="str">
            <v>O-BIO</v>
          </cell>
          <cell r="AI818">
            <v>9</v>
          </cell>
          <cell r="AJ818">
            <v>4</v>
          </cell>
          <cell r="AK818">
            <v>5</v>
          </cell>
          <cell r="AL818">
            <v>12</v>
          </cell>
          <cell r="AM818">
            <v>17</v>
          </cell>
          <cell r="AN818">
            <v>21</v>
          </cell>
          <cell r="AO818" t="str">
            <v>¬</v>
          </cell>
          <cell r="AP818" t="str">
            <v>¬</v>
          </cell>
          <cell r="AQ818" t="str">
            <v>¬</v>
          </cell>
          <cell r="AR818" t="str">
            <v>¬</v>
          </cell>
          <cell r="AS818" t="str">
            <v>SA</v>
          </cell>
          <cell r="AT818" t="str">
            <v>D</v>
          </cell>
          <cell r="AU818" t="str">
            <v>M</v>
          </cell>
          <cell r="AV818">
            <v>2</v>
          </cell>
          <cell r="AW818">
            <v>2</v>
          </cell>
          <cell r="AX818">
            <v>4</v>
          </cell>
          <cell r="AY818" t="str">
            <v xml:space="preserve">segunda das 10:00 às 12:00, semanal ; quinta das 08:00 às 10:00, semanal </v>
          </cell>
          <cell r="AZ818" t="str">
            <v/>
          </cell>
          <cell r="BA818">
            <v>2231661</v>
          </cell>
          <cell r="BB818" t="str">
            <v>JOAO LOURES SALINET JUNIOR</v>
          </cell>
          <cell r="BC818" t="str">
            <v/>
          </cell>
          <cell r="BD818"/>
        </row>
        <row r="819">
          <cell r="C819" t="str">
            <v>NAESTB028-17SA</v>
          </cell>
          <cell r="D819" t="str">
            <v>ESTB028-17</v>
          </cell>
          <cell r="E819" t="str">
            <v>Equipamentos Médico-Hospitalares A-noturno (São Bernardo do Campo)</v>
          </cell>
          <cell r="F819" t="str">
            <v>Manter</v>
          </cell>
          <cell r="G819">
            <v>0</v>
          </cell>
          <cell r="H819">
            <v>0</v>
          </cell>
          <cell r="I819" t="str">
            <v>OK</v>
          </cell>
          <cell r="J819">
            <v>30</v>
          </cell>
          <cell r="K819">
            <v>0</v>
          </cell>
          <cell r="L819">
            <v>49</v>
          </cell>
          <cell r="M819">
            <v>0</v>
          </cell>
          <cell r="N819">
            <v>49</v>
          </cell>
          <cell r="O819">
            <v>-19</v>
          </cell>
          <cell r="P819">
            <v>2</v>
          </cell>
          <cell r="Q819" t="str">
            <v>simples</v>
          </cell>
          <cell r="R819"/>
          <cell r="S819">
            <v>19</v>
          </cell>
          <cell r="T819">
            <v>0</v>
          </cell>
          <cell r="U819">
            <v>0</v>
          </cell>
          <cell r="V819" t="str">
            <v>CFE</v>
          </cell>
          <cell r="W819" t="str">
            <v>CP</v>
          </cell>
          <cell r="X819" t="str">
            <v>ESTB028-17.segunda das 21:00 às 23:00, semanal ; quinta das 19:00 às 21:00, semanal ..SA</v>
          </cell>
          <cell r="Y819" t="str">
            <v>turma com solicitações acima do nº de vagas</v>
          </cell>
          <cell r="Z819"/>
          <cell r="AA819">
            <v>30</v>
          </cell>
          <cell r="AB819">
            <v>0</v>
          </cell>
          <cell r="AC819">
            <v>30</v>
          </cell>
          <cell r="AD819">
            <v>49</v>
          </cell>
          <cell r="AE819">
            <v>-19</v>
          </cell>
          <cell r="AF819">
            <v>1.6333333333333333</v>
          </cell>
          <cell r="AG819">
            <v>21</v>
          </cell>
          <cell r="AH819" t="str">
            <v>O-BIO</v>
          </cell>
          <cell r="AI819">
            <v>33</v>
          </cell>
          <cell r="AJ819">
            <v>25</v>
          </cell>
          <cell r="AK819">
            <v>8</v>
          </cell>
          <cell r="AL819">
            <v>-12</v>
          </cell>
          <cell r="AM819">
            <v>-4</v>
          </cell>
          <cell r="AN819">
            <v>-3</v>
          </cell>
          <cell r="AO819" t="str">
            <v>¬</v>
          </cell>
          <cell r="AP819" t="str">
            <v>¬</v>
          </cell>
          <cell r="AQ819" t="str">
            <v>¬</v>
          </cell>
          <cell r="AR819" t="str">
            <v>¬</v>
          </cell>
          <cell r="AS819" t="str">
            <v>SA</v>
          </cell>
          <cell r="AT819" t="str">
            <v>N</v>
          </cell>
          <cell r="AU819" t="str">
            <v>N</v>
          </cell>
          <cell r="AV819">
            <v>2</v>
          </cell>
          <cell r="AW819">
            <v>2</v>
          </cell>
          <cell r="AX819">
            <v>4</v>
          </cell>
          <cell r="AY819" t="str">
            <v xml:space="preserve">segunda das 21:00 às 23:00, semanal ; quinta das 19:00 às 21:00, semanal </v>
          </cell>
          <cell r="AZ819" t="str">
            <v/>
          </cell>
          <cell r="BA819">
            <v>2231661</v>
          </cell>
          <cell r="BB819" t="str">
            <v>JOAO LOURES SALINET JUNIOR</v>
          </cell>
          <cell r="BC819" t="str">
            <v/>
          </cell>
          <cell r="BD819"/>
        </row>
        <row r="820">
          <cell r="C820" t="str">
            <v>DAESTB023-17SA</v>
          </cell>
          <cell r="D820" t="str">
            <v>ESTB023-17</v>
          </cell>
          <cell r="E820" t="str">
            <v>Física Médica I A-diurno (São Bernardo do Campo)</v>
          </cell>
          <cell r="F820" t="str">
            <v>Manter</v>
          </cell>
          <cell r="G820">
            <v>0</v>
          </cell>
          <cell r="H820">
            <v>0</v>
          </cell>
          <cell r="I820" t="str">
            <v>OK</v>
          </cell>
          <cell r="J820">
            <v>30</v>
          </cell>
          <cell r="K820">
            <v>0</v>
          </cell>
          <cell r="L820">
            <v>26</v>
          </cell>
          <cell r="M820">
            <v>0</v>
          </cell>
          <cell r="N820">
            <v>26</v>
          </cell>
          <cell r="O820">
            <v>4</v>
          </cell>
          <cell r="P820">
            <v>2</v>
          </cell>
          <cell r="Q820" t="str">
            <v>simples</v>
          </cell>
          <cell r="R820"/>
          <cell r="S820">
            <v>0</v>
          </cell>
          <cell r="T820">
            <v>0</v>
          </cell>
          <cell r="U820">
            <v>0</v>
          </cell>
          <cell r="V820" t="str">
            <v>CFE</v>
          </cell>
          <cell r="W820" t="str">
            <v>CP</v>
          </cell>
          <cell r="X820" t="str">
            <v>ESTB023-17.segunda das 10:00 às 12:00, semanal ; quinta das 08:00 às 10:00, semanal ..SA</v>
          </cell>
          <cell r="Y820"/>
          <cell r="Z820"/>
          <cell r="AA820">
            <v>30</v>
          </cell>
          <cell r="AB820">
            <v>0</v>
          </cell>
          <cell r="AC820">
            <v>30</v>
          </cell>
          <cell r="AD820">
            <v>26</v>
          </cell>
          <cell r="AE820">
            <v>4</v>
          </cell>
          <cell r="AF820">
            <v>0.8666666666666667</v>
          </cell>
          <cell r="AG820">
            <v>21</v>
          </cell>
          <cell r="AH820" t="str">
            <v>OL-BCB; OL-BIFS; OL-LFIS; O-BIO</v>
          </cell>
          <cell r="AI820">
            <v>4</v>
          </cell>
          <cell r="AJ820">
            <v>1</v>
          </cell>
          <cell r="AK820">
            <v>3</v>
          </cell>
          <cell r="AL820">
            <v>17</v>
          </cell>
          <cell r="AM820">
            <v>20</v>
          </cell>
          <cell r="AN820">
            <v>26</v>
          </cell>
          <cell r="AO820" t="str">
            <v>¬</v>
          </cell>
          <cell r="AP820" t="str">
            <v>¬</v>
          </cell>
          <cell r="AQ820" t="str">
            <v>¬</v>
          </cell>
          <cell r="AR820" t="str">
            <v>¬</v>
          </cell>
          <cell r="AS820" t="str">
            <v>SA</v>
          </cell>
          <cell r="AT820" t="str">
            <v>D</v>
          </cell>
          <cell r="AU820" t="str">
            <v>M</v>
          </cell>
          <cell r="AV820">
            <v>4</v>
          </cell>
          <cell r="AW820">
            <v>0</v>
          </cell>
          <cell r="AX820">
            <v>4</v>
          </cell>
          <cell r="AY820" t="str">
            <v xml:space="preserve">segunda das 10:00 às 12:00, semanal ; quinta das 08:00 às 10:00, semanal </v>
          </cell>
          <cell r="AZ820" t="str">
            <v/>
          </cell>
          <cell r="BA820">
            <v>2297271</v>
          </cell>
          <cell r="BB820" t="str">
            <v>CAROLINA BENETTI</v>
          </cell>
          <cell r="BC820" t="str">
            <v/>
          </cell>
          <cell r="BD820"/>
        </row>
        <row r="821">
          <cell r="C821" t="str">
            <v>NAESTB023-17SA</v>
          </cell>
          <cell r="D821" t="str">
            <v>ESTB023-17</v>
          </cell>
          <cell r="E821" t="str">
            <v>Física Médica I A-noturno (São Bernardo do Campo)</v>
          </cell>
          <cell r="F821" t="str">
            <v>Manter</v>
          </cell>
          <cell r="G821">
            <v>0</v>
          </cell>
          <cell r="H821">
            <v>0</v>
          </cell>
          <cell r="I821" t="str">
            <v>OK</v>
          </cell>
          <cell r="J821">
            <v>30</v>
          </cell>
          <cell r="K821">
            <v>0</v>
          </cell>
          <cell r="L821">
            <v>41</v>
          </cell>
          <cell r="M821">
            <v>0</v>
          </cell>
          <cell r="N821">
            <v>41</v>
          </cell>
          <cell r="O821">
            <v>-11</v>
          </cell>
          <cell r="P821">
            <v>2</v>
          </cell>
          <cell r="Q821" t="str">
            <v>simples</v>
          </cell>
          <cell r="R821"/>
          <cell r="S821">
            <v>11</v>
          </cell>
          <cell r="T821">
            <v>0</v>
          </cell>
          <cell r="U821">
            <v>0</v>
          </cell>
          <cell r="V821" t="str">
            <v>CFE</v>
          </cell>
          <cell r="W821" t="str">
            <v>CP</v>
          </cell>
          <cell r="X821" t="str">
            <v>ESTB023-17.segunda das 21:00 às 23:00, semanal ; quinta das 19:00 às 21:00, semanal ..SA</v>
          </cell>
          <cell r="Y821" t="str">
            <v>turma com solicitações acima do nº de vagas</v>
          </cell>
          <cell r="Z821"/>
          <cell r="AA821">
            <v>30</v>
          </cell>
          <cell r="AB821">
            <v>0</v>
          </cell>
          <cell r="AC821">
            <v>30</v>
          </cell>
          <cell r="AD821">
            <v>41</v>
          </cell>
          <cell r="AE821">
            <v>-11</v>
          </cell>
          <cell r="AF821">
            <v>1.3666666666666667</v>
          </cell>
          <cell r="AG821">
            <v>21</v>
          </cell>
          <cell r="AH821" t="str">
            <v>OL-BCB; OL-BIFS; OL-LFIS; O-BIO</v>
          </cell>
          <cell r="AI821">
            <v>9</v>
          </cell>
          <cell r="AJ821">
            <v>9</v>
          </cell>
          <cell r="AK821">
            <v>0</v>
          </cell>
          <cell r="AL821">
            <v>12</v>
          </cell>
          <cell r="AM821">
            <v>12</v>
          </cell>
          <cell r="AN821">
            <v>21</v>
          </cell>
          <cell r="AO821" t="str">
            <v>¬</v>
          </cell>
          <cell r="AP821" t="str">
            <v>¬</v>
          </cell>
          <cell r="AQ821" t="str">
            <v>¬</v>
          </cell>
          <cell r="AR821" t="str">
            <v>¬</v>
          </cell>
          <cell r="AS821" t="str">
            <v>SA</v>
          </cell>
          <cell r="AT821" t="str">
            <v>N</v>
          </cell>
          <cell r="AU821" t="str">
            <v>N</v>
          </cell>
          <cell r="AV821">
            <v>4</v>
          </cell>
          <cell r="AW821">
            <v>0</v>
          </cell>
          <cell r="AX821">
            <v>4</v>
          </cell>
          <cell r="AY821" t="str">
            <v xml:space="preserve">segunda das 21:00 às 23:00, semanal ; quinta das 19:00 às 21:00, semanal </v>
          </cell>
          <cell r="AZ821" t="str">
            <v/>
          </cell>
          <cell r="BA821">
            <v>2605683</v>
          </cell>
          <cell r="BB821" t="str">
            <v>NASSER ALI DAGHASTANLI</v>
          </cell>
          <cell r="BC821" t="str">
            <v/>
          </cell>
          <cell r="BD821"/>
        </row>
        <row r="822">
          <cell r="C822" t="str">
            <v>DAESTB030-17SA</v>
          </cell>
          <cell r="D822" t="str">
            <v>ESTB030-17</v>
          </cell>
          <cell r="E822" t="str">
            <v>Física Médica II A-diurno (São Bernardo do Campo)</v>
          </cell>
          <cell r="F822" t="str">
            <v>Manter</v>
          </cell>
          <cell r="G822">
            <v>0</v>
          </cell>
          <cell r="H822">
            <v>0</v>
          </cell>
          <cell r="I822" t="str">
            <v>OK</v>
          </cell>
          <cell r="J822">
            <v>30</v>
          </cell>
          <cell r="K822">
            <v>0</v>
          </cell>
          <cell r="L822">
            <v>11</v>
          </cell>
          <cell r="M822">
            <v>0</v>
          </cell>
          <cell r="N822">
            <v>11</v>
          </cell>
          <cell r="O822">
            <v>19</v>
          </cell>
          <cell r="P822">
            <v>2</v>
          </cell>
          <cell r="Q822" t="str">
            <v>simples</v>
          </cell>
          <cell r="R822"/>
          <cell r="S822">
            <v>0</v>
          </cell>
          <cell r="T822">
            <v>0</v>
          </cell>
          <cell r="U822">
            <v>0</v>
          </cell>
          <cell r="V822" t="str">
            <v>CFE</v>
          </cell>
          <cell r="W822" t="str">
            <v>CP</v>
          </cell>
          <cell r="X822" t="str">
            <v>ESTB030-17.quarta das 08:00 às 10:00, semanal ..SA</v>
          </cell>
          <cell r="Y822"/>
          <cell r="Z822"/>
          <cell r="AA822">
            <v>30</v>
          </cell>
          <cell r="AB822">
            <v>0</v>
          </cell>
          <cell r="AC822">
            <v>30</v>
          </cell>
          <cell r="AD822">
            <v>11</v>
          </cell>
          <cell r="AE822">
            <v>19</v>
          </cell>
          <cell r="AF822">
            <v>0.36666666666666664</v>
          </cell>
          <cell r="AG822">
            <v>21</v>
          </cell>
          <cell r="AH822" t="str">
            <v>O-BIO</v>
          </cell>
          <cell r="AI822">
            <v>3</v>
          </cell>
          <cell r="AJ822">
            <v>0</v>
          </cell>
          <cell r="AK822">
            <v>3</v>
          </cell>
          <cell r="AL822">
            <v>18</v>
          </cell>
          <cell r="AM822">
            <v>21</v>
          </cell>
          <cell r="AN822">
            <v>27</v>
          </cell>
          <cell r="AO822" t="str">
            <v>¬</v>
          </cell>
          <cell r="AP822" t="str">
            <v>¬</v>
          </cell>
          <cell r="AQ822" t="str">
            <v>¬</v>
          </cell>
          <cell r="AR822" t="str">
            <v>¬</v>
          </cell>
          <cell r="AS822" t="str">
            <v>SA</v>
          </cell>
          <cell r="AT822" t="str">
            <v>D</v>
          </cell>
          <cell r="AU822" t="str">
            <v>M</v>
          </cell>
          <cell r="AV822">
            <v>2</v>
          </cell>
          <cell r="AW822">
            <v>0</v>
          </cell>
          <cell r="AX822">
            <v>4</v>
          </cell>
          <cell r="AY822" t="str">
            <v xml:space="preserve">quarta das 08:00 às 10:00, semanal </v>
          </cell>
          <cell r="AZ822" t="str">
            <v/>
          </cell>
          <cell r="BA822">
            <v>1610505</v>
          </cell>
          <cell r="BB822" t="str">
            <v>DANIEL PAPOTI</v>
          </cell>
          <cell r="BC822" t="str">
            <v/>
          </cell>
          <cell r="BD822"/>
        </row>
        <row r="823">
          <cell r="C823" t="str">
            <v>NAESTB030-17SA</v>
          </cell>
          <cell r="D823" t="str">
            <v>ESTB030-17</v>
          </cell>
          <cell r="E823" t="str">
            <v>Física Médica II A-noturno (São Bernardo do Campo)</v>
          </cell>
          <cell r="F823" t="str">
            <v>Manter</v>
          </cell>
          <cell r="G823">
            <v>0</v>
          </cell>
          <cell r="H823">
            <v>0</v>
          </cell>
          <cell r="I823" t="str">
            <v>OK</v>
          </cell>
          <cell r="J823">
            <v>30</v>
          </cell>
          <cell r="K823">
            <v>0</v>
          </cell>
          <cell r="L823">
            <v>18</v>
          </cell>
          <cell r="M823">
            <v>0</v>
          </cell>
          <cell r="N823">
            <v>18</v>
          </cell>
          <cell r="O823">
            <v>12</v>
          </cell>
          <cell r="P823">
            <v>2</v>
          </cell>
          <cell r="Q823" t="str">
            <v>simples</v>
          </cell>
          <cell r="R823"/>
          <cell r="S823">
            <v>0</v>
          </cell>
          <cell r="T823">
            <v>0</v>
          </cell>
          <cell r="U823">
            <v>0</v>
          </cell>
          <cell r="V823" t="str">
            <v>CFE</v>
          </cell>
          <cell r="W823" t="str">
            <v>CP</v>
          </cell>
          <cell r="X823" t="str">
            <v>ESTB030-17.quarta das 19:00 às 21:00, semanal ..SA</v>
          </cell>
          <cell r="Y823"/>
          <cell r="Z823"/>
          <cell r="AA823">
            <v>30</v>
          </cell>
          <cell r="AB823">
            <v>0</v>
          </cell>
          <cell r="AC823">
            <v>30</v>
          </cell>
          <cell r="AD823">
            <v>18</v>
          </cell>
          <cell r="AE823">
            <v>12</v>
          </cell>
          <cell r="AF823">
            <v>0.6</v>
          </cell>
          <cell r="AG823">
            <v>21</v>
          </cell>
          <cell r="AH823" t="str">
            <v>O-BIO</v>
          </cell>
          <cell r="AI823">
            <v>5</v>
          </cell>
          <cell r="AJ823">
            <v>3</v>
          </cell>
          <cell r="AK823">
            <v>2</v>
          </cell>
          <cell r="AL823">
            <v>16</v>
          </cell>
          <cell r="AM823">
            <v>18</v>
          </cell>
          <cell r="AN823">
            <v>25</v>
          </cell>
          <cell r="AO823" t="str">
            <v>¬</v>
          </cell>
          <cell r="AP823" t="str">
            <v>¬</v>
          </cell>
          <cell r="AQ823" t="str">
            <v>¬</v>
          </cell>
          <cell r="AR823" t="str">
            <v>¬</v>
          </cell>
          <cell r="AS823" t="str">
            <v>SA</v>
          </cell>
          <cell r="AT823" t="str">
            <v>N</v>
          </cell>
          <cell r="AU823" t="str">
            <v>N</v>
          </cell>
          <cell r="AV823">
            <v>2</v>
          </cell>
          <cell r="AW823">
            <v>0</v>
          </cell>
          <cell r="AX823">
            <v>4</v>
          </cell>
          <cell r="AY823" t="str">
            <v xml:space="preserve">quarta das 19:00 às 21:00, semanal </v>
          </cell>
          <cell r="AZ823" t="str">
            <v/>
          </cell>
          <cell r="BA823">
            <v>1610505</v>
          </cell>
          <cell r="BB823" t="str">
            <v>DANIEL PAPOTI</v>
          </cell>
          <cell r="BC823" t="str">
            <v/>
          </cell>
          <cell r="BD823"/>
        </row>
        <row r="824">
          <cell r="C824" t="str">
            <v>DAESZB021-17SA</v>
          </cell>
          <cell r="D824" t="str">
            <v>ESZB021-17</v>
          </cell>
          <cell r="E824" t="str">
            <v>Introdução à Engenharia Biomédica A-diurno (São Bernardo do Campo)</v>
          </cell>
          <cell r="F824" t="str">
            <v>Manter</v>
          </cell>
          <cell r="G824">
            <v>0</v>
          </cell>
          <cell r="H824">
            <v>0</v>
          </cell>
          <cell r="I824" t="str">
            <v>OK</v>
          </cell>
          <cell r="J824">
            <v>30</v>
          </cell>
          <cell r="K824">
            <v>0</v>
          </cell>
          <cell r="L824">
            <v>58</v>
          </cell>
          <cell r="M824">
            <v>0</v>
          </cell>
          <cell r="N824">
            <v>58</v>
          </cell>
          <cell r="O824">
            <v>-28</v>
          </cell>
          <cell r="P824">
            <v>2</v>
          </cell>
          <cell r="Q824" t="str">
            <v>simples</v>
          </cell>
          <cell r="R824"/>
          <cell r="S824">
            <v>28</v>
          </cell>
          <cell r="T824">
            <v>0</v>
          </cell>
          <cell r="U824">
            <v>0</v>
          </cell>
          <cell r="V824" t="str">
            <v>CFE</v>
          </cell>
          <cell r="W824" t="str">
            <v>CP</v>
          </cell>
          <cell r="X824" t="str">
            <v>ESZB021-17.terca das 10:00 às 12:00, semanal ..SA</v>
          </cell>
          <cell r="Y824" t="str">
            <v>turma com solicitações acima do nº de vagas</v>
          </cell>
          <cell r="Z824"/>
          <cell r="AA824">
            <v>30</v>
          </cell>
          <cell r="AB824">
            <v>0</v>
          </cell>
          <cell r="AC824">
            <v>30</v>
          </cell>
          <cell r="AD824">
            <v>58</v>
          </cell>
          <cell r="AE824">
            <v>-28</v>
          </cell>
          <cell r="AF824">
            <v>1.9333333333333333</v>
          </cell>
          <cell r="AG824">
            <v>21</v>
          </cell>
          <cell r="AH824" t="str">
            <v>OL-BIO</v>
          </cell>
          <cell r="AI824">
            <v>5</v>
          </cell>
          <cell r="AJ824">
            <v>1</v>
          </cell>
          <cell r="AK824">
            <v>4</v>
          </cell>
          <cell r="AL824">
            <v>16</v>
          </cell>
          <cell r="AM824">
            <v>20</v>
          </cell>
          <cell r="AN824">
            <v>25</v>
          </cell>
          <cell r="AO824" t="str">
            <v>¬</v>
          </cell>
          <cell r="AP824" t="str">
            <v>¬</v>
          </cell>
          <cell r="AQ824" t="str">
            <v>¬</v>
          </cell>
          <cell r="AR824" t="str">
            <v>¬</v>
          </cell>
          <cell r="AS824" t="str">
            <v>SA</v>
          </cell>
          <cell r="AT824" t="str">
            <v>D</v>
          </cell>
          <cell r="AU824" t="str">
            <v>M</v>
          </cell>
          <cell r="AV824">
            <v>2</v>
          </cell>
          <cell r="AW824">
            <v>0</v>
          </cell>
          <cell r="AX824">
            <v>4</v>
          </cell>
          <cell r="AY824" t="str">
            <v xml:space="preserve">terca das 10:00 às 12:00, semanal </v>
          </cell>
          <cell r="AZ824" t="str">
            <v/>
          </cell>
          <cell r="BA824">
            <v>1718113</v>
          </cell>
          <cell r="BB824" t="str">
            <v>ANA PAULA ROMANI</v>
          </cell>
          <cell r="BC824" t="str">
            <v/>
          </cell>
          <cell r="BD824"/>
        </row>
        <row r="825">
          <cell r="C825" t="str">
            <v>NAESZB021-17SA</v>
          </cell>
          <cell r="D825" t="str">
            <v>ESZB021-17</v>
          </cell>
          <cell r="E825" t="str">
            <v>Introdução à Engenharia Biomédica A-noturno (São Bernardo do Campo)</v>
          </cell>
          <cell r="F825" t="str">
            <v>Manter</v>
          </cell>
          <cell r="G825">
            <v>0</v>
          </cell>
          <cell r="H825">
            <v>0</v>
          </cell>
          <cell r="I825" t="str">
            <v>OK</v>
          </cell>
          <cell r="J825">
            <v>30</v>
          </cell>
          <cell r="K825">
            <v>0</v>
          </cell>
          <cell r="L825">
            <v>49</v>
          </cell>
          <cell r="M825">
            <v>0</v>
          </cell>
          <cell r="N825">
            <v>49</v>
          </cell>
          <cell r="O825">
            <v>-19</v>
          </cell>
          <cell r="P825">
            <v>2</v>
          </cell>
          <cell r="Q825" t="str">
            <v>simples</v>
          </cell>
          <cell r="R825"/>
          <cell r="S825">
            <v>19</v>
          </cell>
          <cell r="T825">
            <v>0</v>
          </cell>
          <cell r="U825">
            <v>0</v>
          </cell>
          <cell r="V825" t="str">
            <v>CFE</v>
          </cell>
          <cell r="W825" t="str">
            <v>CP</v>
          </cell>
          <cell r="X825" t="str">
            <v>ESZB021-17.terca das 19:00 às 21:00, semanal ..SA</v>
          </cell>
          <cell r="Y825" t="str">
            <v>turma com solicitações acima do nº de vagas</v>
          </cell>
          <cell r="Z825"/>
          <cell r="AA825">
            <v>30</v>
          </cell>
          <cell r="AB825">
            <v>0</v>
          </cell>
          <cell r="AC825">
            <v>30</v>
          </cell>
          <cell r="AD825">
            <v>49</v>
          </cell>
          <cell r="AE825">
            <v>-19</v>
          </cell>
          <cell r="AF825">
            <v>1.6333333333333333</v>
          </cell>
          <cell r="AG825">
            <v>21</v>
          </cell>
          <cell r="AH825" t="str">
            <v>OL-BIO</v>
          </cell>
          <cell r="AI825">
            <v>1</v>
          </cell>
          <cell r="AJ825">
            <v>1</v>
          </cell>
          <cell r="AK825">
            <v>0</v>
          </cell>
          <cell r="AL825">
            <v>20</v>
          </cell>
          <cell r="AM825">
            <v>20</v>
          </cell>
          <cell r="AN825">
            <v>29</v>
          </cell>
          <cell r="AO825" t="str">
            <v>¬</v>
          </cell>
          <cell r="AP825" t="str">
            <v>¬</v>
          </cell>
          <cell r="AQ825" t="str">
            <v>¬</v>
          </cell>
          <cell r="AR825" t="str">
            <v>¬</v>
          </cell>
          <cell r="AS825" t="str">
            <v>SA</v>
          </cell>
          <cell r="AT825" t="str">
            <v>N</v>
          </cell>
          <cell r="AU825" t="str">
            <v>N</v>
          </cell>
          <cell r="AV825">
            <v>2</v>
          </cell>
          <cell r="AW825">
            <v>0</v>
          </cell>
          <cell r="AX825">
            <v>4</v>
          </cell>
          <cell r="AY825" t="str">
            <v xml:space="preserve">terca das 19:00 às 21:00, semanal </v>
          </cell>
          <cell r="AZ825" t="str">
            <v/>
          </cell>
          <cell r="BA825">
            <v>1718113</v>
          </cell>
          <cell r="BB825" t="str">
            <v>ANA PAULA ROMANI</v>
          </cell>
          <cell r="BC825" t="str">
            <v/>
          </cell>
          <cell r="BD825"/>
        </row>
        <row r="826">
          <cell r="C826" t="str">
            <v>DAESTB010-17SA</v>
          </cell>
          <cell r="D826" t="str">
            <v>ESTB010-17</v>
          </cell>
          <cell r="E826" t="str">
            <v>Legislação Relacionada à Saúde A-diurno (São Bernardo do Campo)</v>
          </cell>
          <cell r="F826" t="str">
            <v>Manter</v>
          </cell>
          <cell r="G826">
            <v>0</v>
          </cell>
          <cell r="H826">
            <v>0</v>
          </cell>
          <cell r="I826" t="str">
            <v>OK</v>
          </cell>
          <cell r="J826">
            <v>30</v>
          </cell>
          <cell r="K826">
            <v>0</v>
          </cell>
          <cell r="L826">
            <v>39</v>
          </cell>
          <cell r="M826">
            <v>0</v>
          </cell>
          <cell r="N826">
            <v>39</v>
          </cell>
          <cell r="O826">
            <v>-9</v>
          </cell>
          <cell r="P826">
            <v>2</v>
          </cell>
          <cell r="Q826" t="str">
            <v>simples</v>
          </cell>
          <cell r="R826"/>
          <cell r="S826">
            <v>9</v>
          </cell>
          <cell r="T826">
            <v>0</v>
          </cell>
          <cell r="U826">
            <v>0</v>
          </cell>
          <cell r="V826" t="str">
            <v>CFE</v>
          </cell>
          <cell r="W826" t="str">
            <v>CP</v>
          </cell>
          <cell r="X826" t="str">
            <v>ESTB010-17.quinta das 08:00 às 10:00, semanal ..SA</v>
          </cell>
          <cell r="Y826" t="str">
            <v>turma com solicitações acima do nº de vagas</v>
          </cell>
          <cell r="Z826"/>
          <cell r="AA826">
            <v>30</v>
          </cell>
          <cell r="AB826">
            <v>0</v>
          </cell>
          <cell r="AC826">
            <v>30</v>
          </cell>
          <cell r="AD826">
            <v>39</v>
          </cell>
          <cell r="AE826">
            <v>-9</v>
          </cell>
          <cell r="AF826">
            <v>1.3</v>
          </cell>
          <cell r="AG826">
            <v>21</v>
          </cell>
          <cell r="AH826" t="str">
            <v>O-BIO</v>
          </cell>
          <cell r="AI826">
            <v>7</v>
          </cell>
          <cell r="AJ826">
            <v>2</v>
          </cell>
          <cell r="AK826">
            <v>5</v>
          </cell>
          <cell r="AL826">
            <v>14</v>
          </cell>
          <cell r="AM826">
            <v>19</v>
          </cell>
          <cell r="AN826">
            <v>23</v>
          </cell>
          <cell r="AO826" t="str">
            <v>¬</v>
          </cell>
          <cell r="AP826" t="str">
            <v>¬</v>
          </cell>
          <cell r="AQ826" t="str">
            <v>¬</v>
          </cell>
          <cell r="AR826" t="str">
            <v>¬</v>
          </cell>
          <cell r="AS826" t="str">
            <v>SA</v>
          </cell>
          <cell r="AT826" t="str">
            <v>D</v>
          </cell>
          <cell r="AU826" t="str">
            <v>M</v>
          </cell>
          <cell r="AV826">
            <v>2</v>
          </cell>
          <cell r="AW826">
            <v>0</v>
          </cell>
          <cell r="AX826">
            <v>4</v>
          </cell>
          <cell r="AY826" t="str">
            <v xml:space="preserve">quinta das 08:00 às 10:00, semanal </v>
          </cell>
          <cell r="AZ826" t="str">
            <v/>
          </cell>
          <cell r="BA826">
            <v>2125782</v>
          </cell>
          <cell r="BB826" t="str">
            <v>ANDREA CECILIA DORION RODAS</v>
          </cell>
          <cell r="BC826" t="str">
            <v/>
          </cell>
          <cell r="BD826"/>
        </row>
        <row r="827">
          <cell r="C827" t="str">
            <v>NAESTB010-17SA</v>
          </cell>
          <cell r="D827" t="str">
            <v>ESTB010-17</v>
          </cell>
          <cell r="E827" t="str">
            <v>Legislação Relacionada à Saúde A-noturno (São Bernardo do Campo)</v>
          </cell>
          <cell r="F827" t="str">
            <v>Manter</v>
          </cell>
          <cell r="G827">
            <v>0</v>
          </cell>
          <cell r="H827">
            <v>0</v>
          </cell>
          <cell r="I827" t="str">
            <v>OK</v>
          </cell>
          <cell r="J827">
            <v>30</v>
          </cell>
          <cell r="K827">
            <v>0</v>
          </cell>
          <cell r="L827">
            <v>52</v>
          </cell>
          <cell r="M827">
            <v>0</v>
          </cell>
          <cell r="N827">
            <v>52</v>
          </cell>
          <cell r="O827">
            <v>-22</v>
          </cell>
          <cell r="P827">
            <v>2</v>
          </cell>
          <cell r="Q827" t="str">
            <v>simples</v>
          </cell>
          <cell r="R827"/>
          <cell r="S827">
            <v>22</v>
          </cell>
          <cell r="T827">
            <v>0</v>
          </cell>
          <cell r="U827">
            <v>0</v>
          </cell>
          <cell r="V827" t="str">
            <v>CFE</v>
          </cell>
          <cell r="W827" t="str">
            <v>CP</v>
          </cell>
          <cell r="X827" t="str">
            <v>ESTB010-17.quinta das 19:00 às 21:00, semanal ..SA</v>
          </cell>
          <cell r="Y827" t="str">
            <v>turma com solicitações acima do nº de vagas</v>
          </cell>
          <cell r="Z827"/>
          <cell r="AA827">
            <v>30</v>
          </cell>
          <cell r="AB827">
            <v>0</v>
          </cell>
          <cell r="AC827">
            <v>30</v>
          </cell>
          <cell r="AD827">
            <v>52</v>
          </cell>
          <cell r="AE827">
            <v>-22</v>
          </cell>
          <cell r="AF827">
            <v>1.7333333333333334</v>
          </cell>
          <cell r="AG827">
            <v>21</v>
          </cell>
          <cell r="AH827" t="str">
            <v>O-BIO</v>
          </cell>
          <cell r="AI827">
            <v>8</v>
          </cell>
          <cell r="AJ827">
            <v>4</v>
          </cell>
          <cell r="AK827">
            <v>4</v>
          </cell>
          <cell r="AL827">
            <v>13</v>
          </cell>
          <cell r="AM827">
            <v>17</v>
          </cell>
          <cell r="AN827">
            <v>22</v>
          </cell>
          <cell r="AO827" t="str">
            <v>¬</v>
          </cell>
          <cell r="AP827" t="str">
            <v>¬</v>
          </cell>
          <cell r="AQ827" t="str">
            <v>¬</v>
          </cell>
          <cell r="AR827" t="str">
            <v>¬</v>
          </cell>
          <cell r="AS827" t="str">
            <v>SA</v>
          </cell>
          <cell r="AT827" t="str">
            <v>N</v>
          </cell>
          <cell r="AU827" t="str">
            <v>N</v>
          </cell>
          <cell r="AV827">
            <v>2</v>
          </cell>
          <cell r="AW827">
            <v>0</v>
          </cell>
          <cell r="AX827">
            <v>4</v>
          </cell>
          <cell r="AY827" t="str">
            <v xml:space="preserve">quinta das 19:00 às 21:00, semanal </v>
          </cell>
          <cell r="AZ827" t="str">
            <v/>
          </cell>
          <cell r="BA827">
            <v>2125782</v>
          </cell>
          <cell r="BB827" t="str">
            <v>ANDREA CECILIA DORION RODAS</v>
          </cell>
          <cell r="BC827" t="str">
            <v/>
          </cell>
          <cell r="BD827"/>
        </row>
        <row r="828">
          <cell r="C828" t="str">
            <v>DAESTB031-18SA</v>
          </cell>
          <cell r="D828" t="str">
            <v>ESTB031-18</v>
          </cell>
          <cell r="E828" t="str">
            <v>Métodos Matemáticos aplicados a Sistemas Biomédicos A-diurno (São Bernardo do Campo)</v>
          </cell>
          <cell r="F828" t="str">
            <v>Manter</v>
          </cell>
          <cell r="G828">
            <v>0</v>
          </cell>
          <cell r="H828">
            <v>0</v>
          </cell>
          <cell r="I828" t="str">
            <v>OK</v>
          </cell>
          <cell r="J828">
            <v>30</v>
          </cell>
          <cell r="K828">
            <v>0</v>
          </cell>
          <cell r="L828">
            <v>51</v>
          </cell>
          <cell r="M828">
            <v>0</v>
          </cell>
          <cell r="N828">
            <v>51</v>
          </cell>
          <cell r="O828">
            <v>-21</v>
          </cell>
          <cell r="P828">
            <v>1</v>
          </cell>
          <cell r="Q828" t="str">
            <v>simples</v>
          </cell>
          <cell r="R828"/>
          <cell r="S828">
            <v>21</v>
          </cell>
          <cell r="T828">
            <v>0</v>
          </cell>
          <cell r="U828">
            <v>0</v>
          </cell>
          <cell r="V828" t="str">
            <v>CFE</v>
          </cell>
          <cell r="W828" t="str">
            <v>CP</v>
          </cell>
          <cell r="X828" t="str">
            <v>ESTB031-18.terca das 10:00 às 12:00, semanal ; quarta das 08:00 às 10:00, semanal ; sexta das 08:00 às 10:00, semanal ..SA</v>
          </cell>
          <cell r="Y828" t="str">
            <v>turma com solicitações acima do nº de vagas</v>
          </cell>
          <cell r="Z828"/>
          <cell r="AA828">
            <v>30</v>
          </cell>
          <cell r="AB828">
            <v>0</v>
          </cell>
          <cell r="AC828">
            <v>30</v>
          </cell>
          <cell r="AD828">
            <v>51</v>
          </cell>
          <cell r="AE828">
            <v>-21</v>
          </cell>
          <cell r="AF828">
            <v>1.7</v>
          </cell>
          <cell r="AG828">
            <v>21</v>
          </cell>
          <cell r="AH828" t="str">
            <v>BIO</v>
          </cell>
          <cell r="AI828">
            <v>28</v>
          </cell>
          <cell r="AJ828">
            <v>6</v>
          </cell>
          <cell r="AK828">
            <v>22</v>
          </cell>
          <cell r="AL828">
            <v>-7</v>
          </cell>
          <cell r="AM828">
            <v>15</v>
          </cell>
          <cell r="AN828">
            <v>2</v>
          </cell>
          <cell r="AO828" t="str">
            <v>¬</v>
          </cell>
          <cell r="AP828" t="str">
            <v>¬</v>
          </cell>
          <cell r="AQ828" t="str">
            <v>¬</v>
          </cell>
          <cell r="AR828" t="str">
            <v>¬</v>
          </cell>
          <cell r="AS828" t="str">
            <v>SA</v>
          </cell>
          <cell r="AT828" t="str">
            <v>D</v>
          </cell>
          <cell r="AU828" t="str">
            <v>M</v>
          </cell>
          <cell r="AV828">
            <v>6</v>
          </cell>
          <cell r="AW828">
            <v>0</v>
          </cell>
          <cell r="AX828">
            <v>4</v>
          </cell>
          <cell r="AY828" t="str">
            <v xml:space="preserve">terca das 10:00 às 12:00, semanal ; quarta das 08:00 às 10:00, semanal ; sexta das 08:00 às 10:00, semanal </v>
          </cell>
          <cell r="AZ828" t="str">
            <v/>
          </cell>
          <cell r="BA828">
            <v>2357820</v>
          </cell>
          <cell r="BB828" t="str">
            <v>ANDERSON GABRIEL SANTIAGO CRAVO</v>
          </cell>
          <cell r="BC828" t="str">
            <v/>
          </cell>
          <cell r="BD828"/>
        </row>
        <row r="829">
          <cell r="C829" t="str">
            <v>DAESTB024-17SA</v>
          </cell>
          <cell r="D829" t="str">
            <v>ESTB024-17</v>
          </cell>
          <cell r="E829" t="str">
            <v>Modelagem de Sistemas Dinâmicos II A-diurno (São Bernardo do Campo)</v>
          </cell>
          <cell r="F829" t="str">
            <v>Manter</v>
          </cell>
          <cell r="G829">
            <v>0</v>
          </cell>
          <cell r="H829">
            <v>0</v>
          </cell>
          <cell r="I829" t="str">
            <v>OK</v>
          </cell>
          <cell r="J829">
            <v>40</v>
          </cell>
          <cell r="K829">
            <v>0</v>
          </cell>
          <cell r="L829">
            <v>12</v>
          </cell>
          <cell r="M829">
            <v>0</v>
          </cell>
          <cell r="N829">
            <v>12</v>
          </cell>
          <cell r="O829">
            <v>28</v>
          </cell>
          <cell r="P829">
            <v>2</v>
          </cell>
          <cell r="Q829" t="str">
            <v>simples</v>
          </cell>
          <cell r="R829"/>
          <cell r="S829">
            <v>0</v>
          </cell>
          <cell r="T829">
            <v>0</v>
          </cell>
          <cell r="U829">
            <v>0</v>
          </cell>
          <cell r="V829" t="str">
            <v>CFE</v>
          </cell>
          <cell r="W829" t="str">
            <v>CP</v>
          </cell>
          <cell r="X829" t="str">
            <v>ESTB024-17.terca das 08:00 às 10:00, semanal ; quinta das 10:00 às 12:00, semanal ..SA</v>
          </cell>
          <cell r="Y829"/>
          <cell r="Z829"/>
          <cell r="AA829">
            <v>40</v>
          </cell>
          <cell r="AB829">
            <v>0</v>
          </cell>
          <cell r="AC829">
            <v>40</v>
          </cell>
          <cell r="AD829">
            <v>12</v>
          </cell>
          <cell r="AE829">
            <v>28</v>
          </cell>
          <cell r="AF829">
            <v>0.3</v>
          </cell>
          <cell r="AG829">
            <v>28</v>
          </cell>
          <cell r="AH829" t="str">
            <v>O-BIO</v>
          </cell>
          <cell r="AI829">
            <v>11</v>
          </cell>
          <cell r="AJ829">
            <v>4</v>
          </cell>
          <cell r="AK829">
            <v>7</v>
          </cell>
          <cell r="AL829">
            <v>17</v>
          </cell>
          <cell r="AM829">
            <v>24</v>
          </cell>
          <cell r="AN829">
            <v>29</v>
          </cell>
          <cell r="AO829" t="str">
            <v>¬</v>
          </cell>
          <cell r="AP829" t="str">
            <v>¬</v>
          </cell>
          <cell r="AQ829" t="str">
            <v>¬</v>
          </cell>
          <cell r="AR829" t="str">
            <v>¬</v>
          </cell>
          <cell r="AS829" t="str">
            <v>SA</v>
          </cell>
          <cell r="AT829" t="str">
            <v>D</v>
          </cell>
          <cell r="AU829" t="str">
            <v>M</v>
          </cell>
          <cell r="AV829">
            <v>2</v>
          </cell>
          <cell r="AW829">
            <v>2</v>
          </cell>
          <cell r="AX829">
            <v>4</v>
          </cell>
          <cell r="AY829" t="str">
            <v xml:space="preserve">terca das 08:00 às 10:00, semanal ; quinta das 10:00 às 12:00, semanal </v>
          </cell>
          <cell r="AZ829" t="str">
            <v/>
          </cell>
          <cell r="BA829">
            <v>2187299</v>
          </cell>
          <cell r="BB829" t="str">
            <v>WAGNER SHIN NISHITANI</v>
          </cell>
          <cell r="BC829" t="str">
            <v/>
          </cell>
          <cell r="BD829"/>
        </row>
        <row r="830">
          <cell r="C830" t="str">
            <v>NAESTB024-17SA</v>
          </cell>
          <cell r="D830" t="str">
            <v>ESTB024-17</v>
          </cell>
          <cell r="E830" t="str">
            <v>Modelagem de Sistemas Dinâmicos II A-noturno (São Bernardo do Campo)</v>
          </cell>
          <cell r="F830" t="str">
            <v>Manter</v>
          </cell>
          <cell r="G830">
            <v>0</v>
          </cell>
          <cell r="H830">
            <v>0</v>
          </cell>
          <cell r="I830" t="str">
            <v>OK</v>
          </cell>
          <cell r="J830">
            <v>40</v>
          </cell>
          <cell r="K830">
            <v>0</v>
          </cell>
          <cell r="L830">
            <v>33</v>
          </cell>
          <cell r="M830">
            <v>0</v>
          </cell>
          <cell r="N830">
            <v>33</v>
          </cell>
          <cell r="O830">
            <v>7</v>
          </cell>
          <cell r="P830">
            <v>2</v>
          </cell>
          <cell r="Q830" t="str">
            <v>simples</v>
          </cell>
          <cell r="R830"/>
          <cell r="S830">
            <v>0</v>
          </cell>
          <cell r="T830">
            <v>0</v>
          </cell>
          <cell r="U830">
            <v>0</v>
          </cell>
          <cell r="V830" t="str">
            <v>CFE</v>
          </cell>
          <cell r="W830" t="str">
            <v>CP</v>
          </cell>
          <cell r="X830" t="str">
            <v>ESTB024-17.terca das 19:00 às 21:00, semanal ; quinta das 21:00 às 23:00, semanal ..SA</v>
          </cell>
          <cell r="Y830"/>
          <cell r="Z830"/>
          <cell r="AA830">
            <v>40</v>
          </cell>
          <cell r="AB830">
            <v>0</v>
          </cell>
          <cell r="AC830">
            <v>40</v>
          </cell>
          <cell r="AD830">
            <v>33</v>
          </cell>
          <cell r="AE830">
            <v>7</v>
          </cell>
          <cell r="AF830">
            <v>0.82499999999999996</v>
          </cell>
          <cell r="AG830">
            <v>28</v>
          </cell>
          <cell r="AH830" t="str">
            <v>O-BIO</v>
          </cell>
          <cell r="AI830">
            <v>24</v>
          </cell>
          <cell r="AJ830">
            <v>21</v>
          </cell>
          <cell r="AK830">
            <v>3</v>
          </cell>
          <cell r="AL830">
            <v>4</v>
          </cell>
          <cell r="AM830">
            <v>7</v>
          </cell>
          <cell r="AN830">
            <v>16</v>
          </cell>
          <cell r="AO830" t="str">
            <v>¬</v>
          </cell>
          <cell r="AP830" t="str">
            <v>¬</v>
          </cell>
          <cell r="AQ830" t="str">
            <v>¬</v>
          </cell>
          <cell r="AR830" t="str">
            <v>¬</v>
          </cell>
          <cell r="AS830" t="str">
            <v>SA</v>
          </cell>
          <cell r="AT830" t="str">
            <v>N</v>
          </cell>
          <cell r="AU830" t="str">
            <v>N</v>
          </cell>
          <cell r="AV830">
            <v>2</v>
          </cell>
          <cell r="AW830">
            <v>2</v>
          </cell>
          <cell r="AX830">
            <v>4</v>
          </cell>
          <cell r="AY830" t="str">
            <v xml:space="preserve">terca das 19:00 às 21:00, semanal ; quinta das 21:00 às 23:00, semanal </v>
          </cell>
          <cell r="AZ830" t="str">
            <v/>
          </cell>
          <cell r="BA830">
            <v>2188954</v>
          </cell>
          <cell r="BB830" t="str">
            <v>ERICK DARIO LEON BUENO DE CAMARGO</v>
          </cell>
          <cell r="BC830" t="str">
            <v/>
          </cell>
          <cell r="BD830"/>
        </row>
        <row r="831">
          <cell r="C831" t="str">
            <v>DAESZB003-17SA</v>
          </cell>
          <cell r="D831" t="str">
            <v>ESZB003-17</v>
          </cell>
          <cell r="E831" t="str">
            <v>Processamento e Análise de Sinais Biomédicos A-diurno (São Bernardo do Campo)</v>
          </cell>
          <cell r="F831" t="str">
            <v>Manter</v>
          </cell>
          <cell r="G831">
            <v>0</v>
          </cell>
          <cell r="H831">
            <v>0</v>
          </cell>
          <cell r="I831" t="str">
            <v>OK</v>
          </cell>
          <cell r="J831">
            <v>30</v>
          </cell>
          <cell r="K831">
            <v>0</v>
          </cell>
          <cell r="L831">
            <v>30</v>
          </cell>
          <cell r="M831">
            <v>0</v>
          </cell>
          <cell r="N831">
            <v>30</v>
          </cell>
          <cell r="O831">
            <v>0</v>
          </cell>
          <cell r="P831">
            <v>1</v>
          </cell>
          <cell r="Q831" t="str">
            <v>simples</v>
          </cell>
          <cell r="R831"/>
          <cell r="S831">
            <v>0</v>
          </cell>
          <cell r="T831">
            <v>0</v>
          </cell>
          <cell r="U831">
            <v>0</v>
          </cell>
          <cell r="V831" t="str">
            <v>CFE</v>
          </cell>
          <cell r="W831" t="str">
            <v>CP</v>
          </cell>
          <cell r="X831" t="str">
            <v>ESZB003-17.segunda das 17:00 às 19:00, semanal ; quarta das 17:00 às 19:00, semanal ..SA</v>
          </cell>
          <cell r="Y831"/>
          <cell r="Z831"/>
          <cell r="AA831">
            <v>30</v>
          </cell>
          <cell r="AB831">
            <v>0</v>
          </cell>
          <cell r="AC831">
            <v>30</v>
          </cell>
          <cell r="AD831">
            <v>30</v>
          </cell>
          <cell r="AE831">
            <v>0</v>
          </cell>
          <cell r="AF831">
            <v>1</v>
          </cell>
          <cell r="AG831">
            <v>21</v>
          </cell>
          <cell r="AH831" t="str">
            <v>BIO</v>
          </cell>
          <cell r="AI831">
            <v>24</v>
          </cell>
          <cell r="AJ831">
            <v>24</v>
          </cell>
          <cell r="AK831">
            <v>0</v>
          </cell>
          <cell r="AL831">
            <v>-3</v>
          </cell>
          <cell r="AM831">
            <v>-3</v>
          </cell>
          <cell r="AN831">
            <v>6</v>
          </cell>
          <cell r="AO831" t="str">
            <v>¬</v>
          </cell>
          <cell r="AP831" t="str">
            <v>¬</v>
          </cell>
          <cell r="AQ831" t="str">
            <v>¬</v>
          </cell>
          <cell r="AR831" t="str">
            <v>¬</v>
          </cell>
          <cell r="AS831" t="str">
            <v>SA</v>
          </cell>
          <cell r="AT831" t="str">
            <v>D</v>
          </cell>
          <cell r="AU831" t="str">
            <v>V</v>
          </cell>
          <cell r="AV831">
            <v>2</v>
          </cell>
          <cell r="AW831">
            <v>2</v>
          </cell>
          <cell r="AX831">
            <v>4</v>
          </cell>
          <cell r="AY831" t="str">
            <v xml:space="preserve">segunda das 17:00 às 19:00, semanal ; quarta das 17:00 às 19:00, semanal </v>
          </cell>
          <cell r="AZ831" t="str">
            <v/>
          </cell>
          <cell r="BA831">
            <v>1946319</v>
          </cell>
          <cell r="BB831" t="str">
            <v>DIOGO COUTINHO SORIANO</v>
          </cell>
          <cell r="BC831" t="str">
            <v/>
          </cell>
          <cell r="BD831"/>
        </row>
        <row r="832">
          <cell r="C832" t="str">
            <v>DAESTB021-17SA</v>
          </cell>
          <cell r="D832" t="str">
            <v>ESTB021-17</v>
          </cell>
          <cell r="E832" t="str">
            <v>Sensores Biomédicos A-diurno (São Bernardo do Campo)</v>
          </cell>
          <cell r="F832" t="str">
            <v>Manter</v>
          </cell>
          <cell r="G832">
            <v>0</v>
          </cell>
          <cell r="H832">
            <v>0</v>
          </cell>
          <cell r="I832" t="str">
            <v>OK</v>
          </cell>
          <cell r="J832">
            <v>63</v>
          </cell>
          <cell r="K832">
            <v>0</v>
          </cell>
          <cell r="L832">
            <v>36</v>
          </cell>
          <cell r="M832">
            <v>0</v>
          </cell>
          <cell r="N832">
            <v>36</v>
          </cell>
          <cell r="O832">
            <v>27</v>
          </cell>
          <cell r="P832">
            <v>2</v>
          </cell>
          <cell r="Q832" t="str">
            <v>simples</v>
          </cell>
          <cell r="R832"/>
          <cell r="S832">
            <v>0</v>
          </cell>
          <cell r="T832">
            <v>0</v>
          </cell>
          <cell r="U832">
            <v>0</v>
          </cell>
          <cell r="V832" t="str">
            <v>CFE</v>
          </cell>
          <cell r="W832" t="str">
            <v>CP</v>
          </cell>
          <cell r="X832" t="str">
            <v>ESTB021-17.quarta das 10:00 às 12:00, semanal ..SA</v>
          </cell>
          <cell r="Y832"/>
          <cell r="Z832"/>
          <cell r="AA832">
            <v>63</v>
          </cell>
          <cell r="AB832">
            <v>0</v>
          </cell>
          <cell r="AC832">
            <v>63</v>
          </cell>
          <cell r="AD832">
            <v>36</v>
          </cell>
          <cell r="AE832">
            <v>27</v>
          </cell>
          <cell r="AF832">
            <v>0.5714285714285714</v>
          </cell>
          <cell r="AG832">
            <v>44.099999999999994</v>
          </cell>
          <cell r="AH832" t="str">
            <v>O-BIO</v>
          </cell>
          <cell r="AI832">
            <v>8</v>
          </cell>
          <cell r="AJ832">
            <v>2</v>
          </cell>
          <cell r="AK832">
            <v>6</v>
          </cell>
          <cell r="AL832">
            <v>36.099999999999994</v>
          </cell>
          <cell r="AM832">
            <v>42.099999999999994</v>
          </cell>
          <cell r="AN832">
            <v>55</v>
          </cell>
          <cell r="AO832" t="str">
            <v>¬</v>
          </cell>
          <cell r="AP832" t="str">
            <v>¬</v>
          </cell>
          <cell r="AQ832" t="str">
            <v>¬</v>
          </cell>
          <cell r="AR832" t="str">
            <v>¬</v>
          </cell>
          <cell r="AS832" t="str">
            <v>SA</v>
          </cell>
          <cell r="AT832" t="str">
            <v>D</v>
          </cell>
          <cell r="AU832" t="str">
            <v>M</v>
          </cell>
          <cell r="AV832">
            <v>2</v>
          </cell>
          <cell r="AW832">
            <v>0</v>
          </cell>
          <cell r="AX832">
            <v>2</v>
          </cell>
          <cell r="AY832" t="str">
            <v xml:space="preserve">quarta das 10:00 às 12:00, semanal </v>
          </cell>
          <cell r="AZ832" t="str">
            <v/>
          </cell>
          <cell r="BA832">
            <v>2123676</v>
          </cell>
          <cell r="BB832" t="str">
            <v>OLAVO LUPPI SILVA</v>
          </cell>
          <cell r="BC832" t="str">
            <v/>
          </cell>
          <cell r="BD832"/>
        </row>
        <row r="833">
          <cell r="C833" t="str">
            <v>NAESTB021-17SA</v>
          </cell>
          <cell r="D833" t="str">
            <v>ESTB021-17</v>
          </cell>
          <cell r="E833" t="str">
            <v>Sensores Biomédicos A-noturno (São Bernardo do Campo)</v>
          </cell>
          <cell r="F833" t="str">
            <v>Ampliar vagas - absorver excedente</v>
          </cell>
          <cell r="G833">
            <v>0</v>
          </cell>
          <cell r="H833">
            <v>0</v>
          </cell>
          <cell r="I833" t="str">
            <v>OK, AMPLIADA</v>
          </cell>
          <cell r="J833">
            <v>48</v>
          </cell>
          <cell r="K833">
            <v>0</v>
          </cell>
          <cell r="L833">
            <v>48</v>
          </cell>
          <cell r="M833">
            <v>0</v>
          </cell>
          <cell r="N833">
            <v>48</v>
          </cell>
          <cell r="O833">
            <v>0</v>
          </cell>
          <cell r="P833">
            <v>2</v>
          </cell>
          <cell r="Q833" t="str">
            <v>simples</v>
          </cell>
          <cell r="R833"/>
          <cell r="S833">
            <v>0</v>
          </cell>
          <cell r="T833">
            <v>0</v>
          </cell>
          <cell r="U833">
            <v>0</v>
          </cell>
          <cell r="V833" t="str">
            <v>CFE</v>
          </cell>
          <cell r="W833" t="str">
            <v>CP</v>
          </cell>
          <cell r="X833" t="str">
            <v>ESTB021-17.quarta das 21:00 às 23:00, semanal ..SA</v>
          </cell>
          <cell r="Y833" t="str">
            <v>turma com solicitações acima do nº de vagas</v>
          </cell>
          <cell r="Z833"/>
          <cell r="AA833">
            <v>40</v>
          </cell>
          <cell r="AB833">
            <v>0</v>
          </cell>
          <cell r="AC833">
            <v>40</v>
          </cell>
          <cell r="AD833">
            <v>48</v>
          </cell>
          <cell r="AE833">
            <v>-8</v>
          </cell>
          <cell r="AF833">
            <v>1.2</v>
          </cell>
          <cell r="AG833">
            <v>28</v>
          </cell>
          <cell r="AH833" t="str">
            <v>O-BIO</v>
          </cell>
          <cell r="AI833">
            <v>18</v>
          </cell>
          <cell r="AJ833">
            <v>14</v>
          </cell>
          <cell r="AK833">
            <v>4</v>
          </cell>
          <cell r="AL833">
            <v>10</v>
          </cell>
          <cell r="AM833">
            <v>14</v>
          </cell>
          <cell r="AN833">
            <v>22</v>
          </cell>
          <cell r="AO833" t="str">
            <v>¬</v>
          </cell>
          <cell r="AP833" t="str">
            <v>¬</v>
          </cell>
          <cell r="AQ833" t="str">
            <v>¬</v>
          </cell>
          <cell r="AR833" t="str">
            <v>¬</v>
          </cell>
          <cell r="AS833" t="str">
            <v>SA</v>
          </cell>
          <cell r="AT833" t="str">
            <v>N</v>
          </cell>
          <cell r="AU833" t="str">
            <v>N</v>
          </cell>
          <cell r="AV833">
            <v>2</v>
          </cell>
          <cell r="AW833">
            <v>0</v>
          </cell>
          <cell r="AX833">
            <v>2</v>
          </cell>
          <cell r="AY833" t="str">
            <v xml:space="preserve">quarta das 21:00 às 23:00, semanal </v>
          </cell>
          <cell r="AZ833" t="str">
            <v/>
          </cell>
          <cell r="BA833">
            <v>2123676</v>
          </cell>
          <cell r="BB833" t="str">
            <v>OLAVO LUPPI SILVA</v>
          </cell>
          <cell r="BC833" t="str">
            <v/>
          </cell>
          <cell r="BD833"/>
        </row>
        <row r="834">
          <cell r="C834" t="str">
            <v>DAESZB009-17SA</v>
          </cell>
          <cell r="D834" t="str">
            <v>ESZB009-17</v>
          </cell>
          <cell r="E834" t="str">
            <v>Técnicas Modernas em Fotodiagnóstico A-diurno (São Bernardo do Campo)</v>
          </cell>
          <cell r="F834" t="str">
            <v>Ampliar vagas</v>
          </cell>
          <cell r="G834">
            <v>0</v>
          </cell>
          <cell r="H834">
            <v>32</v>
          </cell>
          <cell r="I834" t="str">
            <v>OK, AMPLIADA</v>
          </cell>
          <cell r="J834">
            <v>32</v>
          </cell>
          <cell r="K834">
            <v>0</v>
          </cell>
          <cell r="L834">
            <v>38</v>
          </cell>
          <cell r="M834">
            <v>0</v>
          </cell>
          <cell r="N834">
            <v>38</v>
          </cell>
          <cell r="O834">
            <v>-6</v>
          </cell>
          <cell r="P834">
            <v>1</v>
          </cell>
          <cell r="Q834" t="str">
            <v>simples</v>
          </cell>
          <cell r="R834"/>
          <cell r="S834">
            <v>6</v>
          </cell>
          <cell r="T834">
            <v>0</v>
          </cell>
          <cell r="U834">
            <v>0</v>
          </cell>
          <cell r="V834" t="str">
            <v>CFE</v>
          </cell>
          <cell r="W834" t="str">
            <v>CP</v>
          </cell>
          <cell r="X834" t="str">
            <v>ESZB009-17.segunda das 14:00 às 16:00, semanal ; quarta das 14:00 às 16:00, semanal ..SA</v>
          </cell>
          <cell r="Y834" t="str">
            <v>turma com solicitações acima do nº de vagas</v>
          </cell>
          <cell r="Z834"/>
          <cell r="AA834">
            <v>30</v>
          </cell>
          <cell r="AB834">
            <v>0</v>
          </cell>
          <cell r="AC834">
            <v>30</v>
          </cell>
          <cell r="AD834">
            <v>38</v>
          </cell>
          <cell r="AE834">
            <v>-8</v>
          </cell>
          <cell r="AF834">
            <v>1.2666666666666666</v>
          </cell>
          <cell r="AG834">
            <v>21</v>
          </cell>
          <cell r="AH834" t="str">
            <v>OL-BIO</v>
          </cell>
          <cell r="AI834">
            <v>32</v>
          </cell>
          <cell r="AJ834">
            <v>32</v>
          </cell>
          <cell r="AK834">
            <v>0</v>
          </cell>
          <cell r="AL834">
            <v>-11</v>
          </cell>
          <cell r="AM834">
            <v>-11</v>
          </cell>
          <cell r="AN834">
            <v>-2</v>
          </cell>
          <cell r="AO834" t="str">
            <v>¬</v>
          </cell>
          <cell r="AP834" t="str">
            <v>¬</v>
          </cell>
          <cell r="AQ834" t="str">
            <v>¬</v>
          </cell>
          <cell r="AR834" t="str">
            <v>¬</v>
          </cell>
          <cell r="AS834" t="str">
            <v>SA</v>
          </cell>
          <cell r="AT834" t="str">
            <v>D</v>
          </cell>
          <cell r="AU834" t="str">
            <v>V</v>
          </cell>
          <cell r="AV834">
            <v>3</v>
          </cell>
          <cell r="AW834">
            <v>1</v>
          </cell>
          <cell r="AX834">
            <v>4</v>
          </cell>
          <cell r="AY834" t="str">
            <v xml:space="preserve">segunda das 14:00 às 16:00, semanal ; quarta das 14:00 às 16:00, semanal </v>
          </cell>
          <cell r="AZ834" t="str">
            <v/>
          </cell>
          <cell r="BA834">
            <v>2297271</v>
          </cell>
          <cell r="BB834" t="str">
            <v>CAROLINA BENETTI</v>
          </cell>
          <cell r="BC834">
            <v>2090031</v>
          </cell>
          <cell r="BD834" t="str">
            <v>ILKA TIEMY KATO PRATES</v>
          </cell>
        </row>
        <row r="835">
          <cell r="C835" t="str">
            <v>NAESTE037-17SA</v>
          </cell>
          <cell r="D835" t="str">
            <v>ESTE037-17</v>
          </cell>
          <cell r="E835" t="str">
            <v>Análise Econômica de Projetos Energéticos A-noturno (Santo André)</v>
          </cell>
          <cell r="F835" t="str">
            <v>Manter</v>
          </cell>
          <cell r="G835">
            <v>0</v>
          </cell>
          <cell r="H835">
            <v>0</v>
          </cell>
          <cell r="I835" t="str">
            <v>OK</v>
          </cell>
          <cell r="J835">
            <v>50</v>
          </cell>
          <cell r="K835">
            <v>0</v>
          </cell>
          <cell r="L835">
            <v>63</v>
          </cell>
          <cell r="M835">
            <v>0</v>
          </cell>
          <cell r="N835">
            <v>63</v>
          </cell>
          <cell r="O835">
            <v>-13</v>
          </cell>
          <cell r="P835">
            <v>1</v>
          </cell>
          <cell r="Q835" t="str">
            <v>simples</v>
          </cell>
          <cell r="R835"/>
          <cell r="S835">
            <v>13</v>
          </cell>
          <cell r="T835">
            <v>0</v>
          </cell>
          <cell r="U835">
            <v>0</v>
          </cell>
          <cell r="V835" t="str">
            <v>CFE</v>
          </cell>
          <cell r="W835" t="str">
            <v>CP</v>
          </cell>
          <cell r="X835" t="str">
            <v>ESTE037-17.segunda das 21:00 às 23:00, semanal ; quarta das 19:00 às 21:00, semanal ..SA</v>
          </cell>
          <cell r="Y835" t="str">
            <v>turma com solicitações acima do nº de vagas</v>
          </cell>
          <cell r="Z835"/>
          <cell r="AA835">
            <v>50</v>
          </cell>
          <cell r="AB835">
            <v>0</v>
          </cell>
          <cell r="AC835">
            <v>50</v>
          </cell>
          <cell r="AD835">
            <v>63</v>
          </cell>
          <cell r="AE835">
            <v>-13</v>
          </cell>
          <cell r="AF835">
            <v>1.26</v>
          </cell>
          <cell r="AG835">
            <v>35</v>
          </cell>
          <cell r="AH835" t="str">
            <v>O-ENER; OL-GESTAO</v>
          </cell>
          <cell r="AI835">
            <v>15</v>
          </cell>
          <cell r="AJ835">
            <v>6</v>
          </cell>
          <cell r="AK835">
            <v>9</v>
          </cell>
          <cell r="AL835">
            <v>20</v>
          </cell>
          <cell r="AM835">
            <v>29</v>
          </cell>
          <cell r="AN835">
            <v>35</v>
          </cell>
          <cell r="AO835" t="str">
            <v>¬</v>
          </cell>
          <cell r="AP835" t="str">
            <v>¬</v>
          </cell>
          <cell r="AQ835" t="str">
            <v>¬</v>
          </cell>
          <cell r="AR835" t="str">
            <v>¬</v>
          </cell>
          <cell r="AS835" t="str">
            <v>SA</v>
          </cell>
          <cell r="AT835" t="str">
            <v>N</v>
          </cell>
          <cell r="AU835" t="str">
            <v>N</v>
          </cell>
          <cell r="AV835">
            <v>4</v>
          </cell>
          <cell r="AW835">
            <v>0</v>
          </cell>
          <cell r="AX835">
            <v>4</v>
          </cell>
          <cell r="AY835" t="str">
            <v xml:space="preserve">segunda das 21:00 às 23:00, semanal ; quarta das 19:00 às 21:00, semanal </v>
          </cell>
          <cell r="AZ835" t="str">
            <v/>
          </cell>
          <cell r="BA835">
            <v>1734918</v>
          </cell>
          <cell r="BB835" t="str">
            <v>PAULO HENRIQUE DE MELLO SANT ANA</v>
          </cell>
          <cell r="BC835" t="str">
            <v/>
          </cell>
          <cell r="BD835" t="str">
            <v/>
          </cell>
        </row>
        <row r="836">
          <cell r="C836" t="str">
            <v>NAESZE075-17SA</v>
          </cell>
          <cell r="D836" t="str">
            <v>ESZE075-17</v>
          </cell>
          <cell r="E836" t="str">
            <v>Análise Estática em Sistemas Elétricos de Potência A-noturno (Santo André)</v>
          </cell>
          <cell r="F836" t="str">
            <v>Manter</v>
          </cell>
          <cell r="G836">
            <v>0</v>
          </cell>
          <cell r="H836">
            <v>0</v>
          </cell>
          <cell r="I836" t="str">
            <v>OK</v>
          </cell>
          <cell r="J836">
            <v>50</v>
          </cell>
          <cell r="K836">
            <v>0</v>
          </cell>
          <cell r="L836">
            <v>3</v>
          </cell>
          <cell r="M836">
            <v>0</v>
          </cell>
          <cell r="N836">
            <v>3</v>
          </cell>
          <cell r="O836">
            <v>47</v>
          </cell>
          <cell r="P836">
            <v>1</v>
          </cell>
          <cell r="Q836" t="str">
            <v>simples</v>
          </cell>
          <cell r="R836"/>
          <cell r="S836">
            <v>0</v>
          </cell>
          <cell r="T836">
            <v>0</v>
          </cell>
          <cell r="U836">
            <v>0</v>
          </cell>
          <cell r="V836" t="str">
            <v>CFE</v>
          </cell>
          <cell r="W836" t="str">
            <v>CP</v>
          </cell>
          <cell r="X836" t="str">
            <v>ESZE075-17.segunda das 21:00 às 23:00, semanal ; quarta das 19:00 às 21:00, semanal ..SA</v>
          </cell>
          <cell r="Y836" t="str">
            <v>Turma com baixa demanda:- de 1 a 9 solicitações</v>
          </cell>
          <cell r="Z836" t="str">
            <v>Turma com baixa demanda, porém com alunos vinculados ao curso específico</v>
          </cell>
          <cell r="AA836">
            <v>50</v>
          </cell>
          <cell r="AB836">
            <v>0</v>
          </cell>
          <cell r="AC836">
            <v>50</v>
          </cell>
          <cell r="AD836">
            <v>3</v>
          </cell>
          <cell r="AE836">
            <v>47</v>
          </cell>
          <cell r="AF836">
            <v>0.06</v>
          </cell>
          <cell r="AG836">
            <v>35</v>
          </cell>
          <cell r="AH836" t="str">
            <v>OL-ENER</v>
          </cell>
          <cell r="AI836">
            <v>2</v>
          </cell>
          <cell r="AJ836">
            <v>2</v>
          </cell>
          <cell r="AK836">
            <v>0</v>
          </cell>
          <cell r="AL836">
            <v>33</v>
          </cell>
          <cell r="AM836">
            <v>33</v>
          </cell>
          <cell r="AN836">
            <v>48</v>
          </cell>
          <cell r="AO836" t="str">
            <v>¬</v>
          </cell>
          <cell r="AP836" t="str">
            <v>¬</v>
          </cell>
          <cell r="AQ836" t="str">
            <v>¬</v>
          </cell>
          <cell r="AR836" t="str">
            <v>¬</v>
          </cell>
          <cell r="AS836" t="str">
            <v>SA</v>
          </cell>
          <cell r="AT836" t="str">
            <v>N</v>
          </cell>
          <cell r="AU836" t="str">
            <v>N</v>
          </cell>
          <cell r="AV836">
            <v>4</v>
          </cell>
          <cell r="AW836">
            <v>0</v>
          </cell>
          <cell r="AX836">
            <v>4</v>
          </cell>
          <cell r="AY836" t="str">
            <v xml:space="preserve">segunda das 21:00 às 23:00, semanal ; quarta das 19:00 às 21:00, semanal </v>
          </cell>
          <cell r="AZ836" t="str">
            <v/>
          </cell>
          <cell r="BA836">
            <v>1876380</v>
          </cell>
          <cell r="BB836" t="str">
            <v>THALES SOUSA</v>
          </cell>
          <cell r="BC836" t="str">
            <v/>
          </cell>
          <cell r="BD836" t="str">
            <v/>
          </cell>
        </row>
        <row r="837">
          <cell r="C837" t="str">
            <v>NAESZE010-17SA</v>
          </cell>
          <cell r="D837" t="str">
            <v>ESZE010-17</v>
          </cell>
          <cell r="E837" t="str">
            <v>Automação de Sistemas Elétricos de Potência A-noturno (Santo André)</v>
          </cell>
          <cell r="F837" t="str">
            <v>Manter</v>
          </cell>
          <cell r="G837">
            <v>0</v>
          </cell>
          <cell r="H837">
            <v>0</v>
          </cell>
          <cell r="I837" t="str">
            <v>OK</v>
          </cell>
          <cell r="J837">
            <v>30</v>
          </cell>
          <cell r="K837">
            <v>0</v>
          </cell>
          <cell r="L837">
            <v>5</v>
          </cell>
          <cell r="M837">
            <v>0</v>
          </cell>
          <cell r="N837">
            <v>5</v>
          </cell>
          <cell r="O837">
            <v>25</v>
          </cell>
          <cell r="P837">
            <v>1</v>
          </cell>
          <cell r="Q837" t="str">
            <v>simples</v>
          </cell>
          <cell r="R837"/>
          <cell r="S837">
            <v>0</v>
          </cell>
          <cell r="T837">
            <v>0</v>
          </cell>
          <cell r="U837">
            <v>0</v>
          </cell>
          <cell r="V837" t="str">
            <v>CFE</v>
          </cell>
          <cell r="W837" t="str">
            <v>CP</v>
          </cell>
          <cell r="X837" t="str">
            <v>ESZE010-17.quarta das 18:00 às 21:00, semanal ..SA</v>
          </cell>
          <cell r="Y837" t="str">
            <v>Turma com baixa demanda:- de 1 a 9 solicitações</v>
          </cell>
          <cell r="Z837" t="str">
            <v>Turma com baixa demanda, porém com alunos vinculados ao curso específico</v>
          </cell>
          <cell r="AA837">
            <v>30</v>
          </cell>
          <cell r="AB837">
            <v>0</v>
          </cell>
          <cell r="AC837">
            <v>30</v>
          </cell>
          <cell r="AD837">
            <v>5</v>
          </cell>
          <cell r="AE837">
            <v>25</v>
          </cell>
          <cell r="AF837">
            <v>0.16666666666666666</v>
          </cell>
          <cell r="AG837">
            <v>21</v>
          </cell>
          <cell r="AH837" t="str">
            <v>OL-ENER</v>
          </cell>
          <cell r="AI837">
            <v>3</v>
          </cell>
          <cell r="AJ837">
            <v>3</v>
          </cell>
          <cell r="AK837">
            <v>0</v>
          </cell>
          <cell r="AL837">
            <v>18</v>
          </cell>
          <cell r="AM837">
            <v>18</v>
          </cell>
          <cell r="AN837">
            <v>27</v>
          </cell>
          <cell r="AO837" t="str">
            <v>¬</v>
          </cell>
          <cell r="AP837" t="str">
            <v>¬</v>
          </cell>
          <cell r="AQ837" t="str">
            <v>¬</v>
          </cell>
          <cell r="AR837" t="str">
            <v>¬</v>
          </cell>
          <cell r="AS837" t="str">
            <v>SA</v>
          </cell>
          <cell r="AT837" t="str">
            <v>N</v>
          </cell>
          <cell r="AU837" t="str">
            <v>N</v>
          </cell>
          <cell r="AV837">
            <v>3</v>
          </cell>
          <cell r="AW837">
            <v>0</v>
          </cell>
          <cell r="AX837">
            <v>4</v>
          </cell>
          <cell r="AY837" t="str">
            <v xml:space="preserve">quarta das 18:00 às 21:00, semanal </v>
          </cell>
          <cell r="AZ837" t="str">
            <v/>
          </cell>
          <cell r="BA837">
            <v>1545354</v>
          </cell>
          <cell r="BB837" t="str">
            <v>RICARDO CANELOI DOS SANTOS</v>
          </cell>
          <cell r="BC837" t="str">
            <v/>
          </cell>
          <cell r="BD837" t="str">
            <v/>
          </cell>
        </row>
        <row r="838">
          <cell r="C838" t="str">
            <v>NAESZE086-17SA</v>
          </cell>
          <cell r="D838" t="str">
            <v>ESZE086-17</v>
          </cell>
          <cell r="E838" t="str">
            <v>Cogeração A-noturno (Santo André)</v>
          </cell>
          <cell r="F838" t="str">
            <v>Manter</v>
          </cell>
          <cell r="G838">
            <v>0</v>
          </cell>
          <cell r="H838">
            <v>0</v>
          </cell>
          <cell r="I838" t="str">
            <v>OK</v>
          </cell>
          <cell r="J838">
            <v>50</v>
          </cell>
          <cell r="K838">
            <v>0</v>
          </cell>
          <cell r="L838">
            <v>26</v>
          </cell>
          <cell r="M838">
            <v>0</v>
          </cell>
          <cell r="N838">
            <v>26</v>
          </cell>
          <cell r="O838">
            <v>24</v>
          </cell>
          <cell r="P838">
            <v>1</v>
          </cell>
          <cell r="Q838" t="str">
            <v>simples</v>
          </cell>
          <cell r="R838"/>
          <cell r="S838">
            <v>0</v>
          </cell>
          <cell r="T838">
            <v>0</v>
          </cell>
          <cell r="U838">
            <v>0</v>
          </cell>
          <cell r="V838" t="str">
            <v>CFE</v>
          </cell>
          <cell r="W838" t="str">
            <v>CP</v>
          </cell>
          <cell r="X838" t="str">
            <v>ESZE086-17.quarta das 21:00 às 23:00, semanal ..SA</v>
          </cell>
          <cell r="Y838"/>
          <cell r="Z838"/>
          <cell r="AA838">
            <v>50</v>
          </cell>
          <cell r="AB838">
            <v>0</v>
          </cell>
          <cell r="AC838">
            <v>50</v>
          </cell>
          <cell r="AD838">
            <v>26</v>
          </cell>
          <cell r="AE838">
            <v>24</v>
          </cell>
          <cell r="AF838">
            <v>0.52</v>
          </cell>
          <cell r="AG838">
            <v>35</v>
          </cell>
          <cell r="AH838" t="str">
            <v>ENERG</v>
          </cell>
          <cell r="AI838">
            <v>18</v>
          </cell>
          <cell r="AJ838">
            <v>15</v>
          </cell>
          <cell r="AK838">
            <v>3</v>
          </cell>
          <cell r="AL838">
            <v>17</v>
          </cell>
          <cell r="AM838">
            <v>20</v>
          </cell>
          <cell r="AN838">
            <v>32</v>
          </cell>
          <cell r="AO838" t="str">
            <v>¬</v>
          </cell>
          <cell r="AP838" t="str">
            <v>¬</v>
          </cell>
          <cell r="AQ838" t="str">
            <v>¬</v>
          </cell>
          <cell r="AR838" t="str">
            <v>¬</v>
          </cell>
          <cell r="AS838" t="str">
            <v>SA</v>
          </cell>
          <cell r="AT838" t="str">
            <v>N</v>
          </cell>
          <cell r="AU838" t="str">
            <v>N</v>
          </cell>
          <cell r="AV838">
            <v>0</v>
          </cell>
          <cell r="AW838">
            <v>2</v>
          </cell>
          <cell r="AX838">
            <v>3</v>
          </cell>
          <cell r="AY838" t="str">
            <v xml:space="preserve">quarta das 21:00 às 23:00, semanal </v>
          </cell>
          <cell r="AZ838" t="str">
            <v/>
          </cell>
          <cell r="BA838">
            <v>1548098</v>
          </cell>
          <cell r="BB838" t="str">
            <v>GILBERTO MARTINS</v>
          </cell>
          <cell r="BC838" t="str">
            <v/>
          </cell>
          <cell r="BD838" t="str">
            <v/>
          </cell>
        </row>
        <row r="839">
          <cell r="C839" t="str">
            <v>DAESTE036-17SA</v>
          </cell>
          <cell r="D839" t="str">
            <v>ESTE036-17</v>
          </cell>
          <cell r="E839" t="str">
            <v>Economia da Energia A-diurno (Santo André)</v>
          </cell>
          <cell r="F839" t="str">
            <v>Manter</v>
          </cell>
          <cell r="G839">
            <v>0</v>
          </cell>
          <cell r="H839">
            <v>0</v>
          </cell>
          <cell r="I839" t="str">
            <v>OK</v>
          </cell>
          <cell r="J839">
            <v>50</v>
          </cell>
          <cell r="K839">
            <v>0</v>
          </cell>
          <cell r="L839">
            <v>35</v>
          </cell>
          <cell r="M839">
            <v>0</v>
          </cell>
          <cell r="N839">
            <v>35</v>
          </cell>
          <cell r="O839">
            <v>15</v>
          </cell>
          <cell r="P839">
            <v>1</v>
          </cell>
          <cell r="Q839" t="str">
            <v>simples</v>
          </cell>
          <cell r="R839"/>
          <cell r="S839">
            <v>0</v>
          </cell>
          <cell r="T839">
            <v>0</v>
          </cell>
          <cell r="U839">
            <v>0</v>
          </cell>
          <cell r="V839" t="str">
            <v>CFE</v>
          </cell>
          <cell r="W839" t="str">
            <v>CP</v>
          </cell>
          <cell r="X839" t="str">
            <v>ESTE036-17.terca das 10:00 às 12:00, semanal ; quinta das 08:00 às 10:00, semanal ..SA</v>
          </cell>
          <cell r="Y839"/>
          <cell r="Z839"/>
          <cell r="AA839">
            <v>50</v>
          </cell>
          <cell r="AB839">
            <v>0</v>
          </cell>
          <cell r="AC839">
            <v>50</v>
          </cell>
          <cell r="AD839">
            <v>35</v>
          </cell>
          <cell r="AE839">
            <v>15</v>
          </cell>
          <cell r="AF839">
            <v>0.7</v>
          </cell>
          <cell r="AG839">
            <v>35</v>
          </cell>
          <cell r="AH839" t="str">
            <v>O-ENER</v>
          </cell>
          <cell r="AI839">
            <v>7</v>
          </cell>
          <cell r="AJ839">
            <v>1</v>
          </cell>
          <cell r="AK839">
            <v>6</v>
          </cell>
          <cell r="AL839">
            <v>28</v>
          </cell>
          <cell r="AM839">
            <v>34</v>
          </cell>
          <cell r="AN839">
            <v>43</v>
          </cell>
          <cell r="AO839" t="str">
            <v>¬</v>
          </cell>
          <cell r="AP839" t="str">
            <v>¬</v>
          </cell>
          <cell r="AQ839" t="str">
            <v>¬</v>
          </cell>
          <cell r="AR839" t="str">
            <v>¬</v>
          </cell>
          <cell r="AS839" t="str">
            <v>SA</v>
          </cell>
          <cell r="AT839" t="str">
            <v>D</v>
          </cell>
          <cell r="AU839" t="str">
            <v>M</v>
          </cell>
          <cell r="AV839">
            <v>4</v>
          </cell>
          <cell r="AW839">
            <v>0</v>
          </cell>
          <cell r="AX839">
            <v>4</v>
          </cell>
          <cell r="AY839" t="str">
            <v xml:space="preserve">terca das 10:00 às 12:00, semanal ; quinta das 08:00 às 10:00, semanal </v>
          </cell>
          <cell r="AZ839" t="str">
            <v/>
          </cell>
          <cell r="BA839">
            <v>2333950</v>
          </cell>
          <cell r="BB839" t="str">
            <v>CONRADO AUGUSTUS DE MELO</v>
          </cell>
          <cell r="BC839" t="str">
            <v/>
          </cell>
          <cell r="BD839" t="str">
            <v/>
          </cell>
        </row>
        <row r="840">
          <cell r="C840" t="str">
            <v>NAESTE034-17SA</v>
          </cell>
          <cell r="D840" t="str">
            <v>ESTE034-17</v>
          </cell>
          <cell r="E840" t="str">
            <v>Engenharia de Biocombustíveis A-noturno (Santo André)</v>
          </cell>
          <cell r="F840" t="str">
            <v>Manter</v>
          </cell>
          <cell r="G840">
            <v>0</v>
          </cell>
          <cell r="H840">
            <v>0</v>
          </cell>
          <cell r="I840" t="str">
            <v>OK</v>
          </cell>
          <cell r="J840">
            <v>50</v>
          </cell>
          <cell r="K840">
            <v>0</v>
          </cell>
          <cell r="L840">
            <v>47</v>
          </cell>
          <cell r="M840">
            <v>0</v>
          </cell>
          <cell r="N840">
            <v>47</v>
          </cell>
          <cell r="O840">
            <v>3</v>
          </cell>
          <cell r="P840">
            <v>1</v>
          </cell>
          <cell r="Q840" t="str">
            <v>simples</v>
          </cell>
          <cell r="R840"/>
          <cell r="S840">
            <v>0</v>
          </cell>
          <cell r="T840">
            <v>0</v>
          </cell>
          <cell r="U840">
            <v>0</v>
          </cell>
          <cell r="V840" t="str">
            <v>CFE</v>
          </cell>
          <cell r="W840" t="str">
            <v>CP</v>
          </cell>
          <cell r="X840" t="str">
            <v>ESTE034-17.terca das 21:00 às 23:00, semanal ; quinta das 21:00 às 23:00, semanal ..SA</v>
          </cell>
          <cell r="Y840"/>
          <cell r="Z840"/>
          <cell r="AA840">
            <v>50</v>
          </cell>
          <cell r="AB840">
            <v>0</v>
          </cell>
          <cell r="AC840">
            <v>50</v>
          </cell>
          <cell r="AD840">
            <v>47</v>
          </cell>
          <cell r="AE840">
            <v>3</v>
          </cell>
          <cell r="AF840">
            <v>0.94</v>
          </cell>
          <cell r="AG840">
            <v>35</v>
          </cell>
          <cell r="AH840" t="str">
            <v>O-ENER</v>
          </cell>
          <cell r="AI840">
            <v>19</v>
          </cell>
          <cell r="AJ840">
            <v>13</v>
          </cell>
          <cell r="AK840">
            <v>6</v>
          </cell>
          <cell r="AL840">
            <v>16</v>
          </cell>
          <cell r="AM840">
            <v>22</v>
          </cell>
          <cell r="AN840">
            <v>31</v>
          </cell>
          <cell r="AO840" t="str">
            <v>¬</v>
          </cell>
          <cell r="AP840" t="str">
            <v>¬</v>
          </cell>
          <cell r="AQ840" t="str">
            <v>¬</v>
          </cell>
          <cell r="AR840" t="str">
            <v>¬</v>
          </cell>
          <cell r="AS840" t="str">
            <v>SA</v>
          </cell>
          <cell r="AT840" t="str">
            <v>N</v>
          </cell>
          <cell r="AU840" t="str">
            <v>N</v>
          </cell>
          <cell r="AV840">
            <v>4</v>
          </cell>
          <cell r="AW840">
            <v>0</v>
          </cell>
          <cell r="AX840">
            <v>4</v>
          </cell>
          <cell r="AY840" t="str">
            <v xml:space="preserve">terca das 21:00 às 23:00, semanal ; quinta das 21:00 às 23:00, semanal </v>
          </cell>
          <cell r="AZ840" t="str">
            <v/>
          </cell>
          <cell r="BA840">
            <v>2605882</v>
          </cell>
          <cell r="BB840" t="str">
            <v>JULIANA TOFANO DE CAMPOS LEITE TONELI</v>
          </cell>
          <cell r="BC840" t="str">
            <v/>
          </cell>
          <cell r="BD840" t="str">
            <v/>
          </cell>
        </row>
        <row r="841">
          <cell r="C841" t="str">
            <v>NAESTE035-17SA</v>
          </cell>
          <cell r="D841" t="str">
            <v>ESTE035-17</v>
          </cell>
          <cell r="E841" t="str">
            <v>Engenharia Eólica A-noturno (Santo André)</v>
          </cell>
          <cell r="F841" t="str">
            <v>Manter</v>
          </cell>
          <cell r="G841">
            <v>0</v>
          </cell>
          <cell r="H841">
            <v>0</v>
          </cell>
          <cell r="I841" t="str">
            <v>OK</v>
          </cell>
          <cell r="J841">
            <v>50</v>
          </cell>
          <cell r="K841">
            <v>0</v>
          </cell>
          <cell r="L841">
            <v>37</v>
          </cell>
          <cell r="M841">
            <v>0</v>
          </cell>
          <cell r="N841">
            <v>37</v>
          </cell>
          <cell r="O841">
            <v>13</v>
          </cell>
          <cell r="P841">
            <v>1</v>
          </cell>
          <cell r="Q841" t="str">
            <v>simples</v>
          </cell>
          <cell r="R841"/>
          <cell r="S841">
            <v>0</v>
          </cell>
          <cell r="T841">
            <v>0</v>
          </cell>
          <cell r="U841">
            <v>0</v>
          </cell>
          <cell r="V841" t="str">
            <v>CFE</v>
          </cell>
          <cell r="W841" t="str">
            <v>CP</v>
          </cell>
          <cell r="X841" t="str">
            <v>ESTE035-17.terca das 19:00 às 21:00, semanal ; quinta das 21:00 às 23:00, semanal ..SA</v>
          </cell>
          <cell r="Y841"/>
          <cell r="Z841"/>
          <cell r="AA841">
            <v>50</v>
          </cell>
          <cell r="AB841">
            <v>0</v>
          </cell>
          <cell r="AC841">
            <v>50</v>
          </cell>
          <cell r="AD841">
            <v>37</v>
          </cell>
          <cell r="AE841">
            <v>13</v>
          </cell>
          <cell r="AF841">
            <v>0.74</v>
          </cell>
          <cell r="AG841">
            <v>35</v>
          </cell>
          <cell r="AH841" t="str">
            <v>O-ENER</v>
          </cell>
          <cell r="AI841">
            <v>29</v>
          </cell>
          <cell r="AJ841">
            <v>21</v>
          </cell>
          <cell r="AK841">
            <v>8</v>
          </cell>
          <cell r="AL841">
            <v>6</v>
          </cell>
          <cell r="AM841">
            <v>14</v>
          </cell>
          <cell r="AN841">
            <v>21</v>
          </cell>
          <cell r="AO841" t="str">
            <v>¬</v>
          </cell>
          <cell r="AP841" t="str">
            <v>¬</v>
          </cell>
          <cell r="AQ841" t="str">
            <v>¬</v>
          </cell>
          <cell r="AR841" t="str">
            <v>¬</v>
          </cell>
          <cell r="AS841" t="str">
            <v>SA</v>
          </cell>
          <cell r="AT841" t="str">
            <v>N</v>
          </cell>
          <cell r="AU841" t="str">
            <v>N</v>
          </cell>
          <cell r="AV841">
            <v>4</v>
          </cell>
          <cell r="AW841">
            <v>0</v>
          </cell>
          <cell r="AX841">
            <v>4</v>
          </cell>
          <cell r="AY841" t="str">
            <v xml:space="preserve">terca das 19:00 às 21:00, semanal ; quinta das 21:00 às 23:00, semanal </v>
          </cell>
          <cell r="AZ841" t="str">
            <v/>
          </cell>
          <cell r="BA841">
            <v>2328639</v>
          </cell>
          <cell r="BB841" t="str">
            <v>ADEMIR PELIZARI</v>
          </cell>
          <cell r="BC841">
            <v>2128150</v>
          </cell>
          <cell r="BD841" t="str">
            <v>JOAO VICENTE AKWA</v>
          </cell>
        </row>
        <row r="842">
          <cell r="C842" t="str">
            <v>DAESTE028-17SA</v>
          </cell>
          <cell r="D842" t="str">
            <v>ESTE028-17</v>
          </cell>
          <cell r="E842" t="str">
            <v>Engenharia Nuclear A-diurno (Santo André)</v>
          </cell>
          <cell r="F842" t="str">
            <v>Manter</v>
          </cell>
          <cell r="G842">
            <v>0</v>
          </cell>
          <cell r="H842">
            <v>0</v>
          </cell>
          <cell r="I842" t="str">
            <v>OK</v>
          </cell>
          <cell r="J842">
            <v>30</v>
          </cell>
          <cell r="K842">
            <v>0</v>
          </cell>
          <cell r="L842">
            <v>51</v>
          </cell>
          <cell r="M842">
            <v>0</v>
          </cell>
          <cell r="N842">
            <v>51</v>
          </cell>
          <cell r="O842">
            <v>-21</v>
          </cell>
          <cell r="P842">
            <v>1</v>
          </cell>
          <cell r="Q842" t="str">
            <v>simples</v>
          </cell>
          <cell r="R842"/>
          <cell r="S842">
            <v>21</v>
          </cell>
          <cell r="T842">
            <v>0</v>
          </cell>
          <cell r="U842">
            <v>0</v>
          </cell>
          <cell r="V842" t="str">
            <v>CFE</v>
          </cell>
          <cell r="W842" t="str">
            <v>CP</v>
          </cell>
          <cell r="X842" t="str">
            <v>ESTE028-17.terca das 10:00 às 12:00, semanal ; quinta das 10:00 às 12:00, semanal ..SA</v>
          </cell>
          <cell r="Y842" t="str">
            <v>turma com solicitações acima do nº de vagas</v>
          </cell>
          <cell r="Z842"/>
          <cell r="AA842">
            <v>30</v>
          </cell>
          <cell r="AB842">
            <v>0</v>
          </cell>
          <cell r="AC842">
            <v>30</v>
          </cell>
          <cell r="AD842">
            <v>51</v>
          </cell>
          <cell r="AE842">
            <v>-21</v>
          </cell>
          <cell r="AF842">
            <v>1.7</v>
          </cell>
          <cell r="AG842">
            <v>21</v>
          </cell>
          <cell r="AH842" t="str">
            <v>O-ENER</v>
          </cell>
          <cell r="AI842">
            <v>23</v>
          </cell>
          <cell r="AJ842">
            <v>7</v>
          </cell>
          <cell r="AK842">
            <v>16</v>
          </cell>
          <cell r="AL842">
            <v>-2</v>
          </cell>
          <cell r="AM842">
            <v>14</v>
          </cell>
          <cell r="AN842">
            <v>7</v>
          </cell>
          <cell r="AO842" t="str">
            <v>¬</v>
          </cell>
          <cell r="AP842" t="str">
            <v>¬</v>
          </cell>
          <cell r="AQ842" t="str">
            <v>¬</v>
          </cell>
          <cell r="AR842" t="str">
            <v>¬</v>
          </cell>
          <cell r="AS842" t="str">
            <v>SA</v>
          </cell>
          <cell r="AT842" t="str">
            <v>D</v>
          </cell>
          <cell r="AU842" t="str">
            <v>M</v>
          </cell>
          <cell r="AV842">
            <v>4</v>
          </cell>
          <cell r="AW842">
            <v>0</v>
          </cell>
          <cell r="AX842">
            <v>4</v>
          </cell>
          <cell r="AY842" t="str">
            <v xml:space="preserve">terca das 10:00 às 12:00, semanal ; quinta das 10:00 às 12:00, semanal </v>
          </cell>
          <cell r="AZ842" t="str">
            <v/>
          </cell>
          <cell r="BA842">
            <v>670232</v>
          </cell>
          <cell r="BB842" t="str">
            <v>JOSE RUBENS MAIORINO</v>
          </cell>
          <cell r="BC842" t="str">
            <v/>
          </cell>
          <cell r="BD842" t="str">
            <v/>
          </cell>
        </row>
        <row r="843">
          <cell r="C843" t="str">
            <v>NAESTE033-17SA</v>
          </cell>
          <cell r="D843" t="str">
            <v>ESTE033-17</v>
          </cell>
          <cell r="E843" t="str">
            <v>Engenharia Solar Fotovoltaica A-noturno (Santo André)</v>
          </cell>
          <cell r="F843" t="str">
            <v>Manter</v>
          </cell>
          <cell r="G843">
            <v>0</v>
          </cell>
          <cell r="H843">
            <v>0</v>
          </cell>
          <cell r="I843" t="str">
            <v>OK</v>
          </cell>
          <cell r="J843">
            <v>50</v>
          </cell>
          <cell r="K843">
            <v>0</v>
          </cell>
          <cell r="L843">
            <v>70</v>
          </cell>
          <cell r="M843">
            <v>0</v>
          </cell>
          <cell r="N843">
            <v>70</v>
          </cell>
          <cell r="O843">
            <v>-20</v>
          </cell>
          <cell r="P843">
            <v>1</v>
          </cell>
          <cell r="Q843" t="str">
            <v>simples</v>
          </cell>
          <cell r="R843"/>
          <cell r="S843">
            <v>20</v>
          </cell>
          <cell r="T843">
            <v>0</v>
          </cell>
          <cell r="U843">
            <v>0</v>
          </cell>
          <cell r="V843" t="str">
            <v>CFE</v>
          </cell>
          <cell r="W843" t="str">
            <v>CP</v>
          </cell>
          <cell r="X843" t="str">
            <v>ESTE033-17.quarta das 21:00 às 23:00, semanal ; sexta das 19:00 às 21:00, semanal ..SA</v>
          </cell>
          <cell r="Y843" t="str">
            <v>turma com solicitações acima do nº de vagas</v>
          </cell>
          <cell r="Z843"/>
          <cell r="AA843">
            <v>50</v>
          </cell>
          <cell r="AB843">
            <v>0</v>
          </cell>
          <cell r="AC843">
            <v>50</v>
          </cell>
          <cell r="AD843">
            <v>70</v>
          </cell>
          <cell r="AE843">
            <v>-20</v>
          </cell>
          <cell r="AF843">
            <v>1.4</v>
          </cell>
          <cell r="AG843">
            <v>35</v>
          </cell>
          <cell r="AH843" t="str">
            <v>O-ENER</v>
          </cell>
          <cell r="AI843">
            <v>46</v>
          </cell>
          <cell r="AJ843">
            <v>37</v>
          </cell>
          <cell r="AK843">
            <v>9</v>
          </cell>
          <cell r="AL843">
            <v>-11</v>
          </cell>
          <cell r="AM843">
            <v>-2</v>
          </cell>
          <cell r="AN843">
            <v>4</v>
          </cell>
          <cell r="AO843" t="str">
            <v>¬</v>
          </cell>
          <cell r="AP843" t="str">
            <v>¬</v>
          </cell>
          <cell r="AQ843" t="str">
            <v>¬</v>
          </cell>
          <cell r="AR843" t="str">
            <v>¬</v>
          </cell>
          <cell r="AS843" t="str">
            <v>SA</v>
          </cell>
          <cell r="AT843" t="str">
            <v>N</v>
          </cell>
          <cell r="AU843" t="str">
            <v>N</v>
          </cell>
          <cell r="AV843">
            <v>4</v>
          </cell>
          <cell r="AW843">
            <v>0</v>
          </cell>
          <cell r="AX843">
            <v>4</v>
          </cell>
          <cell r="AY843" t="str">
            <v xml:space="preserve">quarta das 21:00 às 23:00, semanal ; sexta das 19:00 às 21:00, semanal </v>
          </cell>
          <cell r="AZ843" t="str">
            <v/>
          </cell>
          <cell r="BA843">
            <v>1544367</v>
          </cell>
          <cell r="BB843" t="str">
            <v>FEDERICO BERNARDINO MORANTE TRIGOSO</v>
          </cell>
          <cell r="BC843" t="str">
            <v/>
          </cell>
          <cell r="BD843" t="str">
            <v/>
          </cell>
        </row>
        <row r="844">
          <cell r="C844" t="str">
            <v>NAESTE015-17SA</v>
          </cell>
          <cell r="D844" t="str">
            <v>ESTE015-17</v>
          </cell>
          <cell r="E844" t="str">
            <v>Fundamentos de Conversão de Energia Elétrica A-noturno (Santo André)</v>
          </cell>
          <cell r="F844" t="str">
            <v>Manter</v>
          </cell>
          <cell r="G844">
            <v>0</v>
          </cell>
          <cell r="H844">
            <v>0</v>
          </cell>
          <cell r="I844" t="str">
            <v>OK</v>
          </cell>
          <cell r="J844">
            <v>50</v>
          </cell>
          <cell r="K844">
            <v>0</v>
          </cell>
          <cell r="L844">
            <v>73</v>
          </cell>
          <cell r="M844">
            <v>0</v>
          </cell>
          <cell r="N844">
            <v>73</v>
          </cell>
          <cell r="O844">
            <v>-23</v>
          </cell>
          <cell r="P844">
            <v>1</v>
          </cell>
          <cell r="Q844" t="str">
            <v>simples</v>
          </cell>
          <cell r="R844"/>
          <cell r="S844">
            <v>23</v>
          </cell>
          <cell r="T844">
            <v>0</v>
          </cell>
          <cell r="U844">
            <v>0</v>
          </cell>
          <cell r="V844" t="str">
            <v>CFE</v>
          </cell>
          <cell r="W844" t="str">
            <v>CP</v>
          </cell>
          <cell r="X844" t="str">
            <v>ESTE015-17.terca das 19:00 às 21:00, semanal ; quinta das 21:00 às 23:00, semanal ..SA</v>
          </cell>
          <cell r="Y844" t="str">
            <v>turma com solicitações acima do nº de vagas</v>
          </cell>
          <cell r="Z844"/>
          <cell r="AA844">
            <v>50</v>
          </cell>
          <cell r="AB844">
            <v>0</v>
          </cell>
          <cell r="AC844">
            <v>50</v>
          </cell>
          <cell r="AD844">
            <v>73</v>
          </cell>
          <cell r="AE844">
            <v>-23</v>
          </cell>
          <cell r="AF844">
            <v>1.46</v>
          </cell>
          <cell r="AG844">
            <v>35</v>
          </cell>
          <cell r="AH844" t="str">
            <v>O-ENER; OL-IAR</v>
          </cell>
          <cell r="AI844">
            <v>48</v>
          </cell>
          <cell r="AJ844">
            <v>27</v>
          </cell>
          <cell r="AK844">
            <v>21</v>
          </cell>
          <cell r="AL844">
            <v>-13</v>
          </cell>
          <cell r="AM844">
            <v>8</v>
          </cell>
          <cell r="AN844">
            <v>2</v>
          </cell>
          <cell r="AO844" t="str">
            <v>¬</v>
          </cell>
          <cell r="AP844" t="str">
            <v>¬</v>
          </cell>
          <cell r="AQ844" t="str">
            <v>¬</v>
          </cell>
          <cell r="AR844" t="str">
            <v>¬</v>
          </cell>
          <cell r="AS844" t="str">
            <v>SA</v>
          </cell>
          <cell r="AT844" t="str">
            <v>N</v>
          </cell>
          <cell r="AU844" t="str">
            <v>N</v>
          </cell>
          <cell r="AV844">
            <v>4</v>
          </cell>
          <cell r="AW844">
            <v>0</v>
          </cell>
          <cell r="AX844">
            <v>4</v>
          </cell>
          <cell r="AY844" t="str">
            <v xml:space="preserve">terca das 19:00 às 21:00, semanal ; quinta das 21:00 às 23:00, semanal </v>
          </cell>
          <cell r="AZ844" t="str">
            <v/>
          </cell>
          <cell r="BA844">
            <v>1876380</v>
          </cell>
          <cell r="BB844" t="str">
            <v>THALES SOUSA</v>
          </cell>
          <cell r="BC844" t="str">
            <v/>
          </cell>
          <cell r="BD844" t="str">
            <v/>
          </cell>
        </row>
        <row r="845">
          <cell r="C845" t="str">
            <v>NAESTE018-17SA</v>
          </cell>
          <cell r="D845" t="str">
            <v>ESTE018-17</v>
          </cell>
          <cell r="E845" t="str">
            <v>Fundamentos de Sistemas Dinâmicos A-noturno (Santo André)</v>
          </cell>
          <cell r="F845" t="str">
            <v>Manter</v>
          </cell>
          <cell r="G845">
            <v>0</v>
          </cell>
          <cell r="H845">
            <v>0</v>
          </cell>
          <cell r="I845" t="str">
            <v>OK</v>
          </cell>
          <cell r="J845">
            <v>50</v>
          </cell>
          <cell r="K845">
            <v>0</v>
          </cell>
          <cell r="L845">
            <v>43</v>
          </cell>
          <cell r="M845">
            <v>0</v>
          </cell>
          <cell r="N845">
            <v>43</v>
          </cell>
          <cell r="O845">
            <v>7</v>
          </cell>
          <cell r="P845">
            <v>1</v>
          </cell>
          <cell r="Q845" t="str">
            <v>simples</v>
          </cell>
          <cell r="R845"/>
          <cell r="S845">
            <v>0</v>
          </cell>
          <cell r="T845">
            <v>0</v>
          </cell>
          <cell r="U845">
            <v>0</v>
          </cell>
          <cell r="V845" t="str">
            <v>CFE</v>
          </cell>
          <cell r="W845" t="str">
            <v>CP</v>
          </cell>
          <cell r="X845" t="str">
            <v>ESTE018-17.quarta das 21:00 às 23:00, semanal ; sexta das 19:00 às 21:00, semanal ..SA</v>
          </cell>
          <cell r="Y845"/>
          <cell r="Z845"/>
          <cell r="AA845">
            <v>50</v>
          </cell>
          <cell r="AB845">
            <v>0</v>
          </cell>
          <cell r="AC845">
            <v>50</v>
          </cell>
          <cell r="AD845">
            <v>43</v>
          </cell>
          <cell r="AE845">
            <v>7</v>
          </cell>
          <cell r="AF845">
            <v>0.86</v>
          </cell>
          <cell r="AG845">
            <v>35</v>
          </cell>
          <cell r="AH845" t="str">
            <v>O-ENER</v>
          </cell>
          <cell r="AI845">
            <v>19</v>
          </cell>
          <cell r="AJ845">
            <v>12</v>
          </cell>
          <cell r="AK845">
            <v>7</v>
          </cell>
          <cell r="AL845">
            <v>16</v>
          </cell>
          <cell r="AM845">
            <v>23</v>
          </cell>
          <cell r="AN845">
            <v>31</v>
          </cell>
          <cell r="AO845" t="str">
            <v>¬</v>
          </cell>
          <cell r="AP845" t="str">
            <v>¬</v>
          </cell>
          <cell r="AQ845" t="str">
            <v>¬</v>
          </cell>
          <cell r="AR845" t="str">
            <v>¬</v>
          </cell>
          <cell r="AS845" t="str">
            <v>SA</v>
          </cell>
          <cell r="AT845" t="str">
            <v>N</v>
          </cell>
          <cell r="AU845" t="str">
            <v>N</v>
          </cell>
          <cell r="AV845">
            <v>4</v>
          </cell>
          <cell r="AW845">
            <v>0</v>
          </cell>
          <cell r="AX845">
            <v>4</v>
          </cell>
          <cell r="AY845" t="str">
            <v xml:space="preserve">quarta das 21:00 às 23:00, semanal ; sexta das 19:00 às 21:00, semanal </v>
          </cell>
          <cell r="AZ845" t="str">
            <v/>
          </cell>
          <cell r="BA845">
            <v>2286312</v>
          </cell>
          <cell r="BB845" t="str">
            <v>JOEL DAVID MELO TRUJILLO</v>
          </cell>
          <cell r="BC845" t="str">
            <v/>
          </cell>
          <cell r="BD845" t="str">
            <v/>
          </cell>
        </row>
        <row r="846">
          <cell r="C846" t="str">
            <v>DAESZE052-17SA</v>
          </cell>
          <cell r="D846" t="str">
            <v>ESZE052-17</v>
          </cell>
          <cell r="E846" t="str">
            <v>Geração Distribuída A-diurno (Santo André)</v>
          </cell>
          <cell r="F846" t="str">
            <v>Manter</v>
          </cell>
          <cell r="G846">
            <v>0</v>
          </cell>
          <cell r="H846">
            <v>0</v>
          </cell>
          <cell r="I846" t="str">
            <v>OK</v>
          </cell>
          <cell r="J846">
            <v>50</v>
          </cell>
          <cell r="K846">
            <v>0</v>
          </cell>
          <cell r="L846">
            <v>62</v>
          </cell>
          <cell r="M846">
            <v>0</v>
          </cell>
          <cell r="N846">
            <v>62</v>
          </cell>
          <cell r="O846">
            <v>-12</v>
          </cell>
          <cell r="P846">
            <v>1</v>
          </cell>
          <cell r="Q846" t="str">
            <v>simples</v>
          </cell>
          <cell r="R846"/>
          <cell r="S846">
            <v>12</v>
          </cell>
          <cell r="T846">
            <v>0</v>
          </cell>
          <cell r="U846">
            <v>0</v>
          </cell>
          <cell r="V846" t="str">
            <v>CFE</v>
          </cell>
          <cell r="W846" t="str">
            <v>CP</v>
          </cell>
          <cell r="X846" t="str">
            <v>ESZE052-17.quinta das 14:00 às 16:00, semanal ..SA</v>
          </cell>
          <cell r="Y846" t="str">
            <v>turma com solicitações acima do nº de vagas</v>
          </cell>
          <cell r="Z846"/>
          <cell r="AA846">
            <v>50</v>
          </cell>
          <cell r="AB846">
            <v>0</v>
          </cell>
          <cell r="AC846">
            <v>50</v>
          </cell>
          <cell r="AD846">
            <v>62</v>
          </cell>
          <cell r="AE846">
            <v>-12</v>
          </cell>
          <cell r="AF846">
            <v>1.24</v>
          </cell>
          <cell r="AG846">
            <v>35</v>
          </cell>
          <cell r="AH846" t="str">
            <v>ENERG</v>
          </cell>
          <cell r="AI846">
            <v>46</v>
          </cell>
          <cell r="AJ846">
            <v>46</v>
          </cell>
          <cell r="AK846">
            <v>0</v>
          </cell>
          <cell r="AL846">
            <v>-11</v>
          </cell>
          <cell r="AM846">
            <v>-11</v>
          </cell>
          <cell r="AN846">
            <v>4</v>
          </cell>
          <cell r="AO846" t="str">
            <v>¬</v>
          </cell>
          <cell r="AP846" t="str">
            <v>¬</v>
          </cell>
          <cell r="AQ846" t="str">
            <v>¬</v>
          </cell>
          <cell r="AR846" t="str">
            <v>¬</v>
          </cell>
          <cell r="AS846" t="str">
            <v>SA</v>
          </cell>
          <cell r="AT846" t="str">
            <v>D</v>
          </cell>
          <cell r="AU846" t="str">
            <v>V</v>
          </cell>
          <cell r="AV846">
            <v>2</v>
          </cell>
          <cell r="AW846">
            <v>0</v>
          </cell>
          <cell r="AX846">
            <v>3</v>
          </cell>
          <cell r="AY846" t="str">
            <v xml:space="preserve">quinta das 14:00 às 16:00, semanal </v>
          </cell>
          <cell r="AZ846" t="str">
            <v/>
          </cell>
          <cell r="BA846">
            <v>1671336</v>
          </cell>
          <cell r="BB846" t="str">
            <v>HAROLDO DE FARIA JUNIOR</v>
          </cell>
          <cell r="BC846" t="str">
            <v/>
          </cell>
          <cell r="BD846" t="str">
            <v/>
          </cell>
        </row>
        <row r="847">
          <cell r="C847" t="str">
            <v>NA1ESTE019-17SA</v>
          </cell>
          <cell r="D847" t="str">
            <v>ESTE019-17</v>
          </cell>
          <cell r="E847" t="str">
            <v>Instalações Elétricas I A1-noturno (Santo André)</v>
          </cell>
          <cell r="F847" t="str">
            <v>Manter</v>
          </cell>
          <cell r="G847">
            <v>0</v>
          </cell>
          <cell r="H847">
            <v>0</v>
          </cell>
          <cell r="I847" t="str">
            <v>OK</v>
          </cell>
          <cell r="J847">
            <v>30</v>
          </cell>
          <cell r="K847">
            <v>0</v>
          </cell>
          <cell r="L847">
            <v>50</v>
          </cell>
          <cell r="M847">
            <v>0</v>
          </cell>
          <cell r="N847">
            <v>50</v>
          </cell>
          <cell r="O847">
            <v>-20</v>
          </cell>
          <cell r="P847">
            <v>2</v>
          </cell>
          <cell r="Q847" t="str">
            <v>simples</v>
          </cell>
          <cell r="R847"/>
          <cell r="S847">
            <v>12</v>
          </cell>
          <cell r="T847">
            <v>8</v>
          </cell>
          <cell r="U847" t="str">
            <v>8 - A2</v>
          </cell>
          <cell r="V847" t="str">
            <v>CFE</v>
          </cell>
          <cell r="W847" t="str">
            <v>CP</v>
          </cell>
          <cell r="X847" t="str">
            <v>ESTE019-17.segunda das 21:00 às 23:00, semanal ; quinta das 19:00 às 21:00, semanal ..SA</v>
          </cell>
          <cell r="Y847" t="str">
            <v>turma com solicitações acima do nº de vagas</v>
          </cell>
          <cell r="Z847"/>
          <cell r="AA847">
            <v>30</v>
          </cell>
          <cell r="AB847">
            <v>0</v>
          </cell>
          <cell r="AC847">
            <v>30</v>
          </cell>
          <cell r="AD847">
            <v>50</v>
          </cell>
          <cell r="AE847">
            <v>-20</v>
          </cell>
          <cell r="AF847">
            <v>1.6666666666666667</v>
          </cell>
          <cell r="AG847">
            <v>21</v>
          </cell>
          <cell r="AH847" t="str">
            <v>O-ENER; OL-GESTAO; OL-IAR</v>
          </cell>
          <cell r="AI847">
            <v>23</v>
          </cell>
          <cell r="AJ847">
            <v>12</v>
          </cell>
          <cell r="AK847">
            <v>11</v>
          </cell>
          <cell r="AL847">
            <v>-2</v>
          </cell>
          <cell r="AM847">
            <v>9</v>
          </cell>
          <cell r="AN847">
            <v>7</v>
          </cell>
          <cell r="AO847" t="str">
            <v>¬</v>
          </cell>
          <cell r="AP847" t="str">
            <v>¬</v>
          </cell>
          <cell r="AQ847" t="str">
            <v>¬</v>
          </cell>
          <cell r="AR847" t="str">
            <v>¬</v>
          </cell>
          <cell r="AS847" t="str">
            <v>SA</v>
          </cell>
          <cell r="AT847" t="str">
            <v>N</v>
          </cell>
          <cell r="AU847" t="str">
            <v>N</v>
          </cell>
          <cell r="AV847">
            <v>0</v>
          </cell>
          <cell r="AW847">
            <v>4</v>
          </cell>
          <cell r="AX847">
            <v>4</v>
          </cell>
          <cell r="AY847" t="str">
            <v xml:space="preserve">segunda das 21:00 às 23:00, semanal ; quinta das 19:00 às 21:00, semanal </v>
          </cell>
          <cell r="AZ847" t="str">
            <v/>
          </cell>
          <cell r="BA847">
            <v>1544340</v>
          </cell>
          <cell r="BB847" t="str">
            <v>PATRICIA TEIXEIRA LEITE ASANO</v>
          </cell>
          <cell r="BC847" t="str">
            <v/>
          </cell>
          <cell r="BD847" t="str">
            <v/>
          </cell>
        </row>
        <row r="848">
          <cell r="C848" t="str">
            <v>NA2ESTE019-17SA</v>
          </cell>
          <cell r="D848" t="str">
            <v>ESTE019-17</v>
          </cell>
          <cell r="E848" t="str">
            <v>Instalações Elétricas I A2-noturno (Santo André)</v>
          </cell>
          <cell r="F848" t="str">
            <v>Manter</v>
          </cell>
          <cell r="G848">
            <v>0</v>
          </cell>
          <cell r="H848">
            <v>0</v>
          </cell>
          <cell r="I848" t="str">
            <v>OK</v>
          </cell>
          <cell r="J848">
            <v>30</v>
          </cell>
          <cell r="K848">
            <v>0</v>
          </cell>
          <cell r="L848">
            <v>22</v>
          </cell>
          <cell r="M848">
            <v>0</v>
          </cell>
          <cell r="N848">
            <v>22</v>
          </cell>
          <cell r="O848">
            <v>8</v>
          </cell>
          <cell r="P848">
            <v>2</v>
          </cell>
          <cell r="Q848" t="str">
            <v>simples</v>
          </cell>
          <cell r="R848"/>
          <cell r="S848">
            <v>0</v>
          </cell>
          <cell r="T848">
            <v>0</v>
          </cell>
          <cell r="U848">
            <v>0</v>
          </cell>
          <cell r="V848" t="str">
            <v>CFE</v>
          </cell>
          <cell r="W848" t="str">
            <v>CP</v>
          </cell>
          <cell r="X848" t="str">
            <v>ESTE019-17.segunda das 21:00 às 23:00, semanal ; quinta das 19:00 às 21:00, semanal ..SA</v>
          </cell>
          <cell r="Y848"/>
          <cell r="Z848"/>
          <cell r="AA848">
            <v>30</v>
          </cell>
          <cell r="AB848">
            <v>0</v>
          </cell>
          <cell r="AC848">
            <v>30</v>
          </cell>
          <cell r="AD848">
            <v>22</v>
          </cell>
          <cell r="AE848">
            <v>8</v>
          </cell>
          <cell r="AF848">
            <v>0.73333333333333328</v>
          </cell>
          <cell r="AG848">
            <v>21</v>
          </cell>
          <cell r="AH848" t="str">
            <v>O-ENER; OL-GESTAO; OL-IAR</v>
          </cell>
          <cell r="AI848">
            <v>4</v>
          </cell>
          <cell r="AJ848">
            <v>1</v>
          </cell>
          <cell r="AK848">
            <v>3</v>
          </cell>
          <cell r="AL848">
            <v>17</v>
          </cell>
          <cell r="AM848">
            <v>20</v>
          </cell>
          <cell r="AN848">
            <v>26</v>
          </cell>
          <cell r="AO848" t="str">
            <v>¬</v>
          </cell>
          <cell r="AP848" t="str">
            <v>¬</v>
          </cell>
          <cell r="AQ848" t="str">
            <v>¬</v>
          </cell>
          <cell r="AR848" t="str">
            <v>¬</v>
          </cell>
          <cell r="AS848" t="str">
            <v>SA</v>
          </cell>
          <cell r="AT848" t="str">
            <v>N</v>
          </cell>
          <cell r="AU848" t="str">
            <v>N</v>
          </cell>
          <cell r="AV848">
            <v>0</v>
          </cell>
          <cell r="AW848">
            <v>4</v>
          </cell>
          <cell r="AX848">
            <v>4</v>
          </cell>
          <cell r="AY848" t="str">
            <v xml:space="preserve">segunda das 21:00 às 23:00, semanal ; quinta das 19:00 às 21:00, semanal </v>
          </cell>
          <cell r="AZ848" t="str">
            <v/>
          </cell>
          <cell r="BA848">
            <v>433669</v>
          </cell>
          <cell r="BB848" t="str">
            <v>FABIANA APARECIDA DE TOLEDO SILVA</v>
          </cell>
          <cell r="BC848" t="str">
            <v/>
          </cell>
          <cell r="BD848" t="str">
            <v/>
          </cell>
        </row>
        <row r="849">
          <cell r="C849" t="str">
            <v>DA1ESTE020-17SA</v>
          </cell>
          <cell r="D849" t="str">
            <v>ESTE020-17</v>
          </cell>
          <cell r="E849" t="str">
            <v>Instalações Elétricas II A1-diurno (Santo André)</v>
          </cell>
          <cell r="F849" t="str">
            <v>Manter</v>
          </cell>
          <cell r="G849">
            <v>0</v>
          </cell>
          <cell r="H849">
            <v>0</v>
          </cell>
          <cell r="I849" t="str">
            <v>OK</v>
          </cell>
          <cell r="J849">
            <v>30</v>
          </cell>
          <cell r="K849">
            <v>0</v>
          </cell>
          <cell r="L849">
            <v>18</v>
          </cell>
          <cell r="M849">
            <v>0</v>
          </cell>
          <cell r="N849">
            <v>18</v>
          </cell>
          <cell r="O849">
            <v>12</v>
          </cell>
          <cell r="P849">
            <v>2</v>
          </cell>
          <cell r="Q849" t="str">
            <v>simples</v>
          </cell>
          <cell r="R849"/>
          <cell r="S849">
            <v>0</v>
          </cell>
          <cell r="T849">
            <v>0</v>
          </cell>
          <cell r="U849">
            <v>0</v>
          </cell>
          <cell r="V849" t="str">
            <v>CFE</v>
          </cell>
          <cell r="W849" t="str">
            <v>CP</v>
          </cell>
          <cell r="X849" t="str">
            <v>ESTE020-17.segunda das 16:00 às 18:00, semanal ; quinta das 14:00 às 16:00, semanal ..SA</v>
          </cell>
          <cell r="Y849"/>
          <cell r="Z849"/>
          <cell r="AA849">
            <v>30</v>
          </cell>
          <cell r="AB849">
            <v>0</v>
          </cell>
          <cell r="AC849">
            <v>30</v>
          </cell>
          <cell r="AD849">
            <v>18</v>
          </cell>
          <cell r="AE849">
            <v>12</v>
          </cell>
          <cell r="AF849">
            <v>0.6</v>
          </cell>
          <cell r="AG849">
            <v>21</v>
          </cell>
          <cell r="AH849" t="str">
            <v>O-ENER; OL-IAR</v>
          </cell>
          <cell r="AI849">
            <v>16</v>
          </cell>
          <cell r="AJ849">
            <v>16</v>
          </cell>
          <cell r="AK849">
            <v>0</v>
          </cell>
          <cell r="AL849">
            <v>5</v>
          </cell>
          <cell r="AM849">
            <v>5</v>
          </cell>
          <cell r="AN849">
            <v>14</v>
          </cell>
          <cell r="AO849" t="str">
            <v>¬</v>
          </cell>
          <cell r="AP849" t="str">
            <v>¬</v>
          </cell>
          <cell r="AQ849" t="str">
            <v>¬</v>
          </cell>
          <cell r="AR849" t="str">
            <v>¬</v>
          </cell>
          <cell r="AS849" t="str">
            <v>SA</v>
          </cell>
          <cell r="AT849" t="str">
            <v>D</v>
          </cell>
          <cell r="AU849" t="str">
            <v>V</v>
          </cell>
          <cell r="AV849">
            <v>0</v>
          </cell>
          <cell r="AW849">
            <v>4</v>
          </cell>
          <cell r="AX849">
            <v>4</v>
          </cell>
          <cell r="AY849" t="str">
            <v xml:space="preserve">segunda das 16:00 às 18:00, semanal ; quinta das 14:00 às 16:00, semanal </v>
          </cell>
          <cell r="AZ849" t="str">
            <v/>
          </cell>
          <cell r="BA849">
            <v>433669</v>
          </cell>
          <cell r="BB849" t="str">
            <v>FABIANA APARECIDA DE TOLEDO SILVA</v>
          </cell>
          <cell r="BC849" t="str">
            <v/>
          </cell>
          <cell r="BD849" t="str">
            <v/>
          </cell>
        </row>
        <row r="850">
          <cell r="C850" t="str">
            <v>DA2ESTE020-17SA</v>
          </cell>
          <cell r="D850" t="str">
            <v>ESTE020-17</v>
          </cell>
          <cell r="E850" t="str">
            <v>Instalações Elétricas II A2-diurno (Santo André)</v>
          </cell>
          <cell r="F850" t="str">
            <v>Manter</v>
          </cell>
          <cell r="G850">
            <v>0</v>
          </cell>
          <cell r="H850">
            <v>0</v>
          </cell>
          <cell r="I850" t="str">
            <v>OK</v>
          </cell>
          <cell r="J850">
            <v>30</v>
          </cell>
          <cell r="K850">
            <v>0</v>
          </cell>
          <cell r="L850">
            <v>26</v>
          </cell>
          <cell r="M850">
            <v>0</v>
          </cell>
          <cell r="N850">
            <v>26</v>
          </cell>
          <cell r="O850">
            <v>4</v>
          </cell>
          <cell r="P850">
            <v>2</v>
          </cell>
          <cell r="Q850" t="str">
            <v>simples</v>
          </cell>
          <cell r="R850"/>
          <cell r="S850">
            <v>0</v>
          </cell>
          <cell r="T850">
            <v>0</v>
          </cell>
          <cell r="U850">
            <v>0</v>
          </cell>
          <cell r="V850" t="str">
            <v>CFE</v>
          </cell>
          <cell r="W850" t="str">
            <v>CP</v>
          </cell>
          <cell r="X850" t="str">
            <v>ESTE020-17.segunda das 16:00 às 18:00, semanal ; quinta das 14:00 às 16:00, semanal ..SA</v>
          </cell>
          <cell r="Y850"/>
          <cell r="Z850"/>
          <cell r="AA850">
            <v>30</v>
          </cell>
          <cell r="AB850">
            <v>0</v>
          </cell>
          <cell r="AC850">
            <v>30</v>
          </cell>
          <cell r="AD850">
            <v>26</v>
          </cell>
          <cell r="AE850">
            <v>4</v>
          </cell>
          <cell r="AF850">
            <v>0.8666666666666667</v>
          </cell>
          <cell r="AG850">
            <v>21</v>
          </cell>
          <cell r="AH850" t="str">
            <v>O-ENER; OL-IAR</v>
          </cell>
          <cell r="AI850">
            <v>16</v>
          </cell>
          <cell r="AJ850">
            <v>16</v>
          </cell>
          <cell r="AK850">
            <v>0</v>
          </cell>
          <cell r="AL850">
            <v>5</v>
          </cell>
          <cell r="AM850">
            <v>5</v>
          </cell>
          <cell r="AN850">
            <v>14</v>
          </cell>
          <cell r="AO850" t="str">
            <v>¬</v>
          </cell>
          <cell r="AP850" t="str">
            <v>¬</v>
          </cell>
          <cell r="AQ850" t="str">
            <v>¬</v>
          </cell>
          <cell r="AR850" t="str">
            <v>¬</v>
          </cell>
          <cell r="AS850" t="str">
            <v>SA</v>
          </cell>
          <cell r="AT850" t="str">
            <v>D</v>
          </cell>
          <cell r="AU850" t="str">
            <v>V</v>
          </cell>
          <cell r="AV850">
            <v>0</v>
          </cell>
          <cell r="AW850">
            <v>4</v>
          </cell>
          <cell r="AX850">
            <v>4</v>
          </cell>
          <cell r="AY850" t="str">
            <v xml:space="preserve">segunda das 16:00 às 18:00, semanal ; quinta das 14:00 às 16:00, semanal </v>
          </cell>
          <cell r="AZ850" t="str">
            <v/>
          </cell>
          <cell r="BA850">
            <v>2200473</v>
          </cell>
          <cell r="BB850" t="str">
            <v>JOSE ALBERTO TORRICO ALTUNA</v>
          </cell>
          <cell r="BC850" t="str">
            <v/>
          </cell>
          <cell r="BD850" t="str">
            <v/>
          </cell>
        </row>
        <row r="851">
          <cell r="C851" t="str">
            <v>DBESTA016-17SA</v>
          </cell>
          <cell r="D851" t="str">
            <v>ESTA016-17</v>
          </cell>
          <cell r="E851" t="str">
            <v>Máquinas Elétricas B-diurno (Santo André)</v>
          </cell>
          <cell r="F851" t="str">
            <v>Manter</v>
          </cell>
          <cell r="G851">
            <v>0</v>
          </cell>
          <cell r="H851">
            <v>0</v>
          </cell>
          <cell r="I851" t="str">
            <v>OK</v>
          </cell>
          <cell r="J851">
            <v>50</v>
          </cell>
          <cell r="K851">
            <v>0</v>
          </cell>
          <cell r="L851">
            <v>40</v>
          </cell>
          <cell r="M851">
            <v>0</v>
          </cell>
          <cell r="N851">
            <v>40</v>
          </cell>
          <cell r="O851">
            <v>10</v>
          </cell>
          <cell r="P851">
            <v>3</v>
          </cell>
          <cell r="Q851" t="str">
            <v>simples</v>
          </cell>
          <cell r="R851"/>
          <cell r="S851">
            <v>0</v>
          </cell>
          <cell r="T851">
            <v>0</v>
          </cell>
          <cell r="U851">
            <v>0</v>
          </cell>
          <cell r="V851" t="str">
            <v>CFE</v>
          </cell>
          <cell r="W851" t="str">
            <v>CP</v>
          </cell>
          <cell r="X851" t="str">
            <v>ESTA016-17.segunda das 10:00 às 12:00, semanal ; quarta das 08:00 às 10:00, semanal ..SA</v>
          </cell>
          <cell r="Y851"/>
          <cell r="Z851"/>
          <cell r="AA851">
            <v>50</v>
          </cell>
          <cell r="AB851">
            <v>0</v>
          </cell>
          <cell r="AC851">
            <v>50</v>
          </cell>
          <cell r="AD851">
            <v>40</v>
          </cell>
          <cell r="AE851">
            <v>10</v>
          </cell>
          <cell r="AF851">
            <v>0.8</v>
          </cell>
          <cell r="AG851">
            <v>35</v>
          </cell>
          <cell r="AH851" t="str">
            <v>O-ENER; O-IAR</v>
          </cell>
          <cell r="AI851">
            <v>17</v>
          </cell>
          <cell r="AJ851">
            <v>9</v>
          </cell>
          <cell r="AK851">
            <v>8</v>
          </cell>
          <cell r="AL851">
            <v>18</v>
          </cell>
          <cell r="AM851">
            <v>26</v>
          </cell>
          <cell r="AN851">
            <v>33</v>
          </cell>
          <cell r="AO851" t="str">
            <v>¬</v>
          </cell>
          <cell r="AP851" t="str">
            <v>¬</v>
          </cell>
          <cell r="AQ851" t="str">
            <v>¬</v>
          </cell>
          <cell r="AR851" t="str">
            <v>¬</v>
          </cell>
          <cell r="AS851" t="str">
            <v>SA</v>
          </cell>
          <cell r="AT851" t="str">
            <v>D</v>
          </cell>
          <cell r="AU851" t="str">
            <v>M</v>
          </cell>
          <cell r="AV851">
            <v>4</v>
          </cell>
          <cell r="AW851">
            <v>0</v>
          </cell>
          <cell r="AX851">
            <v>4</v>
          </cell>
          <cell r="AY851" t="str">
            <v xml:space="preserve">segunda das 10:00 às 12:00, semanal ; quarta das 08:00 às 10:00, semanal </v>
          </cell>
          <cell r="AZ851" t="str">
            <v/>
          </cell>
          <cell r="BA851">
            <v>1669195</v>
          </cell>
          <cell r="BB851" t="str">
            <v>AHDA PIONKOSKI GRILO PAVANI</v>
          </cell>
          <cell r="BC851" t="str">
            <v/>
          </cell>
          <cell r="BD851" t="str">
            <v/>
          </cell>
        </row>
        <row r="852">
          <cell r="C852" t="str">
            <v>NAESZE076-17SA</v>
          </cell>
          <cell r="D852" t="str">
            <v>ESZE076-17</v>
          </cell>
          <cell r="E852" t="str">
            <v>Proteção de Sistemas Elétricos de Potência A-noturno (Santo André)</v>
          </cell>
          <cell r="F852" t="str">
            <v>Manter</v>
          </cell>
          <cell r="G852">
            <v>0</v>
          </cell>
          <cell r="H852">
            <v>0</v>
          </cell>
          <cell r="I852" t="str">
            <v>OK</v>
          </cell>
          <cell r="J852">
            <v>30</v>
          </cell>
          <cell r="K852">
            <v>0</v>
          </cell>
          <cell r="L852">
            <v>12</v>
          </cell>
          <cell r="M852">
            <v>0</v>
          </cell>
          <cell r="N852">
            <v>12</v>
          </cell>
          <cell r="O852">
            <v>18</v>
          </cell>
          <cell r="P852">
            <v>1</v>
          </cell>
          <cell r="Q852" t="str">
            <v>simples</v>
          </cell>
          <cell r="R852"/>
          <cell r="S852">
            <v>0</v>
          </cell>
          <cell r="T852">
            <v>0</v>
          </cell>
          <cell r="U852">
            <v>0</v>
          </cell>
          <cell r="V852" t="str">
            <v>CFE</v>
          </cell>
          <cell r="W852" t="str">
            <v>CP</v>
          </cell>
          <cell r="X852" t="str">
            <v>ESZE076-17.terca das 19:00 às 21:00, semanal ; quinta das 19:00 às 21:00, semanal ..SA</v>
          </cell>
          <cell r="Y852"/>
          <cell r="Z852"/>
          <cell r="AA852">
            <v>30</v>
          </cell>
          <cell r="AB852">
            <v>0</v>
          </cell>
          <cell r="AC852">
            <v>30</v>
          </cell>
          <cell r="AD852">
            <v>12</v>
          </cell>
          <cell r="AE852">
            <v>18</v>
          </cell>
          <cell r="AF852">
            <v>0.4</v>
          </cell>
          <cell r="AG852">
            <v>21</v>
          </cell>
          <cell r="AH852" t="str">
            <v>OL-ENER</v>
          </cell>
          <cell r="AI852">
            <v>9</v>
          </cell>
          <cell r="AJ852">
            <v>8</v>
          </cell>
          <cell r="AK852">
            <v>1</v>
          </cell>
          <cell r="AL852">
            <v>12</v>
          </cell>
          <cell r="AM852">
            <v>13</v>
          </cell>
          <cell r="AN852">
            <v>21</v>
          </cell>
          <cell r="AO852" t="str">
            <v>¬</v>
          </cell>
          <cell r="AP852" t="str">
            <v>¬</v>
          </cell>
          <cell r="AQ852" t="str">
            <v>¬</v>
          </cell>
          <cell r="AR852" t="str">
            <v>¬</v>
          </cell>
          <cell r="AS852" t="str">
            <v>SA</v>
          </cell>
          <cell r="AT852" t="str">
            <v>N</v>
          </cell>
          <cell r="AU852" t="str">
            <v>N</v>
          </cell>
          <cell r="AV852">
            <v>4</v>
          </cell>
          <cell r="AW852">
            <v>0</v>
          </cell>
          <cell r="AX852">
            <v>4</v>
          </cell>
          <cell r="AY852" t="str">
            <v xml:space="preserve">terca das 19:00 às 21:00, semanal ; quinta das 19:00 às 21:00, semanal </v>
          </cell>
          <cell r="AZ852" t="str">
            <v/>
          </cell>
          <cell r="BA852">
            <v>1545354</v>
          </cell>
          <cell r="BB852" t="str">
            <v>RICARDO CANELOI DOS SANTOS</v>
          </cell>
          <cell r="BC852" t="str">
            <v/>
          </cell>
          <cell r="BD852" t="str">
            <v/>
          </cell>
        </row>
        <row r="853">
          <cell r="C853" t="str">
            <v>NAESZE073-17SA</v>
          </cell>
          <cell r="D853" t="str">
            <v>ESZE073-17</v>
          </cell>
          <cell r="E853" t="str">
            <v>Qualidade da Energia Elétrica A-noturno (Santo André)</v>
          </cell>
          <cell r="F853" t="str">
            <v>Manter</v>
          </cell>
          <cell r="G853">
            <v>0</v>
          </cell>
          <cell r="H853">
            <v>0</v>
          </cell>
          <cell r="I853" t="str">
            <v>OK</v>
          </cell>
          <cell r="J853">
            <v>30</v>
          </cell>
          <cell r="K853">
            <v>0</v>
          </cell>
          <cell r="L853">
            <v>34</v>
          </cell>
          <cell r="M853">
            <v>0</v>
          </cell>
          <cell r="N853">
            <v>34</v>
          </cell>
          <cell r="O853">
            <v>-4</v>
          </cell>
          <cell r="P853">
            <v>1</v>
          </cell>
          <cell r="Q853" t="str">
            <v>simples</v>
          </cell>
          <cell r="R853"/>
          <cell r="S853">
            <v>4</v>
          </cell>
          <cell r="T853">
            <v>0</v>
          </cell>
          <cell r="U853">
            <v>0</v>
          </cell>
          <cell r="V853" t="str">
            <v>CFE</v>
          </cell>
          <cell r="W853" t="str">
            <v>CP</v>
          </cell>
          <cell r="X853" t="str">
            <v>ESZE073-17.segunda das 19:00 às 21:00, semanal ; quinta das 21:00 às 23:00, semanal ..SA</v>
          </cell>
          <cell r="Y853" t="str">
            <v>turma com solicitações acima do nº de vagas</v>
          </cell>
          <cell r="Z853"/>
          <cell r="AA853">
            <v>30</v>
          </cell>
          <cell r="AB853">
            <v>0</v>
          </cell>
          <cell r="AC853">
            <v>30</v>
          </cell>
          <cell r="AD853">
            <v>34</v>
          </cell>
          <cell r="AE853">
            <v>-4</v>
          </cell>
          <cell r="AF853">
            <v>1.1333333333333333</v>
          </cell>
          <cell r="AG853">
            <v>21</v>
          </cell>
          <cell r="AH853" t="str">
            <v>ENERG</v>
          </cell>
          <cell r="AI853">
            <v>25</v>
          </cell>
          <cell r="AJ853">
            <v>18</v>
          </cell>
          <cell r="AK853">
            <v>7</v>
          </cell>
          <cell r="AL853">
            <v>-4</v>
          </cell>
          <cell r="AM853">
            <v>3</v>
          </cell>
          <cell r="AN853">
            <v>5</v>
          </cell>
          <cell r="AO853" t="str">
            <v>¬</v>
          </cell>
          <cell r="AP853" t="str">
            <v>¬</v>
          </cell>
          <cell r="AQ853" t="str">
            <v>¬</v>
          </cell>
          <cell r="AR853" t="str">
            <v>¬</v>
          </cell>
          <cell r="AS853" t="str">
            <v>SA</v>
          </cell>
          <cell r="AT853" t="str">
            <v>N</v>
          </cell>
          <cell r="AU853" t="str">
            <v>N</v>
          </cell>
          <cell r="AV853">
            <v>4</v>
          </cell>
          <cell r="AW853">
            <v>0</v>
          </cell>
          <cell r="AX853">
            <v>4</v>
          </cell>
          <cell r="AY853" t="str">
            <v xml:space="preserve">segunda das 19:00 às 21:00, semanal ; quinta das 21:00 às 23:00, semanal </v>
          </cell>
          <cell r="AZ853" t="str">
            <v/>
          </cell>
          <cell r="BA853">
            <v>433669</v>
          </cell>
          <cell r="BB853" t="str">
            <v>FABIANA APARECIDA DE TOLEDO SILVA</v>
          </cell>
          <cell r="BC853" t="str">
            <v/>
          </cell>
          <cell r="BD853" t="str">
            <v/>
          </cell>
        </row>
        <row r="854">
          <cell r="C854" t="str">
            <v>NAESZE077-17SA</v>
          </cell>
          <cell r="D854" t="str">
            <v>ESZE077-17</v>
          </cell>
          <cell r="E854" t="str">
            <v>Redes de Distribuição de Energia Elétrica A-noturno (Santo André)</v>
          </cell>
          <cell r="F854" t="str">
            <v>Ampliar vagas - absorver excedente</v>
          </cell>
          <cell r="G854">
            <v>0</v>
          </cell>
          <cell r="H854">
            <v>0</v>
          </cell>
          <cell r="I854" t="str">
            <v>OK, AMPLIADA</v>
          </cell>
          <cell r="J854">
            <v>56</v>
          </cell>
          <cell r="K854">
            <v>0</v>
          </cell>
          <cell r="L854">
            <v>56</v>
          </cell>
          <cell r="M854">
            <v>0</v>
          </cell>
          <cell r="N854">
            <v>56</v>
          </cell>
          <cell r="O854">
            <v>0</v>
          </cell>
          <cell r="P854">
            <v>1</v>
          </cell>
          <cell r="Q854" t="str">
            <v>simples</v>
          </cell>
          <cell r="R854"/>
          <cell r="S854">
            <v>0</v>
          </cell>
          <cell r="T854">
            <v>0</v>
          </cell>
          <cell r="U854">
            <v>0</v>
          </cell>
          <cell r="V854" t="str">
            <v>CFE</v>
          </cell>
          <cell r="W854" t="str">
            <v>CP</v>
          </cell>
          <cell r="X854" t="str">
            <v>ESZE077-17.quarta das 19:00 às 21:00, semanal ; sexta das 21:00 às 23:00, semanal ..SA</v>
          </cell>
          <cell r="Y854" t="str">
            <v>turma com solicitações acima do nº de vagas</v>
          </cell>
          <cell r="Z854"/>
          <cell r="AA854">
            <v>50</v>
          </cell>
          <cell r="AB854">
            <v>0</v>
          </cell>
          <cell r="AC854">
            <v>50</v>
          </cell>
          <cell r="AD854">
            <v>56</v>
          </cell>
          <cell r="AE854">
            <v>-6</v>
          </cell>
          <cell r="AF854">
            <v>1.1200000000000001</v>
          </cell>
          <cell r="AG854">
            <v>35</v>
          </cell>
          <cell r="AH854" t="str">
            <v>OL-ENER</v>
          </cell>
          <cell r="AI854">
            <v>45</v>
          </cell>
          <cell r="AJ854">
            <v>33</v>
          </cell>
          <cell r="AK854">
            <v>12</v>
          </cell>
          <cell r="AL854">
            <v>-10</v>
          </cell>
          <cell r="AM854">
            <v>2</v>
          </cell>
          <cell r="AN854">
            <v>5</v>
          </cell>
          <cell r="AO854" t="str">
            <v>¬</v>
          </cell>
          <cell r="AP854" t="str">
            <v>¬</v>
          </cell>
          <cell r="AQ854" t="str">
            <v>¬</v>
          </cell>
          <cell r="AR854" t="str">
            <v>¬</v>
          </cell>
          <cell r="AS854" t="str">
            <v>SA</v>
          </cell>
          <cell r="AT854" t="str">
            <v>N</v>
          </cell>
          <cell r="AU854" t="str">
            <v>N</v>
          </cell>
          <cell r="AV854">
            <v>4</v>
          </cell>
          <cell r="AW854">
            <v>0</v>
          </cell>
          <cell r="AX854">
            <v>4</v>
          </cell>
          <cell r="AY854" t="str">
            <v xml:space="preserve">quarta das 19:00 às 21:00, semanal ; sexta das 21:00 às 23:00, semanal </v>
          </cell>
          <cell r="AZ854" t="str">
            <v/>
          </cell>
          <cell r="BA854">
            <v>2286312</v>
          </cell>
          <cell r="BB854" t="str">
            <v>JOEL DAVID MELO TRUJILLO</v>
          </cell>
          <cell r="BC854" t="str">
            <v/>
          </cell>
          <cell r="BD854" t="str">
            <v/>
          </cell>
        </row>
        <row r="855">
          <cell r="C855" t="str">
            <v>NAESZE078-17SA</v>
          </cell>
          <cell r="D855" t="str">
            <v>ESZE078-17</v>
          </cell>
          <cell r="E855" t="str">
            <v>Regulação e Mercado de Energia Elétrica A-noturno (Santo André)</v>
          </cell>
          <cell r="F855" t="str">
            <v>Ampliar vagas - absorver excedente</v>
          </cell>
          <cell r="G855">
            <v>0</v>
          </cell>
          <cell r="H855">
            <v>0</v>
          </cell>
          <cell r="I855" t="str">
            <v>OK, AMPLIADA</v>
          </cell>
          <cell r="J855">
            <v>84</v>
          </cell>
          <cell r="K855">
            <v>0</v>
          </cell>
          <cell r="L855">
            <v>84</v>
          </cell>
          <cell r="M855">
            <v>0</v>
          </cell>
          <cell r="N855">
            <v>84</v>
          </cell>
          <cell r="O855">
            <v>0</v>
          </cell>
          <cell r="P855">
            <v>1</v>
          </cell>
          <cell r="Q855" t="str">
            <v>simples</v>
          </cell>
          <cell r="R855"/>
          <cell r="S855">
            <v>0</v>
          </cell>
          <cell r="T855">
            <v>0</v>
          </cell>
          <cell r="U855">
            <v>0</v>
          </cell>
          <cell r="V855" t="str">
            <v>CFE</v>
          </cell>
          <cell r="W855" t="str">
            <v>CP</v>
          </cell>
          <cell r="X855" t="str">
            <v>ESZE078-17.sexta das 19:00 às 21:00, semanal ..SA</v>
          </cell>
          <cell r="Y855" t="str">
            <v>turma com solicitações acima do nº de vagas</v>
          </cell>
          <cell r="Z855"/>
          <cell r="AA855">
            <v>60</v>
          </cell>
          <cell r="AB855">
            <v>0</v>
          </cell>
          <cell r="AC855">
            <v>60</v>
          </cell>
          <cell r="AD855">
            <v>84</v>
          </cell>
          <cell r="AE855">
            <v>-24</v>
          </cell>
          <cell r="AF855">
            <v>1.4</v>
          </cell>
          <cell r="AG855">
            <v>42</v>
          </cell>
          <cell r="AH855" t="str">
            <v>ENERG</v>
          </cell>
          <cell r="AI855">
            <v>41</v>
          </cell>
          <cell r="AJ855">
            <v>29</v>
          </cell>
          <cell r="AK855">
            <v>12</v>
          </cell>
          <cell r="AL855">
            <v>1</v>
          </cell>
          <cell r="AM855">
            <v>13</v>
          </cell>
          <cell r="AN855">
            <v>19</v>
          </cell>
          <cell r="AO855" t="str">
            <v>¬</v>
          </cell>
          <cell r="AP855" t="str">
            <v>¬</v>
          </cell>
          <cell r="AQ855" t="str">
            <v>¬</v>
          </cell>
          <cell r="AR855" t="str">
            <v>¬</v>
          </cell>
          <cell r="AS855" t="str">
            <v>SA</v>
          </cell>
          <cell r="AT855" t="str">
            <v>N</v>
          </cell>
          <cell r="AU855" t="str">
            <v>N</v>
          </cell>
          <cell r="AV855">
            <v>2</v>
          </cell>
          <cell r="AW855">
            <v>0</v>
          </cell>
          <cell r="AX855">
            <v>4</v>
          </cell>
          <cell r="AY855" t="str">
            <v xml:space="preserve">sexta das 19:00 às 21:00, semanal </v>
          </cell>
          <cell r="AZ855" t="str">
            <v/>
          </cell>
          <cell r="BA855">
            <v>1544340</v>
          </cell>
          <cell r="BB855" t="str">
            <v>PATRICIA TEIXEIRA LEITE ASANO</v>
          </cell>
          <cell r="BC855" t="str">
            <v/>
          </cell>
          <cell r="BD855" t="str">
            <v/>
          </cell>
        </row>
        <row r="856">
          <cell r="C856" t="str">
            <v>DAESZE044-17SA</v>
          </cell>
          <cell r="D856" t="str">
            <v>ESZE044-17</v>
          </cell>
          <cell r="E856" t="str">
            <v>Segurança de Instalações Nucleares A-diurno (Santo André)</v>
          </cell>
          <cell r="F856" t="str">
            <v>Manter</v>
          </cell>
          <cell r="G856">
            <v>0</v>
          </cell>
          <cell r="H856">
            <v>0</v>
          </cell>
          <cell r="I856" t="str">
            <v>OK</v>
          </cell>
          <cell r="J856">
            <v>30</v>
          </cell>
          <cell r="K856">
            <v>0</v>
          </cell>
          <cell r="L856">
            <v>19</v>
          </cell>
          <cell r="M856">
            <v>0</v>
          </cell>
          <cell r="N856">
            <v>19</v>
          </cell>
          <cell r="O856">
            <v>11</v>
          </cell>
          <cell r="P856">
            <v>1</v>
          </cell>
          <cell r="Q856" t="str">
            <v>simples</v>
          </cell>
          <cell r="R856"/>
          <cell r="S856">
            <v>0</v>
          </cell>
          <cell r="T856">
            <v>0</v>
          </cell>
          <cell r="U856">
            <v>0</v>
          </cell>
          <cell r="V856" t="str">
            <v>CFE</v>
          </cell>
          <cell r="W856" t="str">
            <v>CP</v>
          </cell>
          <cell r="X856" t="str">
            <v>ESZE044-17.segunda das 09:00 às 12:00, semanal ..SA</v>
          </cell>
          <cell r="Y856"/>
          <cell r="Z856"/>
          <cell r="AA856">
            <v>30</v>
          </cell>
          <cell r="AB856">
            <v>0</v>
          </cell>
          <cell r="AC856">
            <v>30</v>
          </cell>
          <cell r="AD856">
            <v>19</v>
          </cell>
          <cell r="AE856">
            <v>11</v>
          </cell>
          <cell r="AF856">
            <v>0.6333333333333333</v>
          </cell>
          <cell r="AG856">
            <v>21</v>
          </cell>
          <cell r="AH856" t="str">
            <v>OL-ENER</v>
          </cell>
          <cell r="AI856">
            <v>11</v>
          </cell>
          <cell r="AJ856">
            <v>3</v>
          </cell>
          <cell r="AK856">
            <v>8</v>
          </cell>
          <cell r="AL856">
            <v>10</v>
          </cell>
          <cell r="AM856">
            <v>18</v>
          </cell>
          <cell r="AN856">
            <v>19</v>
          </cell>
          <cell r="AO856" t="str">
            <v>¬</v>
          </cell>
          <cell r="AP856" t="str">
            <v>¬</v>
          </cell>
          <cell r="AQ856" t="str">
            <v>¬</v>
          </cell>
          <cell r="AR856" t="str">
            <v>¬</v>
          </cell>
          <cell r="AS856" t="str">
            <v>SA</v>
          </cell>
          <cell r="AT856" t="str">
            <v>D</v>
          </cell>
          <cell r="AU856" t="str">
            <v>M</v>
          </cell>
          <cell r="AV856">
            <v>3</v>
          </cell>
          <cell r="AW856">
            <v>0</v>
          </cell>
          <cell r="AX856">
            <v>4</v>
          </cell>
          <cell r="AY856" t="str">
            <v xml:space="preserve">segunda das 09:00 às 12:00, semanal </v>
          </cell>
          <cell r="AZ856" t="str">
            <v/>
          </cell>
          <cell r="BA856">
            <v>670232</v>
          </cell>
          <cell r="BB856" t="str">
            <v>JOSE RUBENS MAIORINO</v>
          </cell>
          <cell r="BC856" t="str">
            <v/>
          </cell>
          <cell r="BD856" t="str">
            <v/>
          </cell>
        </row>
        <row r="857">
          <cell r="C857" t="str">
            <v>NAESZE009-17SA</v>
          </cell>
          <cell r="D857" t="str">
            <v>ESZE009-17</v>
          </cell>
          <cell r="E857" t="str">
            <v>Sistemas de Potência II A-noturno (Santo André)</v>
          </cell>
          <cell r="F857" t="str">
            <v>Manter</v>
          </cell>
          <cell r="G857">
            <v>0</v>
          </cell>
          <cell r="H857">
            <v>0</v>
          </cell>
          <cell r="I857" t="str">
            <v>OK</v>
          </cell>
          <cell r="J857">
            <v>50</v>
          </cell>
          <cell r="K857">
            <v>0</v>
          </cell>
          <cell r="L857">
            <v>4</v>
          </cell>
          <cell r="M857">
            <v>0</v>
          </cell>
          <cell r="N857">
            <v>4</v>
          </cell>
          <cell r="O857">
            <v>46</v>
          </cell>
          <cell r="P857">
            <v>1</v>
          </cell>
          <cell r="Q857" t="str">
            <v>simples</v>
          </cell>
          <cell r="R857"/>
          <cell r="S857">
            <v>0</v>
          </cell>
          <cell r="T857">
            <v>0</v>
          </cell>
          <cell r="U857">
            <v>0</v>
          </cell>
          <cell r="V857" t="str">
            <v>CFE</v>
          </cell>
          <cell r="W857" t="str">
            <v>CP</v>
          </cell>
          <cell r="X857" t="str">
            <v>ESZE009-17.terca das 21:00 às 23:00, semanal ; quinta das 19:00 às 21:00, semanal ..SA</v>
          </cell>
          <cell r="Y857" t="str">
            <v>Turma com baixa demanda:- de 1 a 9 solicitações</v>
          </cell>
          <cell r="Z857" t="str">
            <v>Turma com baixa demanda, porém com alunos vinculados ao curso específico</v>
          </cell>
          <cell r="AA857">
            <v>50</v>
          </cell>
          <cell r="AB857">
            <v>0</v>
          </cell>
          <cell r="AC857">
            <v>50</v>
          </cell>
          <cell r="AD857">
            <v>4</v>
          </cell>
          <cell r="AE857">
            <v>46</v>
          </cell>
          <cell r="AF857">
            <v>0.08</v>
          </cell>
          <cell r="AG857">
            <v>35</v>
          </cell>
          <cell r="AH857" t="str">
            <v>ENERG</v>
          </cell>
          <cell r="AI857">
            <v>4</v>
          </cell>
          <cell r="AJ857">
            <v>3</v>
          </cell>
          <cell r="AK857">
            <v>1</v>
          </cell>
          <cell r="AL857">
            <v>31</v>
          </cell>
          <cell r="AM857">
            <v>32</v>
          </cell>
          <cell r="AN857">
            <v>46</v>
          </cell>
          <cell r="AO857" t="str">
            <v>¬</v>
          </cell>
          <cell r="AP857" t="str">
            <v>¬</v>
          </cell>
          <cell r="AQ857" t="str">
            <v>¬</v>
          </cell>
          <cell r="AR857" t="str">
            <v>¬</v>
          </cell>
          <cell r="AS857" t="str">
            <v>SA</v>
          </cell>
          <cell r="AT857" t="str">
            <v>N</v>
          </cell>
          <cell r="AU857" t="str">
            <v>N</v>
          </cell>
          <cell r="AV857">
            <v>2</v>
          </cell>
          <cell r="AW857">
            <v>2</v>
          </cell>
          <cell r="AX857">
            <v>4</v>
          </cell>
          <cell r="AY857" t="str">
            <v xml:space="preserve">terca das 21:00 às 23:00, semanal ; quinta das 19:00 às 21:00, semanal </v>
          </cell>
          <cell r="AZ857" t="str">
            <v/>
          </cell>
          <cell r="BA857">
            <v>2328639</v>
          </cell>
          <cell r="BB857" t="str">
            <v>ADEMIR PELIZARI</v>
          </cell>
          <cell r="BC857" t="str">
            <v/>
          </cell>
          <cell r="BD857" t="str">
            <v/>
          </cell>
        </row>
        <row r="858">
          <cell r="C858" t="str">
            <v>NAESZE079-17SA</v>
          </cell>
          <cell r="D858" t="str">
            <v>ESZE079-17</v>
          </cell>
          <cell r="E858" t="str">
            <v>Tópicos de Otimização em Sistemas Elétricos de Potência e Aplicações A-noturno (Santo André)</v>
          </cell>
          <cell r="F858" t="str">
            <v>Manter</v>
          </cell>
          <cell r="G858">
            <v>0</v>
          </cell>
          <cell r="H858">
            <v>0</v>
          </cell>
          <cell r="I858" t="str">
            <v>OK</v>
          </cell>
          <cell r="J858">
            <v>30</v>
          </cell>
          <cell r="K858">
            <v>0</v>
          </cell>
          <cell r="L858">
            <v>25</v>
          </cell>
          <cell r="M858">
            <v>0</v>
          </cell>
          <cell r="N858">
            <v>25</v>
          </cell>
          <cell r="O858">
            <v>5</v>
          </cell>
          <cell r="P858">
            <v>1</v>
          </cell>
          <cell r="Q858" t="str">
            <v>simples</v>
          </cell>
          <cell r="R858"/>
          <cell r="S858">
            <v>0</v>
          </cell>
          <cell r="T858">
            <v>0</v>
          </cell>
          <cell r="U858">
            <v>0</v>
          </cell>
          <cell r="V858" t="str">
            <v>CFE</v>
          </cell>
          <cell r="W858" t="str">
            <v>CP</v>
          </cell>
          <cell r="X858" t="str">
            <v>ESZE079-17.segunda das 19:00 às 21:00, semanal ..SA</v>
          </cell>
          <cell r="Y858"/>
          <cell r="Z858"/>
          <cell r="AA858">
            <v>30</v>
          </cell>
          <cell r="AB858">
            <v>0</v>
          </cell>
          <cell r="AC858">
            <v>30</v>
          </cell>
          <cell r="AD858">
            <v>25</v>
          </cell>
          <cell r="AE858">
            <v>5</v>
          </cell>
          <cell r="AF858">
            <v>0.83333333333333337</v>
          </cell>
          <cell r="AG858">
            <v>21</v>
          </cell>
          <cell r="AH858" t="str">
            <v>OL-ENER</v>
          </cell>
          <cell r="AI858">
            <v>17</v>
          </cell>
          <cell r="AJ858">
            <v>13</v>
          </cell>
          <cell r="AK858">
            <v>4</v>
          </cell>
          <cell r="AL858">
            <v>4</v>
          </cell>
          <cell r="AM858">
            <v>8</v>
          </cell>
          <cell r="AN858">
            <v>13</v>
          </cell>
          <cell r="AO858" t="str">
            <v>¬</v>
          </cell>
          <cell r="AP858" t="str">
            <v>¬</v>
          </cell>
          <cell r="AQ858" t="str">
            <v>¬</v>
          </cell>
          <cell r="AR858" t="str">
            <v>¬</v>
          </cell>
          <cell r="AS858" t="str">
            <v>SA</v>
          </cell>
          <cell r="AT858" t="str">
            <v>N</v>
          </cell>
          <cell r="AU858" t="str">
            <v>N</v>
          </cell>
          <cell r="AV858">
            <v>0</v>
          </cell>
          <cell r="AW858">
            <v>2</v>
          </cell>
          <cell r="AX858">
            <v>4</v>
          </cell>
          <cell r="AY858" t="str">
            <v xml:space="preserve">segunda das 19:00 às 21:00, semanal </v>
          </cell>
          <cell r="AZ858" t="str">
            <v/>
          </cell>
          <cell r="BA858">
            <v>1671333</v>
          </cell>
          <cell r="BB858" t="str">
            <v>EDMARCIO ANTONIO BELATI</v>
          </cell>
          <cell r="BC858" t="str">
            <v/>
          </cell>
          <cell r="BD858" t="str">
            <v/>
          </cell>
        </row>
        <row r="859">
          <cell r="C859" t="str">
            <v>DAESZG028-17SB</v>
          </cell>
          <cell r="D859" t="str">
            <v>ESZG028-17</v>
          </cell>
          <cell r="E859" t="str">
            <v>Automação em Sistemas de Manufatura A-diurno (São Bernardo do Campo)</v>
          </cell>
          <cell r="F859" t="str">
            <v>Manter</v>
          </cell>
          <cell r="G859">
            <v>0</v>
          </cell>
          <cell r="H859">
            <v>0</v>
          </cell>
          <cell r="I859" t="str">
            <v>OK</v>
          </cell>
          <cell r="J859">
            <v>62</v>
          </cell>
          <cell r="K859">
            <v>0</v>
          </cell>
          <cell r="L859">
            <v>54</v>
          </cell>
          <cell r="M859">
            <v>0</v>
          </cell>
          <cell r="N859">
            <v>54</v>
          </cell>
          <cell r="O859">
            <v>8</v>
          </cell>
          <cell r="P859">
            <v>1</v>
          </cell>
          <cell r="Q859" t="str">
            <v>simples</v>
          </cell>
          <cell r="R859"/>
          <cell r="S859">
            <v>0</v>
          </cell>
          <cell r="T859">
            <v>0</v>
          </cell>
          <cell r="U859">
            <v>0</v>
          </cell>
          <cell r="V859" t="str">
            <v>CFE</v>
          </cell>
          <cell r="W859" t="str">
            <v>CP</v>
          </cell>
          <cell r="X859" t="str">
            <v>ESZG028-17.quarta das 14:00 às 18:00, semanal ..SB</v>
          </cell>
          <cell r="Y859"/>
          <cell r="Z859"/>
          <cell r="AA859">
            <v>62</v>
          </cell>
          <cell r="AB859">
            <v>0</v>
          </cell>
          <cell r="AC859">
            <v>62</v>
          </cell>
          <cell r="AD859">
            <v>54</v>
          </cell>
          <cell r="AE859">
            <v>8</v>
          </cell>
          <cell r="AF859">
            <v>0.87096774193548387</v>
          </cell>
          <cell r="AG859">
            <v>43.4</v>
          </cell>
          <cell r="AH859" t="str">
            <v>GESTAO</v>
          </cell>
          <cell r="AI859">
            <v>11</v>
          </cell>
          <cell r="AJ859">
            <v>11</v>
          </cell>
          <cell r="AK859">
            <v>0</v>
          </cell>
          <cell r="AL859">
            <v>32.4</v>
          </cell>
          <cell r="AM859">
            <v>32.4</v>
          </cell>
          <cell r="AN859">
            <v>51</v>
          </cell>
          <cell r="AO859" t="str">
            <v>¬</v>
          </cell>
          <cell r="AP859" t="str">
            <v>¬</v>
          </cell>
          <cell r="AQ859" t="str">
            <v>¬</v>
          </cell>
          <cell r="AR859" t="str">
            <v>¬</v>
          </cell>
          <cell r="AS859" t="str">
            <v>SB</v>
          </cell>
          <cell r="AT859" t="str">
            <v>D</v>
          </cell>
          <cell r="AU859" t="str">
            <v>V</v>
          </cell>
          <cell r="AV859">
            <v>2</v>
          </cell>
          <cell r="AW859">
            <v>2</v>
          </cell>
          <cell r="AX859">
            <v>4</v>
          </cell>
          <cell r="AY859" t="str">
            <v xml:space="preserve">quarta das 14:00 às 18:00, semanal </v>
          </cell>
          <cell r="AZ859" t="str">
            <v/>
          </cell>
          <cell r="BA859">
            <v>1914234</v>
          </cell>
          <cell r="BB859" t="str">
            <v>ALEXANDRE ACACIO DE ANDRADE</v>
          </cell>
          <cell r="BC859" t="str">
            <v/>
          </cell>
          <cell r="BD859" t="str">
            <v/>
          </cell>
        </row>
        <row r="860">
          <cell r="C860" t="str">
            <v>DAESZG036-17SB</v>
          </cell>
          <cell r="D860" t="str">
            <v>ESZG036-17</v>
          </cell>
          <cell r="E860" t="str">
            <v>Conceitos de Marketing A-diurno (São Bernardo do Campo)</v>
          </cell>
          <cell r="F860" t="str">
            <v>Manter</v>
          </cell>
          <cell r="G860">
            <v>0</v>
          </cell>
          <cell r="H860">
            <v>0</v>
          </cell>
          <cell r="I860" t="str">
            <v>OK</v>
          </cell>
          <cell r="J860">
            <v>90</v>
          </cell>
          <cell r="K860">
            <v>0</v>
          </cell>
          <cell r="L860">
            <v>248</v>
          </cell>
          <cell r="M860">
            <v>0</v>
          </cell>
          <cell r="N860">
            <v>248</v>
          </cell>
          <cell r="O860">
            <v>-158</v>
          </cell>
          <cell r="P860">
            <v>1</v>
          </cell>
          <cell r="Q860" t="str">
            <v>simples</v>
          </cell>
          <cell r="R860"/>
          <cell r="S860">
            <v>158</v>
          </cell>
          <cell r="T860">
            <v>0</v>
          </cell>
          <cell r="U860">
            <v>0</v>
          </cell>
          <cell r="V860" t="str">
            <v>CFE</v>
          </cell>
          <cell r="W860" t="str">
            <v>CP</v>
          </cell>
          <cell r="X860" t="str">
            <v>ESZG036-17.terca das 17:00 às 19:00, semanal ..SB</v>
          </cell>
          <cell r="Y860" t="str">
            <v>turma com solicitações acima do nº de vagas</v>
          </cell>
          <cell r="Z860"/>
          <cell r="AA860">
            <v>90</v>
          </cell>
          <cell r="AB860">
            <v>0</v>
          </cell>
          <cell r="AC860">
            <v>90</v>
          </cell>
          <cell r="AD860">
            <v>248</v>
          </cell>
          <cell r="AE860">
            <v>-158</v>
          </cell>
          <cell r="AF860">
            <v>2.7555555555555555</v>
          </cell>
          <cell r="AG860">
            <v>62.999999999999993</v>
          </cell>
          <cell r="AH860" t="str">
            <v>OL-GESTAO</v>
          </cell>
          <cell r="AI860">
            <v>40</v>
          </cell>
          <cell r="AJ860">
            <v>40</v>
          </cell>
          <cell r="AK860">
            <v>0</v>
          </cell>
          <cell r="AL860">
            <v>22.999999999999993</v>
          </cell>
          <cell r="AM860">
            <v>22.999999999999993</v>
          </cell>
          <cell r="AN860">
            <v>50</v>
          </cell>
          <cell r="AO860" t="str">
            <v>¬</v>
          </cell>
          <cell r="AP860" t="str">
            <v>¬</v>
          </cell>
          <cell r="AQ860" t="str">
            <v>¬</v>
          </cell>
          <cell r="AR860" t="str">
            <v>¬</v>
          </cell>
          <cell r="AS860" t="str">
            <v>SB</v>
          </cell>
          <cell r="AT860" t="str">
            <v>D</v>
          </cell>
          <cell r="AU860" t="str">
            <v>V</v>
          </cell>
          <cell r="AV860">
            <v>2</v>
          </cell>
          <cell r="AW860">
            <v>0</v>
          </cell>
          <cell r="AX860">
            <v>3</v>
          </cell>
          <cell r="AY860" t="str">
            <v xml:space="preserve">terca das 17:00 às 19:00, semanal </v>
          </cell>
          <cell r="AZ860" t="str">
            <v/>
          </cell>
          <cell r="BA860">
            <v>2334156</v>
          </cell>
          <cell r="BB860" t="str">
            <v>PATRICIA MORILHA MURITIBA</v>
          </cell>
          <cell r="BC860" t="str">
            <v/>
          </cell>
          <cell r="BD860" t="str">
            <v/>
          </cell>
        </row>
        <row r="861">
          <cell r="C861" t="str">
            <v>NAESTG001-17SB</v>
          </cell>
          <cell r="D861" t="str">
            <v>ESTG001-17</v>
          </cell>
          <cell r="E861" t="str">
            <v>Custos A-noturno (São Bernardo do Campo)</v>
          </cell>
          <cell r="F861" t="str">
            <v>Manter</v>
          </cell>
          <cell r="G861">
            <v>0</v>
          </cell>
          <cell r="H861">
            <v>0</v>
          </cell>
          <cell r="I861" t="str">
            <v>OK</v>
          </cell>
          <cell r="J861">
            <v>63</v>
          </cell>
          <cell r="K861">
            <v>0</v>
          </cell>
          <cell r="L861">
            <v>149</v>
          </cell>
          <cell r="M861">
            <v>0</v>
          </cell>
          <cell r="N861">
            <v>149</v>
          </cell>
          <cell r="O861">
            <v>-86</v>
          </cell>
          <cell r="P861">
            <v>1</v>
          </cell>
          <cell r="Q861" t="str">
            <v>simples</v>
          </cell>
          <cell r="R861"/>
          <cell r="S861">
            <v>86</v>
          </cell>
          <cell r="T861">
            <v>0</v>
          </cell>
          <cell r="U861">
            <v>0</v>
          </cell>
          <cell r="V861" t="str">
            <v>CFE</v>
          </cell>
          <cell r="W861" t="str">
            <v>CP</v>
          </cell>
          <cell r="X861" t="str">
            <v>ESTG001-17.segunda das 19:00 às 21:00, semanal ; terca das 19:00 às 21:00, semanal ; quinta das 21:00 às 23:00, semanal ..SB</v>
          </cell>
          <cell r="Y861" t="str">
            <v>turma com solicitações acima do nº de vagas</v>
          </cell>
          <cell r="Z861"/>
          <cell r="AA861">
            <v>63</v>
          </cell>
          <cell r="AB861">
            <v>0</v>
          </cell>
          <cell r="AC861">
            <v>63</v>
          </cell>
          <cell r="AD861">
            <v>149</v>
          </cell>
          <cell r="AE861">
            <v>-86</v>
          </cell>
          <cell r="AF861">
            <v>2.3650793650793651</v>
          </cell>
          <cell r="AG861">
            <v>44.099999999999994</v>
          </cell>
          <cell r="AH861" t="str">
            <v>O-GESTAO; OL-BCE</v>
          </cell>
          <cell r="AI861">
            <v>31</v>
          </cell>
          <cell r="AJ861">
            <v>11</v>
          </cell>
          <cell r="AK861">
            <v>20</v>
          </cell>
          <cell r="AL861">
            <v>13.099999999999994</v>
          </cell>
          <cell r="AM861">
            <v>33.099999999999994</v>
          </cell>
          <cell r="AN861">
            <v>32</v>
          </cell>
          <cell r="AO861" t="str">
            <v>¬</v>
          </cell>
          <cell r="AP861" t="str">
            <v>¬</v>
          </cell>
          <cell r="AQ861" t="str">
            <v>¬</v>
          </cell>
          <cell r="AR861" t="str">
            <v>¬</v>
          </cell>
          <cell r="AS861" t="str">
            <v>SB</v>
          </cell>
          <cell r="AT861" t="str">
            <v>N</v>
          </cell>
          <cell r="AU861" t="str">
            <v>N</v>
          </cell>
          <cell r="AV861">
            <v>4</v>
          </cell>
          <cell r="AW861">
            <v>2</v>
          </cell>
          <cell r="AX861">
            <v>9</v>
          </cell>
          <cell r="AY861" t="str">
            <v xml:space="preserve">segunda das 19:00 às 21:00, semanal ; terca das 19:00 às 21:00, semanal ; quinta das 21:00 às 23:00, semanal </v>
          </cell>
          <cell r="AZ861" t="str">
            <v/>
          </cell>
          <cell r="BA861">
            <v>1768307</v>
          </cell>
          <cell r="BB861" t="str">
            <v>EVANDIR MEGLIORINI</v>
          </cell>
          <cell r="BC861" t="str">
            <v/>
          </cell>
          <cell r="BD861" t="str">
            <v/>
          </cell>
        </row>
        <row r="862">
          <cell r="C862" t="str">
            <v>NAESTG002-17SB</v>
          </cell>
          <cell r="D862" t="str">
            <v>ESTG002-17</v>
          </cell>
          <cell r="E862" t="str">
            <v>Desenvolvimento Integrado do Produto A-noturno (São Bernardo do Campo)</v>
          </cell>
          <cell r="F862" t="str">
            <v>Manter</v>
          </cell>
          <cell r="G862">
            <v>0</v>
          </cell>
          <cell r="H862">
            <v>0</v>
          </cell>
          <cell r="I862" t="str">
            <v>OK</v>
          </cell>
          <cell r="J862">
            <v>63</v>
          </cell>
          <cell r="K862">
            <v>0</v>
          </cell>
          <cell r="L862">
            <v>100</v>
          </cell>
          <cell r="M862">
            <v>0</v>
          </cell>
          <cell r="N862">
            <v>100</v>
          </cell>
          <cell r="O862">
            <v>-37</v>
          </cell>
          <cell r="P862">
            <v>2</v>
          </cell>
          <cell r="Q862" t="str">
            <v>simples</v>
          </cell>
          <cell r="R862"/>
          <cell r="S862">
            <v>37</v>
          </cell>
          <cell r="T862">
            <v>0</v>
          </cell>
          <cell r="U862">
            <v>0</v>
          </cell>
          <cell r="V862" t="str">
            <v>CFE</v>
          </cell>
          <cell r="W862" t="str">
            <v>CP</v>
          </cell>
          <cell r="X862" t="str">
            <v>ESTG002-17.quarta das 19:00 às 21:00, semanal ; sexta das 21:00 às 23:00, semanal ..SB</v>
          </cell>
          <cell r="Y862" t="str">
            <v>turma com solicitações acima do nº de vagas</v>
          </cell>
          <cell r="Z862"/>
          <cell r="AA862">
            <v>63</v>
          </cell>
          <cell r="AB862">
            <v>0</v>
          </cell>
          <cell r="AC862">
            <v>63</v>
          </cell>
          <cell r="AD862">
            <v>100</v>
          </cell>
          <cell r="AE862">
            <v>-37</v>
          </cell>
          <cell r="AF862">
            <v>1.5873015873015872</v>
          </cell>
          <cell r="AG862">
            <v>44.099999999999994</v>
          </cell>
          <cell r="AH862" t="str">
            <v>O-GESTAO</v>
          </cell>
          <cell r="AI862">
            <v>4</v>
          </cell>
          <cell r="AJ862">
            <v>4</v>
          </cell>
          <cell r="AK862">
            <v>0</v>
          </cell>
          <cell r="AL862">
            <v>40.099999999999994</v>
          </cell>
          <cell r="AM862">
            <v>40.099999999999994</v>
          </cell>
          <cell r="AN862">
            <v>59</v>
          </cell>
          <cell r="AO862" t="str">
            <v>¬</v>
          </cell>
          <cell r="AP862" t="str">
            <v>¬</v>
          </cell>
          <cell r="AQ862" t="str">
            <v>¬</v>
          </cell>
          <cell r="AR862" t="str">
            <v>¬</v>
          </cell>
          <cell r="AS862" t="str">
            <v>SB</v>
          </cell>
          <cell r="AT862" t="str">
            <v>N</v>
          </cell>
          <cell r="AU862" t="str">
            <v>N</v>
          </cell>
          <cell r="AV862">
            <v>2</v>
          </cell>
          <cell r="AW862">
            <v>2</v>
          </cell>
          <cell r="AX862">
            <v>5</v>
          </cell>
          <cell r="AY862" t="str">
            <v xml:space="preserve">quarta das 19:00 às 21:00, semanal ; sexta das 21:00 às 23:00, semanal </v>
          </cell>
          <cell r="AZ862" t="str">
            <v/>
          </cell>
          <cell r="BA862">
            <v>2403225</v>
          </cell>
          <cell r="BB862" t="str">
            <v>UGO IBUSUKI</v>
          </cell>
          <cell r="BC862" t="str">
            <v/>
          </cell>
          <cell r="BD862" t="str">
            <v/>
          </cell>
        </row>
        <row r="863">
          <cell r="C863" t="str">
            <v>NBESTG002-17SB</v>
          </cell>
          <cell r="D863" t="str">
            <v>ESTG002-17</v>
          </cell>
          <cell r="E863" t="str">
            <v>Desenvolvimento Integrado do Produto B-noturno (São Bernardo do Campo)</v>
          </cell>
          <cell r="F863" t="str">
            <v>Manter</v>
          </cell>
          <cell r="G863">
            <v>0</v>
          </cell>
          <cell r="H863">
            <v>0</v>
          </cell>
          <cell r="I863" t="str">
            <v>OK</v>
          </cell>
          <cell r="J863">
            <v>63</v>
          </cell>
          <cell r="K863">
            <v>0</v>
          </cell>
          <cell r="L863">
            <v>102</v>
          </cell>
          <cell r="M863">
            <v>0</v>
          </cell>
          <cell r="N863">
            <v>102</v>
          </cell>
          <cell r="O863">
            <v>-39</v>
          </cell>
          <cell r="P863">
            <v>2</v>
          </cell>
          <cell r="Q863" t="str">
            <v>simples</v>
          </cell>
          <cell r="R863"/>
          <cell r="S863">
            <v>39</v>
          </cell>
          <cell r="T863">
            <v>0</v>
          </cell>
          <cell r="U863">
            <v>0</v>
          </cell>
          <cell r="V863" t="str">
            <v>CFE</v>
          </cell>
          <cell r="W863" t="str">
            <v>CP</v>
          </cell>
          <cell r="X863" t="str">
            <v>ESTG002-17.quarta das 19:00 às 23:00, semanal ..SB</v>
          </cell>
          <cell r="Y863" t="str">
            <v>turma com solicitações acima do nº de vagas</v>
          </cell>
          <cell r="Z863"/>
          <cell r="AA863">
            <v>63</v>
          </cell>
          <cell r="AB863">
            <v>0</v>
          </cell>
          <cell r="AC863">
            <v>63</v>
          </cell>
          <cell r="AD863">
            <v>102</v>
          </cell>
          <cell r="AE863">
            <v>-39</v>
          </cell>
          <cell r="AF863">
            <v>1.6190476190476191</v>
          </cell>
          <cell r="AG863">
            <v>44.099999999999994</v>
          </cell>
          <cell r="AH863" t="str">
            <v>O-GESTAO</v>
          </cell>
          <cell r="AI863">
            <v>17</v>
          </cell>
          <cell r="AJ863">
            <v>9</v>
          </cell>
          <cell r="AK863">
            <v>8</v>
          </cell>
          <cell r="AL863">
            <v>27.099999999999994</v>
          </cell>
          <cell r="AM863">
            <v>35.099999999999994</v>
          </cell>
          <cell r="AN863">
            <v>46</v>
          </cell>
          <cell r="AO863" t="str">
            <v>¬</v>
          </cell>
          <cell r="AP863" t="str">
            <v>¬</v>
          </cell>
          <cell r="AQ863" t="str">
            <v>¬</v>
          </cell>
          <cell r="AR863" t="str">
            <v>¬</v>
          </cell>
          <cell r="AS863" t="str">
            <v>SB</v>
          </cell>
          <cell r="AT863" t="str">
            <v>N</v>
          </cell>
          <cell r="AU863" t="str">
            <v>N</v>
          </cell>
          <cell r="AV863">
            <v>2</v>
          </cell>
          <cell r="AW863">
            <v>2</v>
          </cell>
          <cell r="AX863">
            <v>5</v>
          </cell>
          <cell r="AY863" t="str">
            <v xml:space="preserve">quarta das 19:00 às 23:00, semanal </v>
          </cell>
          <cell r="AZ863" t="str">
            <v/>
          </cell>
          <cell r="BA863">
            <v>1746153</v>
          </cell>
          <cell r="BB863" t="str">
            <v>FERNANDO GASI</v>
          </cell>
          <cell r="BC863" t="str">
            <v/>
          </cell>
          <cell r="BD863" t="str">
            <v/>
          </cell>
        </row>
        <row r="864">
          <cell r="C864" t="str">
            <v>DAESTG003-17SB</v>
          </cell>
          <cell r="D864" t="str">
            <v>ESTG003-17</v>
          </cell>
          <cell r="E864" t="str">
            <v>Economia de Empresas A-diurno (São Bernardo do Campo)</v>
          </cell>
          <cell r="F864" t="str">
            <v>TURMA NOVA</v>
          </cell>
          <cell r="G864"/>
          <cell r="H864"/>
          <cell r="I864" t="str">
            <v>TURMA NOVA</v>
          </cell>
          <cell r="J864">
            <v>80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80</v>
          </cell>
          <cell r="P864">
            <v>2</v>
          </cell>
          <cell r="Q864" t="str">
            <v>simples</v>
          </cell>
          <cell r="R864"/>
          <cell r="S864">
            <v>0</v>
          </cell>
          <cell r="T864">
            <v>0</v>
          </cell>
          <cell r="U864">
            <v>0</v>
          </cell>
          <cell r="V864" t="str">
            <v>CFE</v>
          </cell>
          <cell r="W864" t="str">
            <v>CP</v>
          </cell>
          <cell r="X864" t="str">
            <v>ESTG003-17.sexta das 14:00 às 16:00, semanal ..SB</v>
          </cell>
          <cell r="Y864"/>
          <cell r="Z864"/>
          <cell r="AA864"/>
          <cell r="AB864"/>
          <cell r="AC864"/>
          <cell r="AD864"/>
          <cell r="AE864"/>
          <cell r="AF864"/>
          <cell r="AG864"/>
          <cell r="AH864"/>
          <cell r="AI864"/>
          <cell r="AJ864"/>
          <cell r="AK864"/>
          <cell r="AL864"/>
          <cell r="AM864"/>
          <cell r="AN864"/>
          <cell r="AO864"/>
          <cell r="AP864"/>
          <cell r="AQ864"/>
          <cell r="AR864"/>
          <cell r="AS864" t="str">
            <v>SB</v>
          </cell>
          <cell r="AT864" t="str">
            <v>D</v>
          </cell>
          <cell r="AU864"/>
          <cell r="AV864"/>
          <cell r="AW864"/>
          <cell r="AX864"/>
          <cell r="AY864" t="str">
            <v xml:space="preserve">sexta das 14:00 às 16:00, semanal </v>
          </cell>
          <cell r="AZ864"/>
          <cell r="BA864">
            <v>3202252</v>
          </cell>
          <cell r="BB864" t="str">
            <v>LUIS HENRIQUE RODRIGUES</v>
          </cell>
          <cell r="BC864"/>
          <cell r="BD864"/>
        </row>
        <row r="865">
          <cell r="C865" t="str">
            <v>NAESTG003-17SB</v>
          </cell>
          <cell r="D865" t="str">
            <v>ESTG003-17</v>
          </cell>
          <cell r="E865" t="str">
            <v>Economia de Empresas A-noturno (São Bernardo do Campo)</v>
          </cell>
          <cell r="F865" t="str">
            <v>Manter</v>
          </cell>
          <cell r="G865">
            <v>0</v>
          </cell>
          <cell r="H865">
            <v>0</v>
          </cell>
          <cell r="I865" t="str">
            <v>OK</v>
          </cell>
          <cell r="J865">
            <v>63</v>
          </cell>
          <cell r="K865">
            <v>0</v>
          </cell>
          <cell r="L865">
            <v>207</v>
          </cell>
          <cell r="M865">
            <v>0</v>
          </cell>
          <cell r="N865">
            <v>207</v>
          </cell>
          <cell r="O865">
            <v>-144</v>
          </cell>
          <cell r="P865">
            <v>2</v>
          </cell>
          <cell r="Q865" t="str">
            <v>simples</v>
          </cell>
          <cell r="R865"/>
          <cell r="S865">
            <v>144</v>
          </cell>
          <cell r="T865">
            <v>0</v>
          </cell>
          <cell r="U865">
            <v>0</v>
          </cell>
          <cell r="V865" t="str">
            <v>CFE</v>
          </cell>
          <cell r="W865" t="str">
            <v>CP</v>
          </cell>
          <cell r="X865" t="str">
            <v>ESTG003-17.sexta das 21:00 às 23:00, semanal ..SB</v>
          </cell>
          <cell r="Y865" t="str">
            <v>turma com solicitações acima do nº de vagas</v>
          </cell>
          <cell r="Z865"/>
          <cell r="AA865">
            <v>63</v>
          </cell>
          <cell r="AB865">
            <v>0</v>
          </cell>
          <cell r="AC865">
            <v>63</v>
          </cell>
          <cell r="AD865">
            <v>207</v>
          </cell>
          <cell r="AE865">
            <v>-144</v>
          </cell>
          <cell r="AF865">
            <v>3.2857142857142856</v>
          </cell>
          <cell r="AG865">
            <v>44.099999999999994</v>
          </cell>
          <cell r="AH865" t="str">
            <v>OL-BQUIM; O-GESTAO; OL-BCE</v>
          </cell>
          <cell r="AI865">
            <v>23</v>
          </cell>
          <cell r="AJ865">
            <v>8</v>
          </cell>
          <cell r="AK865">
            <v>15</v>
          </cell>
          <cell r="AL865">
            <v>21.099999999999994</v>
          </cell>
          <cell r="AM865">
            <v>36.099999999999994</v>
          </cell>
          <cell r="AN865">
            <v>40</v>
          </cell>
          <cell r="AO865" t="str">
            <v>¬</v>
          </cell>
          <cell r="AP865" t="str">
            <v>¬</v>
          </cell>
          <cell r="AQ865" t="str">
            <v>¬</v>
          </cell>
          <cell r="AR865" t="str">
            <v>¬</v>
          </cell>
          <cell r="AS865" t="str">
            <v>SB</v>
          </cell>
          <cell r="AT865" t="str">
            <v>N</v>
          </cell>
          <cell r="AU865" t="str">
            <v>N</v>
          </cell>
          <cell r="AV865">
            <v>2</v>
          </cell>
          <cell r="AW865">
            <v>0</v>
          </cell>
          <cell r="AX865">
            <v>3</v>
          </cell>
          <cell r="AY865" t="str">
            <v xml:space="preserve">sexta das 21:00 às 23:00, semanal </v>
          </cell>
          <cell r="AZ865" t="str">
            <v/>
          </cell>
          <cell r="BA865">
            <v>1732836</v>
          </cell>
          <cell r="BB865" t="str">
            <v>OSMAR DOMINGUES</v>
          </cell>
          <cell r="BC865" t="str">
            <v/>
          </cell>
          <cell r="BD865" t="str">
            <v/>
          </cell>
        </row>
        <row r="866">
          <cell r="C866" t="str">
            <v>DAESTG004-17SB</v>
          </cell>
          <cell r="D866" t="str">
            <v>ESTG004-17</v>
          </cell>
          <cell r="E866" t="str">
            <v>Elaboração, Análise e Avaliação de Projetos A-diurno (São Bernardo do Campo)</v>
          </cell>
          <cell r="F866" t="str">
            <v>Manter</v>
          </cell>
          <cell r="G866">
            <v>0</v>
          </cell>
          <cell r="H866">
            <v>0</v>
          </cell>
          <cell r="I866" t="str">
            <v>OK</v>
          </cell>
          <cell r="J866">
            <v>62</v>
          </cell>
          <cell r="K866">
            <v>0</v>
          </cell>
          <cell r="L866">
            <v>90</v>
          </cell>
          <cell r="M866">
            <v>0</v>
          </cell>
          <cell r="N866">
            <v>90</v>
          </cell>
          <cell r="O866">
            <v>-28</v>
          </cell>
          <cell r="P866">
            <v>1</v>
          </cell>
          <cell r="Q866" t="str">
            <v>simples</v>
          </cell>
          <cell r="R866"/>
          <cell r="S866">
            <v>28</v>
          </cell>
          <cell r="T866">
            <v>0</v>
          </cell>
          <cell r="U866">
            <v>0</v>
          </cell>
          <cell r="V866" t="str">
            <v>CFE</v>
          </cell>
          <cell r="W866" t="str">
            <v>CP</v>
          </cell>
          <cell r="X866" t="str">
            <v>ESTG004-17.terca das 08:00 às 10:00, semanal ; quinta das 10:00 às 12:00, semanal ..SB</v>
          </cell>
          <cell r="Y866" t="str">
            <v>turma com solicitações acima do nº de vagas</v>
          </cell>
          <cell r="Z866"/>
          <cell r="AA866">
            <v>62</v>
          </cell>
          <cell r="AB866">
            <v>0</v>
          </cell>
          <cell r="AC866">
            <v>62</v>
          </cell>
          <cell r="AD866">
            <v>90</v>
          </cell>
          <cell r="AE866">
            <v>-28</v>
          </cell>
          <cell r="AF866">
            <v>1.4516129032258065</v>
          </cell>
          <cell r="AG866">
            <v>43.4</v>
          </cell>
          <cell r="AH866" t="str">
            <v>OL-BCB; O-GESTAO; OL-BPT</v>
          </cell>
          <cell r="AI866">
            <v>17</v>
          </cell>
          <cell r="AJ866">
            <v>11</v>
          </cell>
          <cell r="AK866">
            <v>6</v>
          </cell>
          <cell r="AL866">
            <v>26.4</v>
          </cell>
          <cell r="AM866">
            <v>32.4</v>
          </cell>
          <cell r="AN866">
            <v>45</v>
          </cell>
          <cell r="AO866" t="str">
            <v>¬</v>
          </cell>
          <cell r="AP866" t="str">
            <v>¬</v>
          </cell>
          <cell r="AQ866" t="str">
            <v>¬</v>
          </cell>
          <cell r="AR866" t="str">
            <v>¬</v>
          </cell>
          <cell r="AS866" t="str">
            <v>SB</v>
          </cell>
          <cell r="AT866" t="str">
            <v>D</v>
          </cell>
          <cell r="AU866" t="str">
            <v>M</v>
          </cell>
          <cell r="AV866">
            <v>2</v>
          </cell>
          <cell r="AW866">
            <v>2</v>
          </cell>
          <cell r="AX866">
            <v>5</v>
          </cell>
          <cell r="AY866" t="str">
            <v xml:space="preserve">terca das 08:00 às 10:00, semanal ; quinta das 10:00 às 12:00, semanal </v>
          </cell>
          <cell r="AZ866" t="str">
            <v/>
          </cell>
          <cell r="BA866">
            <v>1632464</v>
          </cell>
          <cell r="BB866" t="str">
            <v>DOUGLAS ALVES CASSIANO</v>
          </cell>
          <cell r="BC866" t="str">
            <v/>
          </cell>
          <cell r="BD866" t="str">
            <v/>
          </cell>
        </row>
        <row r="867">
          <cell r="C867" t="str">
            <v>NAESZG013-17SB</v>
          </cell>
          <cell r="D867" t="str">
            <v>ESZG013-17</v>
          </cell>
          <cell r="E867" t="str">
            <v>Empreendedorismo A-noturno (São Bernardo do Campo)</v>
          </cell>
          <cell r="F867" t="str">
            <v>Manter</v>
          </cell>
          <cell r="G867">
            <v>0</v>
          </cell>
          <cell r="H867">
            <v>0</v>
          </cell>
          <cell r="I867" t="str">
            <v>OK</v>
          </cell>
          <cell r="J867">
            <v>63</v>
          </cell>
          <cell r="K867">
            <v>0</v>
          </cell>
          <cell r="L867">
            <v>112</v>
          </cell>
          <cell r="M867">
            <v>0</v>
          </cell>
          <cell r="N867">
            <v>112</v>
          </cell>
          <cell r="O867">
            <v>-49</v>
          </cell>
          <cell r="P867">
            <v>2</v>
          </cell>
          <cell r="Q867" t="str">
            <v>simples</v>
          </cell>
          <cell r="R867"/>
          <cell r="S867">
            <v>49</v>
          </cell>
          <cell r="T867">
            <v>0</v>
          </cell>
          <cell r="U867">
            <v>0</v>
          </cell>
          <cell r="V867" t="str">
            <v>CFE</v>
          </cell>
          <cell r="W867" t="str">
            <v>CP</v>
          </cell>
          <cell r="X867" t="str">
            <v>ESZG013-17.segunda das 19:00 às 21:00, semanal ; quarta das 21:00 às 23:00, semanal ..SB</v>
          </cell>
          <cell r="Y867" t="str">
            <v>turma com solicitações acima do nº de vagas</v>
          </cell>
          <cell r="Z867"/>
          <cell r="AA867">
            <v>63</v>
          </cell>
          <cell r="AB867">
            <v>0</v>
          </cell>
          <cell r="AC867">
            <v>63</v>
          </cell>
          <cell r="AD867">
            <v>112</v>
          </cell>
          <cell r="AE867">
            <v>-49</v>
          </cell>
          <cell r="AF867">
            <v>1.7777777777777777</v>
          </cell>
          <cell r="AG867">
            <v>44.099999999999994</v>
          </cell>
          <cell r="AH867" t="str">
            <v>OL-BCC; OL-BQUIM; OL-GESTAO; OL-BCE</v>
          </cell>
          <cell r="AI867">
            <v>11</v>
          </cell>
          <cell r="AJ867">
            <v>6</v>
          </cell>
          <cell r="AK867">
            <v>5</v>
          </cell>
          <cell r="AL867">
            <v>33.099999999999994</v>
          </cell>
          <cell r="AM867">
            <v>38.099999999999994</v>
          </cell>
          <cell r="AN867">
            <v>52</v>
          </cell>
          <cell r="AO867" t="str">
            <v>¬</v>
          </cell>
          <cell r="AP867" t="str">
            <v>¬</v>
          </cell>
          <cell r="AQ867" t="str">
            <v>¬</v>
          </cell>
          <cell r="AR867" t="str">
            <v>¬</v>
          </cell>
          <cell r="AS867" t="str">
            <v>SB</v>
          </cell>
          <cell r="AT867" t="str">
            <v>N</v>
          </cell>
          <cell r="AU867" t="str">
            <v>N</v>
          </cell>
          <cell r="AV867">
            <v>2</v>
          </cell>
          <cell r="AW867">
            <v>2</v>
          </cell>
          <cell r="AX867">
            <v>4</v>
          </cell>
          <cell r="AY867" t="str">
            <v xml:space="preserve">segunda das 19:00 às 21:00, semanal ; quarta das 21:00 às 23:00, semanal </v>
          </cell>
          <cell r="AZ867" t="str">
            <v/>
          </cell>
          <cell r="BA867">
            <v>1917110</v>
          </cell>
          <cell r="BB867" t="str">
            <v>VANDERLI CORREIA PRIETO</v>
          </cell>
          <cell r="BC867" t="str">
            <v/>
          </cell>
          <cell r="BD867" t="str">
            <v/>
          </cell>
        </row>
        <row r="868">
          <cell r="C868" t="str">
            <v>DAESTG005-17SB</v>
          </cell>
          <cell r="D868" t="str">
            <v>ESTG005-17</v>
          </cell>
          <cell r="E868" t="str">
            <v>Engenharia Econômica Aplicada a Sistemas de Gestão A-diurno (São Bernardo do Campo)</v>
          </cell>
          <cell r="F868" t="str">
            <v>Manter</v>
          </cell>
          <cell r="G868">
            <v>0</v>
          </cell>
          <cell r="H868">
            <v>0</v>
          </cell>
          <cell r="I868" t="str">
            <v>OK</v>
          </cell>
          <cell r="J868">
            <v>62</v>
          </cell>
          <cell r="K868">
            <v>0</v>
          </cell>
          <cell r="L868">
            <v>102</v>
          </cell>
          <cell r="M868">
            <v>0</v>
          </cell>
          <cell r="N868">
            <v>102</v>
          </cell>
          <cell r="O868">
            <v>-40</v>
          </cell>
          <cell r="P868">
            <v>2</v>
          </cell>
          <cell r="Q868" t="str">
            <v>simples</v>
          </cell>
          <cell r="R868"/>
          <cell r="S868">
            <v>40</v>
          </cell>
          <cell r="T868">
            <v>0</v>
          </cell>
          <cell r="U868">
            <v>0</v>
          </cell>
          <cell r="V868" t="str">
            <v>CFE</v>
          </cell>
          <cell r="W868" t="str">
            <v>CP</v>
          </cell>
          <cell r="X868" t="str">
            <v>ESTG005-17.terca das 08:00 às 10:00, semanal ; quinta das 10:00 às 12:00, semanal ..SB</v>
          </cell>
          <cell r="Y868" t="str">
            <v>turma com solicitações acima do nº de vagas</v>
          </cell>
          <cell r="Z868"/>
          <cell r="AA868">
            <v>62</v>
          </cell>
          <cell r="AB868">
            <v>0</v>
          </cell>
          <cell r="AC868">
            <v>62</v>
          </cell>
          <cell r="AD868">
            <v>102</v>
          </cell>
          <cell r="AE868">
            <v>-40</v>
          </cell>
          <cell r="AF868">
            <v>1.6451612903225807</v>
          </cell>
          <cell r="AG868">
            <v>43.4</v>
          </cell>
          <cell r="AH868" t="str">
            <v>O-GESTAO</v>
          </cell>
          <cell r="AI868">
            <v>32</v>
          </cell>
          <cell r="AJ868">
            <v>18</v>
          </cell>
          <cell r="AK868">
            <v>14</v>
          </cell>
          <cell r="AL868">
            <v>11.399999999999999</v>
          </cell>
          <cell r="AM868">
            <v>25.4</v>
          </cell>
          <cell r="AN868">
            <v>30</v>
          </cell>
          <cell r="AO868" t="str">
            <v>¬</v>
          </cell>
          <cell r="AP868" t="str">
            <v>¬</v>
          </cell>
          <cell r="AQ868" t="str">
            <v>¬</v>
          </cell>
          <cell r="AR868" t="str">
            <v>¬</v>
          </cell>
          <cell r="AS868" t="str">
            <v>SB</v>
          </cell>
          <cell r="AT868" t="str">
            <v>D</v>
          </cell>
          <cell r="AU868" t="str">
            <v>M</v>
          </cell>
          <cell r="AV868">
            <v>4</v>
          </cell>
          <cell r="AW868">
            <v>0</v>
          </cell>
          <cell r="AX868">
            <v>5</v>
          </cell>
          <cell r="AY868" t="str">
            <v xml:space="preserve">terca das 08:00 às 10:00, semanal ; quinta das 10:00 às 12:00, semanal </v>
          </cell>
          <cell r="AZ868" t="str">
            <v/>
          </cell>
          <cell r="BA868">
            <v>1732836</v>
          </cell>
          <cell r="BB868" t="str">
            <v>OSMAR DOMINGUES</v>
          </cell>
          <cell r="BC868" t="str">
            <v/>
          </cell>
          <cell r="BD868" t="str">
            <v/>
          </cell>
        </row>
        <row r="869">
          <cell r="C869" t="str">
            <v>DBESTG005-17SB</v>
          </cell>
          <cell r="D869" t="str">
            <v>ESTG005-17</v>
          </cell>
          <cell r="E869" t="str">
            <v>Engenharia Econômica Aplicada a Sistemas de Gestão B-diurno (São Bernardo do Campo)</v>
          </cell>
          <cell r="F869" t="str">
            <v>TURMA NOVA</v>
          </cell>
          <cell r="G869"/>
          <cell r="H869"/>
          <cell r="I869" t="str">
            <v>TURMA NOVA</v>
          </cell>
          <cell r="J869">
            <v>80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80</v>
          </cell>
          <cell r="P869">
            <v>2</v>
          </cell>
          <cell r="Q869" t="str">
            <v>simples</v>
          </cell>
          <cell r="R869"/>
          <cell r="S869">
            <v>0</v>
          </cell>
          <cell r="T869">
            <v>0</v>
          </cell>
          <cell r="U869">
            <v>0</v>
          </cell>
          <cell r="V869" t="str">
            <v>CFE</v>
          </cell>
          <cell r="W869" t="str">
            <v>CP</v>
          </cell>
          <cell r="X869" t="str">
            <v>ESTG005-17.quinta das 14:00 às 18:00, semanal ..SB</v>
          </cell>
          <cell r="Y869"/>
          <cell r="Z869"/>
          <cell r="AA869"/>
          <cell r="AB869"/>
          <cell r="AC869"/>
          <cell r="AD869"/>
          <cell r="AE869"/>
          <cell r="AF869"/>
          <cell r="AG869"/>
          <cell r="AH869"/>
          <cell r="AI869"/>
          <cell r="AJ869"/>
          <cell r="AK869"/>
          <cell r="AL869"/>
          <cell r="AM869"/>
          <cell r="AN869"/>
          <cell r="AO869"/>
          <cell r="AP869"/>
          <cell r="AQ869"/>
          <cell r="AR869"/>
          <cell r="AS869" t="str">
            <v>SB</v>
          </cell>
          <cell r="AT869" t="str">
            <v>D</v>
          </cell>
          <cell r="AU869"/>
          <cell r="AV869"/>
          <cell r="AW869"/>
          <cell r="AX869"/>
          <cell r="AY869" t="str">
            <v xml:space="preserve">quinta das 14:00 às 18:00, semanal </v>
          </cell>
          <cell r="AZ869"/>
          <cell r="BA869">
            <v>3202201</v>
          </cell>
          <cell r="BB869" t="str">
            <v>JOSE CARLOS CURVELO SANTANA</v>
          </cell>
          <cell r="BC869"/>
          <cell r="BD869"/>
        </row>
        <row r="870">
          <cell r="C870" t="str">
            <v>DAESZG018-17SB</v>
          </cell>
          <cell r="D870" t="str">
            <v>ESZG018-17</v>
          </cell>
          <cell r="E870" t="str">
            <v>Estratégias de Comunicação Organizacional A-diurno (São Bernardo do Campo)</v>
          </cell>
          <cell r="F870" t="str">
            <v>Manter</v>
          </cell>
          <cell r="G870">
            <v>0</v>
          </cell>
          <cell r="H870">
            <v>0</v>
          </cell>
          <cell r="I870" t="str">
            <v>OK</v>
          </cell>
          <cell r="J870">
            <v>62</v>
          </cell>
          <cell r="K870">
            <v>0</v>
          </cell>
          <cell r="L870">
            <v>78</v>
          </cell>
          <cell r="M870">
            <v>0</v>
          </cell>
          <cell r="N870">
            <v>78</v>
          </cell>
          <cell r="O870">
            <v>-16</v>
          </cell>
          <cell r="P870">
            <v>1</v>
          </cell>
          <cell r="Q870" t="str">
            <v>simples</v>
          </cell>
          <cell r="R870"/>
          <cell r="S870">
            <v>16</v>
          </cell>
          <cell r="T870">
            <v>0</v>
          </cell>
          <cell r="U870">
            <v>0</v>
          </cell>
          <cell r="V870" t="str">
            <v>CFE</v>
          </cell>
          <cell r="W870" t="str">
            <v>CP</v>
          </cell>
          <cell r="X870" t="str">
            <v>ESZG018-17.segunda das 14:00 às 16:00, semanal ; quarta das 14:00 às 16:00, semanal ..SB</v>
          </cell>
          <cell r="Y870" t="str">
            <v>turma com solicitações acima do nº de vagas</v>
          </cell>
          <cell r="Z870"/>
          <cell r="AA870">
            <v>62</v>
          </cell>
          <cell r="AB870">
            <v>0</v>
          </cell>
          <cell r="AC870">
            <v>62</v>
          </cell>
          <cell r="AD870">
            <v>78</v>
          </cell>
          <cell r="AE870">
            <v>-16</v>
          </cell>
          <cell r="AF870">
            <v>1.2580645161290323</v>
          </cell>
          <cell r="AG870">
            <v>43.4</v>
          </cell>
          <cell r="AH870" t="str">
            <v>OL-GESTAO</v>
          </cell>
          <cell r="AI870">
            <v>3</v>
          </cell>
          <cell r="AJ870">
            <v>3</v>
          </cell>
          <cell r="AK870">
            <v>0</v>
          </cell>
          <cell r="AL870">
            <v>40.4</v>
          </cell>
          <cell r="AM870">
            <v>40.4</v>
          </cell>
          <cell r="AN870">
            <v>59</v>
          </cell>
          <cell r="AO870" t="str">
            <v>¬</v>
          </cell>
          <cell r="AP870" t="str">
            <v>¬</v>
          </cell>
          <cell r="AQ870" t="str">
            <v>¬</v>
          </cell>
          <cell r="AR870" t="str">
            <v>¬</v>
          </cell>
          <cell r="AS870" t="str">
            <v>SB</v>
          </cell>
          <cell r="AT870" t="str">
            <v>D</v>
          </cell>
          <cell r="AU870" t="str">
            <v>V</v>
          </cell>
          <cell r="AV870">
            <v>4</v>
          </cell>
          <cell r="AW870">
            <v>0</v>
          </cell>
          <cell r="AX870">
            <v>5</v>
          </cell>
          <cell r="AY870" t="str">
            <v xml:space="preserve">segunda das 14:00 às 16:00, semanal ; quarta das 14:00 às 16:00, semanal </v>
          </cell>
          <cell r="AZ870" t="str">
            <v/>
          </cell>
          <cell r="BA870">
            <v>1674721</v>
          </cell>
          <cell r="BB870" t="str">
            <v>MICHELLE SATO FRIGO</v>
          </cell>
          <cell r="BC870" t="str">
            <v/>
          </cell>
          <cell r="BD870" t="str">
            <v/>
          </cell>
        </row>
        <row r="871">
          <cell r="C871" t="str">
            <v>DAESTG008-17SB</v>
          </cell>
          <cell r="D871" t="str">
            <v>ESTG008-17</v>
          </cell>
          <cell r="E871" t="str">
            <v>Gerência de Ativos A-diurno (São Bernardo do Campo)</v>
          </cell>
          <cell r="F871" t="str">
            <v>TURMA NOVA</v>
          </cell>
          <cell r="G871"/>
          <cell r="H871"/>
          <cell r="I871" t="str">
            <v>TURMA NOVA</v>
          </cell>
          <cell r="J871">
            <v>80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80</v>
          </cell>
          <cell r="P871">
            <v>1</v>
          </cell>
          <cell r="Q871" t="str">
            <v>simples</v>
          </cell>
          <cell r="R871"/>
          <cell r="S871">
            <v>0</v>
          </cell>
          <cell r="T871">
            <v>0</v>
          </cell>
          <cell r="U871">
            <v>0</v>
          </cell>
          <cell r="V871" t="str">
            <v>CFE</v>
          </cell>
          <cell r="W871" t="str">
            <v>CP</v>
          </cell>
          <cell r="X871" t="str">
            <v>ESTG008-17.sexta das 16:00 às 18:00, semanal ..SB</v>
          </cell>
          <cell r="Y871"/>
          <cell r="Z871"/>
          <cell r="AA871"/>
          <cell r="AB871"/>
          <cell r="AC871"/>
          <cell r="AD871"/>
          <cell r="AE871"/>
          <cell r="AF871"/>
          <cell r="AG871"/>
          <cell r="AH871"/>
          <cell r="AI871"/>
          <cell r="AJ871"/>
          <cell r="AK871"/>
          <cell r="AL871"/>
          <cell r="AM871"/>
          <cell r="AN871"/>
          <cell r="AO871"/>
          <cell r="AP871"/>
          <cell r="AQ871"/>
          <cell r="AR871"/>
          <cell r="AS871" t="str">
            <v>SB</v>
          </cell>
          <cell r="AT871" t="str">
            <v>D</v>
          </cell>
          <cell r="AU871"/>
          <cell r="AV871"/>
          <cell r="AW871"/>
          <cell r="AX871"/>
          <cell r="AY871" t="str">
            <v xml:space="preserve">sexta das 16:00 às 18:00, semanal </v>
          </cell>
          <cell r="AZ871"/>
          <cell r="BA871">
            <v>3202252</v>
          </cell>
          <cell r="BB871" t="str">
            <v>LUIS HENRIQUE RODRIGUES</v>
          </cell>
          <cell r="BC871"/>
          <cell r="BD871"/>
        </row>
        <row r="872">
          <cell r="C872" t="str">
            <v>NAESTG009-17SB</v>
          </cell>
          <cell r="D872" t="str">
            <v>ESTG009-17</v>
          </cell>
          <cell r="E872" t="str">
            <v>Gestão de Operações A-noturno (São Bernardo do Campo)</v>
          </cell>
          <cell r="F872" t="str">
            <v>Manter</v>
          </cell>
          <cell r="G872">
            <v>0</v>
          </cell>
          <cell r="H872">
            <v>0</v>
          </cell>
          <cell r="I872" t="str">
            <v>OK</v>
          </cell>
          <cell r="J872">
            <v>62</v>
          </cell>
          <cell r="K872">
            <v>0</v>
          </cell>
          <cell r="L872">
            <v>122</v>
          </cell>
          <cell r="M872">
            <v>0</v>
          </cell>
          <cell r="N872">
            <v>122</v>
          </cell>
          <cell r="O872">
            <v>-60</v>
          </cell>
          <cell r="P872">
            <v>1</v>
          </cell>
          <cell r="Q872" t="str">
            <v>simples</v>
          </cell>
          <cell r="R872"/>
          <cell r="S872">
            <v>60</v>
          </cell>
          <cell r="T872">
            <v>0</v>
          </cell>
          <cell r="U872">
            <v>0</v>
          </cell>
          <cell r="V872" t="str">
            <v>CFE</v>
          </cell>
          <cell r="W872" t="str">
            <v>CP</v>
          </cell>
          <cell r="X872" t="str">
            <v>ESTG009-17.sabado das 08:00 às 12:00, semanal ..SB</v>
          </cell>
          <cell r="Y872" t="str">
            <v>turma com solicitações acima do nº de vagas</v>
          </cell>
          <cell r="Z872"/>
          <cell r="AA872">
            <v>62</v>
          </cell>
          <cell r="AB872">
            <v>0</v>
          </cell>
          <cell r="AC872">
            <v>62</v>
          </cell>
          <cell r="AD872">
            <v>122</v>
          </cell>
          <cell r="AE872">
            <v>-60</v>
          </cell>
          <cell r="AF872">
            <v>1.967741935483871</v>
          </cell>
          <cell r="AG872">
            <v>43.4</v>
          </cell>
          <cell r="AH872" t="str">
            <v>O-GESTAO</v>
          </cell>
          <cell r="AI872">
            <v>4</v>
          </cell>
          <cell r="AJ872">
            <v>0</v>
          </cell>
          <cell r="AK872">
            <v>4</v>
          </cell>
          <cell r="AL872">
            <v>39.4</v>
          </cell>
          <cell r="AM872">
            <v>43.4</v>
          </cell>
          <cell r="AN872">
            <v>58</v>
          </cell>
          <cell r="AO872" t="str">
            <v>¬</v>
          </cell>
          <cell r="AP872" t="str">
            <v>¬</v>
          </cell>
          <cell r="AQ872" t="str">
            <v>¬</v>
          </cell>
          <cell r="AR872" t="str">
            <v>¬</v>
          </cell>
          <cell r="AS872" t="str">
            <v>SB</v>
          </cell>
          <cell r="AT872" t="str">
            <v>N</v>
          </cell>
          <cell r="AU872" t="str">
            <v>N</v>
          </cell>
          <cell r="AV872">
            <v>4</v>
          </cell>
          <cell r="AW872">
            <v>0</v>
          </cell>
          <cell r="AX872">
            <v>5</v>
          </cell>
          <cell r="AY872" t="str">
            <v xml:space="preserve">sabado das 08:00 às 12:00, semanal </v>
          </cell>
          <cell r="AZ872" t="str">
            <v/>
          </cell>
          <cell r="BA872">
            <v>1953442</v>
          </cell>
          <cell r="BB872" t="str">
            <v>MARCIA MARIA PENTEADO MARCHESINI</v>
          </cell>
          <cell r="BC872" t="str">
            <v/>
          </cell>
          <cell r="BD872" t="str">
            <v/>
          </cell>
        </row>
        <row r="873">
          <cell r="C873" t="str">
            <v>DAESTG017-17SB</v>
          </cell>
          <cell r="D873" t="str">
            <v>ESTG017-17</v>
          </cell>
          <cell r="E873" t="str">
            <v>Introdução aos Processos de Fabricação Metal - Mecânico A-diurno (São Bernardo do Campo)</v>
          </cell>
          <cell r="F873" t="str">
            <v>Manter</v>
          </cell>
          <cell r="G873">
            <v>0</v>
          </cell>
          <cell r="H873">
            <v>0</v>
          </cell>
          <cell r="I873" t="str">
            <v>OK</v>
          </cell>
          <cell r="J873">
            <v>90</v>
          </cell>
          <cell r="K873">
            <v>0</v>
          </cell>
          <cell r="L873">
            <v>130</v>
          </cell>
          <cell r="M873">
            <v>0</v>
          </cell>
          <cell r="N873">
            <v>130</v>
          </cell>
          <cell r="O873">
            <v>-40</v>
          </cell>
          <cell r="P873">
            <v>2</v>
          </cell>
          <cell r="Q873" t="str">
            <v>simples</v>
          </cell>
          <cell r="R873"/>
          <cell r="S873">
            <v>40</v>
          </cell>
          <cell r="T873">
            <v>0</v>
          </cell>
          <cell r="U873">
            <v>0</v>
          </cell>
          <cell r="V873" t="str">
            <v>CFE</v>
          </cell>
          <cell r="W873" t="str">
            <v>CP</v>
          </cell>
          <cell r="X873" t="str">
            <v>ESTG017-17.segunda das 14:00 às 18:00, semanal ; sexta das 14:00 às 16:00, semanal ..SB</v>
          </cell>
          <cell r="Y873" t="str">
            <v>turma com solicitações acima do nº de vagas</v>
          </cell>
          <cell r="Z873"/>
          <cell r="AA873">
            <v>90</v>
          </cell>
          <cell r="AB873">
            <v>0</v>
          </cell>
          <cell r="AC873">
            <v>90</v>
          </cell>
          <cell r="AD873">
            <v>130</v>
          </cell>
          <cell r="AE873">
            <v>-40</v>
          </cell>
          <cell r="AF873">
            <v>1.4444444444444444</v>
          </cell>
          <cell r="AG873">
            <v>62.999999999999993</v>
          </cell>
          <cell r="AH873" t="str">
            <v>O-GESTAO</v>
          </cell>
          <cell r="AI873">
            <v>19</v>
          </cell>
          <cell r="AJ873">
            <v>19</v>
          </cell>
          <cell r="AK873">
            <v>0</v>
          </cell>
          <cell r="AL873">
            <v>43.999999999999993</v>
          </cell>
          <cell r="AM873">
            <v>43.999999999999993</v>
          </cell>
          <cell r="AN873">
            <v>71</v>
          </cell>
          <cell r="AO873" t="str">
            <v>¬</v>
          </cell>
          <cell r="AP873" t="str">
            <v>¬</v>
          </cell>
          <cell r="AQ873" t="str">
            <v>¬</v>
          </cell>
          <cell r="AR873" t="str">
            <v>¬</v>
          </cell>
          <cell r="AS873" t="str">
            <v>SB</v>
          </cell>
          <cell r="AT873" t="str">
            <v>D</v>
          </cell>
          <cell r="AU873" t="str">
            <v>V</v>
          </cell>
          <cell r="AV873">
            <v>4</v>
          </cell>
          <cell r="AW873">
            <v>2</v>
          </cell>
          <cell r="AX873">
            <v>4</v>
          </cell>
          <cell r="AY873" t="str">
            <v xml:space="preserve">segunda das 14:00 às 18:00, semanal ; sexta das 14:00 às 16:00, semanal </v>
          </cell>
          <cell r="AZ873" t="str">
            <v/>
          </cell>
          <cell r="BA873">
            <v>2605733</v>
          </cell>
          <cell r="BB873" t="str">
            <v>SERGIO RICARDO LOURENCO</v>
          </cell>
          <cell r="BC873" t="str">
            <v/>
          </cell>
          <cell r="BD873" t="str">
            <v/>
          </cell>
        </row>
        <row r="874">
          <cell r="C874" t="str">
            <v>DBESTG017-17SB</v>
          </cell>
          <cell r="D874" t="str">
            <v>ESTG017-17</v>
          </cell>
          <cell r="E874" t="str">
            <v>Introdução aos Processos de Fabricação Metal - Mecânico B-diurno (São Bernardo do Campo)</v>
          </cell>
          <cell r="F874" t="str">
            <v>Manter</v>
          </cell>
          <cell r="G874">
            <v>0</v>
          </cell>
          <cell r="H874">
            <v>0</v>
          </cell>
          <cell r="I874" t="str">
            <v>OK</v>
          </cell>
          <cell r="J874">
            <v>62</v>
          </cell>
          <cell r="K874">
            <v>0</v>
          </cell>
          <cell r="L874">
            <v>100</v>
          </cell>
          <cell r="M874">
            <v>0</v>
          </cell>
          <cell r="N874">
            <v>100</v>
          </cell>
          <cell r="O874">
            <v>-38</v>
          </cell>
          <cell r="P874">
            <v>2</v>
          </cell>
          <cell r="Q874" t="str">
            <v>simples</v>
          </cell>
          <cell r="R874"/>
          <cell r="S874">
            <v>38</v>
          </cell>
          <cell r="T874">
            <v>0</v>
          </cell>
          <cell r="U874">
            <v>0</v>
          </cell>
          <cell r="V874" t="str">
            <v>CFE</v>
          </cell>
          <cell r="W874" t="str">
            <v>CP</v>
          </cell>
          <cell r="X874" t="str">
            <v>ESTG017-17.segunda das 15:00 às 18:00, semanal ; terca das 15:00 às 18:00, semanal ..SB</v>
          </cell>
          <cell r="Y874" t="str">
            <v>turma com solicitações acima do nº de vagas</v>
          </cell>
          <cell r="Z874"/>
          <cell r="AA874">
            <v>62</v>
          </cell>
          <cell r="AB874">
            <v>0</v>
          </cell>
          <cell r="AC874">
            <v>62</v>
          </cell>
          <cell r="AD874">
            <v>100</v>
          </cell>
          <cell r="AE874">
            <v>-38</v>
          </cell>
          <cell r="AF874">
            <v>1.6129032258064515</v>
          </cell>
          <cell r="AG874">
            <v>43.4</v>
          </cell>
          <cell r="AH874" t="str">
            <v>O-GESTAO</v>
          </cell>
          <cell r="AI874">
            <v>32</v>
          </cell>
          <cell r="AJ874">
            <v>32</v>
          </cell>
          <cell r="AK874">
            <v>0</v>
          </cell>
          <cell r="AL874">
            <v>11.399999999999999</v>
          </cell>
          <cell r="AM874">
            <v>11.399999999999999</v>
          </cell>
          <cell r="AN874">
            <v>30</v>
          </cell>
          <cell r="AO874" t="str">
            <v>¬</v>
          </cell>
          <cell r="AP874" t="str">
            <v>¬</v>
          </cell>
          <cell r="AQ874" t="str">
            <v>¬</v>
          </cell>
          <cell r="AR874" t="str">
            <v>¬</v>
          </cell>
          <cell r="AS874" t="str">
            <v>SB</v>
          </cell>
          <cell r="AT874" t="str">
            <v>D</v>
          </cell>
          <cell r="AU874" t="str">
            <v>V</v>
          </cell>
          <cell r="AV874">
            <v>4</v>
          </cell>
          <cell r="AW874">
            <v>2</v>
          </cell>
          <cell r="AX874">
            <v>4</v>
          </cell>
          <cell r="AY874" t="str">
            <v xml:space="preserve">segunda das 15:00 às 18:00, semanal ; terca das 15:00 às 18:00, semanal </v>
          </cell>
          <cell r="AZ874" t="str">
            <v/>
          </cell>
          <cell r="BA874">
            <v>2187305</v>
          </cell>
          <cell r="BB874" t="str">
            <v>GUILHERME CANUTO DA SILVA</v>
          </cell>
          <cell r="BC874" t="str">
            <v/>
          </cell>
          <cell r="BD874" t="str">
            <v/>
          </cell>
        </row>
        <row r="875">
          <cell r="C875" t="str">
            <v>DAESTG023-17SB</v>
          </cell>
          <cell r="D875" t="str">
            <v>ESTG023-17</v>
          </cell>
          <cell r="E875" t="str">
            <v>Organização do Trabalho A-diurno (São Bernardo do Campo)</v>
          </cell>
          <cell r="F875" t="str">
            <v>Manter</v>
          </cell>
          <cell r="G875">
            <v>0</v>
          </cell>
          <cell r="H875">
            <v>0</v>
          </cell>
          <cell r="I875" t="str">
            <v>OK</v>
          </cell>
          <cell r="J875">
            <v>90</v>
          </cell>
          <cell r="K875">
            <v>0</v>
          </cell>
          <cell r="L875">
            <v>170</v>
          </cell>
          <cell r="M875">
            <v>0</v>
          </cell>
          <cell r="N875">
            <v>170</v>
          </cell>
          <cell r="O875">
            <v>-80</v>
          </cell>
          <cell r="P875">
            <v>1</v>
          </cell>
          <cell r="Q875" t="str">
            <v>simples</v>
          </cell>
          <cell r="R875"/>
          <cell r="S875">
            <v>80</v>
          </cell>
          <cell r="T875">
            <v>0</v>
          </cell>
          <cell r="U875">
            <v>0</v>
          </cell>
          <cell r="V875" t="str">
            <v>CFE</v>
          </cell>
          <cell r="W875" t="str">
            <v>CP</v>
          </cell>
          <cell r="X875" t="str">
            <v>ESTG023-17.sexta das 10:00 às 12:00, semanal ..SB</v>
          </cell>
          <cell r="Y875" t="str">
            <v>turma com solicitações acima do nº de vagas</v>
          </cell>
          <cell r="Z875"/>
          <cell r="AA875">
            <v>90</v>
          </cell>
          <cell r="AB875">
            <v>0</v>
          </cell>
          <cell r="AC875">
            <v>90</v>
          </cell>
          <cell r="AD875">
            <v>170</v>
          </cell>
          <cell r="AE875">
            <v>-80</v>
          </cell>
          <cell r="AF875">
            <v>1.8888888888888888</v>
          </cell>
          <cell r="AG875">
            <v>62.999999999999993</v>
          </cell>
          <cell r="AH875" t="str">
            <v>OL-BQUIM; O-GESTAO; OL-BCE; OL-BPP</v>
          </cell>
          <cell r="AI875">
            <v>6</v>
          </cell>
          <cell r="AJ875">
            <v>4</v>
          </cell>
          <cell r="AK875">
            <v>2</v>
          </cell>
          <cell r="AL875">
            <v>56.999999999999993</v>
          </cell>
          <cell r="AM875">
            <v>58.999999999999993</v>
          </cell>
          <cell r="AN875">
            <v>84</v>
          </cell>
          <cell r="AO875" t="str">
            <v>¬</v>
          </cell>
          <cell r="AP875" t="str">
            <v>¬</v>
          </cell>
          <cell r="AQ875" t="str">
            <v>¬</v>
          </cell>
          <cell r="AR875" t="str">
            <v>¬</v>
          </cell>
          <cell r="AS875" t="str">
            <v>SB</v>
          </cell>
          <cell r="AT875" t="str">
            <v>D</v>
          </cell>
          <cell r="AU875" t="str">
            <v>M</v>
          </cell>
          <cell r="AV875">
            <v>2</v>
          </cell>
          <cell r="AW875">
            <v>0</v>
          </cell>
          <cell r="AX875">
            <v>3</v>
          </cell>
          <cell r="AY875" t="str">
            <v xml:space="preserve">sexta das 10:00 às 12:00, semanal </v>
          </cell>
          <cell r="AZ875" t="str">
            <v/>
          </cell>
          <cell r="BA875">
            <v>2334156</v>
          </cell>
          <cell r="BB875" t="str">
            <v>PATRICIA MORILHA MURITIBA</v>
          </cell>
          <cell r="BC875" t="str">
            <v/>
          </cell>
          <cell r="BD875" t="str">
            <v/>
          </cell>
        </row>
        <row r="876">
          <cell r="C876" t="str">
            <v>NAESTG013-17SB</v>
          </cell>
          <cell r="D876" t="str">
            <v>ESTG013-17</v>
          </cell>
          <cell r="E876" t="str">
            <v>Pesquisa Operacional A-noturno (São Bernardo do Campo)</v>
          </cell>
          <cell r="F876" t="str">
            <v>Manter</v>
          </cell>
          <cell r="G876">
            <v>0</v>
          </cell>
          <cell r="H876">
            <v>0</v>
          </cell>
          <cell r="I876" t="str">
            <v>OK</v>
          </cell>
          <cell r="J876">
            <v>63</v>
          </cell>
          <cell r="K876">
            <v>0</v>
          </cell>
          <cell r="L876">
            <v>147</v>
          </cell>
          <cell r="M876">
            <v>0</v>
          </cell>
          <cell r="N876">
            <v>147</v>
          </cell>
          <cell r="O876">
            <v>-84</v>
          </cell>
          <cell r="P876">
            <v>1</v>
          </cell>
          <cell r="Q876" t="str">
            <v>simples</v>
          </cell>
          <cell r="R876"/>
          <cell r="S876">
            <v>84</v>
          </cell>
          <cell r="T876">
            <v>0</v>
          </cell>
          <cell r="U876">
            <v>0</v>
          </cell>
          <cell r="V876" t="str">
            <v>CFE</v>
          </cell>
          <cell r="W876" t="str">
            <v>CP</v>
          </cell>
          <cell r="X876" t="str">
            <v>ESTG013-17.segunda das 21:00 às 23:00, semanal ; terca das 21:00 às 23:00, semanal ; quinta das 19:00 às 21:00, semanal ..SB</v>
          </cell>
          <cell r="Y876" t="str">
            <v>turma com solicitações acima do nº de vagas</v>
          </cell>
          <cell r="Z876"/>
          <cell r="AA876">
            <v>63</v>
          </cell>
          <cell r="AB876">
            <v>0</v>
          </cell>
          <cell r="AC876">
            <v>63</v>
          </cell>
          <cell r="AD876">
            <v>147</v>
          </cell>
          <cell r="AE876">
            <v>-84</v>
          </cell>
          <cell r="AF876">
            <v>2.3333333333333335</v>
          </cell>
          <cell r="AG876">
            <v>44.099999999999994</v>
          </cell>
          <cell r="AH876" t="str">
            <v>OL-BCC; O-GESTAO</v>
          </cell>
          <cell r="AI876">
            <v>58</v>
          </cell>
          <cell r="AJ876">
            <v>25</v>
          </cell>
          <cell r="AK876">
            <v>33</v>
          </cell>
          <cell r="AL876">
            <v>-13.900000000000006</v>
          </cell>
          <cell r="AM876">
            <v>19.099999999999994</v>
          </cell>
          <cell r="AN876">
            <v>5</v>
          </cell>
          <cell r="AO876" t="str">
            <v>¬</v>
          </cell>
          <cell r="AP876" t="str">
            <v>¬</v>
          </cell>
          <cell r="AQ876" t="str">
            <v>¬</v>
          </cell>
          <cell r="AR876" t="str">
            <v>¬</v>
          </cell>
          <cell r="AS876" t="str">
            <v>SB</v>
          </cell>
          <cell r="AT876" t="str">
            <v>N</v>
          </cell>
          <cell r="AU876" t="str">
            <v>N</v>
          </cell>
          <cell r="AV876">
            <v>4</v>
          </cell>
          <cell r="AW876">
            <v>2</v>
          </cell>
          <cell r="AX876">
            <v>9</v>
          </cell>
          <cell r="AY876" t="str">
            <v xml:space="preserve">segunda das 21:00 às 23:00, semanal ; terca das 21:00 às 23:00, semanal ; quinta das 19:00 às 21:00, semanal </v>
          </cell>
          <cell r="AZ876" t="str">
            <v/>
          </cell>
          <cell r="BA876">
            <v>2187270</v>
          </cell>
          <cell r="BB876" t="str">
            <v>CAROLINA CORREA DE CARVALHO</v>
          </cell>
          <cell r="BC876" t="str">
            <v/>
          </cell>
          <cell r="BD876" t="str">
            <v/>
          </cell>
        </row>
        <row r="877">
          <cell r="C877" t="str">
            <v>DAESTG014-17SB</v>
          </cell>
          <cell r="D877" t="str">
            <v>ESTG014-17</v>
          </cell>
          <cell r="E877" t="str">
            <v>Planejamento e Controle da Produção A-diurno (São Bernardo do Campo)</v>
          </cell>
          <cell r="F877" t="str">
            <v>Manter</v>
          </cell>
          <cell r="G877">
            <v>0</v>
          </cell>
          <cell r="H877">
            <v>0</v>
          </cell>
          <cell r="I877" t="str">
            <v>OK</v>
          </cell>
          <cell r="J877">
            <v>62</v>
          </cell>
          <cell r="K877">
            <v>0</v>
          </cell>
          <cell r="L877">
            <v>88</v>
          </cell>
          <cell r="M877">
            <v>0</v>
          </cell>
          <cell r="N877">
            <v>88</v>
          </cell>
          <cell r="O877">
            <v>-26</v>
          </cell>
          <cell r="P877">
            <v>1</v>
          </cell>
          <cell r="Q877" t="str">
            <v>simples</v>
          </cell>
          <cell r="R877"/>
          <cell r="S877">
            <v>26</v>
          </cell>
          <cell r="T877">
            <v>0</v>
          </cell>
          <cell r="U877">
            <v>0</v>
          </cell>
          <cell r="V877" t="str">
            <v>CFE</v>
          </cell>
          <cell r="W877" t="str">
            <v>CP</v>
          </cell>
          <cell r="X877" t="str">
            <v>ESTG014-17.segunda das 10:00 às 12:00, semanal ; terca das 10:00 às 12:00, semanal ; quinta das 08:00 às 10:00, semanal ..SB</v>
          </cell>
          <cell r="Y877" t="str">
            <v>turma com solicitações acima do nº de vagas</v>
          </cell>
          <cell r="Z877"/>
          <cell r="AA877">
            <v>62</v>
          </cell>
          <cell r="AB877">
            <v>0</v>
          </cell>
          <cell r="AC877">
            <v>62</v>
          </cell>
          <cell r="AD877">
            <v>88</v>
          </cell>
          <cell r="AE877">
            <v>-26</v>
          </cell>
          <cell r="AF877">
            <v>1.4193548387096775</v>
          </cell>
          <cell r="AG877">
            <v>43.4</v>
          </cell>
          <cell r="AH877" t="str">
            <v>O-GESTAO</v>
          </cell>
          <cell r="AI877">
            <v>20</v>
          </cell>
          <cell r="AJ877">
            <v>18</v>
          </cell>
          <cell r="AK877">
            <v>2</v>
          </cell>
          <cell r="AL877">
            <v>23.4</v>
          </cell>
          <cell r="AM877">
            <v>25.4</v>
          </cell>
          <cell r="AN877">
            <v>42</v>
          </cell>
          <cell r="AO877" t="str">
            <v>¬</v>
          </cell>
          <cell r="AP877" t="str">
            <v>¬</v>
          </cell>
          <cell r="AQ877" t="str">
            <v>¬</v>
          </cell>
          <cell r="AR877" t="str">
            <v>¬</v>
          </cell>
          <cell r="AS877" t="str">
            <v>SB</v>
          </cell>
          <cell r="AT877" t="str">
            <v>D</v>
          </cell>
          <cell r="AU877" t="str">
            <v>M</v>
          </cell>
          <cell r="AV877">
            <v>4</v>
          </cell>
          <cell r="AW877">
            <v>2</v>
          </cell>
          <cell r="AX877">
            <v>9</v>
          </cell>
          <cell r="AY877" t="str">
            <v xml:space="preserve">segunda das 10:00 às 12:00, semanal ; terca das 10:00 às 12:00, semanal ; quinta das 08:00 às 10:00, semanal </v>
          </cell>
          <cell r="AZ877" t="str">
            <v/>
          </cell>
          <cell r="BA877">
            <v>1953448</v>
          </cell>
          <cell r="BB877" t="str">
            <v>LUCELIA BORGES DA COSTA</v>
          </cell>
          <cell r="BC877" t="str">
            <v/>
          </cell>
          <cell r="BD877" t="str">
            <v/>
          </cell>
        </row>
        <row r="878">
          <cell r="C878" t="str">
            <v>DAESTO012-17SB</v>
          </cell>
          <cell r="D878" t="str">
            <v>ESTO012-17</v>
          </cell>
          <cell r="E878" t="str">
            <v>Princípios de Administração A-diurno (São Bernardo do Campo)</v>
          </cell>
          <cell r="F878" t="str">
            <v>Manter</v>
          </cell>
          <cell r="G878">
            <v>0</v>
          </cell>
          <cell r="H878">
            <v>0</v>
          </cell>
          <cell r="I878" t="str">
            <v>OK</v>
          </cell>
          <cell r="J878">
            <v>62</v>
          </cell>
          <cell r="K878">
            <v>0</v>
          </cell>
          <cell r="L878">
            <v>90</v>
          </cell>
          <cell r="M878">
            <v>0</v>
          </cell>
          <cell r="N878">
            <v>90</v>
          </cell>
          <cell r="O878">
            <v>-28</v>
          </cell>
          <cell r="P878">
            <v>10</v>
          </cell>
          <cell r="Q878" t="str">
            <v>simples</v>
          </cell>
          <cell r="R878"/>
          <cell r="S878">
            <v>28</v>
          </cell>
          <cell r="T878">
            <v>0</v>
          </cell>
          <cell r="U878">
            <v>0</v>
          </cell>
          <cell r="V878" t="str">
            <v>CFE</v>
          </cell>
          <cell r="W878" t="str">
            <v>CP</v>
          </cell>
          <cell r="X878" t="str">
            <v>ESTO012-17.quinta das 14:00 às 16:00, semanal ..SB</v>
          </cell>
          <cell r="Y878" t="str">
            <v>turma com solicitações acima do nº de vagas</v>
          </cell>
          <cell r="Z878"/>
          <cell r="AA878">
            <v>62</v>
          </cell>
          <cell r="AB878">
            <v>0</v>
          </cell>
          <cell r="AC878">
            <v>62</v>
          </cell>
          <cell r="AD878">
            <v>90</v>
          </cell>
          <cell r="AE878">
            <v>-28</v>
          </cell>
          <cell r="AF878">
            <v>1.4516129032258065</v>
          </cell>
          <cell r="AG878">
            <v>43.4</v>
          </cell>
          <cell r="AH878" t="str">
            <v>O-AMB; O-AERO; O-BIO; O-ENER; O-GESTAO; O-INF; O-IAR; O-EMAT</v>
          </cell>
          <cell r="AI878">
            <v>10</v>
          </cell>
          <cell r="AJ878">
            <v>10</v>
          </cell>
          <cell r="AK878">
            <v>0</v>
          </cell>
          <cell r="AL878">
            <v>33.4</v>
          </cell>
          <cell r="AM878">
            <v>33.4</v>
          </cell>
          <cell r="AN878">
            <v>52</v>
          </cell>
          <cell r="AO878" t="str">
            <v>¬</v>
          </cell>
          <cell r="AP878" t="str">
            <v>¬</v>
          </cell>
          <cell r="AQ878" t="str">
            <v>¬</v>
          </cell>
          <cell r="AR878" t="str">
            <v>¬</v>
          </cell>
          <cell r="AS878" t="str">
            <v>SB</v>
          </cell>
          <cell r="AT878" t="str">
            <v>D</v>
          </cell>
          <cell r="AU878" t="str">
            <v>V</v>
          </cell>
          <cell r="AV878">
            <v>2</v>
          </cell>
          <cell r="AW878">
            <v>0</v>
          </cell>
          <cell r="AX878">
            <v>4</v>
          </cell>
          <cell r="AY878" t="str">
            <v xml:space="preserve">quinta das 14:00 às 16:00, semanal </v>
          </cell>
          <cell r="AZ878" t="str">
            <v/>
          </cell>
          <cell r="BA878">
            <v>2526701</v>
          </cell>
          <cell r="BB878" t="str">
            <v>JULIO FRANCISCO BLUMETTI FACO</v>
          </cell>
          <cell r="BC878" t="str">
            <v/>
          </cell>
          <cell r="BD878" t="str">
            <v/>
          </cell>
        </row>
        <row r="879">
          <cell r="C879" t="str">
            <v>DAESTG025-17SB</v>
          </cell>
          <cell r="D879" t="str">
            <v>ESTG025-17</v>
          </cell>
          <cell r="E879" t="str">
            <v>Propriedade Intelectual A-diurno (São Bernardo do Campo)</v>
          </cell>
          <cell r="F879" t="str">
            <v>Manter</v>
          </cell>
          <cell r="G879">
            <v>0</v>
          </cell>
          <cell r="H879">
            <v>0</v>
          </cell>
          <cell r="I879" t="str">
            <v>OK</v>
          </cell>
          <cell r="J879">
            <v>62</v>
          </cell>
          <cell r="K879">
            <v>0</v>
          </cell>
          <cell r="L879">
            <v>95</v>
          </cell>
          <cell r="M879">
            <v>0</v>
          </cell>
          <cell r="N879">
            <v>95</v>
          </cell>
          <cell r="O879">
            <v>-33</v>
          </cell>
          <cell r="P879">
            <v>1</v>
          </cell>
          <cell r="Q879" t="str">
            <v>simples</v>
          </cell>
          <cell r="R879"/>
          <cell r="S879">
            <v>33</v>
          </cell>
          <cell r="T879">
            <v>0</v>
          </cell>
          <cell r="U879">
            <v>0</v>
          </cell>
          <cell r="V879" t="str">
            <v>CFE</v>
          </cell>
          <cell r="W879" t="str">
            <v>CP</v>
          </cell>
          <cell r="X879" t="str">
            <v>ESTG025-17.segunda das 08:00 às 10:00, semanal ; quarta das 10:00 às 12:00, semanal ..SB</v>
          </cell>
          <cell r="Y879" t="str">
            <v>turma com solicitações acima do nº de vagas</v>
          </cell>
          <cell r="Z879"/>
          <cell r="AA879">
            <v>62</v>
          </cell>
          <cell r="AB879">
            <v>0</v>
          </cell>
          <cell r="AC879">
            <v>62</v>
          </cell>
          <cell r="AD879">
            <v>95</v>
          </cell>
          <cell r="AE879">
            <v>-33</v>
          </cell>
          <cell r="AF879">
            <v>1.532258064516129</v>
          </cell>
          <cell r="AG879">
            <v>43.4</v>
          </cell>
          <cell r="AH879" t="str">
            <v>O-GESTAO; OL-BCE</v>
          </cell>
          <cell r="AI879">
            <v>7</v>
          </cell>
          <cell r="AJ879">
            <v>7</v>
          </cell>
          <cell r="AK879">
            <v>0</v>
          </cell>
          <cell r="AL879">
            <v>36.4</v>
          </cell>
          <cell r="AM879">
            <v>36.4</v>
          </cell>
          <cell r="AN879">
            <v>55</v>
          </cell>
          <cell r="AO879" t="str">
            <v>¬</v>
          </cell>
          <cell r="AP879" t="str">
            <v>¬</v>
          </cell>
          <cell r="AQ879" t="str">
            <v>¬</v>
          </cell>
          <cell r="AR879" t="str">
            <v>¬</v>
          </cell>
          <cell r="AS879" t="str">
            <v>SB</v>
          </cell>
          <cell r="AT879" t="str">
            <v>D</v>
          </cell>
          <cell r="AU879" t="str">
            <v>M</v>
          </cell>
          <cell r="AV879">
            <v>4</v>
          </cell>
          <cell r="AW879">
            <v>0</v>
          </cell>
          <cell r="AX879">
            <v>4</v>
          </cell>
          <cell r="AY879" t="str">
            <v xml:space="preserve">segunda das 08:00 às 10:00, semanal ; quarta das 10:00 às 12:00, semanal </v>
          </cell>
          <cell r="AZ879" t="str">
            <v/>
          </cell>
          <cell r="BA879">
            <v>1544371</v>
          </cell>
          <cell r="BB879" t="str">
            <v>JORGE TOMIOKA</v>
          </cell>
          <cell r="BC879" t="str">
            <v/>
          </cell>
          <cell r="BD879" t="str">
            <v/>
          </cell>
        </row>
        <row r="880">
          <cell r="C880" t="str">
            <v>NAESTG016-17SB</v>
          </cell>
          <cell r="D880" t="str">
            <v>ESTG016-17</v>
          </cell>
          <cell r="E880" t="str">
            <v>Qualidade em Sistemas A-noturno (São Bernardo do Campo)</v>
          </cell>
          <cell r="F880" t="str">
            <v>Manter</v>
          </cell>
          <cell r="G880">
            <v>0</v>
          </cell>
          <cell r="H880">
            <v>0</v>
          </cell>
          <cell r="I880" t="str">
            <v>OK</v>
          </cell>
          <cell r="J880">
            <v>63</v>
          </cell>
          <cell r="K880">
            <v>0</v>
          </cell>
          <cell r="L880">
            <v>107</v>
          </cell>
          <cell r="M880">
            <v>0</v>
          </cell>
          <cell r="N880">
            <v>107</v>
          </cell>
          <cell r="O880">
            <v>-44</v>
          </cell>
          <cell r="P880">
            <v>1</v>
          </cell>
          <cell r="Q880" t="str">
            <v>simples</v>
          </cell>
          <cell r="R880"/>
          <cell r="S880">
            <v>44</v>
          </cell>
          <cell r="T880">
            <v>0</v>
          </cell>
          <cell r="U880">
            <v>0</v>
          </cell>
          <cell r="V880" t="str">
            <v>CFE</v>
          </cell>
          <cell r="W880" t="str">
            <v>CP</v>
          </cell>
          <cell r="X880" t="str">
            <v>ESTG016-17.terca das 21:00 às 23:00, semanal ; sexta das 19:00 às 21:00, semanal ..SB</v>
          </cell>
          <cell r="Y880" t="str">
            <v>turma com solicitações acima do nº de vagas</v>
          </cell>
          <cell r="Z880"/>
          <cell r="AA880">
            <v>63</v>
          </cell>
          <cell r="AB880">
            <v>0</v>
          </cell>
          <cell r="AC880">
            <v>63</v>
          </cell>
          <cell r="AD880">
            <v>107</v>
          </cell>
          <cell r="AE880">
            <v>-44</v>
          </cell>
          <cell r="AF880">
            <v>1.6984126984126984</v>
          </cell>
          <cell r="AG880">
            <v>44.099999999999994</v>
          </cell>
          <cell r="AH880" t="str">
            <v>O-GESTAO</v>
          </cell>
          <cell r="AI880">
            <v>5</v>
          </cell>
          <cell r="AJ880">
            <v>0</v>
          </cell>
          <cell r="AK880">
            <v>5</v>
          </cell>
          <cell r="AL880">
            <v>39.099999999999994</v>
          </cell>
          <cell r="AM880">
            <v>44.099999999999994</v>
          </cell>
          <cell r="AN880">
            <v>58</v>
          </cell>
          <cell r="AO880" t="str">
            <v>¬</v>
          </cell>
          <cell r="AP880" t="str">
            <v>¬</v>
          </cell>
          <cell r="AQ880" t="str">
            <v>¬</v>
          </cell>
          <cell r="AR880" t="str">
            <v>¬</v>
          </cell>
          <cell r="AS880" t="str">
            <v>SB</v>
          </cell>
          <cell r="AT880" t="str">
            <v>N</v>
          </cell>
          <cell r="AU880" t="str">
            <v>N</v>
          </cell>
          <cell r="AV880">
            <v>4</v>
          </cell>
          <cell r="AW880">
            <v>0</v>
          </cell>
          <cell r="AX880">
            <v>5</v>
          </cell>
          <cell r="AY880" t="str">
            <v xml:space="preserve">terca das 21:00 às 23:00, semanal ; sexta das 19:00 às 21:00, semanal </v>
          </cell>
          <cell r="AZ880" t="str">
            <v/>
          </cell>
          <cell r="BA880">
            <v>1939810</v>
          </cell>
          <cell r="BB880" t="str">
            <v>ANGELICA ALEBRANT MENDES</v>
          </cell>
          <cell r="BC880" t="str">
            <v/>
          </cell>
          <cell r="BD880" t="str">
            <v/>
          </cell>
        </row>
        <row r="881">
          <cell r="C881" t="str">
            <v>DAESTG021-17SB</v>
          </cell>
          <cell r="D881" t="str">
            <v>ESTG021-17</v>
          </cell>
          <cell r="E881" t="str">
            <v>Sistemas CAD/CAE A-diurno (São Bernardo do Campo)</v>
          </cell>
          <cell r="F881" t="str">
            <v>TURMA NOVA</v>
          </cell>
          <cell r="G881"/>
          <cell r="H881"/>
          <cell r="I881" t="str">
            <v>TURMA NOVA</v>
          </cell>
          <cell r="J881">
            <v>30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30</v>
          </cell>
          <cell r="P881">
            <v>1</v>
          </cell>
          <cell r="Q881" t="str">
            <v>simples</v>
          </cell>
          <cell r="R881"/>
          <cell r="S881">
            <v>0</v>
          </cell>
          <cell r="T881">
            <v>0</v>
          </cell>
          <cell r="U881">
            <v>0</v>
          </cell>
          <cell r="V881" t="str">
            <v>CFE</v>
          </cell>
          <cell r="W881" t="str">
            <v>CP</v>
          </cell>
          <cell r="X881" t="str">
            <v>ESTG021-17.quinta das 14:00 às 18:00, semanal ..SB</v>
          </cell>
          <cell r="Y881"/>
          <cell r="Z881"/>
          <cell r="AA881"/>
          <cell r="AB881"/>
          <cell r="AC881"/>
          <cell r="AD881"/>
          <cell r="AE881"/>
          <cell r="AF881"/>
          <cell r="AG881"/>
          <cell r="AH881"/>
          <cell r="AI881"/>
          <cell r="AJ881"/>
          <cell r="AK881"/>
          <cell r="AL881"/>
          <cell r="AM881"/>
          <cell r="AN881"/>
          <cell r="AO881"/>
          <cell r="AP881"/>
          <cell r="AQ881"/>
          <cell r="AR881"/>
          <cell r="AS881" t="str">
            <v>SB</v>
          </cell>
          <cell r="AT881" t="str">
            <v>D</v>
          </cell>
          <cell r="AU881"/>
          <cell r="AV881"/>
          <cell r="AW881"/>
          <cell r="AX881"/>
          <cell r="AY881" t="str">
            <v xml:space="preserve">quinta das 14:00 às 18:00, semanal </v>
          </cell>
          <cell r="AZ881"/>
          <cell r="BA881">
            <v>1746153</v>
          </cell>
          <cell r="BB881" t="str">
            <v>FERNANDO GASI</v>
          </cell>
          <cell r="BC881"/>
          <cell r="BD881"/>
        </row>
        <row r="882">
          <cell r="C882" t="str">
            <v>DAESTG022-17SB</v>
          </cell>
          <cell r="D882" t="str">
            <v>ESTG022-17</v>
          </cell>
          <cell r="E882" t="str">
            <v>Sistemas CAM A-diurno (São Bernardo do Campo)</v>
          </cell>
          <cell r="F882" t="str">
            <v>Manter</v>
          </cell>
          <cell r="G882">
            <v>0</v>
          </cell>
          <cell r="H882">
            <v>0</v>
          </cell>
          <cell r="I882" t="str">
            <v>OK</v>
          </cell>
          <cell r="J882">
            <v>30</v>
          </cell>
          <cell r="K882">
            <v>0</v>
          </cell>
          <cell r="L882">
            <v>55</v>
          </cell>
          <cell r="M882">
            <v>0</v>
          </cell>
          <cell r="N882">
            <v>55</v>
          </cell>
          <cell r="O882">
            <v>-25</v>
          </cell>
          <cell r="P882">
            <v>2</v>
          </cell>
          <cell r="Q882" t="str">
            <v>simples</v>
          </cell>
          <cell r="R882"/>
          <cell r="S882">
            <v>25</v>
          </cell>
          <cell r="T882">
            <v>0</v>
          </cell>
          <cell r="U882">
            <v>0</v>
          </cell>
          <cell r="V882" t="str">
            <v>CFE</v>
          </cell>
          <cell r="W882" t="str">
            <v>CP</v>
          </cell>
          <cell r="X882" t="str">
            <v>ESTG022-17.quarta das 08:00 às 10:00, semanal ; sexta das 08:00 às 10:00, semanal ..SB</v>
          </cell>
          <cell r="Y882" t="str">
            <v>turma com solicitações acima do nº de vagas</v>
          </cell>
          <cell r="Z882"/>
          <cell r="AA882">
            <v>30</v>
          </cell>
          <cell r="AB882">
            <v>0</v>
          </cell>
          <cell r="AC882">
            <v>30</v>
          </cell>
          <cell r="AD882">
            <v>55</v>
          </cell>
          <cell r="AE882">
            <v>-25</v>
          </cell>
          <cell r="AF882">
            <v>1.8333333333333333</v>
          </cell>
          <cell r="AG882">
            <v>21</v>
          </cell>
          <cell r="AH882" t="str">
            <v>O-GESTAO</v>
          </cell>
          <cell r="AI882">
            <v>10</v>
          </cell>
          <cell r="AJ882">
            <v>7</v>
          </cell>
          <cell r="AK882">
            <v>3</v>
          </cell>
          <cell r="AL882">
            <v>11</v>
          </cell>
          <cell r="AM882">
            <v>14</v>
          </cell>
          <cell r="AN882">
            <v>20</v>
          </cell>
          <cell r="AO882" t="str">
            <v>¬</v>
          </cell>
          <cell r="AP882" t="str">
            <v>¬</v>
          </cell>
          <cell r="AQ882" t="str">
            <v>¬</v>
          </cell>
          <cell r="AR882" t="str">
            <v>¬</v>
          </cell>
          <cell r="AS882" t="str">
            <v>SB</v>
          </cell>
          <cell r="AT882" t="str">
            <v>D</v>
          </cell>
          <cell r="AU882" t="str">
            <v>M</v>
          </cell>
          <cell r="AV882">
            <v>2</v>
          </cell>
          <cell r="AW882">
            <v>2</v>
          </cell>
          <cell r="AX882">
            <v>4</v>
          </cell>
          <cell r="AY882" t="str">
            <v xml:space="preserve">quarta das 08:00 às 10:00, semanal ; sexta das 08:00 às 10:00, semanal </v>
          </cell>
          <cell r="AZ882" t="str">
            <v/>
          </cell>
          <cell r="BA882">
            <v>2073298</v>
          </cell>
          <cell r="BB882" t="str">
            <v>ERIK GUSTAVO DEL CONTE</v>
          </cell>
          <cell r="BC882" t="str">
            <v/>
          </cell>
          <cell r="BD882" t="str">
            <v/>
          </cell>
        </row>
        <row r="883">
          <cell r="C883" t="str">
            <v>DBESTG022-17SB</v>
          </cell>
          <cell r="D883" t="str">
            <v>ESTG022-17</v>
          </cell>
          <cell r="E883" t="str">
            <v>Sistemas CAM B-diurno (São Bernardo do Campo)</v>
          </cell>
          <cell r="F883" t="str">
            <v>Manter</v>
          </cell>
          <cell r="G883">
            <v>0</v>
          </cell>
          <cell r="H883">
            <v>0</v>
          </cell>
          <cell r="I883" t="str">
            <v>OK</v>
          </cell>
          <cell r="J883">
            <v>32</v>
          </cell>
          <cell r="K883">
            <v>0</v>
          </cell>
          <cell r="L883">
            <v>52</v>
          </cell>
          <cell r="M883">
            <v>0</v>
          </cell>
          <cell r="N883">
            <v>52</v>
          </cell>
          <cell r="O883">
            <v>-20</v>
          </cell>
          <cell r="P883">
            <v>2</v>
          </cell>
          <cell r="Q883" t="str">
            <v>simples</v>
          </cell>
          <cell r="R883"/>
          <cell r="S883">
            <v>20</v>
          </cell>
          <cell r="T883">
            <v>0</v>
          </cell>
          <cell r="U883">
            <v>0</v>
          </cell>
          <cell r="V883" t="str">
            <v>CFE</v>
          </cell>
          <cell r="W883" t="str">
            <v>CP</v>
          </cell>
          <cell r="X883" t="str">
            <v>ESTG022-17.quarta das 08:00 às 10:00, semanal ; sexta das 10:00 às 12:00, semanal ..SB</v>
          </cell>
          <cell r="Y883" t="str">
            <v>turma com solicitações acima do nº de vagas</v>
          </cell>
          <cell r="Z883"/>
          <cell r="AA883">
            <v>32</v>
          </cell>
          <cell r="AB883">
            <v>0</v>
          </cell>
          <cell r="AC883">
            <v>32</v>
          </cell>
          <cell r="AD883">
            <v>52</v>
          </cell>
          <cell r="AE883">
            <v>-20</v>
          </cell>
          <cell r="AF883">
            <v>1.625</v>
          </cell>
          <cell r="AG883">
            <v>22.4</v>
          </cell>
          <cell r="AH883" t="str">
            <v>O-GESTAO</v>
          </cell>
          <cell r="AI883">
            <v>6</v>
          </cell>
          <cell r="AJ883">
            <v>5</v>
          </cell>
          <cell r="AK883">
            <v>1</v>
          </cell>
          <cell r="AL883">
            <v>16.399999999999999</v>
          </cell>
          <cell r="AM883">
            <v>17.399999999999999</v>
          </cell>
          <cell r="AN883">
            <v>26</v>
          </cell>
          <cell r="AO883" t="str">
            <v>¬</v>
          </cell>
          <cell r="AP883" t="str">
            <v>¬</v>
          </cell>
          <cell r="AQ883" t="str">
            <v>¬</v>
          </cell>
          <cell r="AR883" t="str">
            <v>¬</v>
          </cell>
          <cell r="AS883" t="str">
            <v>SB</v>
          </cell>
          <cell r="AT883" t="str">
            <v>D</v>
          </cell>
          <cell r="AU883" t="str">
            <v>M</v>
          </cell>
          <cell r="AV883">
            <v>2</v>
          </cell>
          <cell r="AW883">
            <v>2</v>
          </cell>
          <cell r="AX883">
            <v>4</v>
          </cell>
          <cell r="AY883" t="str">
            <v xml:space="preserve">quarta das 08:00 às 10:00, semanal ; sexta das 10:00 às 12:00, semanal </v>
          </cell>
          <cell r="AZ883" t="str">
            <v/>
          </cell>
          <cell r="BA883">
            <v>2073298</v>
          </cell>
          <cell r="BB883" t="str">
            <v>ERIK GUSTAVO DEL CONTE</v>
          </cell>
          <cell r="BC883" t="str">
            <v/>
          </cell>
          <cell r="BD883" t="str">
            <v/>
          </cell>
        </row>
        <row r="884">
          <cell r="C884" t="str">
            <v>NAESTG024-17SB</v>
          </cell>
          <cell r="D884" t="str">
            <v>ESTG024-17</v>
          </cell>
          <cell r="E884" t="str">
            <v>Sistemas de Informação Corporativos A-noturno (São Bernardo do Campo)</v>
          </cell>
          <cell r="F884" t="str">
            <v>Manter</v>
          </cell>
          <cell r="G884">
            <v>0</v>
          </cell>
          <cell r="H884">
            <v>0</v>
          </cell>
          <cell r="I884" t="str">
            <v>OK</v>
          </cell>
          <cell r="J884">
            <v>63</v>
          </cell>
          <cell r="K884">
            <v>0</v>
          </cell>
          <cell r="L884">
            <v>135</v>
          </cell>
          <cell r="M884">
            <v>0</v>
          </cell>
          <cell r="N884">
            <v>135</v>
          </cell>
          <cell r="O884">
            <v>-72</v>
          </cell>
          <cell r="P884">
            <v>1</v>
          </cell>
          <cell r="Q884" t="str">
            <v>simples</v>
          </cell>
          <cell r="R884"/>
          <cell r="S884">
            <v>72</v>
          </cell>
          <cell r="T884">
            <v>0</v>
          </cell>
          <cell r="U884">
            <v>0</v>
          </cell>
          <cell r="V884" t="str">
            <v>CFE</v>
          </cell>
          <cell r="W884" t="str">
            <v>CP</v>
          </cell>
          <cell r="X884" t="str">
            <v>ESTG024-17.segunda das 21:00 às 23:00, semanal ; quinta das 19:00 às 21:00, semanal ..SB</v>
          </cell>
          <cell r="Y884" t="str">
            <v>turma com solicitações acima do nº de vagas</v>
          </cell>
          <cell r="Z884"/>
          <cell r="AA884">
            <v>63</v>
          </cell>
          <cell r="AB884">
            <v>0</v>
          </cell>
          <cell r="AC884">
            <v>63</v>
          </cell>
          <cell r="AD884">
            <v>135</v>
          </cell>
          <cell r="AE884">
            <v>-72</v>
          </cell>
          <cell r="AF884">
            <v>2.1428571428571428</v>
          </cell>
          <cell r="AG884">
            <v>44.099999999999994</v>
          </cell>
          <cell r="AH884" t="str">
            <v>O-GESTAO</v>
          </cell>
          <cell r="AI884">
            <v>24</v>
          </cell>
          <cell r="AJ884">
            <v>8</v>
          </cell>
          <cell r="AK884">
            <v>16</v>
          </cell>
          <cell r="AL884">
            <v>20.099999999999994</v>
          </cell>
          <cell r="AM884">
            <v>36.099999999999994</v>
          </cell>
          <cell r="AN884">
            <v>39</v>
          </cell>
          <cell r="AO884" t="str">
            <v>¬</v>
          </cell>
          <cell r="AP884" t="str">
            <v>¬</v>
          </cell>
          <cell r="AQ884" t="str">
            <v>¬</v>
          </cell>
          <cell r="AR884" t="str">
            <v>¬</v>
          </cell>
          <cell r="AS884" t="str">
            <v>SB</v>
          </cell>
          <cell r="AT884" t="str">
            <v>N</v>
          </cell>
          <cell r="AU884" t="str">
            <v>N</v>
          </cell>
          <cell r="AV884">
            <v>2</v>
          </cell>
          <cell r="AW884">
            <v>2</v>
          </cell>
          <cell r="AX884">
            <v>5</v>
          </cell>
          <cell r="AY884" t="str">
            <v xml:space="preserve">segunda das 21:00 às 23:00, semanal ; quinta das 19:00 às 21:00, semanal </v>
          </cell>
          <cell r="AZ884" t="str">
            <v/>
          </cell>
          <cell r="BA884">
            <v>1953448</v>
          </cell>
          <cell r="BB884" t="str">
            <v>LUCELIA BORGES DA COSTA</v>
          </cell>
          <cell r="BC884" t="str">
            <v/>
          </cell>
          <cell r="BD884" t="str">
            <v/>
          </cell>
        </row>
        <row r="885">
          <cell r="C885" t="str">
            <v>DAESTG020-17SB</v>
          </cell>
          <cell r="D885" t="str">
            <v>ESTG020-17</v>
          </cell>
          <cell r="E885" t="str">
            <v>Sistemas e Processos de Produção A-diurno (São Bernardo do Campo)</v>
          </cell>
          <cell r="F885" t="str">
            <v>Manter</v>
          </cell>
          <cell r="G885">
            <v>0</v>
          </cell>
          <cell r="H885">
            <v>0</v>
          </cell>
          <cell r="I885" t="str">
            <v>OK</v>
          </cell>
          <cell r="J885">
            <v>62</v>
          </cell>
          <cell r="K885">
            <v>0</v>
          </cell>
          <cell r="L885">
            <v>98</v>
          </cell>
          <cell r="M885">
            <v>0</v>
          </cell>
          <cell r="N885">
            <v>98</v>
          </cell>
          <cell r="O885">
            <v>-36</v>
          </cell>
          <cell r="P885">
            <v>2</v>
          </cell>
          <cell r="Q885" t="str">
            <v>simples</v>
          </cell>
          <cell r="R885"/>
          <cell r="S885">
            <v>36</v>
          </cell>
          <cell r="T885">
            <v>0</v>
          </cell>
          <cell r="U885">
            <v>0</v>
          </cell>
          <cell r="V885" t="str">
            <v>CFE</v>
          </cell>
          <cell r="W885" t="str">
            <v>CP</v>
          </cell>
          <cell r="X885" t="str">
            <v>ESTG020-17.segunda das 08:00 às 10:00, semanal ; quarta das 10:00 às 12:00, semanal ..SB</v>
          </cell>
          <cell r="Y885" t="str">
            <v>turma com solicitações acima do nº de vagas</v>
          </cell>
          <cell r="Z885"/>
          <cell r="AA885">
            <v>62</v>
          </cell>
          <cell r="AB885">
            <v>0</v>
          </cell>
          <cell r="AC885">
            <v>62</v>
          </cell>
          <cell r="AD885">
            <v>98</v>
          </cell>
          <cell r="AE885">
            <v>-36</v>
          </cell>
          <cell r="AF885">
            <v>1.5806451612903225</v>
          </cell>
          <cell r="AG885">
            <v>43.4</v>
          </cell>
          <cell r="AH885" t="str">
            <v>O-GESTAO</v>
          </cell>
          <cell r="AI885">
            <v>29</v>
          </cell>
          <cell r="AJ885">
            <v>19</v>
          </cell>
          <cell r="AK885">
            <v>10</v>
          </cell>
          <cell r="AL885">
            <v>14.399999999999999</v>
          </cell>
          <cell r="AM885">
            <v>24.4</v>
          </cell>
          <cell r="AN885">
            <v>33</v>
          </cell>
          <cell r="AO885" t="str">
            <v>¬</v>
          </cell>
          <cell r="AP885" t="str">
            <v>¬</v>
          </cell>
          <cell r="AQ885" t="str">
            <v>¬</v>
          </cell>
          <cell r="AR885" t="str">
            <v>¬</v>
          </cell>
          <cell r="AS885" t="str">
            <v>SB</v>
          </cell>
          <cell r="AT885" t="str">
            <v>D</v>
          </cell>
          <cell r="AU885" t="str">
            <v>M</v>
          </cell>
          <cell r="AV885">
            <v>2</v>
          </cell>
          <cell r="AW885">
            <v>2</v>
          </cell>
          <cell r="AX885">
            <v>4</v>
          </cell>
          <cell r="AY885" t="str">
            <v xml:space="preserve">segunda das 08:00 às 10:00, semanal ; quarta das 10:00 às 12:00, semanal </v>
          </cell>
          <cell r="AZ885" t="str">
            <v/>
          </cell>
          <cell r="BA885">
            <v>2187277</v>
          </cell>
          <cell r="BB885" t="str">
            <v>LEONARDO RIBEIRO RODRIGUES</v>
          </cell>
          <cell r="BC885" t="str">
            <v/>
          </cell>
          <cell r="BD885" t="str">
            <v/>
          </cell>
        </row>
        <row r="886">
          <cell r="C886" t="str">
            <v>DBESTG020-17SB</v>
          </cell>
          <cell r="D886" t="str">
            <v>ESTG020-17</v>
          </cell>
          <cell r="E886" t="str">
            <v>Sistemas e Processos de Produção B-diurno (São Bernardo do Campo)</v>
          </cell>
          <cell r="F886" t="str">
            <v>Manter</v>
          </cell>
          <cell r="G886">
            <v>0</v>
          </cell>
          <cell r="H886">
            <v>0</v>
          </cell>
          <cell r="I886" t="str">
            <v>OK</v>
          </cell>
          <cell r="J886">
            <v>62</v>
          </cell>
          <cell r="K886">
            <v>0</v>
          </cell>
          <cell r="L886">
            <v>95</v>
          </cell>
          <cell r="M886">
            <v>0</v>
          </cell>
          <cell r="N886">
            <v>95</v>
          </cell>
          <cell r="O886">
            <v>-33</v>
          </cell>
          <cell r="P886">
            <v>2</v>
          </cell>
          <cell r="Q886" t="str">
            <v>simples</v>
          </cell>
          <cell r="R886"/>
          <cell r="S886">
            <v>33</v>
          </cell>
          <cell r="T886">
            <v>0</v>
          </cell>
          <cell r="U886">
            <v>0</v>
          </cell>
          <cell r="V886" t="str">
            <v>CFE</v>
          </cell>
          <cell r="W886" t="str">
            <v>CP</v>
          </cell>
          <cell r="X886" t="str">
            <v>ESTG020-17.segunda das 10:00 às 12:00, semanal ; quarta das 10:00 às 12:00, semanal ..SB</v>
          </cell>
          <cell r="Y886" t="str">
            <v>turma com solicitações acima do nº de vagas</v>
          </cell>
          <cell r="Z886"/>
          <cell r="AA886">
            <v>62</v>
          </cell>
          <cell r="AB886">
            <v>0</v>
          </cell>
          <cell r="AC886">
            <v>62</v>
          </cell>
          <cell r="AD886">
            <v>95</v>
          </cell>
          <cell r="AE886">
            <v>-33</v>
          </cell>
          <cell r="AF886">
            <v>1.532258064516129</v>
          </cell>
          <cell r="AG886">
            <v>43.4</v>
          </cell>
          <cell r="AH886" t="str">
            <v>O-GESTAO</v>
          </cell>
          <cell r="AI886">
            <v>12</v>
          </cell>
          <cell r="AJ886">
            <v>8</v>
          </cell>
          <cell r="AK886">
            <v>4</v>
          </cell>
          <cell r="AL886">
            <v>31.4</v>
          </cell>
          <cell r="AM886">
            <v>35.4</v>
          </cell>
          <cell r="AN886">
            <v>50</v>
          </cell>
          <cell r="AO886" t="str">
            <v>¬</v>
          </cell>
          <cell r="AP886" t="str">
            <v>¬</v>
          </cell>
          <cell r="AQ886" t="str">
            <v>¬</v>
          </cell>
          <cell r="AR886" t="str">
            <v>¬</v>
          </cell>
          <cell r="AS886" t="str">
            <v>SB</v>
          </cell>
          <cell r="AT886" t="str">
            <v>D</v>
          </cell>
          <cell r="AU886" t="str">
            <v>M</v>
          </cell>
          <cell r="AV886">
            <v>2</v>
          </cell>
          <cell r="AW886">
            <v>2</v>
          </cell>
          <cell r="AX886">
            <v>4</v>
          </cell>
          <cell r="AY886" t="str">
            <v xml:space="preserve">segunda das 10:00 às 12:00, semanal ; quarta das 10:00 às 12:00, semanal </v>
          </cell>
          <cell r="AZ886" t="str">
            <v/>
          </cell>
          <cell r="BA886">
            <v>2187277</v>
          </cell>
          <cell r="BB886" t="str">
            <v>LEONARDO RIBEIRO RODRIGUES</v>
          </cell>
          <cell r="BC886" t="str">
            <v/>
          </cell>
          <cell r="BD886" t="str">
            <v/>
          </cell>
        </row>
        <row r="887">
          <cell r="C887" t="str">
            <v>DAESTG019-17SB</v>
          </cell>
          <cell r="D887" t="str">
            <v>ESTG019-17</v>
          </cell>
          <cell r="E887" t="str">
            <v>Tempos, Métodos e Arranjos Físicos A-diurno (São Bernardo do Campo)</v>
          </cell>
          <cell r="F887" t="str">
            <v>Manter</v>
          </cell>
          <cell r="G887">
            <v>0</v>
          </cell>
          <cell r="H887">
            <v>0</v>
          </cell>
          <cell r="I887" t="str">
            <v>OK</v>
          </cell>
          <cell r="J887">
            <v>90</v>
          </cell>
          <cell r="K887">
            <v>0</v>
          </cell>
          <cell r="L887">
            <v>125</v>
          </cell>
          <cell r="M887">
            <v>0</v>
          </cell>
          <cell r="N887">
            <v>125</v>
          </cell>
          <cell r="O887">
            <v>-35</v>
          </cell>
          <cell r="P887">
            <v>3</v>
          </cell>
          <cell r="Q887" t="str">
            <v>simples</v>
          </cell>
          <cell r="R887"/>
          <cell r="S887">
            <v>35</v>
          </cell>
          <cell r="T887">
            <v>0</v>
          </cell>
          <cell r="U887">
            <v>0</v>
          </cell>
          <cell r="V887" t="str">
            <v>CFE</v>
          </cell>
          <cell r="W887" t="str">
            <v>CP</v>
          </cell>
          <cell r="X887" t="str">
            <v>ESTG019-17.terca das 08:00 às 12:00, semanal ..SB</v>
          </cell>
          <cell r="Y887" t="str">
            <v>turma com solicitações acima do nº de vagas</v>
          </cell>
          <cell r="Z887"/>
          <cell r="AA887">
            <v>90</v>
          </cell>
          <cell r="AB887">
            <v>0</v>
          </cell>
          <cell r="AC887">
            <v>90</v>
          </cell>
          <cell r="AD887">
            <v>125</v>
          </cell>
          <cell r="AE887">
            <v>-35</v>
          </cell>
          <cell r="AF887">
            <v>1.3888888888888888</v>
          </cell>
          <cell r="AG887">
            <v>62.999999999999993</v>
          </cell>
          <cell r="AH887" t="str">
            <v>O-GESTAO</v>
          </cell>
          <cell r="AI887">
            <v>18</v>
          </cell>
          <cell r="AJ887">
            <v>16</v>
          </cell>
          <cell r="AK887">
            <v>2</v>
          </cell>
          <cell r="AL887">
            <v>44.999999999999993</v>
          </cell>
          <cell r="AM887">
            <v>46.999999999999993</v>
          </cell>
          <cell r="AN887">
            <v>72</v>
          </cell>
          <cell r="AO887" t="str">
            <v>¬</v>
          </cell>
          <cell r="AP887" t="str">
            <v>¬</v>
          </cell>
          <cell r="AQ887" t="str">
            <v>¬</v>
          </cell>
          <cell r="AR887" t="str">
            <v>¬</v>
          </cell>
          <cell r="AS887" t="str">
            <v>SB</v>
          </cell>
          <cell r="AT887" t="str">
            <v>D</v>
          </cell>
          <cell r="AU887" t="str">
            <v>M</v>
          </cell>
          <cell r="AV887">
            <v>2</v>
          </cell>
          <cell r="AW887">
            <v>2</v>
          </cell>
          <cell r="AX887">
            <v>5</v>
          </cell>
          <cell r="AY887" t="str">
            <v xml:space="preserve">terca das 08:00 às 12:00, semanal </v>
          </cell>
          <cell r="AZ887" t="str">
            <v/>
          </cell>
          <cell r="BA887">
            <v>1667760</v>
          </cell>
          <cell r="BB887" t="str">
            <v>JABRA HABER</v>
          </cell>
          <cell r="BC887" t="str">
            <v/>
          </cell>
          <cell r="BD887" t="str">
            <v/>
          </cell>
        </row>
        <row r="888">
          <cell r="C888" t="str">
            <v>NAESTG019-17SB</v>
          </cell>
          <cell r="D888" t="str">
            <v>ESTG019-17</v>
          </cell>
          <cell r="E888" t="str">
            <v>Tempos, Métodos e Arranjos Físicos A-noturno (São Bernardo do Campo)</v>
          </cell>
          <cell r="F888" t="str">
            <v>Manter</v>
          </cell>
          <cell r="G888">
            <v>0</v>
          </cell>
          <cell r="H888">
            <v>0</v>
          </cell>
          <cell r="I888" t="str">
            <v>OK</v>
          </cell>
          <cell r="J888">
            <v>90</v>
          </cell>
          <cell r="K888">
            <v>0</v>
          </cell>
          <cell r="L888">
            <v>140</v>
          </cell>
          <cell r="M888">
            <v>0</v>
          </cell>
          <cell r="N888">
            <v>140</v>
          </cell>
          <cell r="O888">
            <v>-50</v>
          </cell>
          <cell r="P888">
            <v>3</v>
          </cell>
          <cell r="Q888" t="str">
            <v>simples</v>
          </cell>
          <cell r="R888"/>
          <cell r="S888">
            <v>50</v>
          </cell>
          <cell r="T888">
            <v>0</v>
          </cell>
          <cell r="U888">
            <v>0</v>
          </cell>
          <cell r="V888" t="str">
            <v>CFE</v>
          </cell>
          <cell r="W888" t="str">
            <v>CP</v>
          </cell>
          <cell r="X888" t="str">
            <v>ESTG019-17.terca das 19:00 às 23:00, semanal ..SB</v>
          </cell>
          <cell r="Y888" t="str">
            <v>turma com solicitações acima do nº de vagas</v>
          </cell>
          <cell r="Z888"/>
          <cell r="AA888">
            <v>90</v>
          </cell>
          <cell r="AB888">
            <v>0</v>
          </cell>
          <cell r="AC888">
            <v>90</v>
          </cell>
          <cell r="AD888">
            <v>140</v>
          </cell>
          <cell r="AE888">
            <v>-50</v>
          </cell>
          <cell r="AF888">
            <v>1.5555555555555556</v>
          </cell>
          <cell r="AG888">
            <v>62.999999999999993</v>
          </cell>
          <cell r="AH888" t="str">
            <v>O-GESTAO</v>
          </cell>
          <cell r="AI888">
            <v>26</v>
          </cell>
          <cell r="AJ888">
            <v>10</v>
          </cell>
          <cell r="AK888">
            <v>16</v>
          </cell>
          <cell r="AL888">
            <v>36.999999999999993</v>
          </cell>
          <cell r="AM888">
            <v>52.999999999999993</v>
          </cell>
          <cell r="AN888">
            <v>64</v>
          </cell>
          <cell r="AO888" t="str">
            <v>¬</v>
          </cell>
          <cell r="AP888" t="str">
            <v>¬</v>
          </cell>
          <cell r="AQ888" t="str">
            <v>¬</v>
          </cell>
          <cell r="AR888" t="str">
            <v>¬</v>
          </cell>
          <cell r="AS888" t="str">
            <v>SB</v>
          </cell>
          <cell r="AT888" t="str">
            <v>N</v>
          </cell>
          <cell r="AU888" t="str">
            <v>N</v>
          </cell>
          <cell r="AV888">
            <v>2</v>
          </cell>
          <cell r="AW888">
            <v>2</v>
          </cell>
          <cell r="AX888">
            <v>5</v>
          </cell>
          <cell r="AY888" t="str">
            <v xml:space="preserve">terca das 19:00 às 23:00, semanal </v>
          </cell>
          <cell r="AZ888" t="str">
            <v/>
          </cell>
          <cell r="BA888">
            <v>1667760</v>
          </cell>
          <cell r="BB888" t="str">
            <v>JABRA HABER</v>
          </cell>
          <cell r="BC888" t="str">
            <v/>
          </cell>
          <cell r="BD888" t="str">
            <v/>
          </cell>
        </row>
        <row r="889">
          <cell r="C889" t="str">
            <v>DBESTG019-17SB</v>
          </cell>
          <cell r="D889" t="str">
            <v>ESTG019-17</v>
          </cell>
          <cell r="E889" t="str">
            <v>Tempos, Métodos e Arranjos Físicos B-diurno (São Bernardo do Campo)</v>
          </cell>
          <cell r="F889" t="str">
            <v>Manter</v>
          </cell>
          <cell r="G889">
            <v>0</v>
          </cell>
          <cell r="H889">
            <v>0</v>
          </cell>
          <cell r="I889" t="str">
            <v>OK</v>
          </cell>
          <cell r="J889">
            <v>62</v>
          </cell>
          <cell r="K889">
            <v>0</v>
          </cell>
          <cell r="L889">
            <v>91</v>
          </cell>
          <cell r="M889">
            <v>0</v>
          </cell>
          <cell r="N889">
            <v>91</v>
          </cell>
          <cell r="O889">
            <v>-29</v>
          </cell>
          <cell r="P889">
            <v>3</v>
          </cell>
          <cell r="Q889" t="str">
            <v>simples</v>
          </cell>
          <cell r="R889"/>
          <cell r="S889">
            <v>29</v>
          </cell>
          <cell r="T889">
            <v>0</v>
          </cell>
          <cell r="U889">
            <v>0</v>
          </cell>
          <cell r="V889" t="str">
            <v>CFE</v>
          </cell>
          <cell r="W889" t="str">
            <v>CP</v>
          </cell>
          <cell r="X889" t="str">
            <v>ESTG019-17.terca das 14:00 às 18:00, semanal ..SB</v>
          </cell>
          <cell r="Y889" t="str">
            <v>turma com solicitações acima do nº de vagas</v>
          </cell>
          <cell r="Z889"/>
          <cell r="AA889">
            <v>62</v>
          </cell>
          <cell r="AB889">
            <v>0</v>
          </cell>
          <cell r="AC889">
            <v>62</v>
          </cell>
          <cell r="AD889">
            <v>91</v>
          </cell>
          <cell r="AE889">
            <v>-29</v>
          </cell>
          <cell r="AF889">
            <v>1.467741935483871</v>
          </cell>
          <cell r="AG889">
            <v>43.4</v>
          </cell>
          <cell r="AH889" t="str">
            <v>O-GESTAO</v>
          </cell>
          <cell r="AI889">
            <v>4</v>
          </cell>
          <cell r="AJ889">
            <v>4</v>
          </cell>
          <cell r="AK889">
            <v>0</v>
          </cell>
          <cell r="AL889">
            <v>39.4</v>
          </cell>
          <cell r="AM889">
            <v>39.4</v>
          </cell>
          <cell r="AN889">
            <v>58</v>
          </cell>
          <cell r="AO889" t="str">
            <v>¬</v>
          </cell>
          <cell r="AP889" t="str">
            <v>¬</v>
          </cell>
          <cell r="AQ889" t="str">
            <v>¬</v>
          </cell>
          <cell r="AR889" t="str">
            <v>¬</v>
          </cell>
          <cell r="AS889" t="str">
            <v>SB</v>
          </cell>
          <cell r="AT889" t="str">
            <v>D</v>
          </cell>
          <cell r="AU889" t="str">
            <v>V</v>
          </cell>
          <cell r="AV889">
            <v>2</v>
          </cell>
          <cell r="AW889">
            <v>2</v>
          </cell>
          <cell r="AX889">
            <v>5</v>
          </cell>
          <cell r="AY889" t="str">
            <v xml:space="preserve">terca das 14:00 às 18:00, semanal </v>
          </cell>
          <cell r="AZ889" t="str">
            <v/>
          </cell>
          <cell r="BA889">
            <v>1760422</v>
          </cell>
          <cell r="BB889" t="str">
            <v>DELMO ALVES DE MOURA</v>
          </cell>
          <cell r="BC889" t="str">
            <v/>
          </cell>
          <cell r="BD889" t="str">
            <v/>
          </cell>
        </row>
        <row r="890">
          <cell r="C890" t="str">
            <v>DA3ESTA002-17SA</v>
          </cell>
          <cell r="D890" t="str">
            <v>ESTA002-17</v>
          </cell>
          <cell r="E890" t="str">
            <v>Circuitos Elétricos I A3-diurno (Santo André)</v>
          </cell>
          <cell r="F890" t="str">
            <v>Manter</v>
          </cell>
          <cell r="G890">
            <v>0</v>
          </cell>
          <cell r="H890">
            <v>0</v>
          </cell>
          <cell r="I890" t="str">
            <v>OK</v>
          </cell>
          <cell r="J890">
            <v>32</v>
          </cell>
          <cell r="K890">
            <v>0</v>
          </cell>
          <cell r="L890">
            <v>11</v>
          </cell>
          <cell r="M890">
            <v>0</v>
          </cell>
          <cell r="N890">
            <v>11</v>
          </cell>
          <cell r="O890">
            <v>21</v>
          </cell>
          <cell r="P890">
            <v>6</v>
          </cell>
          <cell r="Q890" t="str">
            <v>simples</v>
          </cell>
          <cell r="R890"/>
          <cell r="S890">
            <v>0</v>
          </cell>
          <cell r="T890">
            <v>0</v>
          </cell>
          <cell r="U890">
            <v>0</v>
          </cell>
          <cell r="V890" t="str">
            <v>CFE</v>
          </cell>
          <cell r="W890" t="str">
            <v>CP</v>
          </cell>
          <cell r="X890" t="str">
            <v>ESTA002-17.terca das 08:00 às 10:00, semanal ; sexta das 10:00 às 13:00, semanal ..SA</v>
          </cell>
          <cell r="Y890"/>
          <cell r="Z890"/>
          <cell r="AA890">
            <v>32</v>
          </cell>
          <cell r="AB890">
            <v>0</v>
          </cell>
          <cell r="AC890">
            <v>32</v>
          </cell>
          <cell r="AD890">
            <v>11</v>
          </cell>
          <cell r="AE890">
            <v>21</v>
          </cell>
          <cell r="AF890">
            <v>0.34375</v>
          </cell>
          <cell r="AG890">
            <v>22.4</v>
          </cell>
          <cell r="AH890" t="str">
            <v>OL-AERO; O-BIO; O-ENER; O-INF; O-IAR</v>
          </cell>
          <cell r="AI890">
            <v>0</v>
          </cell>
          <cell r="AJ890">
            <v>0</v>
          </cell>
          <cell r="AK890">
            <v>0</v>
          </cell>
          <cell r="AL890">
            <v>22.4</v>
          </cell>
          <cell r="AM890">
            <v>22.4</v>
          </cell>
          <cell r="AN890">
            <v>32</v>
          </cell>
          <cell r="AO890" t="str">
            <v>¬</v>
          </cell>
          <cell r="AP890" t="str">
            <v>¬</v>
          </cell>
          <cell r="AQ890" t="str">
            <v>¬</v>
          </cell>
          <cell r="AR890" t="str">
            <v>¬</v>
          </cell>
          <cell r="AS890" t="str">
            <v>SA</v>
          </cell>
          <cell r="AT890" t="str">
            <v>D</v>
          </cell>
          <cell r="AU890" t="str">
            <v>M</v>
          </cell>
          <cell r="AV890">
            <v>3</v>
          </cell>
          <cell r="AW890">
            <v>2</v>
          </cell>
          <cell r="AX890">
            <v>4</v>
          </cell>
          <cell r="AY890" t="str">
            <v xml:space="preserve">terca das 08:00 às 10:00, semanal ; sexta das 10:00 às 13:00, semanal </v>
          </cell>
          <cell r="AZ890" t="str">
            <v/>
          </cell>
          <cell r="BA890">
            <v>3145383</v>
          </cell>
          <cell r="BB890" t="str">
            <v>DIEGO SILVERIO DA SILVA</v>
          </cell>
          <cell r="BC890">
            <v>3145383</v>
          </cell>
          <cell r="BD890" t="str">
            <v>DIEGO SILVERIO DA SILVA</v>
          </cell>
        </row>
        <row r="891">
          <cell r="C891" t="str">
            <v>NA3ESTA002-17SA</v>
          </cell>
          <cell r="D891" t="str">
            <v>ESTA002-17</v>
          </cell>
          <cell r="E891" t="str">
            <v>Circuitos Elétricos I A3-noturno (Santo André)</v>
          </cell>
          <cell r="F891" t="str">
            <v>Ampliar vagas</v>
          </cell>
          <cell r="G891">
            <v>0</v>
          </cell>
          <cell r="H891">
            <v>60</v>
          </cell>
          <cell r="I891" t="str">
            <v>OK, AMPLIADA</v>
          </cell>
          <cell r="J891">
            <v>60</v>
          </cell>
          <cell r="K891">
            <v>0</v>
          </cell>
          <cell r="L891">
            <v>69</v>
          </cell>
          <cell r="M891">
            <v>0</v>
          </cell>
          <cell r="N891">
            <v>69</v>
          </cell>
          <cell r="O891">
            <v>-9</v>
          </cell>
          <cell r="P891">
            <v>6</v>
          </cell>
          <cell r="Q891" t="str">
            <v>simples</v>
          </cell>
          <cell r="R891"/>
          <cell r="S891">
            <v>9</v>
          </cell>
          <cell r="T891">
            <v>0</v>
          </cell>
          <cell r="U891">
            <v>0</v>
          </cell>
          <cell r="V891" t="str">
            <v>CFE</v>
          </cell>
          <cell r="W891" t="str">
            <v>CP</v>
          </cell>
          <cell r="X891" t="str">
            <v>ESTA002-17.terca das 18:00 às 21:00, semanal ; sexta das 21:00 às 23:00, semanal ..SA</v>
          </cell>
          <cell r="Y891" t="str">
            <v>turma com solicitações acima do nº de vagas</v>
          </cell>
          <cell r="Z891"/>
          <cell r="AA891">
            <v>30</v>
          </cell>
          <cell r="AB891">
            <v>0</v>
          </cell>
          <cell r="AC891">
            <v>30</v>
          </cell>
          <cell r="AD891">
            <v>69</v>
          </cell>
          <cell r="AE891">
            <v>-39</v>
          </cell>
          <cell r="AF891">
            <v>2.2999999999999998</v>
          </cell>
          <cell r="AG891">
            <v>21</v>
          </cell>
          <cell r="AH891" t="str">
            <v>OL-AERO; O-BIO; O-ENER; O-INF; O-IAR</v>
          </cell>
          <cell r="AI891">
            <v>29</v>
          </cell>
          <cell r="AJ891">
            <v>21</v>
          </cell>
          <cell r="AK891">
            <v>8</v>
          </cell>
          <cell r="AL891">
            <v>-8</v>
          </cell>
          <cell r="AM891">
            <v>0</v>
          </cell>
          <cell r="AN891">
            <v>1</v>
          </cell>
          <cell r="AO891" t="str">
            <v>¬</v>
          </cell>
          <cell r="AP891" t="str">
            <v>¬</v>
          </cell>
          <cell r="AQ891" t="str">
            <v>¬</v>
          </cell>
          <cell r="AR891" t="str">
            <v>¬</v>
          </cell>
          <cell r="AS891" t="str">
            <v>SA</v>
          </cell>
          <cell r="AT891" t="str">
            <v>N</v>
          </cell>
          <cell r="AU891" t="str">
            <v>N</v>
          </cell>
          <cell r="AV891">
            <v>3</v>
          </cell>
          <cell r="AW891">
            <v>2</v>
          </cell>
          <cell r="AX891">
            <v>4</v>
          </cell>
          <cell r="AY891" t="str">
            <v xml:space="preserve">terca das 18:00 às 21:00, semanal ; sexta das 21:00 às 23:00, semanal </v>
          </cell>
          <cell r="AZ891" t="str">
            <v/>
          </cell>
          <cell r="BA891">
            <v>1838179</v>
          </cell>
          <cell r="BB891" t="str">
            <v>KATIA FRANKLIN ALBERTIN TORRES</v>
          </cell>
          <cell r="BC891">
            <v>1838179</v>
          </cell>
          <cell r="BD891" t="str">
            <v>KATIA FRANKLIN ALBERTIN TORRES</v>
          </cell>
        </row>
        <row r="892">
          <cell r="C892" t="str">
            <v>DA4ESTA002-17SA</v>
          </cell>
          <cell r="D892" t="str">
            <v>ESTA002-17</v>
          </cell>
          <cell r="E892" t="str">
            <v>Circuitos Elétricos I A4-diurno (Santo André)</v>
          </cell>
          <cell r="F892" t="str">
            <v>Redistribuir excesso alunos para outra turma em mesmo horário</v>
          </cell>
          <cell r="G892">
            <v>0</v>
          </cell>
          <cell r="H892">
            <v>0</v>
          </cell>
          <cell r="I892" t="str">
            <v>REDISTRIBUIR ALUNOS</v>
          </cell>
          <cell r="J892">
            <v>30</v>
          </cell>
          <cell r="K892">
            <v>0</v>
          </cell>
          <cell r="L892">
            <v>42</v>
          </cell>
          <cell r="M892">
            <v>0</v>
          </cell>
          <cell r="N892">
            <v>42</v>
          </cell>
          <cell r="O892">
            <v>-12</v>
          </cell>
          <cell r="P892">
            <v>6</v>
          </cell>
          <cell r="Q892" t="str">
            <v>simples</v>
          </cell>
          <cell r="R892"/>
          <cell r="S892">
            <v>0</v>
          </cell>
          <cell r="T892">
            <v>12</v>
          </cell>
          <cell r="U892" t="str">
            <v>12 - A3</v>
          </cell>
          <cell r="V892" t="str">
            <v>CFE</v>
          </cell>
          <cell r="W892" t="str">
            <v>CP</v>
          </cell>
          <cell r="X892" t="str">
            <v>ESTA002-17.terca das 08:00 às 10:00, semanal ; sexta das 10:00 às 13:00, semanal ..SA</v>
          </cell>
          <cell r="Y892" t="str">
            <v>turma com solicitações acima do nº de vagas</v>
          </cell>
          <cell r="Z892"/>
          <cell r="AA892">
            <v>30</v>
          </cell>
          <cell r="AB892">
            <v>0</v>
          </cell>
          <cell r="AC892">
            <v>30</v>
          </cell>
          <cell r="AD892">
            <v>42</v>
          </cell>
          <cell r="AE892">
            <v>-12</v>
          </cell>
          <cell r="AF892">
            <v>1.4</v>
          </cell>
          <cell r="AG892">
            <v>21</v>
          </cell>
          <cell r="AH892" t="str">
            <v>OL-AERO; O-BIO; O-ENER; O-INF; O-IAR</v>
          </cell>
          <cell r="AI892">
            <v>10</v>
          </cell>
          <cell r="AJ892">
            <v>4</v>
          </cell>
          <cell r="AK892">
            <v>6</v>
          </cell>
          <cell r="AL892">
            <v>11</v>
          </cell>
          <cell r="AM892">
            <v>17</v>
          </cell>
          <cell r="AN892">
            <v>20</v>
          </cell>
          <cell r="AO892" t="str">
            <v>¬</v>
          </cell>
          <cell r="AP892" t="str">
            <v>¬</v>
          </cell>
          <cell r="AQ892" t="str">
            <v>¬</v>
          </cell>
          <cell r="AR892" t="str">
            <v>¬</v>
          </cell>
          <cell r="AS892" t="str">
            <v>SA</v>
          </cell>
          <cell r="AT892" t="str">
            <v>D</v>
          </cell>
          <cell r="AU892" t="str">
            <v>M</v>
          </cell>
          <cell r="AV892">
            <v>3</v>
          </cell>
          <cell r="AW892">
            <v>2</v>
          </cell>
          <cell r="AX892">
            <v>4</v>
          </cell>
          <cell r="AY892" t="str">
            <v xml:space="preserve">terca das 08:00 às 10:00, semanal ; sexta das 10:00 às 13:00, semanal </v>
          </cell>
          <cell r="AZ892" t="str">
            <v/>
          </cell>
          <cell r="BA892">
            <v>3145383</v>
          </cell>
          <cell r="BB892" t="str">
            <v>DIEGO SILVERIO DA SILVA</v>
          </cell>
          <cell r="BC892">
            <v>1936002</v>
          </cell>
          <cell r="BD892" t="str">
            <v>ANDERSON LEONARDO SANCHES</v>
          </cell>
        </row>
        <row r="893">
          <cell r="C893" t="str">
            <v>NA4ESTA002-17SA</v>
          </cell>
          <cell r="D893" t="str">
            <v>ESTA002-17</v>
          </cell>
          <cell r="E893" t="str">
            <v>Circuitos Elétricos I A4-noturno (Santo André)</v>
          </cell>
          <cell r="F893" t="str">
            <v>Cancelar - Transferir alunos para outra turma em mesmo horário</v>
          </cell>
          <cell r="G893">
            <v>0</v>
          </cell>
          <cell r="H893">
            <v>0</v>
          </cell>
          <cell r="I893" t="str">
            <v>OK, CANCELADA</v>
          </cell>
          <cell r="J893">
            <v>0</v>
          </cell>
          <cell r="K893">
            <v>0</v>
          </cell>
          <cell r="L893">
            <v>49</v>
          </cell>
          <cell r="M893">
            <v>0</v>
          </cell>
          <cell r="N893">
            <v>49</v>
          </cell>
          <cell r="O893">
            <v>-49</v>
          </cell>
          <cell r="P893">
            <v>6</v>
          </cell>
          <cell r="Q893" t="str">
            <v>simples</v>
          </cell>
          <cell r="R893"/>
          <cell r="S893">
            <v>49</v>
          </cell>
          <cell r="T893">
            <v>0</v>
          </cell>
          <cell r="U893">
            <v>0</v>
          </cell>
          <cell r="V893" t="str">
            <v>CFE</v>
          </cell>
          <cell r="W893" t="str">
            <v>CP</v>
          </cell>
          <cell r="X893" t="str">
            <v>ESTA002-17.terca das 18:00 às 21:00, semanal ; sexta das 21:00 às 23:00, semanal ..SA</v>
          </cell>
          <cell r="Y893" t="str">
            <v>turma com solicitações acima do nº de vagas</v>
          </cell>
          <cell r="Z893"/>
          <cell r="AA893">
            <v>30</v>
          </cell>
          <cell r="AB893">
            <v>0</v>
          </cell>
          <cell r="AC893">
            <v>30</v>
          </cell>
          <cell r="AD893">
            <v>49</v>
          </cell>
          <cell r="AE893">
            <v>-19</v>
          </cell>
          <cell r="AF893">
            <v>1.6333333333333333</v>
          </cell>
          <cell r="AG893">
            <v>21</v>
          </cell>
          <cell r="AH893" t="str">
            <v>OL-AERO; O-BIO; O-ENER; O-INF; O-IAR</v>
          </cell>
          <cell r="AI893">
            <v>1</v>
          </cell>
          <cell r="AJ893">
            <v>1</v>
          </cell>
          <cell r="AK893">
            <v>0</v>
          </cell>
          <cell r="AL893">
            <v>20</v>
          </cell>
          <cell r="AM893">
            <v>20</v>
          </cell>
          <cell r="AN893">
            <v>29</v>
          </cell>
          <cell r="AO893" t="str">
            <v>¬</v>
          </cell>
          <cell r="AP893" t="str">
            <v>¬</v>
          </cell>
          <cell r="AQ893" t="str">
            <v>¬</v>
          </cell>
          <cell r="AR893" t="str">
            <v>¬</v>
          </cell>
          <cell r="AS893" t="str">
            <v>SA</v>
          </cell>
          <cell r="AT893" t="str">
            <v>N</v>
          </cell>
          <cell r="AU893" t="str">
            <v>N</v>
          </cell>
          <cell r="AV893">
            <v>3</v>
          </cell>
          <cell r="AW893">
            <v>2</v>
          </cell>
          <cell r="AX893">
            <v>4</v>
          </cell>
          <cell r="AY893" t="str">
            <v xml:space="preserve">terca das 18:00 às 21:00, semanal ; sexta das 21:00 às 23:00, semanal </v>
          </cell>
          <cell r="AZ893" t="str">
            <v/>
          </cell>
          <cell r="BA893" t="str">
            <v>cancelada</v>
          </cell>
          <cell r="BB893"/>
          <cell r="BC893">
            <v>3044516</v>
          </cell>
          <cell r="BD893" t="str">
            <v>KATIA FRANKLIN ALBERTIN TORRES</v>
          </cell>
        </row>
        <row r="894">
          <cell r="C894" t="str">
            <v>NAESTI019-17SA</v>
          </cell>
          <cell r="D894" t="str">
            <v>ESTI019-17</v>
          </cell>
          <cell r="E894" t="str">
            <v>Codificação de Sinais Multimídia A-noturno (Santo André)</v>
          </cell>
          <cell r="F894" t="str">
            <v>Manter</v>
          </cell>
          <cell r="G894">
            <v>0</v>
          </cell>
          <cell r="H894">
            <v>0</v>
          </cell>
          <cell r="I894" t="str">
            <v>OK</v>
          </cell>
          <cell r="J894">
            <v>32</v>
          </cell>
          <cell r="K894">
            <v>0</v>
          </cell>
          <cell r="L894">
            <v>26</v>
          </cell>
          <cell r="M894">
            <v>0</v>
          </cell>
          <cell r="N894">
            <v>26</v>
          </cell>
          <cell r="O894">
            <v>6</v>
          </cell>
          <cell r="P894">
            <v>1</v>
          </cell>
          <cell r="Q894" t="str">
            <v>simples</v>
          </cell>
          <cell r="R894"/>
          <cell r="S894">
            <v>0</v>
          </cell>
          <cell r="T894">
            <v>0</v>
          </cell>
          <cell r="U894">
            <v>0</v>
          </cell>
          <cell r="V894" t="str">
            <v>CFE</v>
          </cell>
          <cell r="W894" t="str">
            <v>CP</v>
          </cell>
          <cell r="X894" t="str">
            <v>ESTI019-17.segunda das 19:00 às 21:00, semanal ; quinta das 21:00 às 23:00, semanal ..SA</v>
          </cell>
          <cell r="Y894"/>
          <cell r="Z894"/>
          <cell r="AA894">
            <v>32</v>
          </cell>
          <cell r="AB894">
            <v>0</v>
          </cell>
          <cell r="AC894">
            <v>32</v>
          </cell>
          <cell r="AD894">
            <v>26</v>
          </cell>
          <cell r="AE894">
            <v>6</v>
          </cell>
          <cell r="AF894">
            <v>0.8125</v>
          </cell>
          <cell r="AG894">
            <v>22.4</v>
          </cell>
          <cell r="AH894" t="str">
            <v>O-INF</v>
          </cell>
          <cell r="AI894">
            <v>23</v>
          </cell>
          <cell r="AJ894">
            <v>16</v>
          </cell>
          <cell r="AK894">
            <v>7</v>
          </cell>
          <cell r="AL894">
            <v>-0.60000000000000142</v>
          </cell>
          <cell r="AM894">
            <v>6.3999999999999986</v>
          </cell>
          <cell r="AN894">
            <v>9</v>
          </cell>
          <cell r="AO894" t="str">
            <v>¬</v>
          </cell>
          <cell r="AP894" t="str">
            <v>¬</v>
          </cell>
          <cell r="AQ894" t="str">
            <v>¬</v>
          </cell>
          <cell r="AR894" t="str">
            <v>¬</v>
          </cell>
          <cell r="AS894" t="str">
            <v>SA</v>
          </cell>
          <cell r="AT894" t="str">
            <v>N</v>
          </cell>
          <cell r="AU894" t="str">
            <v>N</v>
          </cell>
          <cell r="AV894">
            <v>2</v>
          </cell>
          <cell r="AW894">
            <v>2</v>
          </cell>
          <cell r="AX894">
            <v>4</v>
          </cell>
          <cell r="AY894" t="str">
            <v xml:space="preserve">segunda das 19:00 às 21:00, semanal ; quinta das 21:00 às 23:00, semanal </v>
          </cell>
          <cell r="AZ894" t="str">
            <v/>
          </cell>
          <cell r="BA894">
            <v>1762331</v>
          </cell>
          <cell r="BB894" t="str">
            <v>MARIO MINAMI</v>
          </cell>
          <cell r="BC894">
            <v>1762331</v>
          </cell>
          <cell r="BD894" t="str">
            <v>MARIO MINAMI</v>
          </cell>
        </row>
        <row r="895">
          <cell r="C895" t="str">
            <v>NA1ESTI007-17SA</v>
          </cell>
          <cell r="D895" t="str">
            <v>ESTI007-17</v>
          </cell>
          <cell r="E895" t="str">
            <v>Comunicação Digital A1-noturno (Santo André)</v>
          </cell>
          <cell r="F895" t="str">
            <v>Ampliar vagas - absorver excedente</v>
          </cell>
          <cell r="G895">
            <v>0</v>
          </cell>
          <cell r="H895">
            <v>0</v>
          </cell>
          <cell r="I895" t="str">
            <v>OK, AMPLIADA</v>
          </cell>
          <cell r="J895">
            <v>45</v>
          </cell>
          <cell r="K895">
            <v>0</v>
          </cell>
          <cell r="L895">
            <v>45</v>
          </cell>
          <cell r="M895">
            <v>0</v>
          </cell>
          <cell r="N895">
            <v>45</v>
          </cell>
          <cell r="O895">
            <v>0</v>
          </cell>
          <cell r="P895">
            <v>1</v>
          </cell>
          <cell r="Q895" t="str">
            <v>simples</v>
          </cell>
          <cell r="R895"/>
          <cell r="S895">
            <v>0</v>
          </cell>
          <cell r="T895">
            <v>0</v>
          </cell>
          <cell r="U895">
            <v>0</v>
          </cell>
          <cell r="V895" t="str">
            <v>CFE</v>
          </cell>
          <cell r="W895" t="str">
            <v>CP</v>
          </cell>
          <cell r="X895" t="str">
            <v>ESTI007-17.terca das 19:00 às 21:00, quinzenal I; terca das 19:00 às 21:00, quinzenal II; sexta das 21:00 às 23:00, semanal ..SA</v>
          </cell>
          <cell r="Y895" t="str">
            <v>turma com solicitações acima do nº de vagas</v>
          </cell>
          <cell r="Z895"/>
          <cell r="AA895">
            <v>32</v>
          </cell>
          <cell r="AB895">
            <v>0</v>
          </cell>
          <cell r="AC895">
            <v>32</v>
          </cell>
          <cell r="AD895">
            <v>45</v>
          </cell>
          <cell r="AE895">
            <v>-13</v>
          </cell>
          <cell r="AF895">
            <v>1.40625</v>
          </cell>
          <cell r="AG895">
            <v>22.4</v>
          </cell>
          <cell r="AH895" t="str">
            <v>O-INF</v>
          </cell>
          <cell r="AI895">
            <v>31</v>
          </cell>
          <cell r="AJ895">
            <v>23</v>
          </cell>
          <cell r="AK895">
            <v>8</v>
          </cell>
          <cell r="AL895">
            <v>-8.6000000000000014</v>
          </cell>
          <cell r="AM895">
            <v>-0.60000000000000142</v>
          </cell>
          <cell r="AN895">
            <v>1</v>
          </cell>
          <cell r="AO895" t="str">
            <v>¬</v>
          </cell>
          <cell r="AP895" t="str">
            <v>¬</v>
          </cell>
          <cell r="AQ895" t="str">
            <v>¬</v>
          </cell>
          <cell r="AR895" t="str">
            <v>¬</v>
          </cell>
          <cell r="AS895" t="str">
            <v>SA</v>
          </cell>
          <cell r="AT895" t="str">
            <v>N</v>
          </cell>
          <cell r="AU895" t="str">
            <v>N</v>
          </cell>
          <cell r="AV895">
            <v>3</v>
          </cell>
          <cell r="AW895">
            <v>1</v>
          </cell>
          <cell r="AX895">
            <v>4</v>
          </cell>
          <cell r="AY895" t="str">
            <v xml:space="preserve">terca das 19:00 às 21:00, quinzenal I; terca das 19:00 às 21:00, quinzenal II; sexta das 21:00 às 23:00, semanal </v>
          </cell>
          <cell r="AZ895" t="str">
            <v/>
          </cell>
          <cell r="BA895">
            <v>1761105</v>
          </cell>
          <cell r="BB895" t="str">
            <v>MURILO BELLEZONI LOIOLA</v>
          </cell>
          <cell r="BC895">
            <v>1761105</v>
          </cell>
          <cell r="BD895" t="str">
            <v>MURILO BELLEZONI LOIOLA</v>
          </cell>
        </row>
        <row r="896">
          <cell r="C896" t="str">
            <v>DAESTI015-17SA</v>
          </cell>
          <cell r="D896" t="str">
            <v>ESTI015-17</v>
          </cell>
          <cell r="E896" t="str">
            <v>Comunicações Móveis A-diurno (Santo André)</v>
          </cell>
          <cell r="F896" t="str">
            <v>Manter</v>
          </cell>
          <cell r="G896">
            <v>0</v>
          </cell>
          <cell r="H896">
            <v>0</v>
          </cell>
          <cell r="I896" t="str">
            <v>OK</v>
          </cell>
          <cell r="J896">
            <v>30</v>
          </cell>
          <cell r="K896">
            <v>0</v>
          </cell>
          <cell r="L896">
            <v>10</v>
          </cell>
          <cell r="M896">
            <v>0</v>
          </cell>
          <cell r="N896">
            <v>10</v>
          </cell>
          <cell r="O896">
            <v>20</v>
          </cell>
          <cell r="P896">
            <v>2</v>
          </cell>
          <cell r="Q896" t="str">
            <v>simples</v>
          </cell>
          <cell r="R896"/>
          <cell r="S896">
            <v>0</v>
          </cell>
          <cell r="T896">
            <v>0</v>
          </cell>
          <cell r="U896">
            <v>0</v>
          </cell>
          <cell r="V896" t="str">
            <v>CFE</v>
          </cell>
          <cell r="W896" t="str">
            <v>CP</v>
          </cell>
          <cell r="X896" t="str">
            <v>ESTI015-17.segunda das 10:00 às 12:00, quinzenal I; segunda das 10:00 às 12:00, quinzenal II; quarta das 08:00 às 10:00, semanal ..SA</v>
          </cell>
          <cell r="Y896"/>
          <cell r="Z896"/>
          <cell r="AA896">
            <v>30</v>
          </cell>
          <cell r="AB896">
            <v>0</v>
          </cell>
          <cell r="AC896">
            <v>30</v>
          </cell>
          <cell r="AD896">
            <v>10</v>
          </cell>
          <cell r="AE896">
            <v>20</v>
          </cell>
          <cell r="AF896">
            <v>0.33333333333333331</v>
          </cell>
          <cell r="AG896">
            <v>21</v>
          </cell>
          <cell r="AH896" t="str">
            <v>O-INF</v>
          </cell>
          <cell r="AI896">
            <v>9</v>
          </cell>
          <cell r="AJ896">
            <v>3</v>
          </cell>
          <cell r="AK896">
            <v>6</v>
          </cell>
          <cell r="AL896">
            <v>12</v>
          </cell>
          <cell r="AM896">
            <v>18</v>
          </cell>
          <cell r="AN896">
            <v>21</v>
          </cell>
          <cell r="AO896" t="str">
            <v>¬</v>
          </cell>
          <cell r="AP896" t="str">
            <v>¬</v>
          </cell>
          <cell r="AQ896" t="str">
            <v>¬</v>
          </cell>
          <cell r="AR896" t="str">
            <v>¬</v>
          </cell>
          <cell r="AS896" t="str">
            <v>SA</v>
          </cell>
          <cell r="AT896" t="str">
            <v>D</v>
          </cell>
          <cell r="AU896" t="str">
            <v>M</v>
          </cell>
          <cell r="AV896">
            <v>3</v>
          </cell>
          <cell r="AW896">
            <v>1</v>
          </cell>
          <cell r="AX896">
            <v>4</v>
          </cell>
          <cell r="AY896" t="str">
            <v xml:space="preserve">segunda das 10:00 às 12:00, quinzenal I; segunda das 10:00 às 12:00, quinzenal II; quarta das 08:00 às 10:00, semanal </v>
          </cell>
          <cell r="AZ896" t="str">
            <v/>
          </cell>
          <cell r="BA896">
            <v>1545701</v>
          </cell>
          <cell r="BB896" t="str">
            <v>IVAN ROBERTO SANTANA CASELLA</v>
          </cell>
          <cell r="BC896">
            <v>1545701</v>
          </cell>
          <cell r="BD896" t="str">
            <v>IVAN ROBERTO SANTANA CASELLA</v>
          </cell>
        </row>
        <row r="897">
          <cell r="C897" t="str">
            <v>NAESTI015-17SA</v>
          </cell>
          <cell r="D897" t="str">
            <v>ESTI015-17</v>
          </cell>
          <cell r="E897" t="str">
            <v>Comunicações Móveis A-noturno (Santo André)</v>
          </cell>
          <cell r="F897" t="str">
            <v>Manter</v>
          </cell>
          <cell r="G897">
            <v>0</v>
          </cell>
          <cell r="H897">
            <v>0</v>
          </cell>
          <cell r="I897" t="str">
            <v>OK</v>
          </cell>
          <cell r="J897">
            <v>33</v>
          </cell>
          <cell r="K897">
            <v>0</v>
          </cell>
          <cell r="L897">
            <v>27</v>
          </cell>
          <cell r="M897">
            <v>0</v>
          </cell>
          <cell r="N897">
            <v>27</v>
          </cell>
          <cell r="O897">
            <v>6</v>
          </cell>
          <cell r="P897">
            <v>2</v>
          </cell>
          <cell r="Q897" t="str">
            <v>simples</v>
          </cell>
          <cell r="R897"/>
          <cell r="S897">
            <v>0</v>
          </cell>
          <cell r="T897">
            <v>0</v>
          </cell>
          <cell r="U897">
            <v>0</v>
          </cell>
          <cell r="V897" t="str">
            <v>CFE</v>
          </cell>
          <cell r="W897" t="str">
            <v>CP</v>
          </cell>
          <cell r="X897" t="str">
            <v>ESTI015-17.segunda das 21:00 às 23:00, quinzenal I; segunda das 21:00 às 23:00, quinzenal II; quarta das 19:00 às 21:00, semanal ..SA</v>
          </cell>
          <cell r="Y897"/>
          <cell r="Z897"/>
          <cell r="AA897">
            <v>33</v>
          </cell>
          <cell r="AB897">
            <v>0</v>
          </cell>
          <cell r="AC897">
            <v>33</v>
          </cell>
          <cell r="AD897">
            <v>27</v>
          </cell>
          <cell r="AE897">
            <v>6</v>
          </cell>
          <cell r="AF897">
            <v>0.81818181818181823</v>
          </cell>
          <cell r="AG897">
            <v>23.099999999999998</v>
          </cell>
          <cell r="AH897" t="str">
            <v>O-INF</v>
          </cell>
          <cell r="AI897">
            <v>23</v>
          </cell>
          <cell r="AJ897">
            <v>19</v>
          </cell>
          <cell r="AK897">
            <v>4</v>
          </cell>
          <cell r="AL897">
            <v>9.9999999999997868E-2</v>
          </cell>
          <cell r="AM897">
            <v>4.0999999999999979</v>
          </cell>
          <cell r="AN897">
            <v>10</v>
          </cell>
          <cell r="AO897" t="str">
            <v>¬</v>
          </cell>
          <cell r="AP897" t="str">
            <v>¬</v>
          </cell>
          <cell r="AQ897" t="str">
            <v>¬</v>
          </cell>
          <cell r="AR897" t="str">
            <v>¬</v>
          </cell>
          <cell r="AS897" t="str">
            <v>SA</v>
          </cell>
          <cell r="AT897" t="str">
            <v>N</v>
          </cell>
          <cell r="AU897" t="str">
            <v>N</v>
          </cell>
          <cell r="AV897">
            <v>3</v>
          </cell>
          <cell r="AW897">
            <v>1</v>
          </cell>
          <cell r="AX897">
            <v>4</v>
          </cell>
          <cell r="AY897" t="str">
            <v xml:space="preserve">segunda das 21:00 às 23:00, quinzenal I; segunda das 21:00 às 23:00, quinzenal II; quarta das 19:00 às 21:00, semanal </v>
          </cell>
          <cell r="AZ897" t="str">
            <v/>
          </cell>
          <cell r="BA897">
            <v>1545701</v>
          </cell>
          <cell r="BB897" t="str">
            <v>IVAN ROBERTO SANTANA CASELLA</v>
          </cell>
          <cell r="BC897">
            <v>1545701</v>
          </cell>
          <cell r="BD897" t="str">
            <v>IVAN ROBERTO SANTANA CASELLA</v>
          </cell>
        </row>
        <row r="898">
          <cell r="C898" t="str">
            <v>DA1ESTA007-17SA</v>
          </cell>
          <cell r="D898" t="str">
            <v>ESTA007-17</v>
          </cell>
          <cell r="E898" t="str">
            <v>Eletrônica Analógica Aplicada A1-diurno (Santo André)</v>
          </cell>
          <cell r="F898" t="str">
            <v>Ampliar vagas - absorver excedente</v>
          </cell>
          <cell r="G898">
            <v>0</v>
          </cell>
          <cell r="H898">
            <v>0</v>
          </cell>
          <cell r="I898" t="str">
            <v>OK, AMPLIADA</v>
          </cell>
          <cell r="J898">
            <v>54</v>
          </cell>
          <cell r="K898">
            <v>0</v>
          </cell>
          <cell r="L898">
            <v>54</v>
          </cell>
          <cell r="M898">
            <v>0</v>
          </cell>
          <cell r="N898">
            <v>54</v>
          </cell>
          <cell r="O898">
            <v>0</v>
          </cell>
          <cell r="P898">
            <v>4</v>
          </cell>
          <cell r="Q898" t="str">
            <v>simples</v>
          </cell>
          <cell r="R898"/>
          <cell r="S898">
            <v>0</v>
          </cell>
          <cell r="T898">
            <v>0</v>
          </cell>
          <cell r="U898">
            <v>0</v>
          </cell>
          <cell r="V898" t="str">
            <v>CFE</v>
          </cell>
          <cell r="W898" t="str">
            <v>CP</v>
          </cell>
          <cell r="X898" t="str">
            <v>ESTA007-17.quarta das 10:00 às 13:00, semanal ; sexta das 08:00 às 10:00, semanal ..SA</v>
          </cell>
          <cell r="Y898" t="str">
            <v>turma com solicitações acima do nº de vagas</v>
          </cell>
          <cell r="Z898"/>
          <cell r="AA898">
            <v>35</v>
          </cell>
          <cell r="AB898">
            <v>0</v>
          </cell>
          <cell r="AC898">
            <v>35</v>
          </cell>
          <cell r="AD898">
            <v>54</v>
          </cell>
          <cell r="AE898">
            <v>-19</v>
          </cell>
          <cell r="AF898">
            <v>1.5428571428571429</v>
          </cell>
          <cell r="AG898">
            <v>24.5</v>
          </cell>
          <cell r="AH898" t="str">
            <v>OL-BIO; O-INF; O-IAR</v>
          </cell>
          <cell r="AI898">
            <v>26</v>
          </cell>
          <cell r="AJ898">
            <v>20</v>
          </cell>
          <cell r="AK898">
            <v>6</v>
          </cell>
          <cell r="AL898">
            <v>-1.5</v>
          </cell>
          <cell r="AM898">
            <v>4.5</v>
          </cell>
          <cell r="AN898">
            <v>9</v>
          </cell>
          <cell r="AO898" t="str">
            <v>¬</v>
          </cell>
          <cell r="AP898" t="str">
            <v>¬</v>
          </cell>
          <cell r="AQ898" t="str">
            <v>¬</v>
          </cell>
          <cell r="AR898" t="str">
            <v>¬</v>
          </cell>
          <cell r="AS898" t="str">
            <v>SA</v>
          </cell>
          <cell r="AT898" t="str">
            <v>D</v>
          </cell>
          <cell r="AU898" t="str">
            <v>M</v>
          </cell>
          <cell r="AV898">
            <v>3</v>
          </cell>
          <cell r="AW898">
            <v>2</v>
          </cell>
          <cell r="AX898">
            <v>4</v>
          </cell>
          <cell r="AY898" t="str">
            <v xml:space="preserve">quarta das 10:00 às 13:00, semanal ; sexta das 08:00 às 10:00, semanal </v>
          </cell>
          <cell r="AZ898" t="str">
            <v/>
          </cell>
          <cell r="BA898">
            <v>1296761</v>
          </cell>
          <cell r="BB898" t="str">
            <v>MARCELO BENDER PEROTONI</v>
          </cell>
          <cell r="BC898">
            <v>1296761</v>
          </cell>
          <cell r="BD898" t="str">
            <v>MARCELO BENDER PEROTONI</v>
          </cell>
        </row>
        <row r="899">
          <cell r="C899" t="str">
            <v>NA1ESTA007-17SA</v>
          </cell>
          <cell r="D899" t="str">
            <v>ESTA007-17</v>
          </cell>
          <cell r="E899" t="str">
            <v>Eletrônica Analógica Aplicada A1-noturno (Santo André)</v>
          </cell>
          <cell r="F899" t="str">
            <v>Ampliar vagas - absorver excedente</v>
          </cell>
          <cell r="G899">
            <v>0</v>
          </cell>
          <cell r="H899">
            <v>0</v>
          </cell>
          <cell r="I899" t="str">
            <v>OK, AMPLIADA</v>
          </cell>
          <cell r="J899">
            <v>46</v>
          </cell>
          <cell r="K899">
            <v>0</v>
          </cell>
          <cell r="L899">
            <v>46</v>
          </cell>
          <cell r="M899">
            <v>0</v>
          </cell>
          <cell r="N899">
            <v>46</v>
          </cell>
          <cell r="O899">
            <v>0</v>
          </cell>
          <cell r="P899">
            <v>4</v>
          </cell>
          <cell r="Q899" t="str">
            <v>simples</v>
          </cell>
          <cell r="R899"/>
          <cell r="S899">
            <v>0</v>
          </cell>
          <cell r="T899">
            <v>0</v>
          </cell>
          <cell r="U899">
            <v>0</v>
          </cell>
          <cell r="V899" t="str">
            <v>CFE</v>
          </cell>
          <cell r="W899" t="str">
            <v>CP</v>
          </cell>
          <cell r="X899" t="str">
            <v>ESTA007-17.quarta das 21:00 às 23:00, semanal ; sexta das 18:00 às 21:00, semanal ..SA</v>
          </cell>
          <cell r="Y899" t="str">
            <v>turma com solicitações acima do nº de vagas</v>
          </cell>
          <cell r="Z899"/>
          <cell r="AA899">
            <v>35</v>
          </cell>
          <cell r="AB899">
            <v>0</v>
          </cell>
          <cell r="AC899">
            <v>35</v>
          </cell>
          <cell r="AD899">
            <v>46</v>
          </cell>
          <cell r="AE899">
            <v>-11</v>
          </cell>
          <cell r="AF899">
            <v>1.3142857142857143</v>
          </cell>
          <cell r="AG899">
            <v>24.5</v>
          </cell>
          <cell r="AH899" t="str">
            <v>OL-BIO; O-INF; O-IAR</v>
          </cell>
          <cell r="AI899">
            <v>31</v>
          </cell>
          <cell r="AJ899">
            <v>16</v>
          </cell>
          <cell r="AK899">
            <v>15</v>
          </cell>
          <cell r="AL899">
            <v>-6.5</v>
          </cell>
          <cell r="AM899">
            <v>8.5</v>
          </cell>
          <cell r="AN899">
            <v>4</v>
          </cell>
          <cell r="AO899" t="str">
            <v>¬</v>
          </cell>
          <cell r="AP899" t="str">
            <v>¬</v>
          </cell>
          <cell r="AQ899" t="str">
            <v>¬</v>
          </cell>
          <cell r="AR899" t="str">
            <v>¬</v>
          </cell>
          <cell r="AS899" t="str">
            <v>SA</v>
          </cell>
          <cell r="AT899" t="str">
            <v>N</v>
          </cell>
          <cell r="AU899" t="str">
            <v>N</v>
          </cell>
          <cell r="AV899">
            <v>3</v>
          </cell>
          <cell r="AW899">
            <v>2</v>
          </cell>
          <cell r="AX899">
            <v>4</v>
          </cell>
          <cell r="AY899" t="str">
            <v xml:space="preserve">quarta das 21:00 às 23:00, semanal ; sexta das 18:00 às 21:00, semanal </v>
          </cell>
          <cell r="AZ899" t="str">
            <v/>
          </cell>
          <cell r="BA899">
            <v>2357564</v>
          </cell>
          <cell r="BB899" t="str">
            <v>ANDRE DA FONTOURA PONCHET</v>
          </cell>
          <cell r="BC899">
            <v>2357564</v>
          </cell>
          <cell r="BD899" t="str">
            <v>ANDRE DA FONTOURA PONCHET</v>
          </cell>
        </row>
        <row r="900">
          <cell r="C900" t="str">
            <v>DA1ESTI002-17SA</v>
          </cell>
          <cell r="D900" t="str">
            <v>ESTI002-17</v>
          </cell>
          <cell r="E900" t="str">
            <v>Eletrônica Digital A1-diurno (Santo André)</v>
          </cell>
          <cell r="F900" t="str">
            <v>Manter</v>
          </cell>
          <cell r="G900">
            <v>0</v>
          </cell>
          <cell r="H900">
            <v>0</v>
          </cell>
          <cell r="I900" t="str">
            <v>OK</v>
          </cell>
          <cell r="J900">
            <v>30</v>
          </cell>
          <cell r="K900">
            <v>0</v>
          </cell>
          <cell r="L900">
            <v>4</v>
          </cell>
          <cell r="M900">
            <v>0</v>
          </cell>
          <cell r="N900">
            <v>4</v>
          </cell>
          <cell r="O900">
            <v>26</v>
          </cell>
          <cell r="P900">
            <v>8</v>
          </cell>
          <cell r="Q900" t="str">
            <v>simples</v>
          </cell>
          <cell r="R900"/>
          <cell r="S900">
            <v>0</v>
          </cell>
          <cell r="T900">
            <v>0</v>
          </cell>
          <cell r="U900">
            <v>0</v>
          </cell>
          <cell r="V900" t="str">
            <v>CFE</v>
          </cell>
          <cell r="W900" t="str">
            <v>CP</v>
          </cell>
          <cell r="X900" t="str">
            <v>ESTI002-17.terca das 10:00 às 12:00, semanal ; quinta das 08:00 às 10:00, semanal ; sexta das 10:00 às 12:00, semanal ..SA</v>
          </cell>
          <cell r="Y900" t="str">
            <v>Turma com baixa demanda:- de 1 a 9 solicitações</v>
          </cell>
          <cell r="Z900" t="str">
            <v>Turma com baixa demanda, porém com alunos vinculados ao curso específico</v>
          </cell>
          <cell r="AA900">
            <v>30</v>
          </cell>
          <cell r="AB900">
            <v>0</v>
          </cell>
          <cell r="AC900">
            <v>30</v>
          </cell>
          <cell r="AD900">
            <v>4</v>
          </cell>
          <cell r="AE900">
            <v>26</v>
          </cell>
          <cell r="AF900">
            <v>0.13333333333333333</v>
          </cell>
          <cell r="AG900">
            <v>21</v>
          </cell>
          <cell r="AH900" t="str">
            <v>OL-AERO; OL-BIO; O-INF; O-IAR</v>
          </cell>
          <cell r="AI900">
            <v>1</v>
          </cell>
          <cell r="AJ900">
            <v>1</v>
          </cell>
          <cell r="AK900">
            <v>0</v>
          </cell>
          <cell r="AL900">
            <v>20</v>
          </cell>
          <cell r="AM900">
            <v>20</v>
          </cell>
          <cell r="AN900">
            <v>29</v>
          </cell>
          <cell r="AO900" t="str">
            <v>¬</v>
          </cell>
          <cell r="AP900" t="str">
            <v>¬</v>
          </cell>
          <cell r="AQ900" t="str">
            <v>¬</v>
          </cell>
          <cell r="AR900" t="str">
            <v>¬</v>
          </cell>
          <cell r="AS900" t="str">
            <v>SA</v>
          </cell>
          <cell r="AT900" t="str">
            <v>D</v>
          </cell>
          <cell r="AU900" t="str">
            <v>M</v>
          </cell>
          <cell r="AV900">
            <v>4</v>
          </cell>
          <cell r="AW900">
            <v>2</v>
          </cell>
          <cell r="AX900">
            <v>4</v>
          </cell>
          <cell r="AY900" t="str">
            <v xml:space="preserve">terca das 10:00 às 12:00, semanal ; quinta das 08:00 às 10:00, semanal ; sexta das 10:00 às 12:00, semanal </v>
          </cell>
          <cell r="AZ900" t="str">
            <v/>
          </cell>
          <cell r="BA900">
            <v>1838765</v>
          </cell>
          <cell r="BB900" t="str">
            <v>GERMAN CARLOS SANTOS QUISPE</v>
          </cell>
          <cell r="BC900">
            <v>1838765</v>
          </cell>
          <cell r="BD900" t="str">
            <v>GERMAN CARLOS SANTOS QUISPE</v>
          </cell>
        </row>
        <row r="901">
          <cell r="C901" t="str">
            <v>NA1ESTI002-17SA</v>
          </cell>
          <cell r="D901" t="str">
            <v>ESTI002-17</v>
          </cell>
          <cell r="E901" t="str">
            <v>Eletrônica Digital A1-noturno (Santo André)</v>
          </cell>
          <cell r="F901" t="str">
            <v>Redistribuir excesso alunos para outra turma em mesmo horário</v>
          </cell>
          <cell r="G901">
            <v>0</v>
          </cell>
          <cell r="H901">
            <v>0</v>
          </cell>
          <cell r="I901" t="str">
            <v>REDISTRIBUIR ALUNOS</v>
          </cell>
          <cell r="J901">
            <v>29</v>
          </cell>
          <cell r="K901">
            <v>0</v>
          </cell>
          <cell r="L901">
            <v>40</v>
          </cell>
          <cell r="M901">
            <v>0</v>
          </cell>
          <cell r="N901">
            <v>40</v>
          </cell>
          <cell r="O901">
            <v>-11</v>
          </cell>
          <cell r="P901">
            <v>8</v>
          </cell>
          <cell r="Q901" t="str">
            <v>simples</v>
          </cell>
          <cell r="R901"/>
          <cell r="S901">
            <v>0</v>
          </cell>
          <cell r="T901">
            <v>11</v>
          </cell>
          <cell r="U901" t="str">
            <v>11 - A2</v>
          </cell>
          <cell r="V901" t="str">
            <v>CFE</v>
          </cell>
          <cell r="W901" t="str">
            <v>CP</v>
          </cell>
          <cell r="X901" t="str">
            <v>ESTI002-17.terca das 21:00 às 23:00, semanal ; quinta das 19:00 às 21:00, semanal ; sexta das 21:00 às 23:00, semanal ..SA</v>
          </cell>
          <cell r="Y901" t="str">
            <v>turma com solicitações acima do nº de vagas</v>
          </cell>
          <cell r="Z901"/>
          <cell r="AA901">
            <v>29</v>
          </cell>
          <cell r="AB901">
            <v>0</v>
          </cell>
          <cell r="AC901">
            <v>29</v>
          </cell>
          <cell r="AD901">
            <v>40</v>
          </cell>
          <cell r="AE901">
            <v>-11</v>
          </cell>
          <cell r="AF901">
            <v>1.3793103448275863</v>
          </cell>
          <cell r="AG901">
            <v>20.299999999999997</v>
          </cell>
          <cell r="AH901" t="str">
            <v>OL-AERO; OL-BIO; O-INF; O-IAR</v>
          </cell>
          <cell r="AI901">
            <v>20</v>
          </cell>
          <cell r="AJ901">
            <v>15</v>
          </cell>
          <cell r="AK901">
            <v>5</v>
          </cell>
          <cell r="AL901">
            <v>0.29999999999999716</v>
          </cell>
          <cell r="AM901">
            <v>5.2999999999999972</v>
          </cell>
          <cell r="AN901">
            <v>9</v>
          </cell>
          <cell r="AO901" t="str">
            <v>¬</v>
          </cell>
          <cell r="AP901" t="str">
            <v>¬</v>
          </cell>
          <cell r="AQ901" t="str">
            <v>¬</v>
          </cell>
          <cell r="AR901" t="str">
            <v>¬</v>
          </cell>
          <cell r="AS901" t="str">
            <v>SA</v>
          </cell>
          <cell r="AT901" t="str">
            <v>N</v>
          </cell>
          <cell r="AU901" t="str">
            <v>N</v>
          </cell>
          <cell r="AV901">
            <v>4</v>
          </cell>
          <cell r="AW901">
            <v>2</v>
          </cell>
          <cell r="AX901">
            <v>4</v>
          </cell>
          <cell r="AY901" t="str">
            <v xml:space="preserve">terca das 21:00 às 23:00, semanal ; quinta das 19:00 às 21:00, semanal ; sexta das 21:00 às 23:00, semanal </v>
          </cell>
          <cell r="AZ901" t="str">
            <v/>
          </cell>
          <cell r="BA901">
            <v>3044516</v>
          </cell>
          <cell r="BB901" t="str">
            <v>LUNEQUE DEL RIO DE SOUZA E SILVA JUNIOR</v>
          </cell>
          <cell r="BC901">
            <v>3044516</v>
          </cell>
          <cell r="BD901" t="str">
            <v>LUNEQUE DEL RIO DE SOUZA E SILVA JUNIOR</v>
          </cell>
        </row>
        <row r="902">
          <cell r="C902" t="str">
            <v>NA2ESTI002-17SA</v>
          </cell>
          <cell r="D902" t="str">
            <v>ESTI002-17</v>
          </cell>
          <cell r="E902" t="str">
            <v>Eletrônica Digital A2-noturno (Santo André)</v>
          </cell>
          <cell r="F902" t="str">
            <v>Manter</v>
          </cell>
          <cell r="G902">
            <v>0</v>
          </cell>
          <cell r="H902">
            <v>0</v>
          </cell>
          <cell r="I902" t="str">
            <v>OK</v>
          </cell>
          <cell r="J902">
            <v>29</v>
          </cell>
          <cell r="K902">
            <v>0</v>
          </cell>
          <cell r="L902">
            <v>5</v>
          </cell>
          <cell r="M902">
            <v>0</v>
          </cell>
          <cell r="N902">
            <v>5</v>
          </cell>
          <cell r="O902">
            <v>24</v>
          </cell>
          <cell r="P902">
            <v>8</v>
          </cell>
          <cell r="Q902" t="str">
            <v>simples</v>
          </cell>
          <cell r="R902"/>
          <cell r="S902">
            <v>0</v>
          </cell>
          <cell r="T902">
            <v>0</v>
          </cell>
          <cell r="U902">
            <v>0</v>
          </cell>
          <cell r="V902" t="str">
            <v>CFE</v>
          </cell>
          <cell r="W902" t="str">
            <v>CP</v>
          </cell>
          <cell r="X902" t="str">
            <v>ESTI002-17.terca das 21:00 às 23:00, semanal ; quinta das 19:00 às 21:00, semanal ; sexta das 21:00 às 23:00, semanal ..SA</v>
          </cell>
          <cell r="Y902" t="str">
            <v>Turma com baixa demanda:- de 1 a 9 solicitações</v>
          </cell>
          <cell r="Z902" t="str">
            <v>Turma com baixa demanda, porém com alunos vinculados ao curso específico</v>
          </cell>
          <cell r="AA902">
            <v>29</v>
          </cell>
          <cell r="AB902">
            <v>0</v>
          </cell>
          <cell r="AC902">
            <v>29</v>
          </cell>
          <cell r="AD902">
            <v>5</v>
          </cell>
          <cell r="AE902">
            <v>24</v>
          </cell>
          <cell r="AF902">
            <v>0.17241379310344829</v>
          </cell>
          <cell r="AG902">
            <v>20.299999999999997</v>
          </cell>
          <cell r="AH902" t="str">
            <v>OL-AERO; OL-BIO; O-INF; O-IAR</v>
          </cell>
          <cell r="AI902">
            <v>2</v>
          </cell>
          <cell r="AJ902">
            <v>1</v>
          </cell>
          <cell r="AK902">
            <v>1</v>
          </cell>
          <cell r="AL902">
            <v>18.299999999999997</v>
          </cell>
          <cell r="AM902">
            <v>19.299999999999997</v>
          </cell>
          <cell r="AN902">
            <v>27</v>
          </cell>
          <cell r="AO902" t="str">
            <v>¬</v>
          </cell>
          <cell r="AP902" t="str">
            <v>¬</v>
          </cell>
          <cell r="AQ902" t="str">
            <v>¬</v>
          </cell>
          <cell r="AR902" t="str">
            <v>¬</v>
          </cell>
          <cell r="AS902" t="str">
            <v>SA</v>
          </cell>
          <cell r="AT902" t="str">
            <v>N</v>
          </cell>
          <cell r="AU902" t="str">
            <v>N</v>
          </cell>
          <cell r="AV902">
            <v>4</v>
          </cell>
          <cell r="AW902">
            <v>2</v>
          </cell>
          <cell r="AX902">
            <v>4</v>
          </cell>
          <cell r="AY902" t="str">
            <v xml:space="preserve">terca das 21:00 às 23:00, semanal ; quinta das 19:00 às 21:00, semanal ; sexta das 21:00 às 23:00, semanal </v>
          </cell>
          <cell r="AZ902" t="str">
            <v/>
          </cell>
          <cell r="BA902">
            <v>3044516</v>
          </cell>
          <cell r="BB902" t="str">
            <v>LUNEQUE DEL RIO DE SOUZA E SILVA JUNIOR</v>
          </cell>
          <cell r="BC902">
            <v>1838765</v>
          </cell>
          <cell r="BD902" t="str">
            <v>GERMAN CARLOS SANTOS QUISPE</v>
          </cell>
        </row>
        <row r="903">
          <cell r="C903" t="str">
            <v>DB1ESTI002-17SA</v>
          </cell>
          <cell r="D903" t="str">
            <v>ESTI002-17</v>
          </cell>
          <cell r="E903" t="str">
            <v>Eletrônica Digital B1-diurno (Santo André)</v>
          </cell>
          <cell r="F903" t="str">
            <v>Redistribuir excesso alunos para outra turma em mesmo horário</v>
          </cell>
          <cell r="G903">
            <v>0</v>
          </cell>
          <cell r="H903">
            <v>0</v>
          </cell>
          <cell r="I903" t="str">
            <v>REDISTRIBUIR ALUNOS</v>
          </cell>
          <cell r="J903">
            <v>35</v>
          </cell>
          <cell r="K903">
            <v>0</v>
          </cell>
          <cell r="L903">
            <v>46</v>
          </cell>
          <cell r="M903">
            <v>0</v>
          </cell>
          <cell r="N903">
            <v>46</v>
          </cell>
          <cell r="O903">
            <v>-11</v>
          </cell>
          <cell r="P903">
            <v>8</v>
          </cell>
          <cell r="Q903" t="str">
            <v>simples</v>
          </cell>
          <cell r="R903"/>
          <cell r="S903">
            <v>0</v>
          </cell>
          <cell r="T903">
            <v>11</v>
          </cell>
          <cell r="U903" t="str">
            <v>11 - B2</v>
          </cell>
          <cell r="V903" t="str">
            <v>CFE</v>
          </cell>
          <cell r="W903" t="str">
            <v>CP</v>
          </cell>
          <cell r="X903" t="str">
            <v>ESTI002-17.quinta das 17:00 às 19:00, semanal ; sabado das 10:00 às 12:00, semanal ; sabado das 14:00 às 16:00, semanal ..SA</v>
          </cell>
          <cell r="Y903" t="str">
            <v>turma com solicitações acima do nº de vagas</v>
          </cell>
          <cell r="Z903"/>
          <cell r="AA903">
            <v>35</v>
          </cell>
          <cell r="AB903">
            <v>0</v>
          </cell>
          <cell r="AC903">
            <v>35</v>
          </cell>
          <cell r="AD903">
            <v>46</v>
          </cell>
          <cell r="AE903">
            <v>-11</v>
          </cell>
          <cell r="AF903">
            <v>1.3142857142857143</v>
          </cell>
          <cell r="AG903">
            <v>24.5</v>
          </cell>
          <cell r="AH903" t="str">
            <v>OL-AERO; OL-BIO; O-INF; O-IAR</v>
          </cell>
          <cell r="AI903">
            <v>18</v>
          </cell>
          <cell r="AJ903">
            <v>18</v>
          </cell>
          <cell r="AK903">
            <v>0</v>
          </cell>
          <cell r="AL903">
            <v>6.5</v>
          </cell>
          <cell r="AM903">
            <v>6.5</v>
          </cell>
          <cell r="AN903">
            <v>17</v>
          </cell>
          <cell r="AO903" t="str">
            <v>¬</v>
          </cell>
          <cell r="AP903" t="str">
            <v>¬</v>
          </cell>
          <cell r="AQ903" t="str">
            <v>¬</v>
          </cell>
          <cell r="AR903" t="str">
            <v>¬</v>
          </cell>
          <cell r="AS903" t="str">
            <v>SA</v>
          </cell>
          <cell r="AT903" t="str">
            <v>D</v>
          </cell>
          <cell r="AU903" t="str">
            <v>V</v>
          </cell>
          <cell r="AV903">
            <v>4</v>
          </cell>
          <cell r="AW903">
            <v>2</v>
          </cell>
          <cell r="AX903">
            <v>4</v>
          </cell>
          <cell r="AY903" t="str">
            <v xml:space="preserve">quinta das 17:00 às 19:00, semanal ; sabado das 10:00 às 12:00, semanal ; sabado das 14:00 às 16:00, semanal </v>
          </cell>
          <cell r="AZ903" t="str">
            <v/>
          </cell>
          <cell r="BA903">
            <v>1964056</v>
          </cell>
          <cell r="BB903" t="str">
            <v>JOAO HENRIQUE RANHEL RIBEIRO</v>
          </cell>
          <cell r="BC903">
            <v>1964056</v>
          </cell>
          <cell r="BD903" t="str">
            <v>JOAO HENRIQUE RANHEL RIBEIRO</v>
          </cell>
        </row>
        <row r="904">
          <cell r="C904" t="str">
            <v>DB2ESTI002-17SA</v>
          </cell>
          <cell r="D904" t="str">
            <v>ESTI002-17</v>
          </cell>
          <cell r="E904" t="str">
            <v>Eletrônica Digital B2-diurno (Santo André)</v>
          </cell>
          <cell r="F904" t="str">
            <v>Manter</v>
          </cell>
          <cell r="G904">
            <v>0</v>
          </cell>
          <cell r="H904">
            <v>0</v>
          </cell>
          <cell r="I904" t="str">
            <v>OK</v>
          </cell>
          <cell r="J904">
            <v>35</v>
          </cell>
          <cell r="K904">
            <v>0</v>
          </cell>
          <cell r="L904">
            <v>2</v>
          </cell>
          <cell r="M904">
            <v>0</v>
          </cell>
          <cell r="N904">
            <v>2</v>
          </cell>
          <cell r="O904">
            <v>33</v>
          </cell>
          <cell r="P904">
            <v>8</v>
          </cell>
          <cell r="Q904" t="str">
            <v>simples</v>
          </cell>
          <cell r="R904"/>
          <cell r="S904">
            <v>0</v>
          </cell>
          <cell r="T904">
            <v>0</v>
          </cell>
          <cell r="U904">
            <v>0</v>
          </cell>
          <cell r="V904" t="str">
            <v>CFE</v>
          </cell>
          <cell r="W904" t="str">
            <v>CP</v>
          </cell>
          <cell r="X904" t="str">
            <v>ESTI002-17.quinta das 17:00 às 19:00, semanal ; sabado das 10:00 às 12:00, semanal ; sabado das 14:00 às 16:00, semanal ..SA</v>
          </cell>
          <cell r="Y904" t="str">
            <v>Turma com baixa demanda:- de 1 a 9 solicitações</v>
          </cell>
          <cell r="Z904"/>
          <cell r="AA904">
            <v>35</v>
          </cell>
          <cell r="AB904">
            <v>0</v>
          </cell>
          <cell r="AC904">
            <v>35</v>
          </cell>
          <cell r="AD904">
            <v>2</v>
          </cell>
          <cell r="AE904">
            <v>33</v>
          </cell>
          <cell r="AF904">
            <v>5.7142857142857141E-2</v>
          </cell>
          <cell r="AG904">
            <v>24.5</v>
          </cell>
          <cell r="AH904" t="str">
            <v>OL-AERO; OL-BIO; O-INF; O-IAR</v>
          </cell>
          <cell r="AI904">
            <v>0</v>
          </cell>
          <cell r="AJ904">
            <v>0</v>
          </cell>
          <cell r="AK904">
            <v>0</v>
          </cell>
          <cell r="AL904">
            <v>24.5</v>
          </cell>
          <cell r="AM904">
            <v>24.5</v>
          </cell>
          <cell r="AN904">
            <v>35</v>
          </cell>
          <cell r="AO904" t="str">
            <v>¬</v>
          </cell>
          <cell r="AP904" t="str">
            <v>¬</v>
          </cell>
          <cell r="AQ904" t="str">
            <v>¬</v>
          </cell>
          <cell r="AR904" t="str">
            <v>¬</v>
          </cell>
          <cell r="AS904" t="str">
            <v>SA</v>
          </cell>
          <cell r="AT904" t="str">
            <v>D</v>
          </cell>
          <cell r="AU904" t="str">
            <v>M</v>
          </cell>
          <cell r="AV904">
            <v>4</v>
          </cell>
          <cell r="AW904">
            <v>2</v>
          </cell>
          <cell r="AX904">
            <v>4</v>
          </cell>
          <cell r="AY904" t="str">
            <v xml:space="preserve">quinta das 17:00 às 19:00, semanal ; sabado das 10:00 às 12:00, semanal ; sabado das 14:00 às 16:00, semanal </v>
          </cell>
          <cell r="AZ904" t="str">
            <v/>
          </cell>
          <cell r="BA904">
            <v>1964056</v>
          </cell>
          <cell r="BB904" t="str">
            <v>JOAO HENRIQUE RANHEL RIBEIRO</v>
          </cell>
          <cell r="BC904">
            <v>1838765</v>
          </cell>
          <cell r="BD904" t="str">
            <v>GERMAN CARLOS SANTOS QUISPE</v>
          </cell>
        </row>
        <row r="905">
          <cell r="C905" t="str">
            <v>DAESTI017-17SA</v>
          </cell>
          <cell r="D905" t="str">
            <v>ESTI017-17</v>
          </cell>
          <cell r="E905" t="str">
            <v>Fundamentos de Eletromagnetismo Aplicado A-diurno (Santo André)</v>
          </cell>
          <cell r="F905" t="str">
            <v>Ampliar vagas - absorver excedente</v>
          </cell>
          <cell r="G905">
            <v>0</v>
          </cell>
          <cell r="H905">
            <v>0</v>
          </cell>
          <cell r="I905" t="str">
            <v>OK, AMPLIADA</v>
          </cell>
          <cell r="J905">
            <v>47</v>
          </cell>
          <cell r="K905">
            <v>0</v>
          </cell>
          <cell r="L905">
            <v>47</v>
          </cell>
          <cell r="M905">
            <v>0</v>
          </cell>
          <cell r="N905">
            <v>47</v>
          </cell>
          <cell r="O905">
            <v>0</v>
          </cell>
          <cell r="P905">
            <v>1</v>
          </cell>
          <cell r="Q905" t="str">
            <v>simples</v>
          </cell>
          <cell r="R905"/>
          <cell r="S905">
            <v>0</v>
          </cell>
          <cell r="T905">
            <v>0</v>
          </cell>
          <cell r="U905">
            <v>0</v>
          </cell>
          <cell r="V905" t="str">
            <v>CFE</v>
          </cell>
          <cell r="W905" t="str">
            <v>CP</v>
          </cell>
          <cell r="X905" t="str">
            <v>ESTI017-17..sabado das 08:00 às 12:00, semanal .SA</v>
          </cell>
          <cell r="Y905" t="str">
            <v>turma com solicitações acima do nº de vagas</v>
          </cell>
          <cell r="Z905"/>
          <cell r="AA905">
            <v>32</v>
          </cell>
          <cell r="AB905">
            <v>0</v>
          </cell>
          <cell r="AC905">
            <v>32</v>
          </cell>
          <cell r="AD905">
            <v>47</v>
          </cell>
          <cell r="AE905">
            <v>-15</v>
          </cell>
          <cell r="AF905">
            <v>1.46875</v>
          </cell>
          <cell r="AG905">
            <v>22.4</v>
          </cell>
          <cell r="AH905" t="str">
            <v>O-INF</v>
          </cell>
          <cell r="AI905">
            <v>35</v>
          </cell>
          <cell r="AJ905">
            <v>7</v>
          </cell>
          <cell r="AK905">
            <v>28</v>
          </cell>
          <cell r="AL905">
            <v>-12.600000000000001</v>
          </cell>
          <cell r="AM905">
            <v>15.399999999999999</v>
          </cell>
          <cell r="AN905">
            <v>-3</v>
          </cell>
          <cell r="AO905" t="str">
            <v>¬</v>
          </cell>
          <cell r="AP905" t="str">
            <v>¬</v>
          </cell>
          <cell r="AQ905" t="str">
            <v>¬</v>
          </cell>
          <cell r="AR905" t="str">
            <v>¬</v>
          </cell>
          <cell r="AS905" t="str">
            <v>SA</v>
          </cell>
          <cell r="AT905" t="str">
            <v>D</v>
          </cell>
          <cell r="AU905" t="str">
            <v>M</v>
          </cell>
          <cell r="AV905">
            <v>3</v>
          </cell>
          <cell r="AW905">
            <v>1</v>
          </cell>
          <cell r="AX905">
            <v>4</v>
          </cell>
          <cell r="AY905" t="str">
            <v/>
          </cell>
          <cell r="AZ905" t="str">
            <v xml:space="preserve">sabado das 08:00 às 12:00, semanal </v>
          </cell>
          <cell r="BA905">
            <v>1671393</v>
          </cell>
          <cell r="BB905" t="str">
            <v>JORGE DIEGO MARCONI</v>
          </cell>
          <cell r="BC905">
            <v>1671393</v>
          </cell>
          <cell r="BD905" t="str">
            <v>JORGE DIEGO MARCONI</v>
          </cell>
        </row>
        <row r="906">
          <cell r="C906" t="str">
            <v>DAESZI027-17SA</v>
          </cell>
          <cell r="D906" t="str">
            <v>ESZI027-17</v>
          </cell>
          <cell r="E906" t="str">
            <v>Informação e Sociedade A-diurno (Santo André)</v>
          </cell>
          <cell r="F906" t="str">
            <v>Ampliar vagas</v>
          </cell>
          <cell r="G906">
            <v>0</v>
          </cell>
          <cell r="H906">
            <v>70</v>
          </cell>
          <cell r="I906" t="str">
            <v>OK, AMPLIADA</v>
          </cell>
          <cell r="J906">
            <v>70</v>
          </cell>
          <cell r="K906">
            <v>0</v>
          </cell>
          <cell r="L906">
            <v>92</v>
          </cell>
          <cell r="M906">
            <v>0</v>
          </cell>
          <cell r="N906">
            <v>92</v>
          </cell>
          <cell r="O906">
            <v>-22</v>
          </cell>
          <cell r="P906">
            <v>1</v>
          </cell>
          <cell r="Q906" t="str">
            <v>simples</v>
          </cell>
          <cell r="R906"/>
          <cell r="S906">
            <v>22</v>
          </cell>
          <cell r="T906">
            <v>0</v>
          </cell>
          <cell r="U906">
            <v>0</v>
          </cell>
          <cell r="V906" t="str">
            <v>CFE</v>
          </cell>
          <cell r="W906" t="str">
            <v>CP</v>
          </cell>
          <cell r="X906" t="str">
            <v>ESZI027-17.quarta das 17:00 às 19:00, semanal ..SA</v>
          </cell>
          <cell r="Y906" t="str">
            <v>turma com solicitações acima do nº de vagas</v>
          </cell>
          <cell r="Z906"/>
          <cell r="AA906">
            <v>63</v>
          </cell>
          <cell r="AB906">
            <v>0</v>
          </cell>
          <cell r="AC906">
            <v>63</v>
          </cell>
          <cell r="AD906">
            <v>92</v>
          </cell>
          <cell r="AE906">
            <v>-29</v>
          </cell>
          <cell r="AF906">
            <v>1.4603174603174602</v>
          </cell>
          <cell r="AG906">
            <v>44.099999999999994</v>
          </cell>
          <cell r="AH906" t="str">
            <v>EINF</v>
          </cell>
          <cell r="AI906">
            <v>8</v>
          </cell>
          <cell r="AJ906">
            <v>8</v>
          </cell>
          <cell r="AK906">
            <v>0</v>
          </cell>
          <cell r="AL906">
            <v>36.099999999999994</v>
          </cell>
          <cell r="AM906">
            <v>36.099999999999994</v>
          </cell>
          <cell r="AN906">
            <v>55</v>
          </cell>
          <cell r="AO906" t="str">
            <v>¬</v>
          </cell>
          <cell r="AP906" t="str">
            <v>¬</v>
          </cell>
          <cell r="AQ906" t="str">
            <v>¬</v>
          </cell>
          <cell r="AR906" t="str">
            <v>¬</v>
          </cell>
          <cell r="AS906" t="str">
            <v>SA</v>
          </cell>
          <cell r="AT906" t="str">
            <v>D</v>
          </cell>
          <cell r="AU906" t="str">
            <v>V</v>
          </cell>
          <cell r="AV906">
            <v>2</v>
          </cell>
          <cell r="AW906">
            <v>0</v>
          </cell>
          <cell r="AX906">
            <v>3</v>
          </cell>
          <cell r="AY906" t="str">
            <v xml:space="preserve">quarta das 17:00 às 19:00, semanal </v>
          </cell>
          <cell r="AZ906" t="str">
            <v/>
          </cell>
          <cell r="BA906">
            <v>1544419</v>
          </cell>
          <cell r="BB906" t="str">
            <v>MARGARETHE STEINBERGER ELIAS</v>
          </cell>
          <cell r="BC906" t="str">
            <v/>
          </cell>
          <cell r="BD906" t="str">
            <v/>
          </cell>
        </row>
        <row r="907">
          <cell r="C907" t="str">
            <v>DA1ESTI006-17SA</v>
          </cell>
          <cell r="D907" t="str">
            <v>ESTI006-17</v>
          </cell>
          <cell r="E907" t="str">
            <v>Processamento Digital de Sinais A1-diurno (Santo André)</v>
          </cell>
          <cell r="F907" t="str">
            <v>Manter</v>
          </cell>
          <cell r="G907">
            <v>0</v>
          </cell>
          <cell r="H907">
            <v>0</v>
          </cell>
          <cell r="I907" t="str">
            <v>OK</v>
          </cell>
          <cell r="J907">
            <v>68</v>
          </cell>
          <cell r="K907">
            <v>0</v>
          </cell>
          <cell r="L907">
            <v>65</v>
          </cell>
          <cell r="M907">
            <v>0</v>
          </cell>
          <cell r="N907">
            <v>65</v>
          </cell>
          <cell r="O907">
            <v>3</v>
          </cell>
          <cell r="P907">
            <v>3</v>
          </cell>
          <cell r="Q907" t="str">
            <v>simples</v>
          </cell>
          <cell r="R907"/>
          <cell r="S907">
            <v>0</v>
          </cell>
          <cell r="T907">
            <v>0</v>
          </cell>
          <cell r="U907">
            <v>0</v>
          </cell>
          <cell r="V907" t="str">
            <v>CFE</v>
          </cell>
          <cell r="W907" t="str">
            <v>CP</v>
          </cell>
          <cell r="X907" t="str">
            <v>ESTI006-17.segunda das 10:00 às 12:00, semanal ; quarta das 08:00 às 10:00, semanal ..SA</v>
          </cell>
          <cell r="Y907"/>
          <cell r="Z907"/>
          <cell r="AA907">
            <v>68</v>
          </cell>
          <cell r="AB907">
            <v>0</v>
          </cell>
          <cell r="AC907">
            <v>68</v>
          </cell>
          <cell r="AD907">
            <v>65</v>
          </cell>
          <cell r="AE907">
            <v>3</v>
          </cell>
          <cell r="AF907">
            <v>0.95588235294117652</v>
          </cell>
          <cell r="AG907">
            <v>47.599999999999994</v>
          </cell>
          <cell r="AH907" t="str">
            <v>OL-BIO; O-INF; O-IAR</v>
          </cell>
          <cell r="AI907">
            <v>16</v>
          </cell>
          <cell r="AJ907">
            <v>7</v>
          </cell>
          <cell r="AK907">
            <v>9</v>
          </cell>
          <cell r="AL907">
            <v>31.599999999999994</v>
          </cell>
          <cell r="AM907">
            <v>40.599999999999994</v>
          </cell>
          <cell r="AN907">
            <v>52</v>
          </cell>
          <cell r="AO907" t="str">
            <v>¬</v>
          </cell>
          <cell r="AP907" t="str">
            <v>¬</v>
          </cell>
          <cell r="AQ907" t="str">
            <v>¬</v>
          </cell>
          <cell r="AR907" t="str">
            <v>¬</v>
          </cell>
          <cell r="AS907" t="str">
            <v>SA</v>
          </cell>
          <cell r="AT907" t="str">
            <v>D</v>
          </cell>
          <cell r="AU907" t="str">
            <v>M</v>
          </cell>
          <cell r="AV907">
            <v>4</v>
          </cell>
          <cell r="AW907">
            <v>0</v>
          </cell>
          <cell r="AX907">
            <v>4</v>
          </cell>
          <cell r="AY907" t="str">
            <v xml:space="preserve">segunda das 10:00 às 12:00, semanal ; quarta das 08:00 às 10:00, semanal </v>
          </cell>
          <cell r="AZ907" t="str">
            <v/>
          </cell>
          <cell r="BA907">
            <v>1671282</v>
          </cell>
          <cell r="BB907" t="str">
            <v>CLAUDIO JOSE BORDIN JUNIOR</v>
          </cell>
          <cell r="BC907" t="str">
            <v/>
          </cell>
          <cell r="BD907" t="str">
            <v/>
          </cell>
        </row>
        <row r="908">
          <cell r="C908" t="str">
            <v>NA2ESTI006-17SA</v>
          </cell>
          <cell r="D908" t="str">
            <v>ESTI006-17</v>
          </cell>
          <cell r="E908" t="str">
            <v>Processamento Digital de Sinais A2-noturno (Santo André)</v>
          </cell>
          <cell r="F908" t="str">
            <v>Manter</v>
          </cell>
          <cell r="G908">
            <v>0</v>
          </cell>
          <cell r="H908">
            <v>0</v>
          </cell>
          <cell r="I908" t="str">
            <v>OK</v>
          </cell>
          <cell r="J908">
            <v>70</v>
          </cell>
          <cell r="K908">
            <v>0</v>
          </cell>
          <cell r="L908">
            <v>90</v>
          </cell>
          <cell r="M908">
            <v>0</v>
          </cell>
          <cell r="N908">
            <v>90</v>
          </cell>
          <cell r="O908">
            <v>-20</v>
          </cell>
          <cell r="P908">
            <v>3</v>
          </cell>
          <cell r="Q908" t="str">
            <v>simples</v>
          </cell>
          <cell r="R908"/>
          <cell r="S908">
            <v>20</v>
          </cell>
          <cell r="T908">
            <v>0</v>
          </cell>
          <cell r="U908">
            <v>0</v>
          </cell>
          <cell r="V908" t="str">
            <v>CFE</v>
          </cell>
          <cell r="W908" t="str">
            <v>CP</v>
          </cell>
          <cell r="X908" t="str">
            <v>ESTI006-17.segunda das 21:00 às 23:00, semanal ; quarta das 19:00 às 21:00, semanal ..SA</v>
          </cell>
          <cell r="Y908" t="str">
            <v>turma com solicitações acima do nº de vagas</v>
          </cell>
          <cell r="Z908"/>
          <cell r="AA908">
            <v>70</v>
          </cell>
          <cell r="AB908">
            <v>0</v>
          </cell>
          <cell r="AC908">
            <v>70</v>
          </cell>
          <cell r="AD908">
            <v>90</v>
          </cell>
          <cell r="AE908">
            <v>-20</v>
          </cell>
          <cell r="AF908">
            <v>1.2857142857142858</v>
          </cell>
          <cell r="AG908">
            <v>49</v>
          </cell>
          <cell r="AH908" t="str">
            <v>OL-BIO; O-INF; O-IAR</v>
          </cell>
          <cell r="AI908">
            <v>39</v>
          </cell>
          <cell r="AJ908">
            <v>28</v>
          </cell>
          <cell r="AK908">
            <v>11</v>
          </cell>
          <cell r="AL908">
            <v>10</v>
          </cell>
          <cell r="AM908">
            <v>21</v>
          </cell>
          <cell r="AN908">
            <v>31</v>
          </cell>
          <cell r="AO908" t="str">
            <v>¬</v>
          </cell>
          <cell r="AP908" t="str">
            <v>¬</v>
          </cell>
          <cell r="AQ908" t="str">
            <v>¬</v>
          </cell>
          <cell r="AR908" t="str">
            <v>¬</v>
          </cell>
          <cell r="AS908" t="str">
            <v>SA</v>
          </cell>
          <cell r="AT908" t="str">
            <v>N</v>
          </cell>
          <cell r="AU908" t="str">
            <v>N</v>
          </cell>
          <cell r="AV908">
            <v>4</v>
          </cell>
          <cell r="AW908">
            <v>0</v>
          </cell>
          <cell r="AX908">
            <v>4</v>
          </cell>
          <cell r="AY908" t="str">
            <v xml:space="preserve">segunda das 21:00 às 23:00, semanal ; quarta das 19:00 às 21:00, semanal </v>
          </cell>
          <cell r="AZ908" t="str">
            <v/>
          </cell>
          <cell r="BA908">
            <v>2356637</v>
          </cell>
          <cell r="BB908" t="str">
            <v>KENJI NOSE FILHO</v>
          </cell>
          <cell r="BC908" t="str">
            <v/>
          </cell>
          <cell r="BD908" t="str">
            <v/>
          </cell>
        </row>
        <row r="909">
          <cell r="C909" t="str">
            <v>NA3MCTA028-15SA</v>
          </cell>
          <cell r="D909" t="str">
            <v>MCTA028-15</v>
          </cell>
          <cell r="E909" t="str">
            <v>Programação Estruturada A3-noturno (Santo André)</v>
          </cell>
          <cell r="F909" t="str">
            <v>Manter</v>
          </cell>
          <cell r="G909">
            <v>0</v>
          </cell>
          <cell r="H909">
            <v>0</v>
          </cell>
          <cell r="I909" t="str">
            <v>OK</v>
          </cell>
          <cell r="J909">
            <v>40</v>
          </cell>
          <cell r="K909">
            <v>0</v>
          </cell>
          <cell r="L909">
            <v>73</v>
          </cell>
          <cell r="M909">
            <v>0</v>
          </cell>
          <cell r="N909">
            <v>73</v>
          </cell>
          <cell r="O909">
            <v>-33</v>
          </cell>
          <cell r="P909">
            <v>10</v>
          </cell>
          <cell r="Q909" t="str">
            <v>simples</v>
          </cell>
          <cell r="R909"/>
          <cell r="S909">
            <v>33</v>
          </cell>
          <cell r="T909">
            <v>0</v>
          </cell>
          <cell r="U909">
            <v>0</v>
          </cell>
          <cell r="V909" t="str">
            <v>CFE</v>
          </cell>
          <cell r="W909" t="str">
            <v>CP</v>
          </cell>
          <cell r="X909" t="str">
            <v>MCTA028-15.segunda das 19:00 às 21:00, semanal ; quinta das 21:00 às 23:00, semanal ..SA</v>
          </cell>
          <cell r="Y909" t="str">
            <v>turma com solicitações acima do nº de vagas</v>
          </cell>
          <cell r="Z909"/>
          <cell r="AA909">
            <v>40</v>
          </cell>
          <cell r="AB909">
            <v>0</v>
          </cell>
          <cell r="AC909">
            <v>40</v>
          </cell>
          <cell r="AD909">
            <v>73</v>
          </cell>
          <cell r="AE909">
            <v>-33</v>
          </cell>
          <cell r="AF909">
            <v>1.825</v>
          </cell>
          <cell r="AG909">
            <v>28</v>
          </cell>
          <cell r="AH909" t="str">
            <v>O-BCC; OL-BMAT; O-INF</v>
          </cell>
          <cell r="AI909">
            <v>10</v>
          </cell>
          <cell r="AJ909">
            <v>6</v>
          </cell>
          <cell r="AK909">
            <v>4</v>
          </cell>
          <cell r="AL909">
            <v>18</v>
          </cell>
          <cell r="AM909">
            <v>22</v>
          </cell>
          <cell r="AN909">
            <v>30</v>
          </cell>
          <cell r="AO909" t="str">
            <v>¬</v>
          </cell>
          <cell r="AP909" t="str">
            <v>¬</v>
          </cell>
          <cell r="AQ909" t="str">
            <v>¬</v>
          </cell>
          <cell r="AR909" t="str">
            <v>¬</v>
          </cell>
          <cell r="AS909" t="str">
            <v>SA</v>
          </cell>
          <cell r="AT909" t="str">
            <v>N</v>
          </cell>
          <cell r="AU909" t="str">
            <v>N</v>
          </cell>
          <cell r="AV909">
            <v>2</v>
          </cell>
          <cell r="AW909">
            <v>2</v>
          </cell>
          <cell r="AX909">
            <v>4</v>
          </cell>
          <cell r="AY909" t="str">
            <v xml:space="preserve">segunda das 19:00 às 21:00, semanal ; quinta das 21:00 às 23:00, semanal </v>
          </cell>
          <cell r="AZ909" t="str">
            <v/>
          </cell>
          <cell r="BA909">
            <v>3126418</v>
          </cell>
          <cell r="BB909" t="str">
            <v>ANGELICA NAKAGAWA LIMA</v>
          </cell>
          <cell r="BC909">
            <v>3126418</v>
          </cell>
          <cell r="BD909" t="str">
            <v>ANGELICA NAKAGAWA LIMA</v>
          </cell>
        </row>
        <row r="910">
          <cell r="C910" t="str">
            <v>NA4MCTA028-15SA</v>
          </cell>
          <cell r="D910" t="str">
            <v>MCTA028-15</v>
          </cell>
          <cell r="E910" t="str">
            <v>Programação Estruturada A4-noturno (Santo André)</v>
          </cell>
          <cell r="F910" t="str">
            <v>Manter</v>
          </cell>
          <cell r="G910">
            <v>0</v>
          </cell>
          <cell r="H910">
            <v>0</v>
          </cell>
          <cell r="I910" t="str">
            <v>OK</v>
          </cell>
          <cell r="J910">
            <v>30</v>
          </cell>
          <cell r="K910">
            <v>0</v>
          </cell>
          <cell r="L910">
            <v>36</v>
          </cell>
          <cell r="M910">
            <v>0</v>
          </cell>
          <cell r="N910">
            <v>36</v>
          </cell>
          <cell r="O910">
            <v>-6</v>
          </cell>
          <cell r="P910">
            <v>10</v>
          </cell>
          <cell r="Q910" t="str">
            <v>simples</v>
          </cell>
          <cell r="R910"/>
          <cell r="S910">
            <v>6</v>
          </cell>
          <cell r="T910">
            <v>0</v>
          </cell>
          <cell r="U910">
            <v>0</v>
          </cell>
          <cell r="V910" t="str">
            <v>CFE</v>
          </cell>
          <cell r="W910" t="str">
            <v>CP</v>
          </cell>
          <cell r="X910" t="str">
            <v>MCTA028-15.segunda das 19:00 às 21:00, semanal ; quinta das 21:00 às 23:00, semanal ..SA</v>
          </cell>
          <cell r="Y910" t="str">
            <v>turma com solicitações acima do nº de vagas</v>
          </cell>
          <cell r="Z910"/>
          <cell r="AA910">
            <v>30</v>
          </cell>
          <cell r="AB910">
            <v>0</v>
          </cell>
          <cell r="AC910">
            <v>30</v>
          </cell>
          <cell r="AD910">
            <v>36</v>
          </cell>
          <cell r="AE910">
            <v>-6</v>
          </cell>
          <cell r="AF910">
            <v>1.2</v>
          </cell>
          <cell r="AG910">
            <v>21</v>
          </cell>
          <cell r="AH910" t="str">
            <v>O-BCC; OL-BMAT; O-INF</v>
          </cell>
          <cell r="AI910">
            <v>3</v>
          </cell>
          <cell r="AJ910">
            <v>2</v>
          </cell>
          <cell r="AK910">
            <v>1</v>
          </cell>
          <cell r="AL910">
            <v>18</v>
          </cell>
          <cell r="AM910">
            <v>19</v>
          </cell>
          <cell r="AN910">
            <v>27</v>
          </cell>
          <cell r="AO910" t="str">
            <v>¬</v>
          </cell>
          <cell r="AP910" t="str">
            <v>¬</v>
          </cell>
          <cell r="AQ910" t="str">
            <v>¬</v>
          </cell>
          <cell r="AR910" t="str">
            <v>¬</v>
          </cell>
          <cell r="AS910" t="str">
            <v>SA</v>
          </cell>
          <cell r="AT910" t="str">
            <v>N</v>
          </cell>
          <cell r="AU910" t="str">
            <v>N</v>
          </cell>
          <cell r="AV910">
            <v>2</v>
          </cell>
          <cell r="AW910">
            <v>2</v>
          </cell>
          <cell r="AX910">
            <v>4</v>
          </cell>
          <cell r="AY910" t="str">
            <v xml:space="preserve">segunda das 19:00 às 21:00, semanal ; quinta das 21:00 às 23:00, semanal </v>
          </cell>
          <cell r="AZ910" t="str">
            <v/>
          </cell>
          <cell r="BA910">
            <v>3126418</v>
          </cell>
          <cell r="BB910" t="str">
            <v>ANGELICA NAKAGAWA LIMA</v>
          </cell>
          <cell r="BC910">
            <v>1545987</v>
          </cell>
          <cell r="BD910" t="str">
            <v>FRANCISCO JOSE FRAGA DA SILVA</v>
          </cell>
        </row>
        <row r="911">
          <cell r="C911" t="str">
            <v>NB3MCTA028-15SA</v>
          </cell>
          <cell r="D911" t="str">
            <v>MCTA028-15</v>
          </cell>
          <cell r="E911" t="str">
            <v>Programação Estruturada B3-noturno (Santo André)</v>
          </cell>
          <cell r="F911" t="str">
            <v>Manter</v>
          </cell>
          <cell r="G911">
            <v>0</v>
          </cell>
          <cell r="H911">
            <v>0</v>
          </cell>
          <cell r="I911" t="str">
            <v>OK</v>
          </cell>
          <cell r="J911">
            <v>40</v>
          </cell>
          <cell r="K911">
            <v>0</v>
          </cell>
          <cell r="L911">
            <v>64</v>
          </cell>
          <cell r="M911">
            <v>0</v>
          </cell>
          <cell r="N911">
            <v>64</v>
          </cell>
          <cell r="O911">
            <v>-24</v>
          </cell>
          <cell r="P911">
            <v>10</v>
          </cell>
          <cell r="Q911" t="str">
            <v>simples</v>
          </cell>
          <cell r="R911"/>
          <cell r="S911">
            <v>24</v>
          </cell>
          <cell r="T911">
            <v>0</v>
          </cell>
          <cell r="U911">
            <v>0</v>
          </cell>
          <cell r="V911" t="str">
            <v>CFE</v>
          </cell>
          <cell r="W911" t="str">
            <v>CP</v>
          </cell>
          <cell r="X911" t="str">
            <v>MCTA028-15.segunda das 21:00 às 23:00, semanal ; quinta das 19:00 às 21:00, semanal ..SA</v>
          </cell>
          <cell r="Y911" t="str">
            <v>turma com solicitações acima do nº de vagas</v>
          </cell>
          <cell r="Z911"/>
          <cell r="AA911">
            <v>40</v>
          </cell>
          <cell r="AB911">
            <v>0</v>
          </cell>
          <cell r="AC911">
            <v>40</v>
          </cell>
          <cell r="AD911">
            <v>64</v>
          </cell>
          <cell r="AE911">
            <v>-24</v>
          </cell>
          <cell r="AF911">
            <v>1.6</v>
          </cell>
          <cell r="AG911">
            <v>28</v>
          </cell>
          <cell r="AH911" t="str">
            <v>O-BCC; OL-BMAT; O-INF</v>
          </cell>
          <cell r="AI911">
            <v>16</v>
          </cell>
          <cell r="AJ911">
            <v>9</v>
          </cell>
          <cell r="AK911">
            <v>7</v>
          </cell>
          <cell r="AL911">
            <v>12</v>
          </cell>
          <cell r="AM911">
            <v>19</v>
          </cell>
          <cell r="AN911">
            <v>24</v>
          </cell>
          <cell r="AO911" t="str">
            <v>¬</v>
          </cell>
          <cell r="AP911" t="str">
            <v>¬</v>
          </cell>
          <cell r="AQ911" t="str">
            <v>¬</v>
          </cell>
          <cell r="AR911" t="str">
            <v>¬</v>
          </cell>
          <cell r="AS911" t="str">
            <v>SA</v>
          </cell>
          <cell r="AT911" t="str">
            <v>N</v>
          </cell>
          <cell r="AU911" t="str">
            <v>N</v>
          </cell>
          <cell r="AV911">
            <v>2</v>
          </cell>
          <cell r="AW911">
            <v>2</v>
          </cell>
          <cell r="AX911">
            <v>4</v>
          </cell>
          <cell r="AY911" t="str">
            <v xml:space="preserve">segunda das 21:00 às 23:00, semanal ; quinta das 19:00 às 21:00, semanal </v>
          </cell>
          <cell r="AZ911" t="str">
            <v/>
          </cell>
          <cell r="BA911">
            <v>1061139</v>
          </cell>
          <cell r="BB911" t="str">
            <v>MARIO ALEXANDRE GAZZIRO</v>
          </cell>
          <cell r="BC911">
            <v>1061139</v>
          </cell>
          <cell r="BD911" t="str">
            <v>MARIO ALEXANDRE GAZZIRO</v>
          </cell>
        </row>
        <row r="912">
          <cell r="C912" t="str">
            <v>NB4MCTA028-15SA</v>
          </cell>
          <cell r="D912" t="str">
            <v>MCTA028-15</v>
          </cell>
          <cell r="E912" t="str">
            <v>Programação Estruturada B4-noturno (Santo André)</v>
          </cell>
          <cell r="F912" t="str">
            <v>Manter</v>
          </cell>
          <cell r="G912">
            <v>0</v>
          </cell>
          <cell r="H912">
            <v>0</v>
          </cell>
          <cell r="I912" t="str">
            <v>OK</v>
          </cell>
          <cell r="J912">
            <v>30</v>
          </cell>
          <cell r="K912">
            <v>0</v>
          </cell>
          <cell r="L912">
            <v>41</v>
          </cell>
          <cell r="M912">
            <v>0</v>
          </cell>
          <cell r="N912">
            <v>41</v>
          </cell>
          <cell r="O912">
            <v>-11</v>
          </cell>
          <cell r="P912">
            <v>10</v>
          </cell>
          <cell r="Q912" t="str">
            <v>simples</v>
          </cell>
          <cell r="R912"/>
          <cell r="S912">
            <v>11</v>
          </cell>
          <cell r="T912">
            <v>0</v>
          </cell>
          <cell r="U912">
            <v>0</v>
          </cell>
          <cell r="V912" t="str">
            <v>CFE</v>
          </cell>
          <cell r="W912" t="str">
            <v>CP</v>
          </cell>
          <cell r="X912" t="str">
            <v>MCTA028-15.segunda das 21:00 às 23:00, semanal ; quinta das 19:00 às 21:00, semanal ..SA</v>
          </cell>
          <cell r="Y912" t="str">
            <v>turma com solicitações acima do nº de vagas</v>
          </cell>
          <cell r="Z912"/>
          <cell r="AA912">
            <v>30</v>
          </cell>
          <cell r="AB912">
            <v>0</v>
          </cell>
          <cell r="AC912">
            <v>30</v>
          </cell>
          <cell r="AD912">
            <v>41</v>
          </cell>
          <cell r="AE912">
            <v>-11</v>
          </cell>
          <cell r="AF912">
            <v>1.3666666666666667</v>
          </cell>
          <cell r="AG912">
            <v>21</v>
          </cell>
          <cell r="AH912" t="str">
            <v>O-BCC; OL-BMAT; O-INF</v>
          </cell>
          <cell r="AI912">
            <v>0</v>
          </cell>
          <cell r="AJ912">
            <v>0</v>
          </cell>
          <cell r="AK912">
            <v>0</v>
          </cell>
          <cell r="AL912">
            <v>21</v>
          </cell>
          <cell r="AM912">
            <v>21</v>
          </cell>
          <cell r="AN912">
            <v>30</v>
          </cell>
          <cell r="AO912" t="str">
            <v>¬</v>
          </cell>
          <cell r="AP912" t="str">
            <v>¬</v>
          </cell>
          <cell r="AQ912" t="str">
            <v>¬</v>
          </cell>
          <cell r="AR912" t="str">
            <v>¬</v>
          </cell>
          <cell r="AS912" t="str">
            <v>SA</v>
          </cell>
          <cell r="AT912" t="str">
            <v>N</v>
          </cell>
          <cell r="AU912" t="str">
            <v>N</v>
          </cell>
          <cell r="AV912">
            <v>2</v>
          </cell>
          <cell r="AW912">
            <v>2</v>
          </cell>
          <cell r="AX912">
            <v>4</v>
          </cell>
          <cell r="AY912" t="str">
            <v xml:space="preserve">segunda das 21:00 às 23:00, semanal ; quinta das 19:00 às 21:00, semanal </v>
          </cell>
          <cell r="AZ912" t="str">
            <v/>
          </cell>
          <cell r="BA912">
            <v>1061139</v>
          </cell>
          <cell r="BB912" t="str">
            <v>MARIO ALEXANDRE GAZZIRO</v>
          </cell>
          <cell r="BC912">
            <v>1279959</v>
          </cell>
          <cell r="BD912" t="str">
            <v>ROBERTO SADAO YOKOYAMA</v>
          </cell>
        </row>
        <row r="913">
          <cell r="C913" t="str">
            <v>DC1MCTA028-15SA</v>
          </cell>
          <cell r="D913" t="str">
            <v>MCTA028-15</v>
          </cell>
          <cell r="E913" t="str">
            <v>Programação Estruturada C1-diurno (Santo André)</v>
          </cell>
          <cell r="F913" t="str">
            <v>Manter</v>
          </cell>
          <cell r="G913">
            <v>0</v>
          </cell>
          <cell r="H913">
            <v>0</v>
          </cell>
          <cell r="I913" t="str">
            <v>OK</v>
          </cell>
          <cell r="J913">
            <v>48</v>
          </cell>
          <cell r="K913">
            <v>0</v>
          </cell>
          <cell r="L913">
            <v>73</v>
          </cell>
          <cell r="M913">
            <v>0</v>
          </cell>
          <cell r="N913">
            <v>73</v>
          </cell>
          <cell r="O913">
            <v>-25</v>
          </cell>
          <cell r="P913">
            <v>10</v>
          </cell>
          <cell r="Q913" t="str">
            <v>simples</v>
          </cell>
          <cell r="R913"/>
          <cell r="S913">
            <v>25</v>
          </cell>
          <cell r="T913">
            <v>0</v>
          </cell>
          <cell r="U913">
            <v>0</v>
          </cell>
          <cell r="V913" t="str">
            <v>CFE</v>
          </cell>
          <cell r="W913" t="str">
            <v>CP</v>
          </cell>
          <cell r="X913" t="str">
            <v>MCTA028-15.segunda das 17:00 às 19:00, semanal ; quinta das 17:00 às 19:00, semanal ..SA</v>
          </cell>
          <cell r="Y913" t="str">
            <v>turma com solicitações acima do nº de vagas</v>
          </cell>
          <cell r="Z913"/>
          <cell r="AA913">
            <v>48</v>
          </cell>
          <cell r="AB913">
            <v>0</v>
          </cell>
          <cell r="AC913">
            <v>48</v>
          </cell>
          <cell r="AD913">
            <v>73</v>
          </cell>
          <cell r="AE913">
            <v>-25</v>
          </cell>
          <cell r="AF913">
            <v>1.5208333333333333</v>
          </cell>
          <cell r="AG913">
            <v>33.599999999999994</v>
          </cell>
          <cell r="AH913" t="str">
            <v>O-BCC; OL-BMAT; O-INF</v>
          </cell>
          <cell r="AI913">
            <v>16</v>
          </cell>
          <cell r="AJ913">
            <v>16</v>
          </cell>
          <cell r="AK913">
            <v>0</v>
          </cell>
          <cell r="AL913">
            <v>17.599999999999994</v>
          </cell>
          <cell r="AM913">
            <v>17.599999999999994</v>
          </cell>
          <cell r="AN913">
            <v>32</v>
          </cell>
          <cell r="AO913" t="str">
            <v>¬</v>
          </cell>
          <cell r="AP913" t="str">
            <v>¬</v>
          </cell>
          <cell r="AQ913" t="str">
            <v>¬</v>
          </cell>
          <cell r="AR913" t="str">
            <v>¬</v>
          </cell>
          <cell r="AS913" t="str">
            <v>SA</v>
          </cell>
          <cell r="AT913" t="str">
            <v>D</v>
          </cell>
          <cell r="AU913" t="str">
            <v>V</v>
          </cell>
          <cell r="AV913">
            <v>2</v>
          </cell>
          <cell r="AW913">
            <v>2</v>
          </cell>
          <cell r="AX913">
            <v>4</v>
          </cell>
          <cell r="AY913" t="str">
            <v xml:space="preserve">segunda das 17:00 às 19:00, semanal ; quinta das 17:00 às 19:00, semanal </v>
          </cell>
          <cell r="AZ913" t="str">
            <v/>
          </cell>
          <cell r="BA913">
            <v>1061139</v>
          </cell>
          <cell r="BB913" t="str">
            <v>MARIO ALEXANDRE GAZZIRO</v>
          </cell>
          <cell r="BC913">
            <v>1061139</v>
          </cell>
          <cell r="BD913" t="str">
            <v>MARIO ALEXANDRE GAZZIRO</v>
          </cell>
        </row>
        <row r="914">
          <cell r="C914" t="str">
            <v>DC2MCTA028-15SA</v>
          </cell>
          <cell r="D914" t="str">
            <v>MCTA028-15</v>
          </cell>
          <cell r="E914" t="str">
            <v>Programação Estruturada C2-diurno (Santo André)</v>
          </cell>
          <cell r="F914" t="str">
            <v>Manter</v>
          </cell>
          <cell r="G914">
            <v>0</v>
          </cell>
          <cell r="H914">
            <v>0</v>
          </cell>
          <cell r="I914" t="str">
            <v>OK</v>
          </cell>
          <cell r="J914">
            <v>45</v>
          </cell>
          <cell r="K914">
            <v>0</v>
          </cell>
          <cell r="L914">
            <v>52</v>
          </cell>
          <cell r="M914">
            <v>0</v>
          </cell>
          <cell r="N914">
            <v>52</v>
          </cell>
          <cell r="O914">
            <v>-7</v>
          </cell>
          <cell r="P914">
            <v>10</v>
          </cell>
          <cell r="Q914" t="str">
            <v>simples</v>
          </cell>
          <cell r="R914"/>
          <cell r="S914">
            <v>7</v>
          </cell>
          <cell r="T914">
            <v>0</v>
          </cell>
          <cell r="U914">
            <v>0</v>
          </cell>
          <cell r="V914" t="str">
            <v>CFE</v>
          </cell>
          <cell r="W914" t="str">
            <v>CP</v>
          </cell>
          <cell r="X914" t="str">
            <v>MCTA028-15.segunda das 17:00 às 19:00, semanal ; quinta das 17:00 às 19:00, semanal ..SA</v>
          </cell>
          <cell r="Y914" t="str">
            <v>turma com solicitações acima do nº de vagas</v>
          </cell>
          <cell r="Z914"/>
          <cell r="AA914">
            <v>45</v>
          </cell>
          <cell r="AB914">
            <v>0</v>
          </cell>
          <cell r="AC914">
            <v>45</v>
          </cell>
          <cell r="AD914">
            <v>52</v>
          </cell>
          <cell r="AE914">
            <v>-7</v>
          </cell>
          <cell r="AF914">
            <v>1.1555555555555554</v>
          </cell>
          <cell r="AG914">
            <v>31.499999999999996</v>
          </cell>
          <cell r="AH914" t="str">
            <v>O-BCC; OL-BMAT; O-INF</v>
          </cell>
          <cell r="AI914">
            <v>6</v>
          </cell>
          <cell r="AJ914">
            <v>6</v>
          </cell>
          <cell r="AK914">
            <v>0</v>
          </cell>
          <cell r="AL914">
            <v>25.499999999999996</v>
          </cell>
          <cell r="AM914">
            <v>25.499999999999996</v>
          </cell>
          <cell r="AN914">
            <v>39</v>
          </cell>
          <cell r="AO914" t="str">
            <v>¬</v>
          </cell>
          <cell r="AP914" t="str">
            <v>¬</v>
          </cell>
          <cell r="AQ914" t="str">
            <v>¬</v>
          </cell>
          <cell r="AR914" t="str">
            <v>¬</v>
          </cell>
          <cell r="AS914" t="str">
            <v>SA</v>
          </cell>
          <cell r="AT914" t="str">
            <v>D</v>
          </cell>
          <cell r="AU914" t="str">
            <v>V</v>
          </cell>
          <cell r="AV914">
            <v>2</v>
          </cell>
          <cell r="AW914">
            <v>2</v>
          </cell>
          <cell r="AX914">
            <v>4</v>
          </cell>
          <cell r="AY914" t="str">
            <v xml:space="preserve">segunda das 17:00 às 19:00, semanal ; quinta das 17:00 às 19:00, semanal </v>
          </cell>
          <cell r="AZ914" t="str">
            <v/>
          </cell>
          <cell r="BA914">
            <v>1061139</v>
          </cell>
          <cell r="BB914" t="str">
            <v>MARIO ALEXANDRE GAZZIRO</v>
          </cell>
          <cell r="BC914">
            <v>1279959</v>
          </cell>
          <cell r="BD914" t="str">
            <v>ROBERTO SADAO YOKOYAMA</v>
          </cell>
        </row>
        <row r="915">
          <cell r="C915" t="str">
            <v>DC3MCTA028-15SA</v>
          </cell>
          <cell r="D915" t="str">
            <v>MCTA028-15</v>
          </cell>
          <cell r="E915" t="str">
            <v>Programação Estruturada C3-diurno (Santo André)</v>
          </cell>
          <cell r="F915" t="str">
            <v>Manter</v>
          </cell>
          <cell r="G915">
            <v>0</v>
          </cell>
          <cell r="H915">
            <v>0</v>
          </cell>
          <cell r="I915" t="str">
            <v>OK</v>
          </cell>
          <cell r="J915">
            <v>40</v>
          </cell>
          <cell r="K915">
            <v>0</v>
          </cell>
          <cell r="L915">
            <v>68</v>
          </cell>
          <cell r="M915">
            <v>0</v>
          </cell>
          <cell r="N915">
            <v>68</v>
          </cell>
          <cell r="O915">
            <v>-28</v>
          </cell>
          <cell r="P915">
            <v>10</v>
          </cell>
          <cell r="Q915" t="str">
            <v>simples</v>
          </cell>
          <cell r="R915"/>
          <cell r="S915">
            <v>28</v>
          </cell>
          <cell r="T915">
            <v>0</v>
          </cell>
          <cell r="U915">
            <v>0</v>
          </cell>
          <cell r="V915" t="str">
            <v>CFE</v>
          </cell>
          <cell r="W915" t="str">
            <v>CP</v>
          </cell>
          <cell r="X915" t="str">
            <v>MCTA028-15.segunda das 17:00 às 19:00, semanal ; quinta das 17:00 às 19:00, semanal ..SA</v>
          </cell>
          <cell r="Y915" t="str">
            <v>turma com solicitações acima do nº de vagas</v>
          </cell>
          <cell r="Z915"/>
          <cell r="AA915">
            <v>40</v>
          </cell>
          <cell r="AB915">
            <v>0</v>
          </cell>
          <cell r="AC915">
            <v>40</v>
          </cell>
          <cell r="AD915">
            <v>68</v>
          </cell>
          <cell r="AE915">
            <v>-28</v>
          </cell>
          <cell r="AF915">
            <v>1.7</v>
          </cell>
          <cell r="AG915">
            <v>28</v>
          </cell>
          <cell r="AH915" t="str">
            <v>O-BCC; OL-BMAT; O-INF</v>
          </cell>
          <cell r="AI915">
            <v>7</v>
          </cell>
          <cell r="AJ915">
            <v>7</v>
          </cell>
          <cell r="AK915">
            <v>0</v>
          </cell>
          <cell r="AL915">
            <v>21</v>
          </cell>
          <cell r="AM915">
            <v>21</v>
          </cell>
          <cell r="AN915">
            <v>33</v>
          </cell>
          <cell r="AO915" t="str">
            <v>¬</v>
          </cell>
          <cell r="AP915" t="str">
            <v>¬</v>
          </cell>
          <cell r="AQ915" t="str">
            <v>¬</v>
          </cell>
          <cell r="AR915" t="str">
            <v>¬</v>
          </cell>
          <cell r="AS915" t="str">
            <v>SA</v>
          </cell>
          <cell r="AT915" t="str">
            <v>D</v>
          </cell>
          <cell r="AU915" t="str">
            <v>V</v>
          </cell>
          <cell r="AV915">
            <v>2</v>
          </cell>
          <cell r="AW915">
            <v>2</v>
          </cell>
          <cell r="AX915">
            <v>4</v>
          </cell>
          <cell r="AY915" t="str">
            <v xml:space="preserve">segunda das 17:00 às 19:00, semanal ; quinta das 17:00 às 19:00, semanal </v>
          </cell>
          <cell r="AZ915" t="str">
            <v/>
          </cell>
          <cell r="BA915">
            <v>3126418</v>
          </cell>
          <cell r="BB915" t="str">
            <v>ANGELICA NAKAGAWA LIMA</v>
          </cell>
          <cell r="BC915">
            <v>3126418</v>
          </cell>
          <cell r="BD915" t="str">
            <v>ANGELICA NAKAGAWA LIMA</v>
          </cell>
        </row>
        <row r="916">
          <cell r="C916" t="str">
            <v>DC4MCTA028-15SA</v>
          </cell>
          <cell r="D916" t="str">
            <v>MCTA028-15</v>
          </cell>
          <cell r="E916" t="str">
            <v>Programação Estruturada C4-diurno (Santo André)</v>
          </cell>
          <cell r="F916" t="str">
            <v>Manter</v>
          </cell>
          <cell r="G916">
            <v>0</v>
          </cell>
          <cell r="H916">
            <v>0</v>
          </cell>
          <cell r="I916" t="str">
            <v>OK</v>
          </cell>
          <cell r="J916">
            <v>30</v>
          </cell>
          <cell r="K916">
            <v>0</v>
          </cell>
          <cell r="L916">
            <v>33</v>
          </cell>
          <cell r="M916">
            <v>0</v>
          </cell>
          <cell r="N916">
            <v>33</v>
          </cell>
          <cell r="O916">
            <v>-3</v>
          </cell>
          <cell r="P916">
            <v>10</v>
          </cell>
          <cell r="Q916" t="str">
            <v>simples</v>
          </cell>
          <cell r="R916"/>
          <cell r="S916">
            <v>3</v>
          </cell>
          <cell r="T916">
            <v>0</v>
          </cell>
          <cell r="U916">
            <v>0</v>
          </cell>
          <cell r="V916" t="str">
            <v>CFE</v>
          </cell>
          <cell r="W916" t="str">
            <v>CP</v>
          </cell>
          <cell r="X916" t="str">
            <v>MCTA028-15.segunda das 17:00 às 19:00, semanal ; quinta das 17:00 às 19:00, semanal ..SA</v>
          </cell>
          <cell r="Y916" t="str">
            <v>turma com solicitações acima do nº de vagas</v>
          </cell>
          <cell r="Z916"/>
          <cell r="AA916">
            <v>30</v>
          </cell>
          <cell r="AB916">
            <v>0</v>
          </cell>
          <cell r="AC916">
            <v>30</v>
          </cell>
          <cell r="AD916">
            <v>33</v>
          </cell>
          <cell r="AE916">
            <v>-3</v>
          </cell>
          <cell r="AF916">
            <v>1.1000000000000001</v>
          </cell>
          <cell r="AG916">
            <v>21</v>
          </cell>
          <cell r="AH916" t="str">
            <v>O-BCC; OL-BMAT; O-INF</v>
          </cell>
          <cell r="AI916">
            <v>1</v>
          </cell>
          <cell r="AJ916">
            <v>1</v>
          </cell>
          <cell r="AK916">
            <v>0</v>
          </cell>
          <cell r="AL916">
            <v>20</v>
          </cell>
          <cell r="AM916">
            <v>20</v>
          </cell>
          <cell r="AN916">
            <v>29</v>
          </cell>
          <cell r="AO916" t="str">
            <v>¬</v>
          </cell>
          <cell r="AP916" t="str">
            <v>¬</v>
          </cell>
          <cell r="AQ916" t="str">
            <v>¬</v>
          </cell>
          <cell r="AR916" t="str">
            <v>¬</v>
          </cell>
          <cell r="AS916" t="str">
            <v>SA</v>
          </cell>
          <cell r="AT916" t="str">
            <v>D</v>
          </cell>
          <cell r="AU916" t="str">
            <v>V</v>
          </cell>
          <cell r="AV916">
            <v>2</v>
          </cell>
          <cell r="AW916">
            <v>2</v>
          </cell>
          <cell r="AX916">
            <v>4</v>
          </cell>
          <cell r="AY916" t="str">
            <v xml:space="preserve">segunda das 17:00 às 19:00, semanal ; quinta das 17:00 às 19:00, semanal </v>
          </cell>
          <cell r="AZ916" t="str">
            <v/>
          </cell>
          <cell r="BA916">
            <v>3126418</v>
          </cell>
          <cell r="BB916" t="str">
            <v>ANGELICA NAKAGAWA LIMA</v>
          </cell>
          <cell r="BC916">
            <v>1545987</v>
          </cell>
          <cell r="BD916" t="str">
            <v>FRANCISCO JOSE FRAGA DA SILVA</v>
          </cell>
        </row>
        <row r="917">
          <cell r="C917" t="str">
            <v>NAESTI005-17SA</v>
          </cell>
          <cell r="D917" t="str">
            <v>ESTI005-17</v>
          </cell>
          <cell r="E917" t="str">
            <v>Sinais Aleatórios A-noturno (Santo André)</v>
          </cell>
          <cell r="F917" t="str">
            <v>Manter</v>
          </cell>
          <cell r="G917">
            <v>0</v>
          </cell>
          <cell r="H917">
            <v>0</v>
          </cell>
          <cell r="I917" t="str">
            <v>OK</v>
          </cell>
          <cell r="J917">
            <v>60</v>
          </cell>
          <cell r="K917">
            <v>0</v>
          </cell>
          <cell r="L917">
            <v>44</v>
          </cell>
          <cell r="M917">
            <v>0</v>
          </cell>
          <cell r="N917">
            <v>44</v>
          </cell>
          <cell r="O917">
            <v>16</v>
          </cell>
          <cell r="P917">
            <v>1</v>
          </cell>
          <cell r="Q917" t="str">
            <v>simples</v>
          </cell>
          <cell r="R917"/>
          <cell r="S917">
            <v>0</v>
          </cell>
          <cell r="T917">
            <v>0</v>
          </cell>
          <cell r="U917">
            <v>0</v>
          </cell>
          <cell r="V917" t="str">
            <v>CFE</v>
          </cell>
          <cell r="W917" t="str">
            <v>CP</v>
          </cell>
          <cell r="X917" t="str">
            <v>ESTI005-17.terca das 21:00 às 23:00, semanal ; quinta das 19:00 às 21:00, semanal ..SA</v>
          </cell>
          <cell r="Y917"/>
          <cell r="Z917"/>
          <cell r="AA917">
            <v>60</v>
          </cell>
          <cell r="AB917">
            <v>0</v>
          </cell>
          <cell r="AC917">
            <v>60</v>
          </cell>
          <cell r="AD917">
            <v>44</v>
          </cell>
          <cell r="AE917">
            <v>16</v>
          </cell>
          <cell r="AF917">
            <v>0.73333333333333328</v>
          </cell>
          <cell r="AG917">
            <v>42</v>
          </cell>
          <cell r="AH917" t="str">
            <v>O-INF</v>
          </cell>
          <cell r="AI917">
            <v>12</v>
          </cell>
          <cell r="AJ917">
            <v>8</v>
          </cell>
          <cell r="AK917">
            <v>4</v>
          </cell>
          <cell r="AL917">
            <v>30</v>
          </cell>
          <cell r="AM917">
            <v>34</v>
          </cell>
          <cell r="AN917">
            <v>48</v>
          </cell>
          <cell r="AO917" t="str">
            <v>¬</v>
          </cell>
          <cell r="AP917" t="str">
            <v>¬</v>
          </cell>
          <cell r="AQ917" t="str">
            <v>¬</v>
          </cell>
          <cell r="AR917" t="str">
            <v>¬</v>
          </cell>
          <cell r="AS917" t="str">
            <v>SA</v>
          </cell>
          <cell r="AT917" t="str">
            <v>N</v>
          </cell>
          <cell r="AU917" t="str">
            <v>N</v>
          </cell>
          <cell r="AV917">
            <v>4</v>
          </cell>
          <cell r="AW917">
            <v>0</v>
          </cell>
          <cell r="AX917">
            <v>4</v>
          </cell>
          <cell r="AY917" t="str">
            <v xml:space="preserve">terca das 21:00 às 23:00, semanal ; quinta das 19:00 às 21:00, semanal </v>
          </cell>
          <cell r="AZ917" t="str">
            <v/>
          </cell>
          <cell r="BA917">
            <v>2271891</v>
          </cell>
          <cell r="BB917" t="str">
            <v>MARCO AURELIO CAZAROTTO GOMES</v>
          </cell>
          <cell r="BC917" t="str">
            <v/>
          </cell>
          <cell r="BD917" t="str">
            <v/>
          </cell>
        </row>
        <row r="918">
          <cell r="C918" t="str">
            <v>NA1ESTA003-17SA</v>
          </cell>
          <cell r="D918" t="str">
            <v>ESTA003-17</v>
          </cell>
          <cell r="E918" t="str">
            <v>Sistemas de Controle I A1-noturno (Santo André)</v>
          </cell>
          <cell r="F918" t="str">
            <v>Manter</v>
          </cell>
          <cell r="G918">
            <v>0</v>
          </cell>
          <cell r="H918">
            <v>0</v>
          </cell>
          <cell r="I918" t="str">
            <v>OK</v>
          </cell>
          <cell r="J918">
            <v>30</v>
          </cell>
          <cell r="K918">
            <v>0</v>
          </cell>
          <cell r="L918">
            <v>47</v>
          </cell>
          <cell r="M918">
            <v>0</v>
          </cell>
          <cell r="N918">
            <v>47</v>
          </cell>
          <cell r="O918">
            <v>-17</v>
          </cell>
          <cell r="P918">
            <v>4</v>
          </cell>
          <cell r="Q918" t="str">
            <v>simples</v>
          </cell>
          <cell r="R918"/>
          <cell r="S918">
            <v>17</v>
          </cell>
          <cell r="T918">
            <v>0</v>
          </cell>
          <cell r="U918">
            <v>0</v>
          </cell>
          <cell r="V918" t="str">
            <v>CFE</v>
          </cell>
          <cell r="W918" t="str">
            <v>CP</v>
          </cell>
          <cell r="X918" t="str">
            <v>ESTA003-17.segunda das 18:00 às 21:00, semanal ; quinta das 21:00 às 23:00, semanal ..SA</v>
          </cell>
          <cell r="Y918" t="str">
            <v>turma com solicitações acima do nº de vagas</v>
          </cell>
          <cell r="Z918"/>
          <cell r="AA918">
            <v>30</v>
          </cell>
          <cell r="AB918">
            <v>0</v>
          </cell>
          <cell r="AC918">
            <v>30</v>
          </cell>
          <cell r="AD918">
            <v>47</v>
          </cell>
          <cell r="AE918">
            <v>-17</v>
          </cell>
          <cell r="AF918">
            <v>1.5666666666666667</v>
          </cell>
          <cell r="AG918">
            <v>21</v>
          </cell>
          <cell r="AH918" t="str">
            <v>O-AERO; O-INF; O-IAR</v>
          </cell>
          <cell r="AI918">
            <v>13</v>
          </cell>
          <cell r="AJ918">
            <v>10</v>
          </cell>
          <cell r="AK918">
            <v>3</v>
          </cell>
          <cell r="AL918">
            <v>8</v>
          </cell>
          <cell r="AM918">
            <v>11</v>
          </cell>
          <cell r="AN918">
            <v>17</v>
          </cell>
          <cell r="AO918" t="str">
            <v>¬</v>
          </cell>
          <cell r="AP918" t="str">
            <v>¬</v>
          </cell>
          <cell r="AQ918" t="str">
            <v>¬</v>
          </cell>
          <cell r="AR918" t="str">
            <v>¬</v>
          </cell>
          <cell r="AS918" t="str">
            <v>SA</v>
          </cell>
          <cell r="AT918" t="str">
            <v>N</v>
          </cell>
          <cell r="AU918" t="str">
            <v>N</v>
          </cell>
          <cell r="AV918">
            <v>3</v>
          </cell>
          <cell r="AW918">
            <v>2</v>
          </cell>
          <cell r="AX918">
            <v>4</v>
          </cell>
          <cell r="AY918" t="str">
            <v xml:space="preserve">segunda das 18:00 às 21:00, semanal ; quinta das 21:00 às 23:00, semanal </v>
          </cell>
          <cell r="AZ918" t="str">
            <v/>
          </cell>
          <cell r="BA918">
            <v>1355507</v>
          </cell>
          <cell r="BB918" t="str">
            <v>HELOI FRANCISCO GENTIL GENARI</v>
          </cell>
          <cell r="BC918">
            <v>1355507</v>
          </cell>
          <cell r="BD918" t="str">
            <v>HELOI FRANCISCO GENTIL GENARI</v>
          </cell>
        </row>
        <row r="919">
          <cell r="C919" t="str">
            <v>DA2ESTA003-17SA</v>
          </cell>
          <cell r="D919" t="str">
            <v>ESTA003-17</v>
          </cell>
          <cell r="E919" t="str">
            <v>Sistemas de Controle I A2-diurno (Santo André)</v>
          </cell>
          <cell r="F919" t="str">
            <v>Manter</v>
          </cell>
          <cell r="G919">
            <v>0</v>
          </cell>
          <cell r="H919">
            <v>0</v>
          </cell>
          <cell r="I919" t="str">
            <v>OK</v>
          </cell>
          <cell r="J919">
            <v>30</v>
          </cell>
          <cell r="K919">
            <v>0</v>
          </cell>
          <cell r="L919">
            <v>35</v>
          </cell>
          <cell r="M919">
            <v>0</v>
          </cell>
          <cell r="N919">
            <v>35</v>
          </cell>
          <cell r="O919">
            <v>-5</v>
          </cell>
          <cell r="P919">
            <v>4</v>
          </cell>
          <cell r="Q919" t="str">
            <v>simples</v>
          </cell>
          <cell r="R919"/>
          <cell r="S919">
            <v>5</v>
          </cell>
          <cell r="T919">
            <v>0</v>
          </cell>
          <cell r="U919">
            <v>0</v>
          </cell>
          <cell r="V919" t="str">
            <v>CFE</v>
          </cell>
          <cell r="W919" t="str">
            <v>CP</v>
          </cell>
          <cell r="X919" t="str">
            <v>ESTA003-17.segunda das 08:00 às 10:00, semanal ; quinta das 10:00 às 13:00, semanal ..SA</v>
          </cell>
          <cell r="Y919" t="str">
            <v>turma com solicitações acima do nº de vagas</v>
          </cell>
          <cell r="Z919"/>
          <cell r="AA919">
            <v>30</v>
          </cell>
          <cell r="AB919">
            <v>0</v>
          </cell>
          <cell r="AC919">
            <v>30</v>
          </cell>
          <cell r="AD919">
            <v>35</v>
          </cell>
          <cell r="AE919">
            <v>-5</v>
          </cell>
          <cell r="AF919">
            <v>1.1666666666666667</v>
          </cell>
          <cell r="AG919">
            <v>21</v>
          </cell>
          <cell r="AH919" t="str">
            <v>O-AERO; O-INF; O-IAR</v>
          </cell>
          <cell r="AI919">
            <v>5</v>
          </cell>
          <cell r="AJ919">
            <v>4</v>
          </cell>
          <cell r="AK919">
            <v>1</v>
          </cell>
          <cell r="AL919">
            <v>16</v>
          </cell>
          <cell r="AM919">
            <v>17</v>
          </cell>
          <cell r="AN919">
            <v>25</v>
          </cell>
          <cell r="AO919" t="str">
            <v>¬</v>
          </cell>
          <cell r="AP919" t="str">
            <v>¬</v>
          </cell>
          <cell r="AQ919" t="str">
            <v>¬</v>
          </cell>
          <cell r="AR919" t="str">
            <v>¬</v>
          </cell>
          <cell r="AS919" t="str">
            <v>SA</v>
          </cell>
          <cell r="AT919" t="str">
            <v>D</v>
          </cell>
          <cell r="AU919" t="str">
            <v>M</v>
          </cell>
          <cell r="AV919">
            <v>3</v>
          </cell>
          <cell r="AW919">
            <v>2</v>
          </cell>
          <cell r="AX919">
            <v>4</v>
          </cell>
          <cell r="AY919" t="str">
            <v xml:space="preserve">segunda das 08:00 às 10:00, semanal ; quinta das 10:00 às 13:00, semanal </v>
          </cell>
          <cell r="AZ919" t="str">
            <v/>
          </cell>
          <cell r="BA919">
            <v>1355507</v>
          </cell>
          <cell r="BB919" t="str">
            <v>HELOI FRANCISCO GENTIL GENARI</v>
          </cell>
          <cell r="BC919">
            <v>1355507</v>
          </cell>
          <cell r="BD919" t="str">
            <v>HELOI FRANCISCO GENTIL GENARI</v>
          </cell>
        </row>
        <row r="920">
          <cell r="C920" t="str">
            <v>NA1ESZI014-17SA</v>
          </cell>
          <cell r="D920" t="str">
            <v>ESZI014-17</v>
          </cell>
          <cell r="E920" t="str">
            <v>Sistemas Inteligentes A1-noturno (Santo André)</v>
          </cell>
          <cell r="F920" t="str">
            <v>Redistribuir excesso alunos para outra turma em mesmo horário</v>
          </cell>
          <cell r="G920" t="str">
            <v>UNIFORMIZAR, DEIXANDO DUAS TURMAS DE 35</v>
          </cell>
          <cell r="H920">
            <v>35</v>
          </cell>
          <cell r="I920" t="str">
            <v>VAGAS REDUZIDAS PARA 35 / REDISTRIBUIR ALUNOS</v>
          </cell>
          <cell r="J920">
            <v>35</v>
          </cell>
          <cell r="K920">
            <v>0</v>
          </cell>
          <cell r="L920">
            <v>56</v>
          </cell>
          <cell r="M920">
            <v>0</v>
          </cell>
          <cell r="N920">
            <v>56</v>
          </cell>
          <cell r="O920">
            <v>-21</v>
          </cell>
          <cell r="P920">
            <v>2</v>
          </cell>
          <cell r="Q920" t="str">
            <v>simples</v>
          </cell>
          <cell r="R920"/>
          <cell r="S920">
            <v>0</v>
          </cell>
          <cell r="T920">
            <v>21</v>
          </cell>
          <cell r="U920" t="str">
            <v>21 - A2</v>
          </cell>
          <cell r="V920" t="str">
            <v>CFE</v>
          </cell>
          <cell r="W920" t="str">
            <v>CP</v>
          </cell>
          <cell r="X920" t="str">
            <v>ESZI014-17.segunda das 21:00 às 23:00, semanal ; quarta das 19:00 às 21:00, quinzenal I; quarta das 19:00 às 21:00, quinzenal II..SA</v>
          </cell>
          <cell r="Y920" t="str">
            <v>turma com solicitações acima do nº de vagas</v>
          </cell>
          <cell r="Z920"/>
          <cell r="AA920">
            <v>45</v>
          </cell>
          <cell r="AB920">
            <v>0</v>
          </cell>
          <cell r="AC920">
            <v>45</v>
          </cell>
          <cell r="AD920">
            <v>56</v>
          </cell>
          <cell r="AE920">
            <v>-11</v>
          </cell>
          <cell r="AF920">
            <v>1.2444444444444445</v>
          </cell>
          <cell r="AG920">
            <v>31.499999999999996</v>
          </cell>
          <cell r="AH920" t="str">
            <v>OL-BCC; OL-INF</v>
          </cell>
          <cell r="AI920">
            <v>18</v>
          </cell>
          <cell r="AJ920">
            <v>9</v>
          </cell>
          <cell r="AK920">
            <v>9</v>
          </cell>
          <cell r="AL920">
            <v>13.499999999999996</v>
          </cell>
          <cell r="AM920">
            <v>22.499999999999996</v>
          </cell>
          <cell r="AN920">
            <v>27</v>
          </cell>
          <cell r="AO920" t="str">
            <v>¬</v>
          </cell>
          <cell r="AP920" t="str">
            <v>¬</v>
          </cell>
          <cell r="AQ920" t="str">
            <v>¬</v>
          </cell>
          <cell r="AR920" t="str">
            <v>¬</v>
          </cell>
          <cell r="AS920" t="str">
            <v>SA</v>
          </cell>
          <cell r="AT920" t="str">
            <v>N</v>
          </cell>
          <cell r="AU920" t="str">
            <v>N</v>
          </cell>
          <cell r="AV920">
            <v>3</v>
          </cell>
          <cell r="AW920">
            <v>1</v>
          </cell>
          <cell r="AX920">
            <v>4</v>
          </cell>
          <cell r="AY920" t="str">
            <v>segunda das 21:00 às 23:00, semanal ; quarta das 19:00 às 21:00, quinzenal I; quarta das 19:00 às 21:00, quinzenal II</v>
          </cell>
          <cell r="AZ920" t="str">
            <v/>
          </cell>
          <cell r="BA920">
            <v>3044516</v>
          </cell>
          <cell r="BB920" t="str">
            <v>LUNEQUE DEL RIO DE SOUZA E SILVA JUNIOR</v>
          </cell>
          <cell r="BC920">
            <v>3044516</v>
          </cell>
          <cell r="BD920" t="str">
            <v>LUNEQUE DEL RIO DE SOUZA E SILVA JUNIOR</v>
          </cell>
        </row>
        <row r="921">
          <cell r="C921" t="str">
            <v>NA2ESZI014-17SA</v>
          </cell>
          <cell r="D921" t="str">
            <v>ESZI014-17</v>
          </cell>
          <cell r="E921" t="str">
            <v>Sistemas Inteligentes A2-noturno (Santo André)</v>
          </cell>
          <cell r="F921" t="str">
            <v>Manter</v>
          </cell>
          <cell r="G921" t="str">
            <v>UNIFORMIZAR, DEIXANDO DUAS TURMAS DE 35</v>
          </cell>
          <cell r="H921">
            <v>35</v>
          </cell>
          <cell r="I921" t="str">
            <v>VAGAS REDUZIDAS PARA 35 / REDISTRIBUIR ALUNOS</v>
          </cell>
          <cell r="J921">
            <v>35</v>
          </cell>
          <cell r="K921">
            <v>0</v>
          </cell>
          <cell r="L921">
            <v>11</v>
          </cell>
          <cell r="M921">
            <v>0</v>
          </cell>
          <cell r="N921">
            <v>11</v>
          </cell>
          <cell r="O921">
            <v>24</v>
          </cell>
          <cell r="P921">
            <v>2</v>
          </cell>
          <cell r="Q921" t="str">
            <v>simples</v>
          </cell>
          <cell r="R921"/>
          <cell r="S921">
            <v>0</v>
          </cell>
          <cell r="T921">
            <v>0</v>
          </cell>
          <cell r="U921">
            <v>0</v>
          </cell>
          <cell r="V921" t="str">
            <v>CFE</v>
          </cell>
          <cell r="W921" t="str">
            <v>CP</v>
          </cell>
          <cell r="X921" t="str">
            <v>ESZI014-17.segunda das 21:00 às 23:00, semanal ; quarta das 19:00 às 21:00, quinzenal I; quarta das 19:00 às 21:00, quinzenal II..SA</v>
          </cell>
          <cell r="Y921"/>
          <cell r="Z921"/>
          <cell r="AA921">
            <v>48</v>
          </cell>
          <cell r="AB921">
            <v>0</v>
          </cell>
          <cell r="AC921">
            <v>48</v>
          </cell>
          <cell r="AD921">
            <v>11</v>
          </cell>
          <cell r="AE921">
            <v>37</v>
          </cell>
          <cell r="AF921">
            <v>0.22916666666666666</v>
          </cell>
          <cell r="AG921">
            <v>33.599999999999994</v>
          </cell>
          <cell r="AH921" t="str">
            <v>OL-BCC; OL-INF</v>
          </cell>
          <cell r="AI921">
            <v>6</v>
          </cell>
          <cell r="AJ921">
            <v>1</v>
          </cell>
          <cell r="AK921">
            <v>5</v>
          </cell>
          <cell r="AL921">
            <v>27.599999999999994</v>
          </cell>
          <cell r="AM921">
            <v>32.599999999999994</v>
          </cell>
          <cell r="AN921">
            <v>42</v>
          </cell>
          <cell r="AO921" t="str">
            <v>¬</v>
          </cell>
          <cell r="AP921" t="str">
            <v>¬</v>
          </cell>
          <cell r="AQ921" t="str">
            <v>¬</v>
          </cell>
          <cell r="AR921" t="str">
            <v>¬</v>
          </cell>
          <cell r="AS921" t="str">
            <v>SA</v>
          </cell>
          <cell r="AT921" t="str">
            <v>N</v>
          </cell>
          <cell r="AU921" t="str">
            <v>N</v>
          </cell>
          <cell r="AV921">
            <v>3</v>
          </cell>
          <cell r="AW921">
            <v>1</v>
          </cell>
          <cell r="AX921">
            <v>4</v>
          </cell>
          <cell r="AY921" t="str">
            <v>segunda das 21:00 às 23:00, semanal ; quarta das 19:00 às 21:00, quinzenal I; quarta das 19:00 às 21:00, quinzenal II</v>
          </cell>
          <cell r="AZ921" t="str">
            <v/>
          </cell>
          <cell r="BA921">
            <v>3044516</v>
          </cell>
          <cell r="BB921" t="str">
            <v>LUNEQUE DEL RIO DE SOUZA E SILVA JUNIOR</v>
          </cell>
          <cell r="BC921">
            <v>1279959</v>
          </cell>
          <cell r="BD921" t="str">
            <v>ROBERTO SADAO YOKOYAMA</v>
          </cell>
        </row>
        <row r="922">
          <cell r="C922" t="str">
            <v>DAESTI020-17SA</v>
          </cell>
          <cell r="D922" t="str">
            <v>ESTI020-17</v>
          </cell>
          <cell r="E922" t="str">
            <v>Teoria de Filas e Análise de Desempenho A-diurno (Santo André)</v>
          </cell>
          <cell r="F922" t="str">
            <v>Manter</v>
          </cell>
          <cell r="G922">
            <v>0</v>
          </cell>
          <cell r="H922">
            <v>0</v>
          </cell>
          <cell r="I922" t="str">
            <v>OK</v>
          </cell>
          <cell r="J922">
            <v>45</v>
          </cell>
          <cell r="K922">
            <v>0</v>
          </cell>
          <cell r="L922">
            <v>17</v>
          </cell>
          <cell r="M922">
            <v>0</v>
          </cell>
          <cell r="N922">
            <v>17</v>
          </cell>
          <cell r="O922">
            <v>28</v>
          </cell>
          <cell r="P922">
            <v>2</v>
          </cell>
          <cell r="Q922" t="str">
            <v>simples</v>
          </cell>
          <cell r="R922"/>
          <cell r="S922">
            <v>0</v>
          </cell>
          <cell r="T922">
            <v>0</v>
          </cell>
          <cell r="U922">
            <v>0</v>
          </cell>
          <cell r="V922" t="str">
            <v>CFE</v>
          </cell>
          <cell r="W922" t="str">
            <v>CP</v>
          </cell>
          <cell r="X922" t="str">
            <v>ESTI020-17..sabado das 08:00 às 12:00, semanal .SA</v>
          </cell>
          <cell r="Y922"/>
          <cell r="Z922"/>
          <cell r="AA922">
            <v>45</v>
          </cell>
          <cell r="AB922">
            <v>0</v>
          </cell>
          <cell r="AC922">
            <v>45</v>
          </cell>
          <cell r="AD922">
            <v>17</v>
          </cell>
          <cell r="AE922">
            <v>28</v>
          </cell>
          <cell r="AF922">
            <v>0.37777777777777777</v>
          </cell>
          <cell r="AG922">
            <v>31.499999999999996</v>
          </cell>
          <cell r="AH922" t="str">
            <v>OL-GESTAO; O-INF</v>
          </cell>
          <cell r="AI922">
            <v>6</v>
          </cell>
          <cell r="AJ922">
            <v>3</v>
          </cell>
          <cell r="AK922">
            <v>3</v>
          </cell>
          <cell r="AL922">
            <v>25.499999999999996</v>
          </cell>
          <cell r="AM922">
            <v>28.499999999999996</v>
          </cell>
          <cell r="AN922">
            <v>39</v>
          </cell>
          <cell r="AO922" t="str">
            <v>¬</v>
          </cell>
          <cell r="AP922" t="str">
            <v>¬</v>
          </cell>
          <cell r="AQ922" t="str">
            <v>¬</v>
          </cell>
          <cell r="AR922" t="str">
            <v>¬</v>
          </cell>
          <cell r="AS922" t="str">
            <v>SA</v>
          </cell>
          <cell r="AT922" t="str">
            <v>D</v>
          </cell>
          <cell r="AU922" t="str">
            <v>M</v>
          </cell>
          <cell r="AV922">
            <v>3</v>
          </cell>
          <cell r="AW922">
            <v>1</v>
          </cell>
          <cell r="AX922">
            <v>4</v>
          </cell>
          <cell r="AY922" t="str">
            <v/>
          </cell>
          <cell r="AZ922" t="str">
            <v xml:space="preserve">sabado das 08:00 às 12:00, semanal </v>
          </cell>
          <cell r="BA922">
            <v>1763478</v>
          </cell>
          <cell r="BB922" t="str">
            <v>AMAURY KRUEL BUDRI</v>
          </cell>
          <cell r="BC922">
            <v>1763478</v>
          </cell>
          <cell r="BD922" t="str">
            <v>AMAURY KRUEL BUDRI</v>
          </cell>
        </row>
        <row r="923">
          <cell r="C923" t="str">
            <v>NAESTI020-17SA</v>
          </cell>
          <cell r="D923" t="str">
            <v>ESTI020-17</v>
          </cell>
          <cell r="E923" t="str">
            <v>Teoria de Filas e Análise de Desempenho A-noturno (Santo André)</v>
          </cell>
          <cell r="F923" t="str">
            <v>Manter</v>
          </cell>
          <cell r="G923">
            <v>0</v>
          </cell>
          <cell r="H923">
            <v>0</v>
          </cell>
          <cell r="I923" t="str">
            <v>OK</v>
          </cell>
          <cell r="J923">
            <v>45</v>
          </cell>
          <cell r="K923">
            <v>0</v>
          </cell>
          <cell r="L923">
            <v>17</v>
          </cell>
          <cell r="M923">
            <v>0</v>
          </cell>
          <cell r="N923">
            <v>17</v>
          </cell>
          <cell r="O923">
            <v>28</v>
          </cell>
          <cell r="P923">
            <v>2</v>
          </cell>
          <cell r="Q923" t="str">
            <v>simples</v>
          </cell>
          <cell r="R923"/>
          <cell r="S923">
            <v>0</v>
          </cell>
          <cell r="T923">
            <v>0</v>
          </cell>
          <cell r="U923">
            <v>0</v>
          </cell>
          <cell r="V923" t="str">
            <v>CFE</v>
          </cell>
          <cell r="W923" t="str">
            <v>CP</v>
          </cell>
          <cell r="X923" t="str">
            <v>ESTI020-17..segunda das 19:00 às 21:00, semanal ; quinta das 21:00 às 23:00, semanal .SA</v>
          </cell>
          <cell r="Y923"/>
          <cell r="Z923"/>
          <cell r="AA923">
            <v>45</v>
          </cell>
          <cell r="AB923">
            <v>0</v>
          </cell>
          <cell r="AC923">
            <v>45</v>
          </cell>
          <cell r="AD923">
            <v>17</v>
          </cell>
          <cell r="AE923">
            <v>28</v>
          </cell>
          <cell r="AF923">
            <v>0.37777777777777777</v>
          </cell>
          <cell r="AG923">
            <v>31.499999999999996</v>
          </cell>
          <cell r="AH923" t="str">
            <v>OL-GESTAO; O-INF</v>
          </cell>
          <cell r="AI923">
            <v>14</v>
          </cell>
          <cell r="AJ923">
            <v>9</v>
          </cell>
          <cell r="AK923">
            <v>5</v>
          </cell>
          <cell r="AL923">
            <v>17.499999999999996</v>
          </cell>
          <cell r="AM923">
            <v>22.499999999999996</v>
          </cell>
          <cell r="AN923">
            <v>31</v>
          </cell>
          <cell r="AO923" t="str">
            <v>¬</v>
          </cell>
          <cell r="AP923" t="str">
            <v>¬</v>
          </cell>
          <cell r="AQ923" t="str">
            <v>¬</v>
          </cell>
          <cell r="AR923" t="str">
            <v>¬</v>
          </cell>
          <cell r="AS923" t="str">
            <v>SA</v>
          </cell>
          <cell r="AT923" t="str">
            <v>N</v>
          </cell>
          <cell r="AU923" t="str">
            <v>N</v>
          </cell>
          <cell r="AV923">
            <v>3</v>
          </cell>
          <cell r="AW923">
            <v>1</v>
          </cell>
          <cell r="AX923">
            <v>4</v>
          </cell>
          <cell r="AY923" t="str">
            <v/>
          </cell>
          <cell r="AZ923" t="str">
            <v xml:space="preserve">segunda das 19:00 às 21:00, semanal ; quinta das 21:00 às 23:00, semanal </v>
          </cell>
          <cell r="BA923">
            <v>1763478</v>
          </cell>
          <cell r="BB923" t="str">
            <v>AMAURY KRUEL BUDRI</v>
          </cell>
          <cell r="BC923">
            <v>1763478</v>
          </cell>
          <cell r="BD923" t="str">
            <v>AMAURY KRUEL BUDRI</v>
          </cell>
        </row>
        <row r="924">
          <cell r="C924" t="str">
            <v>NA1ESTI003-17SA</v>
          </cell>
          <cell r="D924" t="str">
            <v>ESTI003-17</v>
          </cell>
          <cell r="E924" t="str">
            <v>Transformadas em Sinais e Sistemas Lineares A1-noturno (Santo André)</v>
          </cell>
          <cell r="F924" t="str">
            <v>Manter</v>
          </cell>
          <cell r="G924">
            <v>0</v>
          </cell>
          <cell r="H924">
            <v>0</v>
          </cell>
          <cell r="I924" t="str">
            <v>OK</v>
          </cell>
          <cell r="J924">
            <v>60</v>
          </cell>
          <cell r="K924">
            <v>0</v>
          </cell>
          <cell r="L924">
            <v>75</v>
          </cell>
          <cell r="M924">
            <v>0</v>
          </cell>
          <cell r="N924">
            <v>75</v>
          </cell>
          <cell r="O924">
            <v>-15</v>
          </cell>
          <cell r="P924">
            <v>4</v>
          </cell>
          <cell r="Q924" t="str">
            <v>simples</v>
          </cell>
          <cell r="R924"/>
          <cell r="S924">
            <v>15</v>
          </cell>
          <cell r="T924">
            <v>0</v>
          </cell>
          <cell r="U924">
            <v>0</v>
          </cell>
          <cell r="V924" t="str">
            <v>CFE</v>
          </cell>
          <cell r="W924" t="str">
            <v>CP</v>
          </cell>
          <cell r="X924" t="str">
            <v>ESTI003-17.quarta das 21:00 às 23:00, semanal ; sexta das 19:00 às 21:00, semanal ..SA</v>
          </cell>
          <cell r="Y924" t="str">
            <v>turma com solicitações acima do nº de vagas</v>
          </cell>
          <cell r="Z924"/>
          <cell r="AA924">
            <v>60</v>
          </cell>
          <cell r="AB924">
            <v>0</v>
          </cell>
          <cell r="AC924">
            <v>60</v>
          </cell>
          <cell r="AD924">
            <v>75</v>
          </cell>
          <cell r="AE924">
            <v>-15</v>
          </cell>
          <cell r="AF924">
            <v>1.25</v>
          </cell>
          <cell r="AG924">
            <v>42</v>
          </cell>
          <cell r="AH924" t="str">
            <v>O-AERO; OL-BIO; O-INF; O-IAR</v>
          </cell>
          <cell r="AI924">
            <v>22</v>
          </cell>
          <cell r="AJ924">
            <v>19</v>
          </cell>
          <cell r="AK924">
            <v>3</v>
          </cell>
          <cell r="AL924">
            <v>20</v>
          </cell>
          <cell r="AM924">
            <v>23</v>
          </cell>
          <cell r="AN924">
            <v>38</v>
          </cell>
          <cell r="AO924" t="str">
            <v>¬</v>
          </cell>
          <cell r="AP924" t="str">
            <v>¬</v>
          </cell>
          <cell r="AQ924" t="str">
            <v>¬</v>
          </cell>
          <cell r="AR924" t="str">
            <v>¬</v>
          </cell>
          <cell r="AS924" t="str">
            <v>SA</v>
          </cell>
          <cell r="AT924" t="str">
            <v>N</v>
          </cell>
          <cell r="AU924" t="str">
            <v>N</v>
          </cell>
          <cell r="AV924">
            <v>4</v>
          </cell>
          <cell r="AW924">
            <v>0</v>
          </cell>
          <cell r="AX924">
            <v>4</v>
          </cell>
          <cell r="AY924" t="str">
            <v xml:space="preserve">quarta das 21:00 às 23:00, semanal ; sexta das 19:00 às 21:00, semanal </v>
          </cell>
          <cell r="AZ924" t="str">
            <v/>
          </cell>
          <cell r="BA924">
            <v>1545987</v>
          </cell>
          <cell r="BB924" t="str">
            <v>FRANCISCO JOSE FRAGA DA SILVA</v>
          </cell>
          <cell r="BC924" t="str">
            <v/>
          </cell>
          <cell r="BD924" t="str">
            <v/>
          </cell>
        </row>
        <row r="925">
          <cell r="C925" t="str">
            <v>DAESTI003-17SA</v>
          </cell>
          <cell r="D925" t="str">
            <v>ESTI003-17</v>
          </cell>
          <cell r="E925" t="str">
            <v>Transformadas em Sinais e Sistemas Lineares A-diurno (Santo André)</v>
          </cell>
          <cell r="F925" t="str">
            <v>Manter</v>
          </cell>
          <cell r="G925">
            <v>0</v>
          </cell>
          <cell r="H925">
            <v>0</v>
          </cell>
          <cell r="I925" t="str">
            <v>OK</v>
          </cell>
          <cell r="J925">
            <v>62</v>
          </cell>
          <cell r="K925">
            <v>0</v>
          </cell>
          <cell r="L925">
            <v>39</v>
          </cell>
          <cell r="M925">
            <v>0</v>
          </cell>
          <cell r="N925">
            <v>39</v>
          </cell>
          <cell r="O925">
            <v>23</v>
          </cell>
          <cell r="P925">
            <v>4</v>
          </cell>
          <cell r="Q925" t="str">
            <v>simples</v>
          </cell>
          <cell r="R925"/>
          <cell r="S925">
            <v>0</v>
          </cell>
          <cell r="T925">
            <v>0</v>
          </cell>
          <cell r="U925">
            <v>0</v>
          </cell>
          <cell r="V925" t="str">
            <v>CFE</v>
          </cell>
          <cell r="W925" t="str">
            <v>CP</v>
          </cell>
          <cell r="X925" t="str">
            <v>ESTI003-17.quarta das 10:00 às 12:00, semanal ; sexta das 08:00 às 10:00, semanal ..SA</v>
          </cell>
          <cell r="Y925"/>
          <cell r="Z925"/>
          <cell r="AA925">
            <v>62</v>
          </cell>
          <cell r="AB925">
            <v>0</v>
          </cell>
          <cell r="AC925">
            <v>62</v>
          </cell>
          <cell r="AD925">
            <v>39</v>
          </cell>
          <cell r="AE925">
            <v>23</v>
          </cell>
          <cell r="AF925">
            <v>0.62903225806451613</v>
          </cell>
          <cell r="AG925">
            <v>43.4</v>
          </cell>
          <cell r="AH925" t="str">
            <v>O-AERO; OL-BIO; O-INF; O-IAR</v>
          </cell>
          <cell r="AI925">
            <v>5</v>
          </cell>
          <cell r="AJ925">
            <v>0</v>
          </cell>
          <cell r="AK925">
            <v>5</v>
          </cell>
          <cell r="AL925">
            <v>38.4</v>
          </cell>
          <cell r="AM925">
            <v>43.4</v>
          </cell>
          <cell r="AN925">
            <v>57</v>
          </cell>
          <cell r="AO925" t="str">
            <v>¬</v>
          </cell>
          <cell r="AP925" t="str">
            <v>¬</v>
          </cell>
          <cell r="AQ925" t="str">
            <v>¬</v>
          </cell>
          <cell r="AR925" t="str">
            <v>¬</v>
          </cell>
          <cell r="AS925" t="str">
            <v>SA</v>
          </cell>
          <cell r="AT925" t="str">
            <v>D</v>
          </cell>
          <cell r="AU925" t="str">
            <v>M</v>
          </cell>
          <cell r="AV925">
            <v>4</v>
          </cell>
          <cell r="AW925">
            <v>0</v>
          </cell>
          <cell r="AX925">
            <v>4</v>
          </cell>
          <cell r="AY925" t="str">
            <v xml:space="preserve">quarta das 10:00 às 12:00, semanal ; sexta das 08:00 às 10:00, semanal </v>
          </cell>
          <cell r="AZ925" t="str">
            <v/>
          </cell>
          <cell r="BA925">
            <v>1544392</v>
          </cell>
          <cell r="BB925" t="str">
            <v>ALINE DE OLIVEIRA NEVES PANAZIO</v>
          </cell>
          <cell r="BC925" t="str">
            <v/>
          </cell>
          <cell r="BD925" t="str">
            <v/>
          </cell>
        </row>
        <row r="926">
          <cell r="C926" t="str">
            <v>DBESTI003-17SA</v>
          </cell>
          <cell r="D926" t="str">
            <v>ESTI003-17</v>
          </cell>
          <cell r="E926" t="str">
            <v>Transformadas em Sinais e Sistemas Lineares B-diurno (Santo André)</v>
          </cell>
          <cell r="F926" t="str">
            <v>Manter</v>
          </cell>
          <cell r="G926">
            <v>0</v>
          </cell>
          <cell r="H926">
            <v>0</v>
          </cell>
          <cell r="I926" t="str">
            <v>OK</v>
          </cell>
          <cell r="J926">
            <v>74</v>
          </cell>
          <cell r="K926">
            <v>0</v>
          </cell>
          <cell r="L926">
            <v>102</v>
          </cell>
          <cell r="M926">
            <v>0</v>
          </cell>
          <cell r="N926">
            <v>102</v>
          </cell>
          <cell r="O926">
            <v>-28</v>
          </cell>
          <cell r="P926">
            <v>4</v>
          </cell>
          <cell r="Q926" t="str">
            <v>simples</v>
          </cell>
          <cell r="R926"/>
          <cell r="S926">
            <v>28</v>
          </cell>
          <cell r="T926">
            <v>0</v>
          </cell>
          <cell r="U926">
            <v>0</v>
          </cell>
          <cell r="V926" t="str">
            <v>CFE</v>
          </cell>
          <cell r="W926" t="str">
            <v>CP</v>
          </cell>
          <cell r="X926" t="str">
            <v>ESTI003-17.quarta das 17:00 às 19:00, semanal ; sexta das 17:00 às 19:00, semanal ..SA</v>
          </cell>
          <cell r="Y926" t="str">
            <v>turma com solicitações acima do nº de vagas</v>
          </cell>
          <cell r="Z926"/>
          <cell r="AA926">
            <v>74</v>
          </cell>
          <cell r="AB926">
            <v>0</v>
          </cell>
          <cell r="AC926">
            <v>74</v>
          </cell>
          <cell r="AD926">
            <v>102</v>
          </cell>
          <cell r="AE926">
            <v>-28</v>
          </cell>
          <cell r="AF926">
            <v>1.3783783783783783</v>
          </cell>
          <cell r="AG926">
            <v>51.8</v>
          </cell>
          <cell r="AH926" t="str">
            <v>O-AERO; OL-BIO; O-INF; O-IAR</v>
          </cell>
          <cell r="AI926">
            <v>20</v>
          </cell>
          <cell r="AJ926">
            <v>20</v>
          </cell>
          <cell r="AK926">
            <v>0</v>
          </cell>
          <cell r="AL926">
            <v>31.799999999999997</v>
          </cell>
          <cell r="AM926">
            <v>31.799999999999997</v>
          </cell>
          <cell r="AN926">
            <v>54</v>
          </cell>
          <cell r="AO926" t="str">
            <v>¬</v>
          </cell>
          <cell r="AP926" t="str">
            <v>¬</v>
          </cell>
          <cell r="AQ926" t="str">
            <v>¬</v>
          </cell>
          <cell r="AR926" t="str">
            <v>¬</v>
          </cell>
          <cell r="AS926" t="str">
            <v>SA</v>
          </cell>
          <cell r="AT926" t="str">
            <v>D</v>
          </cell>
          <cell r="AU926" t="str">
            <v>V</v>
          </cell>
          <cell r="AV926">
            <v>4</v>
          </cell>
          <cell r="AW926">
            <v>0</v>
          </cell>
          <cell r="AX926">
            <v>4</v>
          </cell>
          <cell r="AY926" t="str">
            <v xml:space="preserve">quarta das 17:00 às 19:00, semanal ; sexta das 17:00 às 19:00, semanal </v>
          </cell>
          <cell r="AZ926" t="str">
            <v/>
          </cell>
          <cell r="BA926">
            <v>1761107</v>
          </cell>
          <cell r="BB926" t="str">
            <v>RICARDO SUYAMA</v>
          </cell>
          <cell r="BC926" t="str">
            <v/>
          </cell>
          <cell r="BD926" t="str">
            <v/>
          </cell>
        </row>
        <row r="927">
          <cell r="C927" t="str">
            <v>DAESTA011-17SA</v>
          </cell>
          <cell r="D927" t="str">
            <v>ESTA011-17</v>
          </cell>
          <cell r="E927" t="str">
            <v>Automação de Sistemas Industriais A-diurno (Santo André)</v>
          </cell>
          <cell r="F927" t="str">
            <v>Manter</v>
          </cell>
          <cell r="G927">
            <v>0</v>
          </cell>
          <cell r="H927">
            <v>0</v>
          </cell>
          <cell r="I927" t="str">
            <v>OK</v>
          </cell>
          <cell r="J927">
            <v>30</v>
          </cell>
          <cell r="K927">
            <v>0</v>
          </cell>
          <cell r="L927">
            <v>30</v>
          </cell>
          <cell r="M927">
            <v>0</v>
          </cell>
          <cell r="N927">
            <v>30</v>
          </cell>
          <cell r="O927">
            <v>0</v>
          </cell>
          <cell r="P927">
            <v>4</v>
          </cell>
          <cell r="Q927" t="str">
            <v>simples</v>
          </cell>
          <cell r="R927"/>
          <cell r="S927">
            <v>0</v>
          </cell>
          <cell r="T927">
            <v>0</v>
          </cell>
          <cell r="U927">
            <v>0</v>
          </cell>
          <cell r="V927" t="str">
            <v>CFE</v>
          </cell>
          <cell r="W927" t="str">
            <v>CP</v>
          </cell>
          <cell r="X927" t="str">
            <v>ESTA011-17.segunda das 16:00 às 18:00, semanal ; quinta das 16:00 às 18:00, semanal ..SA</v>
          </cell>
          <cell r="Y927"/>
          <cell r="Z927"/>
          <cell r="AA927">
            <v>30</v>
          </cell>
          <cell r="AB927">
            <v>0</v>
          </cell>
          <cell r="AC927">
            <v>30</v>
          </cell>
          <cell r="AD927">
            <v>30</v>
          </cell>
          <cell r="AE927">
            <v>0</v>
          </cell>
          <cell r="AF927">
            <v>1</v>
          </cell>
          <cell r="AG927">
            <v>21</v>
          </cell>
          <cell r="AH927" t="str">
            <v>OL-GESTAO; O-IAR</v>
          </cell>
          <cell r="AI927">
            <v>9</v>
          </cell>
          <cell r="AJ927">
            <v>9</v>
          </cell>
          <cell r="AK927">
            <v>0</v>
          </cell>
          <cell r="AL927">
            <v>12</v>
          </cell>
          <cell r="AM927">
            <v>12</v>
          </cell>
          <cell r="AN927">
            <v>21</v>
          </cell>
          <cell r="AO927" t="str">
            <v>¬</v>
          </cell>
          <cell r="AP927" t="str">
            <v>¬</v>
          </cell>
          <cell r="AQ927" t="str">
            <v>¬</v>
          </cell>
          <cell r="AR927" t="str">
            <v>¬</v>
          </cell>
          <cell r="AS927" t="str">
            <v>SA</v>
          </cell>
          <cell r="AT927" t="str">
            <v>D</v>
          </cell>
          <cell r="AU927" t="str">
            <v>V</v>
          </cell>
          <cell r="AV927">
            <v>1</v>
          </cell>
          <cell r="AW927">
            <v>3</v>
          </cell>
          <cell r="AX927">
            <v>4</v>
          </cell>
          <cell r="AY927" t="str">
            <v xml:space="preserve">segunda das 16:00 às 18:00, semanal ; quinta das 16:00 às 18:00, semanal </v>
          </cell>
          <cell r="AZ927" t="str">
            <v/>
          </cell>
          <cell r="BA927">
            <v>1544342</v>
          </cell>
          <cell r="BB927" t="str">
            <v>JESUS FRANKLIN ANDRADE ROMERO</v>
          </cell>
          <cell r="BC927" t="str">
            <v/>
          </cell>
          <cell r="BD927" t="str">
            <v/>
          </cell>
        </row>
        <row r="928">
          <cell r="C928" t="str">
            <v>NAESTA011-17SA</v>
          </cell>
          <cell r="D928" t="str">
            <v>ESTA011-17</v>
          </cell>
          <cell r="E928" t="str">
            <v>Automação de Sistemas Industriais A-noturno (Santo André)</v>
          </cell>
          <cell r="F928" t="str">
            <v>Manter</v>
          </cell>
          <cell r="G928">
            <v>0</v>
          </cell>
          <cell r="H928">
            <v>0</v>
          </cell>
          <cell r="I928" t="str">
            <v>OK</v>
          </cell>
          <cell r="J928">
            <v>31</v>
          </cell>
          <cell r="K928">
            <v>0</v>
          </cell>
          <cell r="L928">
            <v>21</v>
          </cell>
          <cell r="M928">
            <v>0</v>
          </cell>
          <cell r="N928">
            <v>21</v>
          </cell>
          <cell r="O928">
            <v>10</v>
          </cell>
          <cell r="P928">
            <v>4</v>
          </cell>
          <cell r="Q928" t="str">
            <v>simples</v>
          </cell>
          <cell r="R928"/>
          <cell r="S928">
            <v>0</v>
          </cell>
          <cell r="T928">
            <v>0</v>
          </cell>
          <cell r="U928">
            <v>0</v>
          </cell>
          <cell r="V928" t="str">
            <v>CFE</v>
          </cell>
          <cell r="W928" t="str">
            <v>CP</v>
          </cell>
          <cell r="X928" t="str">
            <v>ESTA011-17.quarta das 21:00 às 23:00, semanal ; sexta das 19:00 às 21:00, semanal ..SA</v>
          </cell>
          <cell r="Y928"/>
          <cell r="Z928"/>
          <cell r="AA928">
            <v>31</v>
          </cell>
          <cell r="AB928">
            <v>0</v>
          </cell>
          <cell r="AC928">
            <v>31</v>
          </cell>
          <cell r="AD928">
            <v>21</v>
          </cell>
          <cell r="AE928">
            <v>10</v>
          </cell>
          <cell r="AF928">
            <v>0.67741935483870963</v>
          </cell>
          <cell r="AG928">
            <v>21.7</v>
          </cell>
          <cell r="AH928" t="str">
            <v>OL-GESTAO; O-IAR</v>
          </cell>
          <cell r="AI928">
            <v>10</v>
          </cell>
          <cell r="AJ928">
            <v>5</v>
          </cell>
          <cell r="AK928">
            <v>5</v>
          </cell>
          <cell r="AL928">
            <v>11.7</v>
          </cell>
          <cell r="AM928">
            <v>16.7</v>
          </cell>
          <cell r="AN928">
            <v>21</v>
          </cell>
          <cell r="AO928" t="str">
            <v>¬</v>
          </cell>
          <cell r="AP928" t="str">
            <v>¬</v>
          </cell>
          <cell r="AQ928" t="str">
            <v>¬</v>
          </cell>
          <cell r="AR928" t="str">
            <v>¬</v>
          </cell>
          <cell r="AS928" t="str">
            <v>SA</v>
          </cell>
          <cell r="AT928" t="str">
            <v>N</v>
          </cell>
          <cell r="AU928" t="str">
            <v>N</v>
          </cell>
          <cell r="AV928">
            <v>1</v>
          </cell>
          <cell r="AW928">
            <v>3</v>
          </cell>
          <cell r="AX928">
            <v>4</v>
          </cell>
          <cell r="AY928" t="str">
            <v xml:space="preserve">quarta das 21:00 às 23:00, semanal ; sexta das 19:00 às 21:00, semanal </v>
          </cell>
          <cell r="AZ928" t="str">
            <v/>
          </cell>
          <cell r="BA928">
            <v>1914234</v>
          </cell>
          <cell r="BB928" t="str">
            <v>ALEXANDRE ACACIO DE ANDRADE</v>
          </cell>
          <cell r="BC928" t="str">
            <v/>
          </cell>
          <cell r="BD928" t="str">
            <v/>
          </cell>
        </row>
        <row r="929">
          <cell r="C929" t="str">
            <v>DBESTA011-17SA</v>
          </cell>
          <cell r="D929" t="str">
            <v>ESTA011-17</v>
          </cell>
          <cell r="E929" t="str">
            <v>Automação de Sistemas Industriais B-diurno (Santo André)</v>
          </cell>
          <cell r="F929" t="str">
            <v>Manter</v>
          </cell>
          <cell r="G929">
            <v>0</v>
          </cell>
          <cell r="H929">
            <v>0</v>
          </cell>
          <cell r="I929" t="str">
            <v>OK</v>
          </cell>
          <cell r="J929">
            <v>30</v>
          </cell>
          <cell r="K929">
            <v>0</v>
          </cell>
          <cell r="L929">
            <v>4</v>
          </cell>
          <cell r="M929">
            <v>0</v>
          </cell>
          <cell r="N929">
            <v>4</v>
          </cell>
          <cell r="O929">
            <v>26</v>
          </cell>
          <cell r="P929">
            <v>4</v>
          </cell>
          <cell r="Q929" t="str">
            <v>simples</v>
          </cell>
          <cell r="R929"/>
          <cell r="S929">
            <v>0</v>
          </cell>
          <cell r="T929">
            <v>0</v>
          </cell>
          <cell r="U929">
            <v>0</v>
          </cell>
          <cell r="V929" t="str">
            <v>CFE</v>
          </cell>
          <cell r="W929" t="str">
            <v>CP</v>
          </cell>
          <cell r="X929" t="str">
            <v>ESTA011-17.segunda das 14:00 às 16:00, semanal ; quinta das 14:00 às 16:00, semanal ..SA</v>
          </cell>
          <cell r="Y929" t="str">
            <v>Turma com baixa demanda:- de 1 a 9 solicitações</v>
          </cell>
          <cell r="Z929" t="str">
            <v>Turma com baixa demanda, porém com alunos vinculados ao curso específico</v>
          </cell>
          <cell r="AA929">
            <v>30</v>
          </cell>
          <cell r="AB929">
            <v>0</v>
          </cell>
          <cell r="AC929">
            <v>30</v>
          </cell>
          <cell r="AD929">
            <v>4</v>
          </cell>
          <cell r="AE929">
            <v>26</v>
          </cell>
          <cell r="AF929">
            <v>0.13333333333333333</v>
          </cell>
          <cell r="AG929">
            <v>21</v>
          </cell>
          <cell r="AH929" t="str">
            <v>OL-GESTAO; O-IAR</v>
          </cell>
          <cell r="AI929">
            <v>2</v>
          </cell>
          <cell r="AJ929">
            <v>2</v>
          </cell>
          <cell r="AK929">
            <v>0</v>
          </cell>
          <cell r="AL929">
            <v>19</v>
          </cell>
          <cell r="AM929">
            <v>19</v>
          </cell>
          <cell r="AN929">
            <v>28</v>
          </cell>
          <cell r="AO929" t="str">
            <v>¬</v>
          </cell>
          <cell r="AP929" t="str">
            <v>¬</v>
          </cell>
          <cell r="AQ929" t="str">
            <v>¬</v>
          </cell>
          <cell r="AR929" t="str">
            <v>¬</v>
          </cell>
          <cell r="AS929" t="str">
            <v>SA</v>
          </cell>
          <cell r="AT929" t="str">
            <v>D</v>
          </cell>
          <cell r="AU929" t="str">
            <v>V</v>
          </cell>
          <cell r="AV929">
            <v>1</v>
          </cell>
          <cell r="AW929">
            <v>3</v>
          </cell>
          <cell r="AX929">
            <v>4</v>
          </cell>
          <cell r="AY929" t="str">
            <v xml:space="preserve">segunda das 14:00 às 16:00, semanal ; quinta das 14:00 às 16:00, semanal </v>
          </cell>
          <cell r="AZ929" t="str">
            <v/>
          </cell>
          <cell r="BA929">
            <v>1544342</v>
          </cell>
          <cell r="BB929" t="str">
            <v>JESUS FRANKLIN ANDRADE ROMERO</v>
          </cell>
          <cell r="BC929" t="str">
            <v/>
          </cell>
          <cell r="BD929" t="str">
            <v/>
          </cell>
        </row>
        <row r="930">
          <cell r="C930" t="str">
            <v>NBESTA011-17SA</v>
          </cell>
          <cell r="D930" t="str">
            <v>ESTA011-17</v>
          </cell>
          <cell r="E930" t="str">
            <v>Automação de Sistemas Industriais B-noturno (Santo André)</v>
          </cell>
          <cell r="F930" t="str">
            <v>Manter</v>
          </cell>
          <cell r="G930">
            <v>0</v>
          </cell>
          <cell r="H930">
            <v>0</v>
          </cell>
          <cell r="I930" t="str">
            <v>OK</v>
          </cell>
          <cell r="J930">
            <v>31</v>
          </cell>
          <cell r="K930">
            <v>0</v>
          </cell>
          <cell r="L930">
            <v>15</v>
          </cell>
          <cell r="M930">
            <v>0</v>
          </cell>
          <cell r="N930">
            <v>15</v>
          </cell>
          <cell r="O930">
            <v>16</v>
          </cell>
          <cell r="P930">
            <v>4</v>
          </cell>
          <cell r="Q930" t="str">
            <v>simples</v>
          </cell>
          <cell r="R930"/>
          <cell r="S930">
            <v>0</v>
          </cell>
          <cell r="T930">
            <v>0</v>
          </cell>
          <cell r="U930">
            <v>0</v>
          </cell>
          <cell r="V930" t="str">
            <v>CFE</v>
          </cell>
          <cell r="W930" t="str">
            <v>CP</v>
          </cell>
          <cell r="X930" t="str">
            <v>ESTA011-17.segunda das 19:00 às 21:00, semanal ; quarta das 19:00 às 21:00, semanal ..SA</v>
          </cell>
          <cell r="Y930"/>
          <cell r="Z930"/>
          <cell r="AA930">
            <v>31</v>
          </cell>
          <cell r="AB930">
            <v>0</v>
          </cell>
          <cell r="AC930">
            <v>31</v>
          </cell>
          <cell r="AD930">
            <v>15</v>
          </cell>
          <cell r="AE930">
            <v>16</v>
          </cell>
          <cell r="AF930">
            <v>0.4838709677419355</v>
          </cell>
          <cell r="AG930">
            <v>21.7</v>
          </cell>
          <cell r="AH930" t="str">
            <v>OL-GESTAO; O-IAR</v>
          </cell>
          <cell r="AI930">
            <v>5</v>
          </cell>
          <cell r="AJ930">
            <v>2</v>
          </cell>
          <cell r="AK930">
            <v>3</v>
          </cell>
          <cell r="AL930">
            <v>16.7</v>
          </cell>
          <cell r="AM930">
            <v>19.7</v>
          </cell>
          <cell r="AN930">
            <v>26</v>
          </cell>
          <cell r="AO930" t="str">
            <v>¬</v>
          </cell>
          <cell r="AP930" t="str">
            <v>¬</v>
          </cell>
          <cell r="AQ930" t="str">
            <v>¬</v>
          </cell>
          <cell r="AR930" t="str">
            <v>¬</v>
          </cell>
          <cell r="AS930" t="str">
            <v>SA</v>
          </cell>
          <cell r="AT930" t="str">
            <v>N</v>
          </cell>
          <cell r="AU930" t="str">
            <v>N</v>
          </cell>
          <cell r="AV930">
            <v>1</v>
          </cell>
          <cell r="AW930">
            <v>3</v>
          </cell>
          <cell r="AX930">
            <v>4</v>
          </cell>
          <cell r="AY930" t="str">
            <v xml:space="preserve">segunda das 19:00 às 21:00, semanal ; quarta das 19:00 às 21:00, semanal </v>
          </cell>
          <cell r="AZ930" t="str">
            <v/>
          </cell>
          <cell r="BA930">
            <v>1914234</v>
          </cell>
          <cell r="BB930" t="str">
            <v>ALEXANDRE ACACIO DE ANDRADE</v>
          </cell>
          <cell r="BC930" t="str">
            <v/>
          </cell>
          <cell r="BD930" t="str">
            <v/>
          </cell>
        </row>
        <row r="931">
          <cell r="C931" t="str">
            <v>DBESTA002-17SA</v>
          </cell>
          <cell r="D931" t="str">
            <v>ESTA002-17</v>
          </cell>
          <cell r="E931" t="str">
            <v>Circuitos Elétricos I B-diurno (Santo André)</v>
          </cell>
          <cell r="F931" t="str">
            <v>Manter</v>
          </cell>
          <cell r="G931">
            <v>0</v>
          </cell>
          <cell r="H931">
            <v>0</v>
          </cell>
          <cell r="I931" t="str">
            <v>OK</v>
          </cell>
          <cell r="J931">
            <v>30</v>
          </cell>
          <cell r="K931">
            <v>0</v>
          </cell>
          <cell r="L931">
            <v>15</v>
          </cell>
          <cell r="M931">
            <v>0</v>
          </cell>
          <cell r="N931">
            <v>15</v>
          </cell>
          <cell r="O931">
            <v>15</v>
          </cell>
          <cell r="P931">
            <v>6</v>
          </cell>
          <cell r="Q931" t="str">
            <v>simples</v>
          </cell>
          <cell r="R931"/>
          <cell r="S931">
            <v>0</v>
          </cell>
          <cell r="T931">
            <v>0</v>
          </cell>
          <cell r="U931">
            <v>0</v>
          </cell>
          <cell r="V931" t="str">
            <v>CFE</v>
          </cell>
          <cell r="W931" t="str">
            <v>CP</v>
          </cell>
          <cell r="X931" t="str">
            <v>ESTA002-17.segunda das 14:00 às 17:00, quinzenal I; segunda das 14:00 às 17:00, quinzenal II; quinta das 14:00 às 16:00, semanal ..SA</v>
          </cell>
          <cell r="Y931"/>
          <cell r="Z931"/>
          <cell r="AA931">
            <v>30</v>
          </cell>
          <cell r="AB931">
            <v>0</v>
          </cell>
          <cell r="AC931">
            <v>30</v>
          </cell>
          <cell r="AD931">
            <v>15</v>
          </cell>
          <cell r="AE931">
            <v>15</v>
          </cell>
          <cell r="AF931">
            <v>0.5</v>
          </cell>
          <cell r="AG931">
            <v>21</v>
          </cell>
          <cell r="AH931" t="str">
            <v>OL-AERO; O-BIO; O-ENER; O-INF; O-IAR</v>
          </cell>
          <cell r="AI931">
            <v>6</v>
          </cell>
          <cell r="AJ931">
            <v>6</v>
          </cell>
          <cell r="AK931">
            <v>0</v>
          </cell>
          <cell r="AL931">
            <v>15</v>
          </cell>
          <cell r="AM931">
            <v>15</v>
          </cell>
          <cell r="AN931">
            <v>24</v>
          </cell>
          <cell r="AO931" t="str">
            <v>¬</v>
          </cell>
          <cell r="AP931" t="str">
            <v>¬</v>
          </cell>
          <cell r="AQ931" t="str">
            <v>¬</v>
          </cell>
          <cell r="AR931" t="str">
            <v>¬</v>
          </cell>
          <cell r="AS931" t="str">
            <v>SA</v>
          </cell>
          <cell r="AT931" t="str">
            <v>D</v>
          </cell>
          <cell r="AU931" t="str">
            <v>V</v>
          </cell>
          <cell r="AV931">
            <v>3</v>
          </cell>
          <cell r="AW931">
            <v>2</v>
          </cell>
          <cell r="AX931">
            <v>4</v>
          </cell>
          <cell r="AY931" t="str">
            <v xml:space="preserve">segunda das 14:00 às 17:00, quinzenal I; segunda das 14:00 às 17:00, quinzenal II; quinta das 14:00 às 16:00, semanal </v>
          </cell>
          <cell r="AZ931" t="str">
            <v/>
          </cell>
          <cell r="BA931">
            <v>1546003</v>
          </cell>
          <cell r="BB931" t="str">
            <v>ROBERTO JACOBE RODRIGUES</v>
          </cell>
          <cell r="BC931" t="str">
            <v/>
          </cell>
          <cell r="BD931" t="str">
            <v/>
          </cell>
        </row>
        <row r="932">
          <cell r="C932" t="str">
            <v>NBESTA002-17SA</v>
          </cell>
          <cell r="D932" t="str">
            <v>ESTA002-17</v>
          </cell>
          <cell r="E932" t="str">
            <v>Circuitos Elétricos I B-noturno (Santo André)</v>
          </cell>
          <cell r="F932" t="str">
            <v>Ampliar vagas - absorver excedente</v>
          </cell>
          <cell r="G932">
            <v>0</v>
          </cell>
          <cell r="H932">
            <v>0</v>
          </cell>
          <cell r="I932" t="str">
            <v>OK, AMPLIADA</v>
          </cell>
          <cell r="J932">
            <v>44</v>
          </cell>
          <cell r="K932">
            <v>0</v>
          </cell>
          <cell r="L932">
            <v>44</v>
          </cell>
          <cell r="M932">
            <v>0</v>
          </cell>
          <cell r="N932">
            <v>44</v>
          </cell>
          <cell r="O932">
            <v>0</v>
          </cell>
          <cell r="P932">
            <v>6</v>
          </cell>
          <cell r="Q932" t="str">
            <v>simples</v>
          </cell>
          <cell r="R932"/>
          <cell r="S932">
            <v>0</v>
          </cell>
          <cell r="T932">
            <v>0</v>
          </cell>
          <cell r="U932">
            <v>0</v>
          </cell>
          <cell r="V932" t="str">
            <v>CFE</v>
          </cell>
          <cell r="W932" t="str">
            <v>CP</v>
          </cell>
          <cell r="X932" t="str">
            <v>ESTA002-17.terca das 18:00 às 21:00, semanal ; sexta das 21:00 às 23:00, quinzenal I; sexta das 21:00 às 23:00, quinzenal II..SA</v>
          </cell>
          <cell r="Y932" t="str">
            <v>turma com solicitações acima do nº de vagas</v>
          </cell>
          <cell r="Z932"/>
          <cell r="AA932">
            <v>30</v>
          </cell>
          <cell r="AB932">
            <v>0</v>
          </cell>
          <cell r="AC932">
            <v>30</v>
          </cell>
          <cell r="AD932">
            <v>44</v>
          </cell>
          <cell r="AE932">
            <v>-14</v>
          </cell>
          <cell r="AF932">
            <v>1.4666666666666666</v>
          </cell>
          <cell r="AG932">
            <v>21</v>
          </cell>
          <cell r="AH932" t="str">
            <v>OL-AERO; O-BIO; O-ENER; O-INF; O-IAR</v>
          </cell>
          <cell r="AI932">
            <v>9</v>
          </cell>
          <cell r="AJ932">
            <v>7</v>
          </cell>
          <cell r="AK932">
            <v>2</v>
          </cell>
          <cell r="AL932">
            <v>12</v>
          </cell>
          <cell r="AM932">
            <v>14</v>
          </cell>
          <cell r="AN932">
            <v>21</v>
          </cell>
          <cell r="AO932" t="str">
            <v>¬</v>
          </cell>
          <cell r="AP932" t="str">
            <v>¬</v>
          </cell>
          <cell r="AQ932" t="str">
            <v>¬</v>
          </cell>
          <cell r="AR932" t="str">
            <v>¬</v>
          </cell>
          <cell r="AS932" t="str">
            <v>SA</v>
          </cell>
          <cell r="AT932" t="str">
            <v>N</v>
          </cell>
          <cell r="AU932" t="str">
            <v>N</v>
          </cell>
          <cell r="AV932">
            <v>3</v>
          </cell>
          <cell r="AW932">
            <v>2</v>
          </cell>
          <cell r="AX932">
            <v>4</v>
          </cell>
          <cell r="AY932" t="str">
            <v>terca das 18:00 às 21:00, semanal ; sexta das 21:00 às 23:00, quinzenal I; sexta das 21:00 às 23:00, quinzenal II</v>
          </cell>
          <cell r="AZ932" t="str">
            <v/>
          </cell>
          <cell r="BA932">
            <v>1762419</v>
          </cell>
          <cell r="BB932" t="str">
            <v>CARLOS EDUARDO CAPOVILLA</v>
          </cell>
          <cell r="BC932" t="str">
            <v/>
          </cell>
          <cell r="BD932" t="str">
            <v/>
          </cell>
        </row>
        <row r="933">
          <cell r="C933" t="str">
            <v>DCESTA002-17SA</v>
          </cell>
          <cell r="D933" t="str">
            <v>ESTA002-17</v>
          </cell>
          <cell r="E933" t="str">
            <v>Circuitos Elétricos I C-diurno (Santo André)</v>
          </cell>
          <cell r="F933" t="str">
            <v>Manter</v>
          </cell>
          <cell r="G933">
            <v>0</v>
          </cell>
          <cell r="H933">
            <v>0</v>
          </cell>
          <cell r="I933" t="str">
            <v>OK</v>
          </cell>
          <cell r="J933">
            <v>30</v>
          </cell>
          <cell r="K933">
            <v>0</v>
          </cell>
          <cell r="L933">
            <v>26</v>
          </cell>
          <cell r="M933">
            <v>0</v>
          </cell>
          <cell r="N933">
            <v>26</v>
          </cell>
          <cell r="O933">
            <v>4</v>
          </cell>
          <cell r="P933">
            <v>6</v>
          </cell>
          <cell r="Q933" t="str">
            <v>simples</v>
          </cell>
          <cell r="R933"/>
          <cell r="S933">
            <v>0</v>
          </cell>
          <cell r="T933">
            <v>0</v>
          </cell>
          <cell r="U933">
            <v>0</v>
          </cell>
          <cell r="V933" t="str">
            <v>CFE</v>
          </cell>
          <cell r="W933" t="str">
            <v>CP</v>
          </cell>
          <cell r="X933" t="str">
            <v>ESTA002-17.terca das 08:00 às 10:00, quinzenal I; terca das 08:00 às 10:00, quinzenal II; sexta das 10:00 às 13:00, semanal ..SA</v>
          </cell>
          <cell r="Y933"/>
          <cell r="Z933"/>
          <cell r="AA933">
            <v>30</v>
          </cell>
          <cell r="AB933">
            <v>0</v>
          </cell>
          <cell r="AC933">
            <v>30</v>
          </cell>
          <cell r="AD933">
            <v>26</v>
          </cell>
          <cell r="AE933">
            <v>4</v>
          </cell>
          <cell r="AF933">
            <v>0.8666666666666667</v>
          </cell>
          <cell r="AG933">
            <v>21</v>
          </cell>
          <cell r="AH933" t="str">
            <v>OL-AERO; O-BIO; O-ENER; O-INF; O-IAR</v>
          </cell>
          <cell r="AI933">
            <v>2</v>
          </cell>
          <cell r="AJ933">
            <v>2</v>
          </cell>
          <cell r="AK933">
            <v>0</v>
          </cell>
          <cell r="AL933">
            <v>19</v>
          </cell>
          <cell r="AM933">
            <v>19</v>
          </cell>
          <cell r="AN933">
            <v>28</v>
          </cell>
          <cell r="AO933" t="str">
            <v>¬</v>
          </cell>
          <cell r="AP933" t="str">
            <v>¬</v>
          </cell>
          <cell r="AQ933" t="str">
            <v>¬</v>
          </cell>
          <cell r="AR933" t="str">
            <v>¬</v>
          </cell>
          <cell r="AS933" t="str">
            <v>SA</v>
          </cell>
          <cell r="AT933" t="str">
            <v>D</v>
          </cell>
          <cell r="AU933" t="str">
            <v>M</v>
          </cell>
          <cell r="AV933">
            <v>3</v>
          </cell>
          <cell r="AW933">
            <v>2</v>
          </cell>
          <cell r="AX933">
            <v>4</v>
          </cell>
          <cell r="AY933" t="str">
            <v xml:space="preserve">terca das 08:00 às 10:00, quinzenal I; terca das 08:00 às 10:00, quinzenal II; sexta das 10:00 às 13:00, semanal </v>
          </cell>
          <cell r="AZ933" t="str">
            <v/>
          </cell>
          <cell r="BA933">
            <v>1762419</v>
          </cell>
          <cell r="BB933" t="str">
            <v>CARLOS EDUARDO CAPOVILLA</v>
          </cell>
          <cell r="BC933" t="str">
            <v/>
          </cell>
          <cell r="BD933" t="str">
            <v/>
          </cell>
        </row>
        <row r="934">
          <cell r="C934" t="str">
            <v>NBESTA004-17SA</v>
          </cell>
          <cell r="D934" t="str">
            <v>ESTA004-17</v>
          </cell>
          <cell r="E934" t="str">
            <v>Circuitos Elétricos II B-noturno (Santo André)</v>
          </cell>
          <cell r="F934" t="str">
            <v>Ampliar vagas - absorver excedente</v>
          </cell>
          <cell r="G934">
            <v>0</v>
          </cell>
          <cell r="H934">
            <v>0</v>
          </cell>
          <cell r="I934" t="str">
            <v>OK, AMPLIADA</v>
          </cell>
          <cell r="J934">
            <v>67</v>
          </cell>
          <cell r="K934">
            <v>0</v>
          </cell>
          <cell r="L934">
            <v>67</v>
          </cell>
          <cell r="M934">
            <v>0</v>
          </cell>
          <cell r="N934">
            <v>67</v>
          </cell>
          <cell r="O934">
            <v>0</v>
          </cell>
          <cell r="P934">
            <v>1</v>
          </cell>
          <cell r="Q934" t="str">
            <v>simples</v>
          </cell>
          <cell r="R934"/>
          <cell r="S934">
            <v>0</v>
          </cell>
          <cell r="T934">
            <v>0</v>
          </cell>
          <cell r="U934">
            <v>0</v>
          </cell>
          <cell r="V934" t="str">
            <v>CFE</v>
          </cell>
          <cell r="W934" t="str">
            <v>CP</v>
          </cell>
          <cell r="X934" t="str">
            <v>ESTA004-17.segunda das 21:00 às 23:00, quinzenal II; segunda das 21:00 às 23:00, quinzenal I; quarta das 18:00 às 21:00, semanal ..SA</v>
          </cell>
          <cell r="Y934" t="str">
            <v>turma com solicitações acima do nº de vagas</v>
          </cell>
          <cell r="Z934"/>
          <cell r="AA934">
            <v>30</v>
          </cell>
          <cell r="AB934">
            <v>0</v>
          </cell>
          <cell r="AC934">
            <v>30</v>
          </cell>
          <cell r="AD934">
            <v>67</v>
          </cell>
          <cell r="AE934">
            <v>-37</v>
          </cell>
          <cell r="AF934">
            <v>2.2333333333333334</v>
          </cell>
          <cell r="AG934">
            <v>21</v>
          </cell>
          <cell r="AH934" t="str">
            <v>O-ENER; O-INF; O-IAR</v>
          </cell>
          <cell r="AI934">
            <v>35</v>
          </cell>
          <cell r="AJ934">
            <v>27</v>
          </cell>
          <cell r="AK934">
            <v>8</v>
          </cell>
          <cell r="AL934">
            <v>-14</v>
          </cell>
          <cell r="AM934">
            <v>-6</v>
          </cell>
          <cell r="AN934">
            <v>-5</v>
          </cell>
          <cell r="AO934" t="str">
            <v>¬</v>
          </cell>
          <cell r="AP934" t="str">
            <v>¬</v>
          </cell>
          <cell r="AQ934" t="str">
            <v>¬</v>
          </cell>
          <cell r="AR934" t="str">
            <v>¬</v>
          </cell>
          <cell r="AS934" t="str">
            <v>SA</v>
          </cell>
          <cell r="AT934" t="str">
            <v>N</v>
          </cell>
          <cell r="AU934" t="str">
            <v>N</v>
          </cell>
          <cell r="AV934">
            <v>3</v>
          </cell>
          <cell r="AW934">
            <v>2</v>
          </cell>
          <cell r="AX934">
            <v>4</v>
          </cell>
          <cell r="AY934" t="str">
            <v xml:space="preserve">segunda das 21:00 às 23:00, quinzenal II; segunda das 21:00 às 23:00, quinzenal I; quarta das 18:00 às 21:00, semanal </v>
          </cell>
          <cell r="AZ934" t="str">
            <v/>
          </cell>
          <cell r="BA934">
            <v>1205456</v>
          </cell>
          <cell r="BB934" t="str">
            <v>LUIZ ALBERTO LUZ DE ALMEIDA</v>
          </cell>
          <cell r="BC934" t="str">
            <v/>
          </cell>
          <cell r="BD934" t="str">
            <v/>
          </cell>
        </row>
        <row r="935">
          <cell r="C935" t="str">
            <v>NA1ESZA007-17SA</v>
          </cell>
          <cell r="D935" t="str">
            <v>ESZA007-17</v>
          </cell>
          <cell r="E935" t="str">
            <v>Confiabilidade de Componentes e Sistemas A1-noturno (Santo André)</v>
          </cell>
          <cell r="F935" t="str">
            <v>Manter</v>
          </cell>
          <cell r="G935">
            <v>0</v>
          </cell>
          <cell r="H935">
            <v>0</v>
          </cell>
          <cell r="I935" t="str">
            <v>OK</v>
          </cell>
          <cell r="J935">
            <v>30</v>
          </cell>
          <cell r="K935">
            <v>0</v>
          </cell>
          <cell r="L935">
            <v>24</v>
          </cell>
          <cell r="M935">
            <v>0</v>
          </cell>
          <cell r="N935">
            <v>24</v>
          </cell>
          <cell r="O935">
            <v>6</v>
          </cell>
          <cell r="P935">
            <v>2</v>
          </cell>
          <cell r="Q935" t="str">
            <v>simples</v>
          </cell>
          <cell r="R935"/>
          <cell r="S935">
            <v>0</v>
          </cell>
          <cell r="T935">
            <v>0</v>
          </cell>
          <cell r="U935">
            <v>0</v>
          </cell>
          <cell r="V935" t="str">
            <v>CFE</v>
          </cell>
          <cell r="W935" t="str">
            <v>CP</v>
          </cell>
          <cell r="X935" t="str">
            <v>ESZA007-17.segunda das 18:00 às 21:00, semanal ..SA</v>
          </cell>
          <cell r="Y935"/>
          <cell r="Z935"/>
          <cell r="AA935">
            <v>30</v>
          </cell>
          <cell r="AB935">
            <v>0</v>
          </cell>
          <cell r="AC935">
            <v>30</v>
          </cell>
          <cell r="AD935">
            <v>24</v>
          </cell>
          <cell r="AE935">
            <v>6</v>
          </cell>
          <cell r="AF935">
            <v>0.8</v>
          </cell>
          <cell r="AG935">
            <v>21</v>
          </cell>
          <cell r="AH935" t="str">
            <v>OL-AERO; OL-IAR</v>
          </cell>
          <cell r="AI935">
            <v>13</v>
          </cell>
          <cell r="AJ935">
            <v>8</v>
          </cell>
          <cell r="AK935">
            <v>5</v>
          </cell>
          <cell r="AL935">
            <v>8</v>
          </cell>
          <cell r="AM935">
            <v>13</v>
          </cell>
          <cell r="AN935">
            <v>17</v>
          </cell>
          <cell r="AO935" t="str">
            <v>¬</v>
          </cell>
          <cell r="AP935" t="str">
            <v>¬</v>
          </cell>
          <cell r="AQ935" t="str">
            <v>¬</v>
          </cell>
          <cell r="AR935" t="str">
            <v>¬</v>
          </cell>
          <cell r="AS935" t="str">
            <v>SA</v>
          </cell>
          <cell r="AT935" t="str">
            <v>N</v>
          </cell>
          <cell r="AU935" t="str">
            <v>N</v>
          </cell>
          <cell r="AV935">
            <v>3</v>
          </cell>
          <cell r="AW935">
            <v>0</v>
          </cell>
          <cell r="AX935">
            <v>4</v>
          </cell>
          <cell r="AY935" t="str">
            <v xml:space="preserve">segunda das 18:00 às 21:00, semanal </v>
          </cell>
          <cell r="AZ935" t="str">
            <v/>
          </cell>
          <cell r="BA935">
            <v>1531381</v>
          </cell>
          <cell r="BB935" t="str">
            <v>PEDRO SERGIO PEREIRA LIMA</v>
          </cell>
          <cell r="BC935" t="str">
            <v/>
          </cell>
          <cell r="BD935" t="str">
            <v/>
          </cell>
        </row>
        <row r="936">
          <cell r="C936" t="str">
            <v>DA2ESZA007-17SA</v>
          </cell>
          <cell r="D936" t="str">
            <v>ESZA007-17</v>
          </cell>
          <cell r="E936" t="str">
            <v>Confiabilidade de Componentes e Sistemas A2-diurno (Santo André)</v>
          </cell>
          <cell r="F936" t="str">
            <v>Manter</v>
          </cell>
          <cell r="G936">
            <v>0</v>
          </cell>
          <cell r="H936">
            <v>0</v>
          </cell>
          <cell r="I936" t="str">
            <v>OK</v>
          </cell>
          <cell r="J936">
            <v>30</v>
          </cell>
          <cell r="K936">
            <v>0</v>
          </cell>
          <cell r="L936">
            <v>5</v>
          </cell>
          <cell r="M936">
            <v>0</v>
          </cell>
          <cell r="N936">
            <v>5</v>
          </cell>
          <cell r="O936">
            <v>25</v>
          </cell>
          <cell r="P936">
            <v>2</v>
          </cell>
          <cell r="Q936" t="str">
            <v>simples</v>
          </cell>
          <cell r="R936"/>
          <cell r="S936">
            <v>0</v>
          </cell>
          <cell r="T936">
            <v>0</v>
          </cell>
          <cell r="U936">
            <v>0</v>
          </cell>
          <cell r="V936" t="str">
            <v>CFE</v>
          </cell>
          <cell r="W936" t="str">
            <v>CP</v>
          </cell>
          <cell r="X936" t="str">
            <v>ESZA007-17.segunda das 18:00 às 21:00, semanal ..SA</v>
          </cell>
          <cell r="Y936" t="str">
            <v>Turma com baixa demanda:- de 1 a 9 solicitações</v>
          </cell>
          <cell r="Z936" t="str">
            <v>Turma com baixa demanda, porém com alunos vinculados ao curso específico</v>
          </cell>
          <cell r="AA936">
            <v>30</v>
          </cell>
          <cell r="AB936">
            <v>0</v>
          </cell>
          <cell r="AC936">
            <v>30</v>
          </cell>
          <cell r="AD936">
            <v>5</v>
          </cell>
          <cell r="AE936">
            <v>25</v>
          </cell>
          <cell r="AF936">
            <v>0.16666666666666666</v>
          </cell>
          <cell r="AG936">
            <v>21</v>
          </cell>
          <cell r="AH936" t="str">
            <v>OL-AERO; OL-IAR</v>
          </cell>
          <cell r="AI936">
            <v>1</v>
          </cell>
          <cell r="AJ936">
            <v>0</v>
          </cell>
          <cell r="AK936">
            <v>1</v>
          </cell>
          <cell r="AL936">
            <v>20</v>
          </cell>
          <cell r="AM936">
            <v>21</v>
          </cell>
          <cell r="AN936">
            <v>29</v>
          </cell>
          <cell r="AO936" t="str">
            <v>¬</v>
          </cell>
          <cell r="AP936" t="str">
            <v>¬</v>
          </cell>
          <cell r="AQ936" t="str">
            <v>¬</v>
          </cell>
          <cell r="AR936" t="str">
            <v>¬</v>
          </cell>
          <cell r="AS936" t="str">
            <v>SA</v>
          </cell>
          <cell r="AT936" t="str">
            <v>D</v>
          </cell>
          <cell r="AU936" t="str">
            <v>M</v>
          </cell>
          <cell r="AV936">
            <v>3</v>
          </cell>
          <cell r="AW936">
            <v>0</v>
          </cell>
          <cell r="AX936">
            <v>4</v>
          </cell>
          <cell r="AY936" t="str">
            <v xml:space="preserve">segunda das 18:00 às 21:00, semanal </v>
          </cell>
          <cell r="AZ936" t="str">
            <v/>
          </cell>
          <cell r="BA936">
            <v>1531381</v>
          </cell>
          <cell r="BB936" t="str">
            <v>PEDRO SERGIO PEREIRA LIMA</v>
          </cell>
          <cell r="BC936" t="str">
            <v/>
          </cell>
          <cell r="BD936" t="str">
            <v/>
          </cell>
        </row>
        <row r="937">
          <cell r="C937" t="str">
            <v>DAESTA001-17SA</v>
          </cell>
          <cell r="D937" t="str">
            <v>ESTA001-17</v>
          </cell>
          <cell r="E937" t="str">
            <v>Dispositivos Eletrônicos A-diurno (Santo André)</v>
          </cell>
          <cell r="F937" t="str">
            <v>Manter</v>
          </cell>
          <cell r="G937">
            <v>0</v>
          </cell>
          <cell r="H937">
            <v>0</v>
          </cell>
          <cell r="I937" t="str">
            <v>OK</v>
          </cell>
          <cell r="J937">
            <v>30</v>
          </cell>
          <cell r="K937">
            <v>0</v>
          </cell>
          <cell r="L937">
            <v>8</v>
          </cell>
          <cell r="M937">
            <v>0</v>
          </cell>
          <cell r="N937">
            <v>8</v>
          </cell>
          <cell r="O937">
            <v>22</v>
          </cell>
          <cell r="P937">
            <v>2</v>
          </cell>
          <cell r="Q937" t="str">
            <v>simples</v>
          </cell>
          <cell r="R937"/>
          <cell r="S937">
            <v>0</v>
          </cell>
          <cell r="T937">
            <v>0</v>
          </cell>
          <cell r="U937">
            <v>0</v>
          </cell>
          <cell r="V937" t="str">
            <v>CFE</v>
          </cell>
          <cell r="W937" t="str">
            <v>CP</v>
          </cell>
          <cell r="X937" t="str">
            <v>ESTA001-17.terca das 16:00 às 18:00, semanal ; quinta das 16:00 às 19:00, semanal ..SA</v>
          </cell>
          <cell r="Y937" t="str">
            <v>Turma com baixa demanda:- de 1 a 9 solicitações</v>
          </cell>
          <cell r="Z937" t="str">
            <v>Turma com baixa demanda, porém com alunos vinculados ao curso específico</v>
          </cell>
          <cell r="AA937">
            <v>30</v>
          </cell>
          <cell r="AB937">
            <v>0</v>
          </cell>
          <cell r="AC937">
            <v>30</v>
          </cell>
          <cell r="AD937">
            <v>8</v>
          </cell>
          <cell r="AE937">
            <v>22</v>
          </cell>
          <cell r="AF937">
            <v>0.26666666666666666</v>
          </cell>
          <cell r="AG937">
            <v>21</v>
          </cell>
          <cell r="AH937" t="str">
            <v>OL-LFIS; OL-AERO; OL-BIO; O-INF; O-IAR</v>
          </cell>
          <cell r="AI937">
            <v>1</v>
          </cell>
          <cell r="AJ937">
            <v>1</v>
          </cell>
          <cell r="AK937">
            <v>0</v>
          </cell>
          <cell r="AL937">
            <v>20</v>
          </cell>
          <cell r="AM937">
            <v>20</v>
          </cell>
          <cell r="AN937">
            <v>29</v>
          </cell>
          <cell r="AO937" t="str">
            <v>¬</v>
          </cell>
          <cell r="AP937" t="str">
            <v>¬</v>
          </cell>
          <cell r="AQ937" t="str">
            <v>¬</v>
          </cell>
          <cell r="AR937" t="str">
            <v>¬</v>
          </cell>
          <cell r="AS937" t="str">
            <v>SA</v>
          </cell>
          <cell r="AT937" t="str">
            <v>D</v>
          </cell>
          <cell r="AU937" t="str">
            <v>V</v>
          </cell>
          <cell r="AV937">
            <v>3</v>
          </cell>
          <cell r="AW937">
            <v>2</v>
          </cell>
          <cell r="AX937">
            <v>4</v>
          </cell>
          <cell r="AY937" t="str">
            <v xml:space="preserve">terca das 16:00 às 18:00, semanal ; quinta das 16:00 às 19:00, semanal </v>
          </cell>
          <cell r="AZ937" t="str">
            <v/>
          </cell>
          <cell r="BA937">
            <v>2605446</v>
          </cell>
          <cell r="BB937" t="str">
            <v>SEGUNDO NILO MESTANZA MUNOZ</v>
          </cell>
          <cell r="BC937" t="str">
            <v/>
          </cell>
          <cell r="BD937" t="str">
            <v/>
          </cell>
        </row>
        <row r="938">
          <cell r="C938" t="str">
            <v>NAESTA001-17SA</v>
          </cell>
          <cell r="D938" t="str">
            <v>ESTA001-17</v>
          </cell>
          <cell r="E938" t="str">
            <v>Dispositivos Eletrônicos A-noturno (Santo André)</v>
          </cell>
          <cell r="F938" t="str">
            <v>Manter</v>
          </cell>
          <cell r="G938">
            <v>0</v>
          </cell>
          <cell r="H938">
            <v>0</v>
          </cell>
          <cell r="I938" t="str">
            <v>OK</v>
          </cell>
          <cell r="J938">
            <v>30</v>
          </cell>
          <cell r="K938">
            <v>0</v>
          </cell>
          <cell r="L938">
            <v>30</v>
          </cell>
          <cell r="M938">
            <v>0</v>
          </cell>
          <cell r="N938">
            <v>30</v>
          </cell>
          <cell r="O938">
            <v>0</v>
          </cell>
          <cell r="P938">
            <v>2</v>
          </cell>
          <cell r="Q938" t="str">
            <v>simples</v>
          </cell>
          <cell r="R938"/>
          <cell r="S938">
            <v>0</v>
          </cell>
          <cell r="T938">
            <v>0</v>
          </cell>
          <cell r="U938">
            <v>0</v>
          </cell>
          <cell r="V938" t="str">
            <v>CFE</v>
          </cell>
          <cell r="W938" t="str">
            <v>CP</v>
          </cell>
          <cell r="X938" t="str">
            <v>ESTA001-17.quarta das 18:00 às 21:00, semanal ; sexta das 21:00 às 23:00, semanal ..SA</v>
          </cell>
          <cell r="Y938"/>
          <cell r="Z938"/>
          <cell r="AA938">
            <v>30</v>
          </cell>
          <cell r="AB938">
            <v>0</v>
          </cell>
          <cell r="AC938">
            <v>30</v>
          </cell>
          <cell r="AD938">
            <v>30</v>
          </cell>
          <cell r="AE938">
            <v>0</v>
          </cell>
          <cell r="AF938">
            <v>1</v>
          </cell>
          <cell r="AG938">
            <v>21</v>
          </cell>
          <cell r="AH938" t="str">
            <v>OL-LFIS; OL-AERO; OL-BIO; O-INF; O-IAR</v>
          </cell>
          <cell r="AI938">
            <v>13</v>
          </cell>
          <cell r="AJ938">
            <v>7</v>
          </cell>
          <cell r="AK938">
            <v>6</v>
          </cell>
          <cell r="AL938">
            <v>8</v>
          </cell>
          <cell r="AM938">
            <v>14</v>
          </cell>
          <cell r="AN938">
            <v>17</v>
          </cell>
          <cell r="AO938" t="str">
            <v>¬</v>
          </cell>
          <cell r="AP938" t="str">
            <v>¬</v>
          </cell>
          <cell r="AQ938" t="str">
            <v>¬</v>
          </cell>
          <cell r="AR938" t="str">
            <v>¬</v>
          </cell>
          <cell r="AS938" t="str">
            <v>SA</v>
          </cell>
          <cell r="AT938" t="str">
            <v>N</v>
          </cell>
          <cell r="AU938" t="str">
            <v>N</v>
          </cell>
          <cell r="AV938">
            <v>3</v>
          </cell>
          <cell r="AW938">
            <v>2</v>
          </cell>
          <cell r="AX938">
            <v>4</v>
          </cell>
          <cell r="AY938" t="str">
            <v xml:space="preserve">quarta das 18:00 às 21:00, semanal ; sexta das 21:00 às 23:00, semanal </v>
          </cell>
          <cell r="AZ938" t="str">
            <v/>
          </cell>
          <cell r="BA938">
            <v>1296761</v>
          </cell>
          <cell r="BB938" t="str">
            <v>MARCELO BENDER PEROTONI</v>
          </cell>
          <cell r="BC938" t="str">
            <v/>
          </cell>
          <cell r="BD938" t="str">
            <v/>
          </cell>
        </row>
        <row r="939">
          <cell r="C939" t="str">
            <v>DAESTA018-17SA</v>
          </cell>
          <cell r="D939" t="str">
            <v>ESTA018-17</v>
          </cell>
          <cell r="E939" t="str">
            <v>Eletromagnetismo Aplicado A-diurno (Santo André)</v>
          </cell>
          <cell r="F939" t="str">
            <v>Ampliar vagas - absorver excedente</v>
          </cell>
          <cell r="G939">
            <v>0</v>
          </cell>
          <cell r="H939">
            <v>0</v>
          </cell>
          <cell r="I939" t="str">
            <v>OK, AMPLIADA</v>
          </cell>
          <cell r="J939">
            <v>40</v>
          </cell>
          <cell r="K939">
            <v>0</v>
          </cell>
          <cell r="L939">
            <v>40</v>
          </cell>
          <cell r="M939">
            <v>0</v>
          </cell>
          <cell r="N939">
            <v>40</v>
          </cell>
          <cell r="O939">
            <v>0</v>
          </cell>
          <cell r="P939">
            <v>2</v>
          </cell>
          <cell r="Q939" t="str">
            <v>simples</v>
          </cell>
          <cell r="R939"/>
          <cell r="S939">
            <v>0</v>
          </cell>
          <cell r="T939">
            <v>0</v>
          </cell>
          <cell r="U939">
            <v>0</v>
          </cell>
          <cell r="V939" t="str">
            <v>CFE</v>
          </cell>
          <cell r="W939" t="str">
            <v>CP</v>
          </cell>
          <cell r="X939" t="str">
            <v>ESTA018-17.quarta das 10:00 às 12:00, semanal ; sexta das 08:00 às 10:00, semanal ..SA</v>
          </cell>
          <cell r="Y939" t="str">
            <v>turma com solicitações acima do nº de vagas</v>
          </cell>
          <cell r="Z939"/>
          <cell r="AA939">
            <v>30</v>
          </cell>
          <cell r="AB939">
            <v>0</v>
          </cell>
          <cell r="AC939">
            <v>30</v>
          </cell>
          <cell r="AD939">
            <v>40</v>
          </cell>
          <cell r="AE939">
            <v>-10</v>
          </cell>
          <cell r="AF939">
            <v>1.3333333333333333</v>
          </cell>
          <cell r="AG939">
            <v>21</v>
          </cell>
          <cell r="AH939" t="str">
            <v>OL-BIO; O-IAR</v>
          </cell>
          <cell r="AI939">
            <v>7</v>
          </cell>
          <cell r="AJ939">
            <v>5</v>
          </cell>
          <cell r="AK939">
            <v>2</v>
          </cell>
          <cell r="AL939">
            <v>14</v>
          </cell>
          <cell r="AM939">
            <v>16</v>
          </cell>
          <cell r="AN939">
            <v>23</v>
          </cell>
          <cell r="AO939" t="str">
            <v>¬</v>
          </cell>
          <cell r="AP939" t="str">
            <v>¬</v>
          </cell>
          <cell r="AQ939" t="str">
            <v>¬</v>
          </cell>
          <cell r="AR939" t="str">
            <v>¬</v>
          </cell>
          <cell r="AS939" t="str">
            <v>SA</v>
          </cell>
          <cell r="AT939" t="str">
            <v>D</v>
          </cell>
          <cell r="AU939" t="str">
            <v>M</v>
          </cell>
          <cell r="AV939">
            <v>4</v>
          </cell>
          <cell r="AW939">
            <v>0</v>
          </cell>
          <cell r="AX939">
            <v>5</v>
          </cell>
          <cell r="AY939" t="str">
            <v xml:space="preserve">quarta das 10:00 às 12:00, semanal ; sexta das 08:00 às 10:00, semanal </v>
          </cell>
          <cell r="AZ939" t="str">
            <v/>
          </cell>
          <cell r="BA939">
            <v>1545447</v>
          </cell>
          <cell r="BB939" t="str">
            <v>MARCOS ROBERTO DA ROCHA GESUALDI</v>
          </cell>
          <cell r="BC939" t="str">
            <v/>
          </cell>
          <cell r="BD939" t="str">
            <v/>
          </cell>
        </row>
        <row r="940">
          <cell r="C940" t="str">
            <v>NAESTA018-17SA</v>
          </cell>
          <cell r="D940" t="str">
            <v>ESTA018-17</v>
          </cell>
          <cell r="E940" t="str">
            <v>Eletromagnetismo Aplicado A-noturno (Santo André)</v>
          </cell>
          <cell r="F940" t="str">
            <v>Ampliar vagas - absorver excedente</v>
          </cell>
          <cell r="G940">
            <v>0</v>
          </cell>
          <cell r="H940">
            <v>0</v>
          </cell>
          <cell r="I940" t="str">
            <v>OK, AMPLIADA</v>
          </cell>
          <cell r="J940">
            <v>44</v>
          </cell>
          <cell r="K940">
            <v>0</v>
          </cell>
          <cell r="L940">
            <v>44</v>
          </cell>
          <cell r="M940">
            <v>0</v>
          </cell>
          <cell r="N940">
            <v>44</v>
          </cell>
          <cell r="O940">
            <v>0</v>
          </cell>
          <cell r="P940">
            <v>2</v>
          </cell>
          <cell r="Q940" t="str">
            <v>simples</v>
          </cell>
          <cell r="R940"/>
          <cell r="S940">
            <v>0</v>
          </cell>
          <cell r="T940">
            <v>0</v>
          </cell>
          <cell r="U940">
            <v>0</v>
          </cell>
          <cell r="V940" t="str">
            <v>CFE</v>
          </cell>
          <cell r="W940" t="str">
            <v>CP</v>
          </cell>
          <cell r="X940" t="str">
            <v>ESTA018-17.quarta das 21:00 às 23:00, semanal ; sexta das 19:00 às 21:00, semanal ..SA</v>
          </cell>
          <cell r="Y940" t="str">
            <v>turma com solicitações acima do nº de vagas</v>
          </cell>
          <cell r="Z940"/>
          <cell r="AA940">
            <v>30</v>
          </cell>
          <cell r="AB940">
            <v>0</v>
          </cell>
          <cell r="AC940">
            <v>30</v>
          </cell>
          <cell r="AD940">
            <v>44</v>
          </cell>
          <cell r="AE940">
            <v>-14</v>
          </cell>
          <cell r="AF940">
            <v>1.4666666666666666</v>
          </cell>
          <cell r="AG940">
            <v>21</v>
          </cell>
          <cell r="AH940" t="str">
            <v>OL-BIO; O-IAR</v>
          </cell>
          <cell r="AI940">
            <v>15</v>
          </cell>
          <cell r="AJ940">
            <v>8</v>
          </cell>
          <cell r="AK940">
            <v>7</v>
          </cell>
          <cell r="AL940">
            <v>6</v>
          </cell>
          <cell r="AM940">
            <v>13</v>
          </cell>
          <cell r="AN940">
            <v>15</v>
          </cell>
          <cell r="AO940" t="str">
            <v>¬</v>
          </cell>
          <cell r="AP940" t="str">
            <v>¬</v>
          </cell>
          <cell r="AQ940" t="str">
            <v>¬</v>
          </cell>
          <cell r="AR940" t="str">
            <v>¬</v>
          </cell>
          <cell r="AS940" t="str">
            <v>SA</v>
          </cell>
          <cell r="AT940" t="str">
            <v>N</v>
          </cell>
          <cell r="AU940" t="str">
            <v>N</v>
          </cell>
          <cell r="AV940">
            <v>4</v>
          </cell>
          <cell r="AW940">
            <v>0</v>
          </cell>
          <cell r="AX940">
            <v>5</v>
          </cell>
          <cell r="AY940" t="str">
            <v xml:space="preserve">quarta das 21:00 às 23:00, semanal ; sexta das 19:00 às 21:00, semanal </v>
          </cell>
          <cell r="AZ940" t="str">
            <v/>
          </cell>
          <cell r="BA940">
            <v>1545447</v>
          </cell>
          <cell r="BB940" t="str">
            <v>MARCOS ROBERTO DA ROCHA GESUALDI</v>
          </cell>
          <cell r="BC940" t="str">
            <v/>
          </cell>
          <cell r="BD940" t="str">
            <v/>
          </cell>
        </row>
        <row r="941">
          <cell r="C941" t="str">
            <v>DA3ESTA007-17SA</v>
          </cell>
          <cell r="D941" t="str">
            <v>ESTA007-17</v>
          </cell>
          <cell r="E941" t="str">
            <v>Eletrônica Analógica Aplicada A3-diurno (Santo André)</v>
          </cell>
          <cell r="F941" t="str">
            <v>Manter</v>
          </cell>
          <cell r="G941">
            <v>0</v>
          </cell>
          <cell r="H941">
            <v>0</v>
          </cell>
          <cell r="I941" t="str">
            <v>OK</v>
          </cell>
          <cell r="J941">
            <v>30</v>
          </cell>
          <cell r="K941">
            <v>0</v>
          </cell>
          <cell r="L941">
            <v>7</v>
          </cell>
          <cell r="M941">
            <v>0</v>
          </cell>
          <cell r="N941">
            <v>7</v>
          </cell>
          <cell r="O941">
            <v>23</v>
          </cell>
          <cell r="P941">
            <v>4</v>
          </cell>
          <cell r="Q941" t="str">
            <v>simples</v>
          </cell>
          <cell r="R941"/>
          <cell r="S941">
            <v>0</v>
          </cell>
          <cell r="T941">
            <v>0</v>
          </cell>
          <cell r="U941">
            <v>0</v>
          </cell>
          <cell r="V941" t="str">
            <v>CFE</v>
          </cell>
          <cell r="W941" t="str">
            <v>CP</v>
          </cell>
          <cell r="X941" t="str">
            <v>ESTA007-17.quarta das 10:00 às 13:00, semanal ; sexta das 08:00 às 10:00, semanal ..SA</v>
          </cell>
          <cell r="Y941" t="str">
            <v>Turma com baixa demanda:- de 1 a 9 solicitações</v>
          </cell>
          <cell r="Z941" t="str">
            <v>Turma com baixa demanda, porém com alunos vinculados ao curso específico</v>
          </cell>
          <cell r="AA941">
            <v>30</v>
          </cell>
          <cell r="AB941">
            <v>0</v>
          </cell>
          <cell r="AC941">
            <v>30</v>
          </cell>
          <cell r="AD941">
            <v>7</v>
          </cell>
          <cell r="AE941">
            <v>23</v>
          </cell>
          <cell r="AF941">
            <v>0.23333333333333334</v>
          </cell>
          <cell r="AG941">
            <v>21</v>
          </cell>
          <cell r="AH941" t="str">
            <v>OL-BIO; O-INF; O-IAR</v>
          </cell>
          <cell r="AI941">
            <v>1</v>
          </cell>
          <cell r="AJ941">
            <v>1</v>
          </cell>
          <cell r="AK941">
            <v>0</v>
          </cell>
          <cell r="AL941">
            <v>20</v>
          </cell>
          <cell r="AM941">
            <v>20</v>
          </cell>
          <cell r="AN941">
            <v>29</v>
          </cell>
          <cell r="AO941" t="str">
            <v>¬</v>
          </cell>
          <cell r="AP941" t="str">
            <v>¬</v>
          </cell>
          <cell r="AQ941" t="str">
            <v>¬</v>
          </cell>
          <cell r="AR941" t="str">
            <v>¬</v>
          </cell>
          <cell r="AS941" t="str">
            <v>SA</v>
          </cell>
          <cell r="AT941" t="str">
            <v>D</v>
          </cell>
          <cell r="AU941" t="str">
            <v>M</v>
          </cell>
          <cell r="AV941">
            <v>3</v>
          </cell>
          <cell r="AW941">
            <v>2</v>
          </cell>
          <cell r="AX941">
            <v>4</v>
          </cell>
          <cell r="AY941" t="str">
            <v xml:space="preserve">quarta das 10:00 às 13:00, semanal ; sexta das 08:00 às 10:00, semanal </v>
          </cell>
          <cell r="AZ941" t="str">
            <v/>
          </cell>
          <cell r="BA941">
            <v>1842782</v>
          </cell>
          <cell r="BB941" t="str">
            <v>CARLOS ALBERTO DOS REIS FILHO</v>
          </cell>
          <cell r="BC941" t="str">
            <v/>
          </cell>
          <cell r="BD941" t="str">
            <v/>
          </cell>
        </row>
        <row r="942">
          <cell r="C942" t="str">
            <v>NA3ESTA007-17SA</v>
          </cell>
          <cell r="D942" t="str">
            <v>ESTA007-17</v>
          </cell>
          <cell r="E942" t="str">
            <v>Eletrônica Analógica Aplicada A3-noturno (Santo André)</v>
          </cell>
          <cell r="F942" t="str">
            <v>Ampliar vagas - absorver excedente</v>
          </cell>
          <cell r="G942">
            <v>0</v>
          </cell>
          <cell r="H942">
            <v>0</v>
          </cell>
          <cell r="I942" t="str">
            <v>OK, AMPLIADA</v>
          </cell>
          <cell r="J942">
            <v>33</v>
          </cell>
          <cell r="K942">
            <v>0</v>
          </cell>
          <cell r="L942">
            <v>33</v>
          </cell>
          <cell r="M942">
            <v>0</v>
          </cell>
          <cell r="N942">
            <v>33</v>
          </cell>
          <cell r="O942">
            <v>0</v>
          </cell>
          <cell r="P942">
            <v>4</v>
          </cell>
          <cell r="Q942" t="str">
            <v>simples</v>
          </cell>
          <cell r="R942"/>
          <cell r="S942">
            <v>0</v>
          </cell>
          <cell r="T942">
            <v>0</v>
          </cell>
          <cell r="U942">
            <v>0</v>
          </cell>
          <cell r="V942" t="str">
            <v>CFE</v>
          </cell>
          <cell r="W942" t="str">
            <v>CP</v>
          </cell>
          <cell r="X942" t="str">
            <v>ESTA007-17.quarta das 21:00 às 23:00, semanal ; sexta das 18:00 às 21:00, semanal ..SA</v>
          </cell>
          <cell r="Y942" t="str">
            <v>turma com solicitações acima do nº de vagas</v>
          </cell>
          <cell r="Z942"/>
          <cell r="AA942">
            <v>30</v>
          </cell>
          <cell r="AB942">
            <v>0</v>
          </cell>
          <cell r="AC942">
            <v>30</v>
          </cell>
          <cell r="AD942">
            <v>33</v>
          </cell>
          <cell r="AE942">
            <v>-3</v>
          </cell>
          <cell r="AF942">
            <v>1.1000000000000001</v>
          </cell>
          <cell r="AG942">
            <v>21</v>
          </cell>
          <cell r="AH942" t="str">
            <v>OL-BIO; O-INF; O-IAR</v>
          </cell>
          <cell r="AI942">
            <v>15</v>
          </cell>
          <cell r="AJ942">
            <v>11</v>
          </cell>
          <cell r="AK942">
            <v>4</v>
          </cell>
          <cell r="AL942">
            <v>6</v>
          </cell>
          <cell r="AM942">
            <v>10</v>
          </cell>
          <cell r="AN942">
            <v>15</v>
          </cell>
          <cell r="AO942" t="str">
            <v>¬</v>
          </cell>
          <cell r="AP942" t="str">
            <v>¬</v>
          </cell>
          <cell r="AQ942" t="str">
            <v>¬</v>
          </cell>
          <cell r="AR942" t="str">
            <v>¬</v>
          </cell>
          <cell r="AS942" t="str">
            <v>SA</v>
          </cell>
          <cell r="AT942" t="str">
            <v>N</v>
          </cell>
          <cell r="AU942" t="str">
            <v>N</v>
          </cell>
          <cell r="AV942">
            <v>3</v>
          </cell>
          <cell r="AW942">
            <v>2</v>
          </cell>
          <cell r="AX942">
            <v>4</v>
          </cell>
          <cell r="AY942" t="str">
            <v xml:space="preserve">quarta das 21:00 às 23:00, semanal ; sexta das 18:00 às 21:00, semanal </v>
          </cell>
          <cell r="AZ942" t="str">
            <v/>
          </cell>
          <cell r="BA942">
            <v>1544396</v>
          </cell>
          <cell r="BB942" t="str">
            <v>RODRIGO REINA MUNOZ</v>
          </cell>
          <cell r="BC942" t="str">
            <v/>
          </cell>
          <cell r="BD942" t="str">
            <v/>
          </cell>
        </row>
        <row r="943">
          <cell r="C943" t="str">
            <v>DA4ESTA007-17SA</v>
          </cell>
          <cell r="D943" t="str">
            <v>ESTA007-17</v>
          </cell>
          <cell r="E943" t="str">
            <v>Eletrônica Analógica Aplicada A4-diurno (Santo André)</v>
          </cell>
          <cell r="F943" t="str">
            <v>Cancelar</v>
          </cell>
          <cell r="G943">
            <v>0</v>
          </cell>
          <cell r="H943">
            <v>0</v>
          </cell>
          <cell r="I943" t="str">
            <v>OK, CANCELADA</v>
          </cell>
          <cell r="J943">
            <v>0</v>
          </cell>
          <cell r="K943">
            <v>0</v>
          </cell>
          <cell r="L943">
            <v>1</v>
          </cell>
          <cell r="M943">
            <v>0</v>
          </cell>
          <cell r="N943">
            <v>1</v>
          </cell>
          <cell r="O943">
            <v>-1</v>
          </cell>
          <cell r="P943">
            <v>4</v>
          </cell>
          <cell r="Q943" t="str">
            <v>simples</v>
          </cell>
          <cell r="R943"/>
          <cell r="S943">
            <v>1</v>
          </cell>
          <cell r="T943">
            <v>0</v>
          </cell>
          <cell r="U943">
            <v>0</v>
          </cell>
          <cell r="V943" t="str">
            <v>CFE</v>
          </cell>
          <cell r="W943" t="str">
            <v>CP</v>
          </cell>
          <cell r="X943" t="str">
            <v>ESTA007-17.quarta das 10:00 às 13:00, semanal ; sexta das 10:00 às 12:00, semanal ..SA</v>
          </cell>
          <cell r="Y943" t="str">
            <v>Turma com baixa demanda:- de 1 a 9 solicitações</v>
          </cell>
          <cell r="Z943"/>
          <cell r="AA943">
            <v>30</v>
          </cell>
          <cell r="AB943">
            <v>0</v>
          </cell>
          <cell r="AC943">
            <v>30</v>
          </cell>
          <cell r="AD943">
            <v>1</v>
          </cell>
          <cell r="AE943">
            <v>29</v>
          </cell>
          <cell r="AF943">
            <v>3.3333333333333333E-2</v>
          </cell>
          <cell r="AG943">
            <v>21</v>
          </cell>
          <cell r="AH943" t="str">
            <v>OL-BIO; O-INF; O-IAR</v>
          </cell>
          <cell r="AI943">
            <v>0</v>
          </cell>
          <cell r="AJ943">
            <v>0</v>
          </cell>
          <cell r="AK943">
            <v>0</v>
          </cell>
          <cell r="AL943">
            <v>21</v>
          </cell>
          <cell r="AM943">
            <v>21</v>
          </cell>
          <cell r="AN943">
            <v>30</v>
          </cell>
          <cell r="AO943" t="str">
            <v>¬</v>
          </cell>
          <cell r="AP943" t="str">
            <v>¬</v>
          </cell>
          <cell r="AQ943" t="str">
            <v>¬</v>
          </cell>
          <cell r="AR943" t="str">
            <v>¬</v>
          </cell>
          <cell r="AS943" t="str">
            <v>SA</v>
          </cell>
          <cell r="AT943" t="str">
            <v>D</v>
          </cell>
          <cell r="AU943" t="str">
            <v>M</v>
          </cell>
          <cell r="AV943">
            <v>3</v>
          </cell>
          <cell r="AW943">
            <v>2</v>
          </cell>
          <cell r="AX943">
            <v>4</v>
          </cell>
          <cell r="AY943" t="str">
            <v xml:space="preserve">quarta das 10:00 às 13:00, semanal ; sexta das 10:00 às 12:00, semanal </v>
          </cell>
          <cell r="AZ943" t="str">
            <v/>
          </cell>
          <cell r="BA943" t="str">
            <v>cancelada</v>
          </cell>
          <cell r="BB943"/>
          <cell r="BC943">
            <v>3150558</v>
          </cell>
          <cell r="BD943" t="str">
            <v/>
          </cell>
        </row>
        <row r="944">
          <cell r="C944" t="str">
            <v>DAESZA011-17SA</v>
          </cell>
          <cell r="D944" t="str">
            <v>ESZA011-17</v>
          </cell>
          <cell r="E944" t="str">
            <v>Eletrônica de Potência I A-diurno (Santo André)</v>
          </cell>
          <cell r="F944" t="str">
            <v>Manter</v>
          </cell>
          <cell r="G944">
            <v>0</v>
          </cell>
          <cell r="H944">
            <v>0</v>
          </cell>
          <cell r="I944" t="str">
            <v>OK</v>
          </cell>
          <cell r="J944">
            <v>30</v>
          </cell>
          <cell r="K944">
            <v>0</v>
          </cell>
          <cell r="L944">
            <v>20</v>
          </cell>
          <cell r="M944">
            <v>0</v>
          </cell>
          <cell r="N944">
            <v>20</v>
          </cell>
          <cell r="O944">
            <v>10</v>
          </cell>
          <cell r="P944">
            <v>2</v>
          </cell>
          <cell r="Q944" t="str">
            <v>simples</v>
          </cell>
          <cell r="R944"/>
          <cell r="S944">
            <v>0</v>
          </cell>
          <cell r="T944">
            <v>0</v>
          </cell>
          <cell r="U944">
            <v>0</v>
          </cell>
          <cell r="V944" t="str">
            <v>CFE</v>
          </cell>
          <cell r="W944" t="str">
            <v>CP</v>
          </cell>
          <cell r="X944" t="str">
            <v>ESZA011-17.quarta das 09:00 às 12:00, semanal ; sexta das 10:00 às 12:00, quinzenal I; sexta das 10:00 às 12:00, quinzenal II..SA</v>
          </cell>
          <cell r="Y944"/>
          <cell r="Z944"/>
          <cell r="AA944">
            <v>30</v>
          </cell>
          <cell r="AB944">
            <v>0</v>
          </cell>
          <cell r="AC944">
            <v>30</v>
          </cell>
          <cell r="AD944">
            <v>20</v>
          </cell>
          <cell r="AE944">
            <v>10</v>
          </cell>
          <cell r="AF944">
            <v>0.66666666666666663</v>
          </cell>
          <cell r="AG944">
            <v>21</v>
          </cell>
          <cell r="AH944" t="str">
            <v>OL-ENER; OL-IAR</v>
          </cell>
          <cell r="AI944">
            <v>16</v>
          </cell>
          <cell r="AJ944">
            <v>6</v>
          </cell>
          <cell r="AK944">
            <v>10</v>
          </cell>
          <cell r="AL944">
            <v>5</v>
          </cell>
          <cell r="AM944">
            <v>15</v>
          </cell>
          <cell r="AN944">
            <v>14</v>
          </cell>
          <cell r="AO944" t="str">
            <v>¬</v>
          </cell>
          <cell r="AP944" t="str">
            <v>¬</v>
          </cell>
          <cell r="AQ944" t="str">
            <v>¬</v>
          </cell>
          <cell r="AR944" t="str">
            <v>¬</v>
          </cell>
          <cell r="AS944" t="str">
            <v>SA</v>
          </cell>
          <cell r="AT944" t="str">
            <v>D</v>
          </cell>
          <cell r="AU944" t="str">
            <v>M</v>
          </cell>
          <cell r="AV944">
            <v>3</v>
          </cell>
          <cell r="AW944">
            <v>2</v>
          </cell>
          <cell r="AX944">
            <v>4</v>
          </cell>
          <cell r="AY944" t="str">
            <v>quarta das 09:00 às 12:00, semanal ; sexta das 10:00 às 12:00, quinzenal I; sexta das 10:00 às 12:00, quinzenal II</v>
          </cell>
          <cell r="AZ944" t="str">
            <v/>
          </cell>
          <cell r="BA944">
            <v>2079380</v>
          </cell>
          <cell r="BB944" t="str">
            <v>JOSE LUIS AZCUE PUMA</v>
          </cell>
          <cell r="BC944" t="str">
            <v/>
          </cell>
          <cell r="BD944" t="str">
            <v/>
          </cell>
        </row>
        <row r="945">
          <cell r="C945" t="str">
            <v>NAESZA011-17SA</v>
          </cell>
          <cell r="D945" t="str">
            <v>ESZA011-17</v>
          </cell>
          <cell r="E945" t="str">
            <v>Eletrônica de Potência I A-noturno (Santo André)</v>
          </cell>
          <cell r="F945" t="str">
            <v>Ampliar vagas - absorver excedente</v>
          </cell>
          <cell r="G945">
            <v>0</v>
          </cell>
          <cell r="H945">
            <v>0</v>
          </cell>
          <cell r="I945" t="str">
            <v>OK, AMPLIADA</v>
          </cell>
          <cell r="J945">
            <v>42</v>
          </cell>
          <cell r="K945">
            <v>0</v>
          </cell>
          <cell r="L945">
            <v>42</v>
          </cell>
          <cell r="M945">
            <v>0</v>
          </cell>
          <cell r="N945">
            <v>42</v>
          </cell>
          <cell r="O945">
            <v>0</v>
          </cell>
          <cell r="P945">
            <v>2</v>
          </cell>
          <cell r="Q945" t="str">
            <v>simples</v>
          </cell>
          <cell r="R945"/>
          <cell r="S945">
            <v>0</v>
          </cell>
          <cell r="T945">
            <v>0</v>
          </cell>
          <cell r="U945">
            <v>0</v>
          </cell>
          <cell r="V945" t="str">
            <v>CFE</v>
          </cell>
          <cell r="W945" t="str">
            <v>CP</v>
          </cell>
          <cell r="X945" t="str">
            <v>ESZA011-17.quarta das 18:00 às 21:00, semanal ; sexta das 21:00 às 23:00, quinzenal I; sexta das 21:00 às 23:00, quinzenal II..SA</v>
          </cell>
          <cell r="Y945" t="str">
            <v>turma com solicitações acima do nº de vagas</v>
          </cell>
          <cell r="Z945"/>
          <cell r="AA945">
            <v>30</v>
          </cell>
          <cell r="AB945">
            <v>0</v>
          </cell>
          <cell r="AC945">
            <v>30</v>
          </cell>
          <cell r="AD945">
            <v>42</v>
          </cell>
          <cell r="AE945">
            <v>-12</v>
          </cell>
          <cell r="AF945">
            <v>1.4</v>
          </cell>
          <cell r="AG945">
            <v>21</v>
          </cell>
          <cell r="AH945" t="str">
            <v>OL-ENER; OL-IAR</v>
          </cell>
          <cell r="AI945">
            <v>38</v>
          </cell>
          <cell r="AJ945">
            <v>22</v>
          </cell>
          <cell r="AK945">
            <v>16</v>
          </cell>
          <cell r="AL945">
            <v>-17</v>
          </cell>
          <cell r="AM945">
            <v>-1</v>
          </cell>
          <cell r="AN945">
            <v>-8</v>
          </cell>
          <cell r="AO945" t="str">
            <v>¬</v>
          </cell>
          <cell r="AP945" t="str">
            <v>¬</v>
          </cell>
          <cell r="AQ945" t="str">
            <v>¬</v>
          </cell>
          <cell r="AR945" t="str">
            <v>¬</v>
          </cell>
          <cell r="AS945" t="str">
            <v>SA</v>
          </cell>
          <cell r="AT945" t="str">
            <v>N</v>
          </cell>
          <cell r="AU945" t="str">
            <v>N</v>
          </cell>
          <cell r="AV945">
            <v>3</v>
          </cell>
          <cell r="AW945">
            <v>2</v>
          </cell>
          <cell r="AX945">
            <v>4</v>
          </cell>
          <cell r="AY945" t="str">
            <v>quarta das 18:00 às 21:00, semanal ; sexta das 21:00 às 23:00, quinzenal I; sexta das 21:00 às 23:00, quinzenal II</v>
          </cell>
          <cell r="AZ945" t="str">
            <v/>
          </cell>
          <cell r="BA945">
            <v>2079380</v>
          </cell>
          <cell r="BB945" t="str">
            <v>JOSE LUIS AZCUE PUMA</v>
          </cell>
          <cell r="BC945" t="str">
            <v/>
          </cell>
          <cell r="BD945" t="str">
            <v/>
          </cell>
        </row>
        <row r="946">
          <cell r="C946" t="str">
            <v>NB1ESTI002-17SA</v>
          </cell>
          <cell r="D946" t="str">
            <v>ESTI002-17</v>
          </cell>
          <cell r="E946" t="str">
            <v>Eletrônica Digital B1-noturno (Santo André)</v>
          </cell>
          <cell r="F946" t="str">
            <v>Manter</v>
          </cell>
          <cell r="G946">
            <v>0</v>
          </cell>
          <cell r="H946">
            <v>0</v>
          </cell>
          <cell r="I946" t="str">
            <v>OK</v>
          </cell>
          <cell r="J946">
            <v>30</v>
          </cell>
          <cell r="K946">
            <v>0</v>
          </cell>
          <cell r="L946">
            <v>11</v>
          </cell>
          <cell r="M946">
            <v>0</v>
          </cell>
          <cell r="N946">
            <v>11</v>
          </cell>
          <cell r="O946">
            <v>19</v>
          </cell>
          <cell r="P946">
            <v>8</v>
          </cell>
          <cell r="Q946" t="str">
            <v>simples</v>
          </cell>
          <cell r="R946"/>
          <cell r="S946">
            <v>0</v>
          </cell>
          <cell r="T946">
            <v>0</v>
          </cell>
          <cell r="U946">
            <v>0</v>
          </cell>
          <cell r="V946" t="str">
            <v>CFE</v>
          </cell>
          <cell r="W946" t="str">
            <v>CP</v>
          </cell>
          <cell r="X946" t="str">
            <v>ESTI002-17.segunda das 19:00 às 21:00, semanal ; quinta das 21:00 às 23:00, semanal ; sexta das 19:00 às 21:00, semanal ..SA</v>
          </cell>
          <cell r="Y946"/>
          <cell r="Z946"/>
          <cell r="AA946">
            <v>30</v>
          </cell>
          <cell r="AB946">
            <v>0</v>
          </cell>
          <cell r="AC946">
            <v>30</v>
          </cell>
          <cell r="AD946">
            <v>11</v>
          </cell>
          <cell r="AE946">
            <v>19</v>
          </cell>
          <cell r="AF946">
            <v>0.36666666666666664</v>
          </cell>
          <cell r="AG946">
            <v>21</v>
          </cell>
          <cell r="AH946" t="str">
            <v>OL-AERO; OL-BIO; O-INF; O-IAR</v>
          </cell>
          <cell r="AI946">
            <v>2</v>
          </cell>
          <cell r="AJ946">
            <v>0</v>
          </cell>
          <cell r="AK946">
            <v>2</v>
          </cell>
          <cell r="AL946">
            <v>19</v>
          </cell>
          <cell r="AM946">
            <v>21</v>
          </cell>
          <cell r="AN946">
            <v>28</v>
          </cell>
          <cell r="AO946" t="str">
            <v>¬</v>
          </cell>
          <cell r="AP946" t="str">
            <v>¬</v>
          </cell>
          <cell r="AQ946" t="str">
            <v>¬</v>
          </cell>
          <cell r="AR946" t="str">
            <v>¬</v>
          </cell>
          <cell r="AS946" t="str">
            <v>SA</v>
          </cell>
          <cell r="AT946" t="str">
            <v>N</v>
          </cell>
          <cell r="AU946" t="str">
            <v>N</v>
          </cell>
          <cell r="AV946">
            <v>4</v>
          </cell>
          <cell r="AW946">
            <v>2</v>
          </cell>
          <cell r="AX946">
            <v>4</v>
          </cell>
          <cell r="AY946" t="str">
            <v xml:space="preserve">segunda das 19:00 às 21:00, semanal ; quinta das 21:00 às 23:00, semanal ; sexta das 19:00 às 21:00, semanal </v>
          </cell>
          <cell r="AZ946" t="str">
            <v/>
          </cell>
          <cell r="BA946">
            <v>2090028</v>
          </cell>
          <cell r="BB946" t="str">
            <v>FILIPE IEDA FAZANARO</v>
          </cell>
          <cell r="BC946" t="str">
            <v/>
          </cell>
          <cell r="BD946" t="str">
            <v/>
          </cell>
        </row>
        <row r="947">
          <cell r="C947" t="str">
            <v>NB2ESTI002-17SA</v>
          </cell>
          <cell r="D947" t="str">
            <v>ESTI002-17</v>
          </cell>
          <cell r="E947" t="str">
            <v>Eletrônica Digital B2-noturno (Santo André)</v>
          </cell>
          <cell r="F947" t="str">
            <v>Manter</v>
          </cell>
          <cell r="G947">
            <v>0</v>
          </cell>
          <cell r="H947">
            <v>0</v>
          </cell>
          <cell r="I947" t="str">
            <v>OK</v>
          </cell>
          <cell r="J947">
            <v>30</v>
          </cell>
          <cell r="K947">
            <v>0</v>
          </cell>
          <cell r="L947">
            <v>4</v>
          </cell>
          <cell r="M947">
            <v>0</v>
          </cell>
          <cell r="N947">
            <v>4</v>
          </cell>
          <cell r="O947">
            <v>26</v>
          </cell>
          <cell r="P947">
            <v>8</v>
          </cell>
          <cell r="Q947" t="str">
            <v>simples</v>
          </cell>
          <cell r="R947"/>
          <cell r="S947">
            <v>0</v>
          </cell>
          <cell r="T947">
            <v>0</v>
          </cell>
          <cell r="U947">
            <v>0</v>
          </cell>
          <cell r="V947" t="str">
            <v>CFE</v>
          </cell>
          <cell r="W947" t="str">
            <v>CP</v>
          </cell>
          <cell r="X947" t="str">
            <v>ESTI002-17.segunda das 19:00 às 21:00, semanal ; quinta das 21:00 às 23:00, semanal ; sexta das 21:00 às 23:00, semanal ..SA</v>
          </cell>
          <cell r="Y947" t="str">
            <v>Turma com baixa demanda:- de 1 a 9 solicitações</v>
          </cell>
          <cell r="Z947" t="str">
            <v>Turma com baixa demanda, porém com alunos vinculados ao curso específico</v>
          </cell>
          <cell r="AA947">
            <v>30</v>
          </cell>
          <cell r="AB947">
            <v>0</v>
          </cell>
          <cell r="AC947">
            <v>30</v>
          </cell>
          <cell r="AD947">
            <v>4</v>
          </cell>
          <cell r="AE947">
            <v>26</v>
          </cell>
          <cell r="AF947">
            <v>0.13333333333333333</v>
          </cell>
          <cell r="AG947">
            <v>21</v>
          </cell>
          <cell r="AH947" t="str">
            <v>OL-AERO; OL-BIO; O-INF; O-IAR</v>
          </cell>
          <cell r="AI947">
            <v>1</v>
          </cell>
          <cell r="AJ947">
            <v>0</v>
          </cell>
          <cell r="AK947">
            <v>1</v>
          </cell>
          <cell r="AL947">
            <v>20</v>
          </cell>
          <cell r="AM947">
            <v>21</v>
          </cell>
          <cell r="AN947">
            <v>29</v>
          </cell>
          <cell r="AO947" t="str">
            <v>¬</v>
          </cell>
          <cell r="AP947" t="str">
            <v>¬</v>
          </cell>
          <cell r="AQ947" t="str">
            <v>¬</v>
          </cell>
          <cell r="AR947" t="str">
            <v>¬</v>
          </cell>
          <cell r="AS947" t="str">
            <v>SA</v>
          </cell>
          <cell r="AT947" t="str">
            <v>N</v>
          </cell>
          <cell r="AU947" t="str">
            <v>N</v>
          </cell>
          <cell r="AV947">
            <v>4</v>
          </cell>
          <cell r="AW947">
            <v>2</v>
          </cell>
          <cell r="AX947">
            <v>4</v>
          </cell>
          <cell r="AY947" t="str">
            <v xml:space="preserve">segunda das 19:00 às 21:00, semanal ; quinta das 21:00 às 23:00, semanal ; sexta das 21:00 às 23:00, semanal </v>
          </cell>
          <cell r="AZ947" t="str">
            <v/>
          </cell>
          <cell r="BA947">
            <v>2090028</v>
          </cell>
          <cell r="BB947" t="str">
            <v>FILIPE IEDA FAZANARO</v>
          </cell>
          <cell r="BC947" t="str">
            <v/>
          </cell>
          <cell r="BD947" t="str">
            <v/>
          </cell>
        </row>
        <row r="948">
          <cell r="C948" t="str">
            <v>DA1ESTA006-17SA</v>
          </cell>
          <cell r="D948" t="str">
            <v>ESTA006-17</v>
          </cell>
          <cell r="E948" t="str">
            <v>Fotônica A1-diurno (Santo André)</v>
          </cell>
          <cell r="F948" t="str">
            <v>Manter</v>
          </cell>
          <cell r="G948">
            <v>0</v>
          </cell>
          <cell r="H948">
            <v>0</v>
          </cell>
          <cell r="I948" t="str">
            <v>OK</v>
          </cell>
          <cell r="J948">
            <v>30</v>
          </cell>
          <cell r="K948">
            <v>0</v>
          </cell>
          <cell r="L948">
            <v>11</v>
          </cell>
          <cell r="M948">
            <v>0</v>
          </cell>
          <cell r="N948">
            <v>11</v>
          </cell>
          <cell r="O948">
            <v>19</v>
          </cell>
          <cell r="P948">
            <v>6</v>
          </cell>
          <cell r="Q948" t="str">
            <v>simples</v>
          </cell>
          <cell r="R948"/>
          <cell r="S948">
            <v>0</v>
          </cell>
          <cell r="T948">
            <v>0</v>
          </cell>
          <cell r="U948">
            <v>0</v>
          </cell>
          <cell r="V948" t="str">
            <v>CFE</v>
          </cell>
          <cell r="W948" t="str">
            <v>CP</v>
          </cell>
          <cell r="X948" t="str">
            <v>ESTA006-17.segunda das 14:00 às 16:00, quinzenal I; segunda das 14:00 às 16:00, quinzenal II; quinta das 14:00 às 16:00, semanal ..SA</v>
          </cell>
          <cell r="Y948"/>
          <cell r="Z948"/>
          <cell r="AA948">
            <v>30</v>
          </cell>
          <cell r="AB948">
            <v>0</v>
          </cell>
          <cell r="AC948">
            <v>30</v>
          </cell>
          <cell r="AD948">
            <v>11</v>
          </cell>
          <cell r="AE948">
            <v>19</v>
          </cell>
          <cell r="AF948">
            <v>0.36666666666666664</v>
          </cell>
          <cell r="AG948">
            <v>21</v>
          </cell>
          <cell r="AH948" t="str">
            <v>O-IAR</v>
          </cell>
          <cell r="AI948">
            <v>3</v>
          </cell>
          <cell r="AJ948">
            <v>3</v>
          </cell>
          <cell r="AK948">
            <v>0</v>
          </cell>
          <cell r="AL948">
            <v>18</v>
          </cell>
          <cell r="AM948">
            <v>18</v>
          </cell>
          <cell r="AN948">
            <v>27</v>
          </cell>
          <cell r="AO948" t="str">
            <v>¬</v>
          </cell>
          <cell r="AP948" t="str">
            <v>¬</v>
          </cell>
          <cell r="AQ948" t="str">
            <v>¬</v>
          </cell>
          <cell r="AR948" t="str">
            <v>¬</v>
          </cell>
          <cell r="AS948" t="str">
            <v>SA</v>
          </cell>
          <cell r="AT948" t="str">
            <v>D</v>
          </cell>
          <cell r="AU948" t="str">
            <v>V</v>
          </cell>
          <cell r="AV948">
            <v>3</v>
          </cell>
          <cell r="AW948">
            <v>1</v>
          </cell>
          <cell r="AX948">
            <v>4</v>
          </cell>
          <cell r="AY948" t="str">
            <v xml:space="preserve">segunda das 14:00 às 16:00, quinzenal I; segunda das 14:00 às 16:00, quinzenal II; quinta das 14:00 às 16:00, semanal </v>
          </cell>
          <cell r="AZ948" t="str">
            <v/>
          </cell>
          <cell r="BA948">
            <v>1765453</v>
          </cell>
          <cell r="BB948" t="str">
            <v>FULVIO ANDRES CALLEGARI</v>
          </cell>
          <cell r="BC948">
            <v>1768953</v>
          </cell>
          <cell r="BD948" t="str">
            <v>AGNALDO APARECIDO FRESCHI</v>
          </cell>
        </row>
        <row r="949">
          <cell r="C949" t="str">
            <v>NA1ESTA006-17SA</v>
          </cell>
          <cell r="D949" t="str">
            <v>ESTA006-17</v>
          </cell>
          <cell r="E949" t="str">
            <v>Fotônica A1-noturno (Santo André)</v>
          </cell>
          <cell r="F949" t="str">
            <v>Manter</v>
          </cell>
          <cell r="G949">
            <v>0</v>
          </cell>
          <cell r="H949">
            <v>0</v>
          </cell>
          <cell r="I949" t="str">
            <v>OK</v>
          </cell>
          <cell r="J949">
            <v>30</v>
          </cell>
          <cell r="K949">
            <v>0</v>
          </cell>
          <cell r="L949">
            <v>17</v>
          </cell>
          <cell r="M949">
            <v>0</v>
          </cell>
          <cell r="N949">
            <v>17</v>
          </cell>
          <cell r="O949">
            <v>13</v>
          </cell>
          <cell r="P949">
            <v>6</v>
          </cell>
          <cell r="Q949" t="str">
            <v>simples</v>
          </cell>
          <cell r="R949"/>
          <cell r="S949">
            <v>0</v>
          </cell>
          <cell r="T949">
            <v>0</v>
          </cell>
          <cell r="U949">
            <v>0</v>
          </cell>
          <cell r="V949" t="str">
            <v>CFE</v>
          </cell>
          <cell r="W949" t="str">
            <v>CP</v>
          </cell>
          <cell r="X949" t="str">
            <v>ESTA006-17.segunda das 19:00 às 21:00, quinzenal I; segunda das 19:00 às 21:00, quinzenal II; quinta das 21:00 às 23:00, semanal ..SA</v>
          </cell>
          <cell r="Y949"/>
          <cell r="Z949"/>
          <cell r="AA949">
            <v>30</v>
          </cell>
          <cell r="AB949">
            <v>0</v>
          </cell>
          <cell r="AC949">
            <v>30</v>
          </cell>
          <cell r="AD949">
            <v>17</v>
          </cell>
          <cell r="AE949">
            <v>13</v>
          </cell>
          <cell r="AF949">
            <v>0.56666666666666665</v>
          </cell>
          <cell r="AG949">
            <v>21</v>
          </cell>
          <cell r="AH949" t="str">
            <v>O-IAR</v>
          </cell>
          <cell r="AI949">
            <v>6</v>
          </cell>
          <cell r="AJ949">
            <v>4</v>
          </cell>
          <cell r="AK949">
            <v>2</v>
          </cell>
          <cell r="AL949">
            <v>15</v>
          </cell>
          <cell r="AM949">
            <v>17</v>
          </cell>
          <cell r="AN949">
            <v>24</v>
          </cell>
          <cell r="AO949" t="str">
            <v>¬</v>
          </cell>
          <cell r="AP949" t="str">
            <v>¬</v>
          </cell>
          <cell r="AQ949" t="str">
            <v>¬</v>
          </cell>
          <cell r="AR949" t="str">
            <v>¬</v>
          </cell>
          <cell r="AS949" t="str">
            <v>SA</v>
          </cell>
          <cell r="AT949" t="str">
            <v>N</v>
          </cell>
          <cell r="AU949" t="str">
            <v>N</v>
          </cell>
          <cell r="AV949">
            <v>3</v>
          </cell>
          <cell r="AW949">
            <v>1</v>
          </cell>
          <cell r="AX949">
            <v>4</v>
          </cell>
          <cell r="AY949" t="str">
            <v xml:space="preserve">segunda das 19:00 às 21:00, quinzenal I; segunda das 19:00 às 21:00, quinzenal II; quinta das 21:00 às 23:00, semanal </v>
          </cell>
          <cell r="AZ949" t="str">
            <v/>
          </cell>
          <cell r="BA949">
            <v>1768953</v>
          </cell>
          <cell r="BB949" t="str">
            <v>AGNALDO APARECIDO FRESCHI</v>
          </cell>
          <cell r="BC949">
            <v>1765453</v>
          </cell>
          <cell r="BD949" t="str">
            <v>FULVIO ANDRES CALLEGARI</v>
          </cell>
        </row>
        <row r="950">
          <cell r="C950" t="str">
            <v>DA2ESTA006-17SA</v>
          </cell>
          <cell r="D950" t="str">
            <v>ESTA006-17</v>
          </cell>
          <cell r="E950" t="str">
            <v>Fotônica A2-diurno (Santo André)</v>
          </cell>
          <cell r="F950" t="str">
            <v>Manter</v>
          </cell>
          <cell r="G950">
            <v>0</v>
          </cell>
          <cell r="H950">
            <v>0</v>
          </cell>
          <cell r="I950" t="str">
            <v>OK</v>
          </cell>
          <cell r="J950">
            <v>30</v>
          </cell>
          <cell r="K950">
            <v>0</v>
          </cell>
          <cell r="L950">
            <v>2</v>
          </cell>
          <cell r="M950">
            <v>0</v>
          </cell>
          <cell r="N950">
            <v>2</v>
          </cell>
          <cell r="O950">
            <v>28</v>
          </cell>
          <cell r="P950">
            <v>6</v>
          </cell>
          <cell r="Q950" t="str">
            <v>simples</v>
          </cell>
          <cell r="R950"/>
          <cell r="S950">
            <v>0</v>
          </cell>
          <cell r="T950">
            <v>0</v>
          </cell>
          <cell r="U950">
            <v>0</v>
          </cell>
          <cell r="V950" t="str">
            <v>CFE</v>
          </cell>
          <cell r="W950" t="str">
            <v>CP</v>
          </cell>
          <cell r="X950" t="str">
            <v>ESTA006-17.segunda das 14:00 às 16:00, quinzenal I; segunda das 16:00 às 18:00, quinzenal II; quinta das 14:00 às 16:00, semanal ..SA</v>
          </cell>
          <cell r="Y950" t="str">
            <v>Turma com baixa demanda:- de 1 a 9 solicitações</v>
          </cell>
          <cell r="Z950"/>
          <cell r="AA950">
            <v>30</v>
          </cell>
          <cell r="AB950">
            <v>0</v>
          </cell>
          <cell r="AC950">
            <v>30</v>
          </cell>
          <cell r="AD950">
            <v>2</v>
          </cell>
          <cell r="AE950">
            <v>28</v>
          </cell>
          <cell r="AF950">
            <v>6.6666666666666666E-2</v>
          </cell>
          <cell r="AG950">
            <v>21</v>
          </cell>
          <cell r="AH950" t="str">
            <v>O-IAR</v>
          </cell>
          <cell r="AI950">
            <v>0</v>
          </cell>
          <cell r="AJ950">
            <v>0</v>
          </cell>
          <cell r="AK950">
            <v>0</v>
          </cell>
          <cell r="AL950">
            <v>21</v>
          </cell>
          <cell r="AM950">
            <v>21</v>
          </cell>
          <cell r="AN950">
            <v>30</v>
          </cell>
          <cell r="AO950" t="str">
            <v>¬</v>
          </cell>
          <cell r="AP950" t="str">
            <v>¬</v>
          </cell>
          <cell r="AQ950" t="str">
            <v>¬</v>
          </cell>
          <cell r="AR950" t="str">
            <v>¬</v>
          </cell>
          <cell r="AS950" t="str">
            <v>SA</v>
          </cell>
          <cell r="AT950" t="str">
            <v>D</v>
          </cell>
          <cell r="AU950" t="str">
            <v>V</v>
          </cell>
          <cell r="AV950">
            <v>3</v>
          </cell>
          <cell r="AW950">
            <v>1</v>
          </cell>
          <cell r="AX950">
            <v>4</v>
          </cell>
          <cell r="AY950" t="str">
            <v xml:space="preserve">segunda das 14:00 às 16:00, quinzenal I; segunda das 16:00 às 18:00, quinzenal II; quinta das 14:00 às 16:00, semanal </v>
          </cell>
          <cell r="AZ950" t="str">
            <v/>
          </cell>
          <cell r="BA950">
            <v>1765453</v>
          </cell>
          <cell r="BB950" t="str">
            <v>FULVIO ANDRES CALLEGARI</v>
          </cell>
          <cell r="BC950">
            <v>1768953</v>
          </cell>
          <cell r="BD950" t="str">
            <v>AGNALDO APARECIDO FRESCHI</v>
          </cell>
        </row>
        <row r="951">
          <cell r="C951" t="str">
            <v>NA2ESTA006-17SA</v>
          </cell>
          <cell r="D951" t="str">
            <v>ESTA006-17</v>
          </cell>
          <cell r="E951" t="str">
            <v>Fotônica A2-noturno (Santo André)</v>
          </cell>
          <cell r="F951" t="str">
            <v>Manter</v>
          </cell>
          <cell r="G951">
            <v>0</v>
          </cell>
          <cell r="H951">
            <v>0</v>
          </cell>
          <cell r="I951" t="str">
            <v>OK</v>
          </cell>
          <cell r="J951">
            <v>30</v>
          </cell>
          <cell r="K951">
            <v>0</v>
          </cell>
          <cell r="L951">
            <v>4</v>
          </cell>
          <cell r="M951">
            <v>0</v>
          </cell>
          <cell r="N951">
            <v>4</v>
          </cell>
          <cell r="O951">
            <v>26</v>
          </cell>
          <cell r="P951">
            <v>6</v>
          </cell>
          <cell r="Q951" t="str">
            <v>simples</v>
          </cell>
          <cell r="R951"/>
          <cell r="S951">
            <v>0</v>
          </cell>
          <cell r="T951">
            <v>0</v>
          </cell>
          <cell r="U951">
            <v>0</v>
          </cell>
          <cell r="V951" t="str">
            <v>CFE</v>
          </cell>
          <cell r="W951" t="str">
            <v>CP</v>
          </cell>
          <cell r="X951" t="str">
            <v>ESTA006-17.segunda das 19:00 às 21:00, quinzenal I; segunda das 21:00 às 23:00, quinzenal II; quinta das 21:00 às 23:00, semanal ..SA</v>
          </cell>
          <cell r="Y951" t="str">
            <v>Turma com baixa demanda:- de 1 a 9 solicitações</v>
          </cell>
          <cell r="Z951" t="str">
            <v>Turma com baixa demanda, porém com alunos vinculados ao curso específico</v>
          </cell>
          <cell r="AA951">
            <v>30</v>
          </cell>
          <cell r="AB951">
            <v>0</v>
          </cell>
          <cell r="AC951">
            <v>30</v>
          </cell>
          <cell r="AD951">
            <v>4</v>
          </cell>
          <cell r="AE951">
            <v>26</v>
          </cell>
          <cell r="AF951">
            <v>0.13333333333333333</v>
          </cell>
          <cell r="AG951">
            <v>21</v>
          </cell>
          <cell r="AH951" t="str">
            <v>O-IAR</v>
          </cell>
          <cell r="AI951">
            <v>3</v>
          </cell>
          <cell r="AJ951">
            <v>2</v>
          </cell>
          <cell r="AK951">
            <v>1</v>
          </cell>
          <cell r="AL951">
            <v>18</v>
          </cell>
          <cell r="AM951">
            <v>19</v>
          </cell>
          <cell r="AN951">
            <v>27</v>
          </cell>
          <cell r="AO951" t="str">
            <v>¬</v>
          </cell>
          <cell r="AP951" t="str">
            <v>¬</v>
          </cell>
          <cell r="AQ951" t="str">
            <v>¬</v>
          </cell>
          <cell r="AR951" t="str">
            <v>¬</v>
          </cell>
          <cell r="AS951" t="str">
            <v>SA</v>
          </cell>
          <cell r="AT951" t="str">
            <v>N</v>
          </cell>
          <cell r="AU951" t="str">
            <v>N</v>
          </cell>
          <cell r="AV951">
            <v>3</v>
          </cell>
          <cell r="AW951">
            <v>1</v>
          </cell>
          <cell r="AX951">
            <v>4</v>
          </cell>
          <cell r="AY951" t="str">
            <v xml:space="preserve">segunda das 19:00 às 21:00, quinzenal I; segunda das 21:00 às 23:00, quinzenal II; quinta das 21:00 às 23:00, semanal </v>
          </cell>
          <cell r="AZ951" t="str">
            <v/>
          </cell>
          <cell r="BA951">
            <v>1765453</v>
          </cell>
          <cell r="BB951" t="str">
            <v>FULVIO ANDRES CALLEGARI</v>
          </cell>
          <cell r="BC951">
            <v>1768953</v>
          </cell>
          <cell r="BD951" t="str">
            <v>AGNALDO APARECIDO FRESCHI</v>
          </cell>
        </row>
        <row r="952">
          <cell r="C952" t="str">
            <v>DBESTA006-17SA</v>
          </cell>
          <cell r="D952" t="str">
            <v>ESTA006-17</v>
          </cell>
          <cell r="E952" t="str">
            <v>Fotônica B-diurno (Santo André)</v>
          </cell>
          <cell r="F952" t="str">
            <v>Manter</v>
          </cell>
          <cell r="G952">
            <v>0</v>
          </cell>
          <cell r="H952">
            <v>0</v>
          </cell>
          <cell r="I952" t="str">
            <v>OK</v>
          </cell>
          <cell r="J952">
            <v>30</v>
          </cell>
          <cell r="K952">
            <v>0</v>
          </cell>
          <cell r="L952">
            <v>8</v>
          </cell>
          <cell r="M952">
            <v>0</v>
          </cell>
          <cell r="N952">
            <v>8</v>
          </cell>
          <cell r="O952">
            <v>22</v>
          </cell>
          <cell r="P952">
            <v>6</v>
          </cell>
          <cell r="Q952" t="str">
            <v>simples</v>
          </cell>
          <cell r="R952"/>
          <cell r="S952">
            <v>0</v>
          </cell>
          <cell r="T952">
            <v>0</v>
          </cell>
          <cell r="U952">
            <v>0</v>
          </cell>
          <cell r="V952" t="str">
            <v>CFE</v>
          </cell>
          <cell r="W952" t="str">
            <v>CP</v>
          </cell>
          <cell r="X952" t="str">
            <v>ESTA006-17.quarta das 16:00 às 18:00, semanal ; sexta das 14:00 às 16:00, quinzenal I; sexta das 14:00 às 16:00, quinzenal II..SA</v>
          </cell>
          <cell r="Y952" t="str">
            <v>Turma com baixa demanda:- de 1 a 9 solicitações</v>
          </cell>
          <cell r="Z952" t="str">
            <v>Turma com baixa demanda, porém com alunos vinculados ao curso específico</v>
          </cell>
          <cell r="AA952">
            <v>30</v>
          </cell>
          <cell r="AB952">
            <v>0</v>
          </cell>
          <cell r="AC952">
            <v>30</v>
          </cell>
          <cell r="AD952">
            <v>8</v>
          </cell>
          <cell r="AE952">
            <v>22</v>
          </cell>
          <cell r="AF952">
            <v>0.26666666666666666</v>
          </cell>
          <cell r="AG952">
            <v>21</v>
          </cell>
          <cell r="AH952" t="str">
            <v>O-IAR</v>
          </cell>
          <cell r="AI952">
            <v>4</v>
          </cell>
          <cell r="AJ952">
            <v>4</v>
          </cell>
          <cell r="AK952">
            <v>0</v>
          </cell>
          <cell r="AL952">
            <v>17</v>
          </cell>
          <cell r="AM952">
            <v>17</v>
          </cell>
          <cell r="AN952">
            <v>26</v>
          </cell>
          <cell r="AO952" t="str">
            <v>¬</v>
          </cell>
          <cell r="AP952" t="str">
            <v>¬</v>
          </cell>
          <cell r="AQ952" t="str">
            <v>¬</v>
          </cell>
          <cell r="AR952" t="str">
            <v>¬</v>
          </cell>
          <cell r="AS952" t="str">
            <v>SA</v>
          </cell>
          <cell r="AT952" t="str">
            <v>D</v>
          </cell>
          <cell r="AU952" t="str">
            <v>V</v>
          </cell>
          <cell r="AV952">
            <v>3</v>
          </cell>
          <cell r="AW952">
            <v>1</v>
          </cell>
          <cell r="AX952">
            <v>4</v>
          </cell>
          <cell r="AY952" t="str">
            <v>quarta das 16:00 às 18:00, semanal ; sexta das 14:00 às 16:00, quinzenal I; sexta das 14:00 às 16:00, quinzenal II</v>
          </cell>
          <cell r="AZ952" t="str">
            <v/>
          </cell>
          <cell r="BA952">
            <v>1765453</v>
          </cell>
          <cell r="BB952" t="str">
            <v>FULVIO ANDRES CALLEGARI</v>
          </cell>
          <cell r="BC952">
            <v>1768953</v>
          </cell>
          <cell r="BD952" t="str">
            <v>AGNALDO APARECIDO FRESCHI</v>
          </cell>
        </row>
        <row r="953">
          <cell r="C953" t="str">
            <v>NBESTA006-17SA</v>
          </cell>
          <cell r="D953" t="str">
            <v>ESTA006-17</v>
          </cell>
          <cell r="E953" t="str">
            <v>Fotônica B-noturno (Santo André)</v>
          </cell>
          <cell r="F953" t="str">
            <v>Manter</v>
          </cell>
          <cell r="G953">
            <v>0</v>
          </cell>
          <cell r="H953">
            <v>0</v>
          </cell>
          <cell r="I953" t="str">
            <v>OK</v>
          </cell>
          <cell r="J953">
            <v>30</v>
          </cell>
          <cell r="K953">
            <v>0</v>
          </cell>
          <cell r="L953">
            <v>8</v>
          </cell>
          <cell r="M953">
            <v>0</v>
          </cell>
          <cell r="N953">
            <v>8</v>
          </cell>
          <cell r="O953">
            <v>22</v>
          </cell>
          <cell r="P953">
            <v>6</v>
          </cell>
          <cell r="Q953" t="str">
            <v>simples</v>
          </cell>
          <cell r="R953"/>
          <cell r="S953">
            <v>0</v>
          </cell>
          <cell r="T953">
            <v>0</v>
          </cell>
          <cell r="U953">
            <v>0</v>
          </cell>
          <cell r="V953" t="str">
            <v>CFE</v>
          </cell>
          <cell r="W953" t="str">
            <v>CP</v>
          </cell>
          <cell r="X953" t="str">
            <v>ESTA006-17.quarta das 19:00 às 21:00, quinzenal I; quarta das 19:00 às 21:00, quinzenal II; sexta das 21:00 às 23:00, semanal ..SA</v>
          </cell>
          <cell r="Y953" t="str">
            <v>Turma com baixa demanda:- de 1 a 9 solicitações</v>
          </cell>
          <cell r="Z953" t="str">
            <v>Turma com baixa demanda, porém com alunos vinculados ao curso específico</v>
          </cell>
          <cell r="AA953">
            <v>30</v>
          </cell>
          <cell r="AB953">
            <v>0</v>
          </cell>
          <cell r="AC953">
            <v>30</v>
          </cell>
          <cell r="AD953">
            <v>8</v>
          </cell>
          <cell r="AE953">
            <v>22</v>
          </cell>
          <cell r="AF953">
            <v>0.26666666666666666</v>
          </cell>
          <cell r="AG953">
            <v>21</v>
          </cell>
          <cell r="AH953" t="str">
            <v>O-IAR</v>
          </cell>
          <cell r="AI953">
            <v>4</v>
          </cell>
          <cell r="AJ953">
            <v>4</v>
          </cell>
          <cell r="AK953">
            <v>0</v>
          </cell>
          <cell r="AL953">
            <v>17</v>
          </cell>
          <cell r="AM953">
            <v>17</v>
          </cell>
          <cell r="AN953">
            <v>26</v>
          </cell>
          <cell r="AO953" t="str">
            <v>¬</v>
          </cell>
          <cell r="AP953" t="str">
            <v>¬</v>
          </cell>
          <cell r="AQ953" t="str">
            <v>¬</v>
          </cell>
          <cell r="AR953" t="str">
            <v>¬</v>
          </cell>
          <cell r="AS953" t="str">
            <v>SA</v>
          </cell>
          <cell r="AT953" t="str">
            <v>N</v>
          </cell>
          <cell r="AU953" t="str">
            <v>N</v>
          </cell>
          <cell r="AV953">
            <v>3</v>
          </cell>
          <cell r="AW953">
            <v>1</v>
          </cell>
          <cell r="AX953">
            <v>4</v>
          </cell>
          <cell r="AY953" t="str">
            <v xml:space="preserve">quarta das 19:00 às 21:00, quinzenal I; quarta das 19:00 às 21:00, quinzenal II; sexta das 21:00 às 23:00, semanal </v>
          </cell>
          <cell r="AZ953" t="str">
            <v/>
          </cell>
          <cell r="BA953">
            <v>1768953</v>
          </cell>
          <cell r="BB953" t="str">
            <v>AGNALDO APARECIDO FRESCHI</v>
          </cell>
          <cell r="BC953">
            <v>1765453</v>
          </cell>
          <cell r="BD953" t="str">
            <v>FULVIO ANDRES CALLEGARI</v>
          </cell>
        </row>
        <row r="954">
          <cell r="C954" t="str">
            <v>DAESTA021-17SA</v>
          </cell>
          <cell r="D954" t="str">
            <v>ESTA021-17</v>
          </cell>
          <cell r="E954" t="str">
            <v>Introdução ao Controle Discreto A-diurno (Santo André)</v>
          </cell>
          <cell r="F954" t="str">
            <v>TURMA NOVA</v>
          </cell>
          <cell r="G954"/>
          <cell r="H954"/>
          <cell r="I954" t="str">
            <v>TURMA NOVA</v>
          </cell>
          <cell r="J954">
            <v>30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30</v>
          </cell>
          <cell r="P954">
            <v>1</v>
          </cell>
          <cell r="Q954" t="str">
            <v>simples</v>
          </cell>
          <cell r="R954"/>
          <cell r="S954">
            <v>0</v>
          </cell>
          <cell r="T954">
            <v>0</v>
          </cell>
          <cell r="U954">
            <v>0</v>
          </cell>
          <cell r="V954" t="str">
            <v>CFE</v>
          </cell>
          <cell r="W954" t="str">
            <v>CP</v>
          </cell>
          <cell r="X954" t="str">
            <v>ESTA021-17.terca das 16:00 às 19:00, semanal ..SA</v>
          </cell>
          <cell r="Y954"/>
          <cell r="Z954"/>
          <cell r="AA954"/>
          <cell r="AB954"/>
          <cell r="AC954"/>
          <cell r="AD954"/>
          <cell r="AE954"/>
          <cell r="AF954"/>
          <cell r="AG954"/>
          <cell r="AH954"/>
          <cell r="AI954"/>
          <cell r="AJ954"/>
          <cell r="AK954"/>
          <cell r="AL954"/>
          <cell r="AM954"/>
          <cell r="AN954"/>
          <cell r="AO954"/>
          <cell r="AP954"/>
          <cell r="AQ954"/>
          <cell r="AR954"/>
          <cell r="AS954" t="str">
            <v>SA</v>
          </cell>
          <cell r="AT954" t="str">
            <v>D</v>
          </cell>
          <cell r="AU954"/>
          <cell r="AV954"/>
          <cell r="AW954"/>
          <cell r="AX954"/>
          <cell r="AY954" t="str">
            <v xml:space="preserve">terca das 16:00 às 19:00, semanal </v>
          </cell>
          <cell r="AZ954"/>
          <cell r="BA954">
            <v>1672967</v>
          </cell>
          <cell r="BB954" t="str">
            <v>MAGNO ENRIQUE MENDOZA MEZA</v>
          </cell>
          <cell r="BC954"/>
          <cell r="BD954"/>
        </row>
        <row r="955">
          <cell r="C955" t="str">
            <v>DAESTA023-17SA</v>
          </cell>
          <cell r="D955" t="str">
            <v>ESTA023-17</v>
          </cell>
          <cell r="E955" t="str">
            <v>Introdução aos Processos de Fabricação A-diurno (Santo André)</v>
          </cell>
          <cell r="F955" t="str">
            <v>Manter</v>
          </cell>
          <cell r="G955">
            <v>0</v>
          </cell>
          <cell r="H955">
            <v>0</v>
          </cell>
          <cell r="I955" t="str">
            <v>OK</v>
          </cell>
          <cell r="J955">
            <v>30</v>
          </cell>
          <cell r="K955">
            <v>0</v>
          </cell>
          <cell r="L955">
            <v>17</v>
          </cell>
          <cell r="M955">
            <v>0</v>
          </cell>
          <cell r="N955">
            <v>17</v>
          </cell>
          <cell r="O955">
            <v>13</v>
          </cell>
          <cell r="P955">
            <v>2</v>
          </cell>
          <cell r="Q955" t="str">
            <v>simples</v>
          </cell>
          <cell r="R955"/>
          <cell r="S955">
            <v>0</v>
          </cell>
          <cell r="T955">
            <v>0</v>
          </cell>
          <cell r="U955">
            <v>0</v>
          </cell>
          <cell r="V955" t="str">
            <v>CFE</v>
          </cell>
          <cell r="W955" t="str">
            <v>CP</v>
          </cell>
          <cell r="X955" t="str">
            <v>ESTA023-17.quarta das 09:00 às 12:00, semanal ; sexta das 10:00 às 11:00, semanal ..SA</v>
          </cell>
          <cell r="Y955"/>
          <cell r="Z955"/>
          <cell r="AA955">
            <v>30</v>
          </cell>
          <cell r="AB955">
            <v>0</v>
          </cell>
          <cell r="AC955">
            <v>30</v>
          </cell>
          <cell r="AD955">
            <v>17</v>
          </cell>
          <cell r="AE955">
            <v>13</v>
          </cell>
          <cell r="AF955">
            <v>0.56666666666666665</v>
          </cell>
          <cell r="AG955">
            <v>21</v>
          </cell>
          <cell r="AH955" t="str">
            <v>O-IAR</v>
          </cell>
          <cell r="AI955">
            <v>10</v>
          </cell>
          <cell r="AJ955">
            <v>7</v>
          </cell>
          <cell r="AK955">
            <v>3</v>
          </cell>
          <cell r="AL955">
            <v>11</v>
          </cell>
          <cell r="AM955">
            <v>14</v>
          </cell>
          <cell r="AN955">
            <v>20</v>
          </cell>
          <cell r="AO955" t="str">
            <v>¬</v>
          </cell>
          <cell r="AP955" t="str">
            <v>¬</v>
          </cell>
          <cell r="AQ955" t="str">
            <v>¬</v>
          </cell>
          <cell r="AR955" t="str">
            <v>¬</v>
          </cell>
          <cell r="AS955" t="str">
            <v>SA</v>
          </cell>
          <cell r="AT955" t="str">
            <v>D</v>
          </cell>
          <cell r="AU955" t="str">
            <v>M</v>
          </cell>
          <cell r="AV955">
            <v>3</v>
          </cell>
          <cell r="AW955">
            <v>1</v>
          </cell>
          <cell r="AX955">
            <v>4</v>
          </cell>
          <cell r="AY955" t="str">
            <v xml:space="preserve">quarta das 09:00 às 12:00, semanal ; sexta das 10:00 às 11:00, semanal </v>
          </cell>
          <cell r="AZ955" t="str">
            <v/>
          </cell>
          <cell r="BA955">
            <v>1763446</v>
          </cell>
          <cell r="BB955" t="str">
            <v>VALDEMIR MARTINS LIRA</v>
          </cell>
          <cell r="BC955" t="str">
            <v/>
          </cell>
          <cell r="BD955" t="str">
            <v/>
          </cell>
        </row>
        <row r="956">
          <cell r="C956" t="str">
            <v>NAESTA023-17SA</v>
          </cell>
          <cell r="D956" t="str">
            <v>ESTA023-17</v>
          </cell>
          <cell r="E956" t="str">
            <v>Introdução aos Processos de Fabricação A-noturno (Santo André)</v>
          </cell>
          <cell r="F956" t="str">
            <v>Manter</v>
          </cell>
          <cell r="G956">
            <v>0</v>
          </cell>
          <cell r="H956">
            <v>0</v>
          </cell>
          <cell r="I956" t="str">
            <v>OK</v>
          </cell>
          <cell r="J956">
            <v>30</v>
          </cell>
          <cell r="K956">
            <v>0</v>
          </cell>
          <cell r="L956">
            <v>22</v>
          </cell>
          <cell r="M956">
            <v>0</v>
          </cell>
          <cell r="N956">
            <v>22</v>
          </cell>
          <cell r="O956">
            <v>8</v>
          </cell>
          <cell r="P956">
            <v>2</v>
          </cell>
          <cell r="Q956" t="str">
            <v>simples</v>
          </cell>
          <cell r="R956"/>
          <cell r="S956">
            <v>0</v>
          </cell>
          <cell r="T956">
            <v>0</v>
          </cell>
          <cell r="U956">
            <v>0</v>
          </cell>
          <cell r="V956" t="str">
            <v>CFE</v>
          </cell>
          <cell r="W956" t="str">
            <v>CP</v>
          </cell>
          <cell r="X956" t="str">
            <v>ESTA023-17.quarta das 18:00 às 21:00, semanal ; sexta das 18:00 às 19:00, semanal ..SA</v>
          </cell>
          <cell r="Y956"/>
          <cell r="Z956"/>
          <cell r="AA956">
            <v>30</v>
          </cell>
          <cell r="AB956">
            <v>0</v>
          </cell>
          <cell r="AC956">
            <v>30</v>
          </cell>
          <cell r="AD956">
            <v>22</v>
          </cell>
          <cell r="AE956">
            <v>8</v>
          </cell>
          <cell r="AF956">
            <v>0.73333333333333328</v>
          </cell>
          <cell r="AG956">
            <v>21</v>
          </cell>
          <cell r="AH956" t="str">
            <v>O-IAR</v>
          </cell>
          <cell r="AI956">
            <v>8</v>
          </cell>
          <cell r="AJ956">
            <v>3</v>
          </cell>
          <cell r="AK956">
            <v>5</v>
          </cell>
          <cell r="AL956">
            <v>13</v>
          </cell>
          <cell r="AM956">
            <v>18</v>
          </cell>
          <cell r="AN956">
            <v>22</v>
          </cell>
          <cell r="AO956" t="str">
            <v>¬</v>
          </cell>
          <cell r="AP956" t="str">
            <v>¬</v>
          </cell>
          <cell r="AQ956" t="str">
            <v>¬</v>
          </cell>
          <cell r="AR956" t="str">
            <v>¬</v>
          </cell>
          <cell r="AS956" t="str">
            <v>SA</v>
          </cell>
          <cell r="AT956" t="str">
            <v>N</v>
          </cell>
          <cell r="AU956" t="str">
            <v>N</v>
          </cell>
          <cell r="AV956">
            <v>3</v>
          </cell>
          <cell r="AW956">
            <v>1</v>
          </cell>
          <cell r="AX956">
            <v>4</v>
          </cell>
          <cell r="AY956" t="str">
            <v xml:space="preserve">quarta das 18:00 às 21:00, semanal ; sexta das 18:00 às 19:00, semanal </v>
          </cell>
          <cell r="AZ956" t="str">
            <v/>
          </cell>
          <cell r="BA956">
            <v>1763446</v>
          </cell>
          <cell r="BB956" t="str">
            <v>VALDEMIR MARTINS LIRA</v>
          </cell>
          <cell r="BC956" t="str">
            <v/>
          </cell>
          <cell r="BD956" t="str">
            <v/>
          </cell>
        </row>
        <row r="957">
          <cell r="C957" t="str">
            <v>DA1ESTA016-17SA</v>
          </cell>
          <cell r="D957" t="str">
            <v>ESTA016-17</v>
          </cell>
          <cell r="E957" t="str">
            <v>Máquinas Elétricas A1-diurno (Santo André)</v>
          </cell>
          <cell r="F957" t="str">
            <v>Ampliar vagas - absorver excedente</v>
          </cell>
          <cell r="G957">
            <v>0</v>
          </cell>
          <cell r="H957">
            <v>0</v>
          </cell>
          <cell r="I957" t="str">
            <v>OK, AMPLIADA</v>
          </cell>
          <cell r="J957">
            <v>38</v>
          </cell>
          <cell r="K957">
            <v>0</v>
          </cell>
          <cell r="L957">
            <v>38</v>
          </cell>
          <cell r="M957">
            <v>0</v>
          </cell>
          <cell r="N957">
            <v>38</v>
          </cell>
          <cell r="O957">
            <v>0</v>
          </cell>
          <cell r="P957">
            <v>3</v>
          </cell>
          <cell r="Q957" t="str">
            <v>simples</v>
          </cell>
          <cell r="R957"/>
          <cell r="S957">
            <v>0</v>
          </cell>
          <cell r="T957">
            <v>0</v>
          </cell>
          <cell r="U957">
            <v>0</v>
          </cell>
          <cell r="V957" t="str">
            <v>CFE</v>
          </cell>
          <cell r="W957" t="str">
            <v>CP</v>
          </cell>
          <cell r="X957" t="str">
            <v>ESTA016-17.segunda das 08:00 às 10:00, semanal ; quinta das 10:00 às 12:00, semanal ..SA</v>
          </cell>
          <cell r="Y957" t="str">
            <v>turma com solicitações acima do nº de vagas</v>
          </cell>
          <cell r="Z957"/>
          <cell r="AA957">
            <v>30</v>
          </cell>
          <cell r="AB957">
            <v>0</v>
          </cell>
          <cell r="AC957">
            <v>30</v>
          </cell>
          <cell r="AD957">
            <v>38</v>
          </cell>
          <cell r="AE957">
            <v>-8</v>
          </cell>
          <cell r="AF957">
            <v>1.2666666666666666</v>
          </cell>
          <cell r="AG957">
            <v>21</v>
          </cell>
          <cell r="AH957" t="str">
            <v>O-ENER; O-IAR</v>
          </cell>
          <cell r="AI957">
            <v>26</v>
          </cell>
          <cell r="AJ957">
            <v>10</v>
          </cell>
          <cell r="AK957">
            <v>16</v>
          </cell>
          <cell r="AL957">
            <v>-5</v>
          </cell>
          <cell r="AM957">
            <v>11</v>
          </cell>
          <cell r="AN957">
            <v>4</v>
          </cell>
          <cell r="AO957" t="str">
            <v>¬</v>
          </cell>
          <cell r="AP957" t="str">
            <v>¬</v>
          </cell>
          <cell r="AQ957" t="str">
            <v>¬</v>
          </cell>
          <cell r="AR957" t="str">
            <v>¬</v>
          </cell>
          <cell r="AS957" t="str">
            <v>SA</v>
          </cell>
          <cell r="AT957" t="str">
            <v>D</v>
          </cell>
          <cell r="AU957" t="str">
            <v>M</v>
          </cell>
          <cell r="AV957">
            <v>4</v>
          </cell>
          <cell r="AW957">
            <v>0</v>
          </cell>
          <cell r="AX957">
            <v>4</v>
          </cell>
          <cell r="AY957" t="str">
            <v xml:space="preserve">segunda das 08:00 às 10:00, semanal ; quinta das 10:00 às 12:00, semanal </v>
          </cell>
          <cell r="AZ957" t="str">
            <v/>
          </cell>
          <cell r="BA957">
            <v>1671344</v>
          </cell>
          <cell r="BB957" t="str">
            <v>JULIO CARLOS TEIXEIRA</v>
          </cell>
          <cell r="BC957" t="str">
            <v/>
          </cell>
          <cell r="BD957" t="str">
            <v/>
          </cell>
        </row>
        <row r="958">
          <cell r="C958" t="str">
            <v>NAESTA016-17SA</v>
          </cell>
          <cell r="D958" t="str">
            <v>ESTA016-17</v>
          </cell>
          <cell r="E958" t="str">
            <v>Máquinas Elétricas A-noturno (Santo André)</v>
          </cell>
          <cell r="F958" t="str">
            <v>Manter</v>
          </cell>
          <cell r="G958">
            <v>0</v>
          </cell>
          <cell r="H958">
            <v>0</v>
          </cell>
          <cell r="I958" t="str">
            <v>OK</v>
          </cell>
          <cell r="J958">
            <v>30</v>
          </cell>
          <cell r="K958">
            <v>0</v>
          </cell>
          <cell r="L958">
            <v>50</v>
          </cell>
          <cell r="M958">
            <v>0</v>
          </cell>
          <cell r="N958">
            <v>50</v>
          </cell>
          <cell r="O958">
            <v>-20</v>
          </cell>
          <cell r="P958">
            <v>3</v>
          </cell>
          <cell r="Q958" t="str">
            <v>simples</v>
          </cell>
          <cell r="R958"/>
          <cell r="S958">
            <v>20</v>
          </cell>
          <cell r="T958">
            <v>0</v>
          </cell>
          <cell r="U958">
            <v>0</v>
          </cell>
          <cell r="V958" t="str">
            <v>CFE</v>
          </cell>
          <cell r="W958" t="str">
            <v>CP</v>
          </cell>
          <cell r="X958" t="str">
            <v>ESTA016-17.segunda das 21:00 às 23:00, semanal ; quarta das 19:00 às 21:00, semanal ..SA</v>
          </cell>
          <cell r="Y958" t="str">
            <v>turma com solicitações acima do nº de vagas</v>
          </cell>
          <cell r="Z958"/>
          <cell r="AA958">
            <v>30</v>
          </cell>
          <cell r="AB958">
            <v>0</v>
          </cell>
          <cell r="AC958">
            <v>30</v>
          </cell>
          <cell r="AD958">
            <v>50</v>
          </cell>
          <cell r="AE958">
            <v>-20</v>
          </cell>
          <cell r="AF958">
            <v>1.6666666666666667</v>
          </cell>
          <cell r="AG958">
            <v>21</v>
          </cell>
          <cell r="AH958" t="str">
            <v>O-ENER; O-IAR</v>
          </cell>
          <cell r="AI958">
            <v>36</v>
          </cell>
          <cell r="AJ958">
            <v>24</v>
          </cell>
          <cell r="AK958">
            <v>12</v>
          </cell>
          <cell r="AL958">
            <v>-15</v>
          </cell>
          <cell r="AM958">
            <v>-3</v>
          </cell>
          <cell r="AN958">
            <v>-6</v>
          </cell>
          <cell r="AO958" t="str">
            <v>¬</v>
          </cell>
          <cell r="AP958" t="str">
            <v>¬</v>
          </cell>
          <cell r="AQ958" t="str">
            <v>¬</v>
          </cell>
          <cell r="AR958" t="str">
            <v>¬</v>
          </cell>
          <cell r="AS958" t="str">
            <v>SA</v>
          </cell>
          <cell r="AT958" t="str">
            <v>N</v>
          </cell>
          <cell r="AU958" t="str">
            <v>N</v>
          </cell>
          <cell r="AV958">
            <v>4</v>
          </cell>
          <cell r="AW958">
            <v>0</v>
          </cell>
          <cell r="AX958">
            <v>4</v>
          </cell>
          <cell r="AY958" t="str">
            <v xml:space="preserve">segunda das 21:00 às 23:00, semanal ; quarta das 19:00 às 21:00, semanal </v>
          </cell>
          <cell r="AZ958" t="str">
            <v/>
          </cell>
          <cell r="BA958">
            <v>1907748</v>
          </cell>
          <cell r="BB958" t="str">
            <v>ALFEU JOAOZINHO SGUAREZI FILHO</v>
          </cell>
          <cell r="BC958" t="str">
            <v/>
          </cell>
          <cell r="BD958" t="str">
            <v/>
          </cell>
        </row>
        <row r="959">
          <cell r="C959" t="str">
            <v>DAESTA020-17SA</v>
          </cell>
          <cell r="D959" t="str">
            <v>ESTA020-17</v>
          </cell>
          <cell r="E959" t="str">
            <v>Modelagem e Controle A-diurno (Santo André)</v>
          </cell>
          <cell r="F959" t="str">
            <v>Ampliar vagas</v>
          </cell>
          <cell r="G959">
            <v>0</v>
          </cell>
          <cell r="H959">
            <v>36</v>
          </cell>
          <cell r="I959" t="str">
            <v>OK, AMPLIADA</v>
          </cell>
          <cell r="J959">
            <v>36</v>
          </cell>
          <cell r="K959">
            <v>0</v>
          </cell>
          <cell r="L959">
            <v>62</v>
          </cell>
          <cell r="M959">
            <v>0</v>
          </cell>
          <cell r="N959">
            <v>62</v>
          </cell>
          <cell r="O959">
            <v>-26</v>
          </cell>
          <cell r="P959">
            <v>2</v>
          </cell>
          <cell r="Q959" t="str">
            <v>simples</v>
          </cell>
          <cell r="R959"/>
          <cell r="S959">
            <v>26</v>
          </cell>
          <cell r="T959">
            <v>0</v>
          </cell>
          <cell r="U959">
            <v>0</v>
          </cell>
          <cell r="V959" t="str">
            <v>CFE</v>
          </cell>
          <cell r="W959" t="str">
            <v>CP</v>
          </cell>
          <cell r="X959" t="str">
            <v>ESTA020-17.segunda das 14:00 às 16:00, semanal ..SA</v>
          </cell>
          <cell r="Y959" t="str">
            <v>turma com solicitações acima do nº de vagas</v>
          </cell>
          <cell r="Z959"/>
          <cell r="AA959">
            <v>30</v>
          </cell>
          <cell r="AB959">
            <v>0</v>
          </cell>
          <cell r="AC959">
            <v>30</v>
          </cell>
          <cell r="AD959">
            <v>62</v>
          </cell>
          <cell r="AE959">
            <v>-32</v>
          </cell>
          <cell r="AF959">
            <v>2.0666666666666669</v>
          </cell>
          <cell r="AG959">
            <v>21</v>
          </cell>
          <cell r="AH959" t="str">
            <v>OL-AERO; O-IAR</v>
          </cell>
          <cell r="AI959">
            <v>9</v>
          </cell>
          <cell r="AJ959">
            <v>9</v>
          </cell>
          <cell r="AK959">
            <v>0</v>
          </cell>
          <cell r="AL959">
            <v>12</v>
          </cell>
          <cell r="AM959">
            <v>12</v>
          </cell>
          <cell r="AN959">
            <v>21</v>
          </cell>
          <cell r="AO959" t="str">
            <v>¬</v>
          </cell>
          <cell r="AP959" t="str">
            <v>¬</v>
          </cell>
          <cell r="AQ959" t="str">
            <v>¬</v>
          </cell>
          <cell r="AR959" t="str">
            <v>¬</v>
          </cell>
          <cell r="AS959" t="str">
            <v>SA</v>
          </cell>
          <cell r="AT959" t="str">
            <v>D</v>
          </cell>
          <cell r="AU959" t="str">
            <v>V</v>
          </cell>
          <cell r="AV959">
            <v>2</v>
          </cell>
          <cell r="AW959">
            <v>0</v>
          </cell>
          <cell r="AX959">
            <v>5</v>
          </cell>
          <cell r="AY959" t="str">
            <v xml:space="preserve">segunda das 14:00 às 16:00, semanal </v>
          </cell>
          <cell r="AZ959" t="str">
            <v/>
          </cell>
          <cell r="BA959">
            <v>1760432</v>
          </cell>
          <cell r="BB959" t="str">
            <v>ROBERTO LUIZ DA CUNHA BARROSO RAMOS</v>
          </cell>
          <cell r="BC959" t="str">
            <v/>
          </cell>
          <cell r="BD959" t="str">
            <v/>
          </cell>
        </row>
        <row r="960">
          <cell r="C960" t="str">
            <v>DBESTA020-17SA</v>
          </cell>
          <cell r="D960" t="str">
            <v>ESTA020-17</v>
          </cell>
          <cell r="E960" t="str">
            <v>Modelagem e Controle B-diurno (Santo André)</v>
          </cell>
          <cell r="F960" t="str">
            <v>Manter</v>
          </cell>
          <cell r="G960">
            <v>0</v>
          </cell>
          <cell r="H960">
            <v>0</v>
          </cell>
          <cell r="I960" t="str">
            <v>OK</v>
          </cell>
          <cell r="J960">
            <v>30</v>
          </cell>
          <cell r="K960">
            <v>0</v>
          </cell>
          <cell r="L960">
            <v>10</v>
          </cell>
          <cell r="M960">
            <v>0</v>
          </cell>
          <cell r="N960">
            <v>10</v>
          </cell>
          <cell r="O960">
            <v>20</v>
          </cell>
          <cell r="P960">
            <v>2</v>
          </cell>
          <cell r="Q960" t="str">
            <v>simples</v>
          </cell>
          <cell r="R960"/>
          <cell r="S960">
            <v>0</v>
          </cell>
          <cell r="T960">
            <v>0</v>
          </cell>
          <cell r="U960">
            <v>0</v>
          </cell>
          <cell r="V960" t="str">
            <v>CFE</v>
          </cell>
          <cell r="W960" t="str">
            <v>CP</v>
          </cell>
          <cell r="X960" t="str">
            <v>ESTA020-17.segunda das 17:00 às 19:00, semanal ..SA</v>
          </cell>
          <cell r="Y960"/>
          <cell r="Z960"/>
          <cell r="AA960">
            <v>30</v>
          </cell>
          <cell r="AB960">
            <v>0</v>
          </cell>
          <cell r="AC960">
            <v>30</v>
          </cell>
          <cell r="AD960">
            <v>10</v>
          </cell>
          <cell r="AE960">
            <v>20</v>
          </cell>
          <cell r="AF960">
            <v>0.33333333333333331</v>
          </cell>
          <cell r="AG960">
            <v>21</v>
          </cell>
          <cell r="AH960" t="str">
            <v>OL-AERO; O-IAR</v>
          </cell>
          <cell r="AI960">
            <v>1</v>
          </cell>
          <cell r="AJ960">
            <v>1</v>
          </cell>
          <cell r="AK960">
            <v>0</v>
          </cell>
          <cell r="AL960">
            <v>20</v>
          </cell>
          <cell r="AM960">
            <v>20</v>
          </cell>
          <cell r="AN960">
            <v>29</v>
          </cell>
          <cell r="AO960" t="str">
            <v>¬</v>
          </cell>
          <cell r="AP960" t="str">
            <v>¬</v>
          </cell>
          <cell r="AQ960" t="str">
            <v>¬</v>
          </cell>
          <cell r="AR960" t="str">
            <v>¬</v>
          </cell>
          <cell r="AS960" t="str">
            <v>SA</v>
          </cell>
          <cell r="AT960" t="str">
            <v>D</v>
          </cell>
          <cell r="AU960" t="str">
            <v>V</v>
          </cell>
          <cell r="AV960">
            <v>2</v>
          </cell>
          <cell r="AW960">
            <v>0</v>
          </cell>
          <cell r="AX960">
            <v>5</v>
          </cell>
          <cell r="AY960" t="str">
            <v xml:space="preserve">segunda das 17:00 às 19:00, semanal </v>
          </cell>
          <cell r="AZ960" t="str">
            <v/>
          </cell>
          <cell r="BA960">
            <v>1672967</v>
          </cell>
          <cell r="BB960" t="str">
            <v>MAGNO ENRIQUE MENDOZA MEZA</v>
          </cell>
          <cell r="BC960" t="str">
            <v/>
          </cell>
          <cell r="BD960" t="str">
            <v/>
          </cell>
        </row>
        <row r="961">
          <cell r="C961" t="str">
            <v>NA1ESTI006-17SA</v>
          </cell>
          <cell r="D961" t="str">
            <v>ESTI006-17</v>
          </cell>
          <cell r="E961" t="str">
            <v>Processamento Digital de Sinais A1-noturno (Santo André)</v>
          </cell>
          <cell r="F961" t="str">
            <v>Cancelar</v>
          </cell>
          <cell r="G961">
            <v>0</v>
          </cell>
          <cell r="H961">
            <v>0</v>
          </cell>
          <cell r="I961" t="str">
            <v>OK, CANCELADA</v>
          </cell>
          <cell r="J961">
            <v>0</v>
          </cell>
          <cell r="K961">
            <v>0</v>
          </cell>
          <cell r="L961">
            <v>2</v>
          </cell>
          <cell r="M961">
            <v>0</v>
          </cell>
          <cell r="N961">
            <v>2</v>
          </cell>
          <cell r="O961">
            <v>-2</v>
          </cell>
          <cell r="P961">
            <v>3</v>
          </cell>
          <cell r="Q961" t="str">
            <v>simples</v>
          </cell>
          <cell r="R961"/>
          <cell r="S961">
            <v>2</v>
          </cell>
          <cell r="T961">
            <v>0</v>
          </cell>
          <cell r="U961">
            <v>0</v>
          </cell>
          <cell r="V961" t="str">
            <v>CFE</v>
          </cell>
          <cell r="W961" t="str">
            <v>CP</v>
          </cell>
          <cell r="X961" t="str">
            <v>ESTI006-17.segunda das 21:00 às 23:00, semanal ; quarta das 19:00 às 21:00, semanal ..SA</v>
          </cell>
          <cell r="Y961" t="str">
            <v>Turma com baixa demanda:- de 1 a 9 solicitações</v>
          </cell>
          <cell r="Z961" t="str">
            <v>Turma com baixa demanda, porém com alunos vinculados ao curso específico</v>
          </cell>
          <cell r="AA961">
            <v>30</v>
          </cell>
          <cell r="AB961">
            <v>0</v>
          </cell>
          <cell r="AC961">
            <v>30</v>
          </cell>
          <cell r="AD961">
            <v>2</v>
          </cell>
          <cell r="AE961">
            <v>28</v>
          </cell>
          <cell r="AF961">
            <v>6.6666666666666666E-2</v>
          </cell>
          <cell r="AG961">
            <v>21</v>
          </cell>
          <cell r="AH961" t="str">
            <v>OL-BIO; O-INF; O-IAR</v>
          </cell>
          <cell r="AI961">
            <v>2</v>
          </cell>
          <cell r="AJ961">
            <v>2</v>
          </cell>
          <cell r="AK961">
            <v>0</v>
          </cell>
          <cell r="AL961">
            <v>19</v>
          </cell>
          <cell r="AM961">
            <v>19</v>
          </cell>
          <cell r="AN961">
            <v>28</v>
          </cell>
          <cell r="AO961" t="str">
            <v>¬</v>
          </cell>
          <cell r="AP961" t="str">
            <v>¬</v>
          </cell>
          <cell r="AQ961" t="str">
            <v>¬</v>
          </cell>
          <cell r="AR961" t="str">
            <v>¬</v>
          </cell>
          <cell r="AS961" t="str">
            <v>SA</v>
          </cell>
          <cell r="AT961" t="str">
            <v>N</v>
          </cell>
          <cell r="AU961" t="str">
            <v>N</v>
          </cell>
          <cell r="AV961">
            <v>4</v>
          </cell>
          <cell r="AW961">
            <v>0</v>
          </cell>
          <cell r="AX961">
            <v>4</v>
          </cell>
          <cell r="AY961" t="str">
            <v xml:space="preserve">segunda das 21:00 às 23:00, semanal ; quarta das 19:00 às 21:00, semanal </v>
          </cell>
          <cell r="AZ961" t="str">
            <v/>
          </cell>
          <cell r="BA961" t="str">
            <v>cancelada</v>
          </cell>
          <cell r="BB961"/>
          <cell r="BC961">
            <v>1552290</v>
          </cell>
          <cell r="BD961" t="str">
            <v/>
          </cell>
        </row>
        <row r="962">
          <cell r="C962" t="str">
            <v>DAESTI006-17SA</v>
          </cell>
          <cell r="D962" t="str">
            <v>ESTI006-17</v>
          </cell>
          <cell r="E962" t="str">
            <v>Processamento Digital de Sinais A-diurno (Santo André)</v>
          </cell>
          <cell r="F962" t="str">
            <v>Manter</v>
          </cell>
          <cell r="G962">
            <v>0</v>
          </cell>
          <cell r="H962">
            <v>0</v>
          </cell>
          <cell r="I962" t="str">
            <v>OK</v>
          </cell>
          <cell r="J962">
            <v>30</v>
          </cell>
          <cell r="K962">
            <v>0</v>
          </cell>
          <cell r="L962">
            <v>15</v>
          </cell>
          <cell r="M962">
            <v>0</v>
          </cell>
          <cell r="N962">
            <v>15</v>
          </cell>
          <cell r="O962">
            <v>15</v>
          </cell>
          <cell r="P962">
            <v>3</v>
          </cell>
          <cell r="Q962" t="str">
            <v>simples</v>
          </cell>
          <cell r="R962"/>
          <cell r="S962">
            <v>0</v>
          </cell>
          <cell r="T962">
            <v>0</v>
          </cell>
          <cell r="U962">
            <v>0</v>
          </cell>
          <cell r="V962" t="str">
            <v>CFE</v>
          </cell>
          <cell r="W962" t="str">
            <v>CP</v>
          </cell>
          <cell r="X962" t="str">
            <v>ESTI006-17.segunda das 14:00 às 16:00, semanal ; quarta das 14:00 às 16:00, semanal ..SA</v>
          </cell>
          <cell r="Y962"/>
          <cell r="Z962"/>
          <cell r="AA962">
            <v>30</v>
          </cell>
          <cell r="AB962">
            <v>0</v>
          </cell>
          <cell r="AC962">
            <v>30</v>
          </cell>
          <cell r="AD962">
            <v>15</v>
          </cell>
          <cell r="AE962">
            <v>15</v>
          </cell>
          <cell r="AF962">
            <v>0.5</v>
          </cell>
          <cell r="AG962">
            <v>21</v>
          </cell>
          <cell r="AH962" t="str">
            <v>OL-BIO; O-INF; O-IAR</v>
          </cell>
          <cell r="AI962">
            <v>7</v>
          </cell>
          <cell r="AJ962">
            <v>7</v>
          </cell>
          <cell r="AK962">
            <v>0</v>
          </cell>
          <cell r="AL962">
            <v>14</v>
          </cell>
          <cell r="AM962">
            <v>14</v>
          </cell>
          <cell r="AN962">
            <v>23</v>
          </cell>
          <cell r="AO962" t="str">
            <v>¬</v>
          </cell>
          <cell r="AP962" t="str">
            <v>¬</v>
          </cell>
          <cell r="AQ962" t="str">
            <v>¬</v>
          </cell>
          <cell r="AR962" t="str">
            <v>¬</v>
          </cell>
          <cell r="AS962" t="str">
            <v>SA</v>
          </cell>
          <cell r="AT962" t="str">
            <v>D</v>
          </cell>
          <cell r="AU962" t="str">
            <v>V</v>
          </cell>
          <cell r="AV962">
            <v>4</v>
          </cell>
          <cell r="AW962">
            <v>0</v>
          </cell>
          <cell r="AX962">
            <v>4</v>
          </cell>
          <cell r="AY962" t="str">
            <v xml:space="preserve">segunda das 14:00 às 16:00, semanal ; quarta das 14:00 às 16:00, semanal </v>
          </cell>
          <cell r="AZ962" t="str">
            <v/>
          </cell>
          <cell r="BA962">
            <v>2129291</v>
          </cell>
          <cell r="BB962" t="str">
            <v>ALAIN SEGUNDO POTTS</v>
          </cell>
          <cell r="BC962" t="str">
            <v/>
          </cell>
          <cell r="BD962" t="str">
            <v/>
          </cell>
        </row>
        <row r="963">
          <cell r="C963" t="str">
            <v>DAESTA019-17SA</v>
          </cell>
          <cell r="D963" t="str">
            <v>ESTA019-17</v>
          </cell>
          <cell r="E963" t="str">
            <v>Projeto Assistido por Computador A-diurno (Santo André)</v>
          </cell>
          <cell r="F963" t="str">
            <v>Manter</v>
          </cell>
          <cell r="G963">
            <v>0</v>
          </cell>
          <cell r="H963">
            <v>0</v>
          </cell>
          <cell r="I963" t="str">
            <v>OK</v>
          </cell>
          <cell r="J963">
            <v>30</v>
          </cell>
          <cell r="K963">
            <v>0</v>
          </cell>
          <cell r="L963">
            <v>21</v>
          </cell>
          <cell r="M963">
            <v>0</v>
          </cell>
          <cell r="N963">
            <v>21</v>
          </cell>
          <cell r="O963">
            <v>9</v>
          </cell>
          <cell r="P963">
            <v>5</v>
          </cell>
          <cell r="Q963" t="str">
            <v>simples</v>
          </cell>
          <cell r="R963"/>
          <cell r="S963">
            <v>0</v>
          </cell>
          <cell r="T963">
            <v>0</v>
          </cell>
          <cell r="U963">
            <v>0</v>
          </cell>
          <cell r="V963" t="str">
            <v>CFE</v>
          </cell>
          <cell r="W963" t="str">
            <v>CP</v>
          </cell>
          <cell r="X963" t="str">
            <v>ESTA019-17.terca das 16:00 às 18:00, semanal ..SA</v>
          </cell>
          <cell r="Y963"/>
          <cell r="Z963"/>
          <cell r="AA963">
            <v>30</v>
          </cell>
          <cell r="AB963">
            <v>0</v>
          </cell>
          <cell r="AC963">
            <v>30</v>
          </cell>
          <cell r="AD963">
            <v>21</v>
          </cell>
          <cell r="AE963">
            <v>9</v>
          </cell>
          <cell r="AF963">
            <v>0.7</v>
          </cell>
          <cell r="AG963">
            <v>21</v>
          </cell>
          <cell r="AH963" t="str">
            <v>O-IAR</v>
          </cell>
          <cell r="AI963">
            <v>0</v>
          </cell>
          <cell r="AJ963">
            <v>0</v>
          </cell>
          <cell r="AK963">
            <v>0</v>
          </cell>
          <cell r="AL963">
            <v>21</v>
          </cell>
          <cell r="AM963">
            <v>21</v>
          </cell>
          <cell r="AN963">
            <v>30</v>
          </cell>
          <cell r="AO963" t="str">
            <v>¬</v>
          </cell>
          <cell r="AP963" t="str">
            <v>¬</v>
          </cell>
          <cell r="AQ963" t="str">
            <v>¬</v>
          </cell>
          <cell r="AR963" t="str">
            <v>¬</v>
          </cell>
          <cell r="AS963" t="str">
            <v>SA</v>
          </cell>
          <cell r="AT963" t="str">
            <v>D</v>
          </cell>
          <cell r="AU963" t="str">
            <v>V</v>
          </cell>
          <cell r="AV963">
            <v>0</v>
          </cell>
          <cell r="AW963">
            <v>2</v>
          </cell>
          <cell r="AX963">
            <v>3</v>
          </cell>
          <cell r="AY963" t="str">
            <v xml:space="preserve">terca das 16:00 às 18:00, semanal </v>
          </cell>
          <cell r="AZ963" t="str">
            <v/>
          </cell>
          <cell r="BA963">
            <v>1671811</v>
          </cell>
          <cell r="BB963" t="str">
            <v>ROVILSON MAFALDA</v>
          </cell>
          <cell r="BC963" t="str">
            <v/>
          </cell>
          <cell r="BD963" t="str">
            <v/>
          </cell>
        </row>
        <row r="964">
          <cell r="C964" t="str">
            <v>NAESTA019-17SA</v>
          </cell>
          <cell r="D964" t="str">
            <v>ESTA019-17</v>
          </cell>
          <cell r="E964" t="str">
            <v>Projeto Assistido por Computador A-noturno (Santo André)</v>
          </cell>
          <cell r="F964" t="str">
            <v>Manter</v>
          </cell>
          <cell r="G964">
            <v>0</v>
          </cell>
          <cell r="H964">
            <v>0</v>
          </cell>
          <cell r="I964" t="str">
            <v>OK</v>
          </cell>
          <cell r="J964">
            <v>30</v>
          </cell>
          <cell r="K964">
            <v>0</v>
          </cell>
          <cell r="L964">
            <v>25</v>
          </cell>
          <cell r="M964">
            <v>0</v>
          </cell>
          <cell r="N964">
            <v>25</v>
          </cell>
          <cell r="O964">
            <v>5</v>
          </cell>
          <cell r="P964">
            <v>5</v>
          </cell>
          <cell r="Q964" t="str">
            <v>simples</v>
          </cell>
          <cell r="R964"/>
          <cell r="S964">
            <v>0</v>
          </cell>
          <cell r="T964">
            <v>0</v>
          </cell>
          <cell r="U964">
            <v>0</v>
          </cell>
          <cell r="V964" t="str">
            <v>CFE</v>
          </cell>
          <cell r="W964" t="str">
            <v>CP</v>
          </cell>
          <cell r="X964" t="str">
            <v>ESTA019-17.terca das 19:00 às 21:00, semanal ..SA</v>
          </cell>
          <cell r="Y964"/>
          <cell r="Z964"/>
          <cell r="AA964">
            <v>30</v>
          </cell>
          <cell r="AB964">
            <v>0</v>
          </cell>
          <cell r="AC964">
            <v>30</v>
          </cell>
          <cell r="AD964">
            <v>25</v>
          </cell>
          <cell r="AE964">
            <v>5</v>
          </cell>
          <cell r="AF964">
            <v>0.83333333333333337</v>
          </cell>
          <cell r="AG964">
            <v>21</v>
          </cell>
          <cell r="AH964" t="str">
            <v>O-IAR</v>
          </cell>
          <cell r="AI964">
            <v>1</v>
          </cell>
          <cell r="AJ964">
            <v>0</v>
          </cell>
          <cell r="AK964">
            <v>1</v>
          </cell>
          <cell r="AL964">
            <v>20</v>
          </cell>
          <cell r="AM964">
            <v>21</v>
          </cell>
          <cell r="AN964">
            <v>29</v>
          </cell>
          <cell r="AO964" t="str">
            <v>¬</v>
          </cell>
          <cell r="AP964" t="str">
            <v>¬</v>
          </cell>
          <cell r="AQ964" t="str">
            <v>¬</v>
          </cell>
          <cell r="AR964" t="str">
            <v>¬</v>
          </cell>
          <cell r="AS964" t="str">
            <v>SA</v>
          </cell>
          <cell r="AT964" t="str">
            <v>N</v>
          </cell>
          <cell r="AU964" t="str">
            <v>N</v>
          </cell>
          <cell r="AV964">
            <v>0</v>
          </cell>
          <cell r="AW964">
            <v>2</v>
          </cell>
          <cell r="AX964">
            <v>3</v>
          </cell>
          <cell r="AY964" t="str">
            <v xml:space="preserve">terca das 19:00 às 21:00, semanal </v>
          </cell>
          <cell r="AZ964" t="str">
            <v/>
          </cell>
          <cell r="BA964">
            <v>1671811</v>
          </cell>
          <cell r="BB964" t="str">
            <v>ROVILSON MAFALDA</v>
          </cell>
          <cell r="BC964" t="str">
            <v/>
          </cell>
          <cell r="BD964" t="str">
            <v/>
          </cell>
        </row>
        <row r="965">
          <cell r="C965" t="str">
            <v>DBESTA019-17SA</v>
          </cell>
          <cell r="D965" t="str">
            <v>ESTA019-17</v>
          </cell>
          <cell r="E965" t="str">
            <v>Projeto Assistido por Computador B-diurno (Santo André)</v>
          </cell>
          <cell r="F965" t="str">
            <v>Manter</v>
          </cell>
          <cell r="G965">
            <v>0</v>
          </cell>
          <cell r="H965">
            <v>0</v>
          </cell>
          <cell r="I965" t="str">
            <v>OK</v>
          </cell>
          <cell r="J965">
            <v>30</v>
          </cell>
          <cell r="K965">
            <v>0</v>
          </cell>
          <cell r="L965">
            <v>7</v>
          </cell>
          <cell r="M965">
            <v>0</v>
          </cell>
          <cell r="N965">
            <v>7</v>
          </cell>
          <cell r="O965">
            <v>23</v>
          </cell>
          <cell r="P965">
            <v>5</v>
          </cell>
          <cell r="Q965" t="str">
            <v>simples</v>
          </cell>
          <cell r="R965"/>
          <cell r="S965">
            <v>0</v>
          </cell>
          <cell r="T965">
            <v>0</v>
          </cell>
          <cell r="U965">
            <v>0</v>
          </cell>
          <cell r="V965" t="str">
            <v>CFE</v>
          </cell>
          <cell r="W965" t="str">
            <v>CP</v>
          </cell>
          <cell r="X965" t="str">
            <v>ESTA019-17.terca das 14:00 às 16:00, semanal ..SA</v>
          </cell>
          <cell r="Y965" t="str">
            <v>Turma com baixa demanda:- de 1 a 9 solicitações</v>
          </cell>
          <cell r="Z965"/>
          <cell r="AA965">
            <v>30</v>
          </cell>
          <cell r="AB965">
            <v>0</v>
          </cell>
          <cell r="AC965">
            <v>30</v>
          </cell>
          <cell r="AD965">
            <v>7</v>
          </cell>
          <cell r="AE965">
            <v>23</v>
          </cell>
          <cell r="AF965">
            <v>0.23333333333333334</v>
          </cell>
          <cell r="AG965">
            <v>21</v>
          </cell>
          <cell r="AH965" t="str">
            <v>O-IAR</v>
          </cell>
          <cell r="AI965">
            <v>0</v>
          </cell>
          <cell r="AJ965">
            <v>0</v>
          </cell>
          <cell r="AK965">
            <v>0</v>
          </cell>
          <cell r="AL965">
            <v>21</v>
          </cell>
          <cell r="AM965">
            <v>21</v>
          </cell>
          <cell r="AN965">
            <v>30</v>
          </cell>
          <cell r="AO965" t="str">
            <v>¬</v>
          </cell>
          <cell r="AP965" t="str">
            <v>¬</v>
          </cell>
          <cell r="AQ965" t="str">
            <v>¬</v>
          </cell>
          <cell r="AR965" t="str">
            <v>¬</v>
          </cell>
          <cell r="AS965" t="str">
            <v>SA</v>
          </cell>
          <cell r="AT965" t="str">
            <v>D</v>
          </cell>
          <cell r="AU965" t="str">
            <v>V</v>
          </cell>
          <cell r="AV965">
            <v>0</v>
          </cell>
          <cell r="AW965">
            <v>2</v>
          </cell>
          <cell r="AX965">
            <v>3</v>
          </cell>
          <cell r="AY965" t="str">
            <v xml:space="preserve">terca das 14:00 às 16:00, semanal </v>
          </cell>
          <cell r="AZ965" t="str">
            <v/>
          </cell>
          <cell r="BA965">
            <v>1671811</v>
          </cell>
          <cell r="BB965" t="str">
            <v>ROVILSON MAFALDA</v>
          </cell>
          <cell r="BC965" t="str">
            <v/>
          </cell>
          <cell r="BD965" t="str">
            <v/>
          </cell>
        </row>
        <row r="966">
          <cell r="C966" t="str">
            <v>NBESTA019-17SA</v>
          </cell>
          <cell r="D966" t="str">
            <v>ESTA019-17</v>
          </cell>
          <cell r="E966" t="str">
            <v>Projeto Assistido por Computador B-noturno (Santo André)</v>
          </cell>
          <cell r="F966" t="str">
            <v>Manter</v>
          </cell>
          <cell r="G966">
            <v>0</v>
          </cell>
          <cell r="H966">
            <v>0</v>
          </cell>
          <cell r="I966" t="str">
            <v>OK</v>
          </cell>
          <cell r="J966">
            <v>50</v>
          </cell>
          <cell r="K966">
            <v>0</v>
          </cell>
          <cell r="L966">
            <v>26</v>
          </cell>
          <cell r="M966">
            <v>0</v>
          </cell>
          <cell r="N966">
            <v>26</v>
          </cell>
          <cell r="O966">
            <v>24</v>
          </cell>
          <cell r="P966">
            <v>5</v>
          </cell>
          <cell r="Q966" t="str">
            <v>simples</v>
          </cell>
          <cell r="R966"/>
          <cell r="S966">
            <v>0</v>
          </cell>
          <cell r="T966">
            <v>0</v>
          </cell>
          <cell r="U966">
            <v>0</v>
          </cell>
          <cell r="V966" t="str">
            <v>CFE</v>
          </cell>
          <cell r="W966" t="str">
            <v>CP</v>
          </cell>
          <cell r="X966" t="str">
            <v>ESTA019-17.quarta das 19:00 às 21:00, semanal ..SA</v>
          </cell>
          <cell r="Y966"/>
          <cell r="Z966"/>
          <cell r="AA966">
            <v>50</v>
          </cell>
          <cell r="AB966">
            <v>0</v>
          </cell>
          <cell r="AC966">
            <v>50</v>
          </cell>
          <cell r="AD966">
            <v>26</v>
          </cell>
          <cell r="AE966">
            <v>24</v>
          </cell>
          <cell r="AF966">
            <v>0.52</v>
          </cell>
          <cell r="AG966">
            <v>35</v>
          </cell>
          <cell r="AH966" t="str">
            <v>O-IAR</v>
          </cell>
          <cell r="AI966">
            <v>0</v>
          </cell>
          <cell r="AJ966">
            <v>0</v>
          </cell>
          <cell r="AK966">
            <v>0</v>
          </cell>
          <cell r="AL966">
            <v>35</v>
          </cell>
          <cell r="AM966">
            <v>35</v>
          </cell>
          <cell r="AN966">
            <v>50</v>
          </cell>
          <cell r="AO966" t="str">
            <v>¬</v>
          </cell>
          <cell r="AP966" t="str">
            <v>¬</v>
          </cell>
          <cell r="AQ966" t="str">
            <v>¬</v>
          </cell>
          <cell r="AR966" t="str">
            <v>¬</v>
          </cell>
          <cell r="AS966" t="str">
            <v>SA</v>
          </cell>
          <cell r="AT966" t="str">
            <v>N</v>
          </cell>
          <cell r="AU966" t="str">
            <v>N</v>
          </cell>
          <cell r="AV966">
            <v>0</v>
          </cell>
          <cell r="AW966">
            <v>2</v>
          </cell>
          <cell r="AX966">
            <v>3</v>
          </cell>
          <cell r="AY966" t="str">
            <v xml:space="preserve">quarta das 19:00 às 21:00, semanal </v>
          </cell>
          <cell r="AZ966" t="str">
            <v/>
          </cell>
          <cell r="BA966">
            <v>1909329</v>
          </cell>
          <cell r="BB966" t="str">
            <v>ELVIRA RAFIKOVA</v>
          </cell>
          <cell r="BC966" t="str">
            <v/>
          </cell>
          <cell r="BD966" t="str">
            <v/>
          </cell>
        </row>
        <row r="967">
          <cell r="C967" t="str">
            <v>DCESTA019-17SA</v>
          </cell>
          <cell r="D967" t="str">
            <v>ESTA019-17</v>
          </cell>
          <cell r="E967" t="str">
            <v>Projeto Assistido por Computador C-diurno (Santo André)</v>
          </cell>
          <cell r="F967" t="str">
            <v>Manter</v>
          </cell>
          <cell r="G967">
            <v>0</v>
          </cell>
          <cell r="H967">
            <v>0</v>
          </cell>
          <cell r="I967" t="str">
            <v>OK</v>
          </cell>
          <cell r="J967">
            <v>50</v>
          </cell>
          <cell r="K967">
            <v>0</v>
          </cell>
          <cell r="L967">
            <v>26</v>
          </cell>
          <cell r="M967">
            <v>0</v>
          </cell>
          <cell r="N967">
            <v>26</v>
          </cell>
          <cell r="O967">
            <v>24</v>
          </cell>
          <cell r="P967">
            <v>5</v>
          </cell>
          <cell r="Q967" t="str">
            <v>simples</v>
          </cell>
          <cell r="R967"/>
          <cell r="S967">
            <v>0</v>
          </cell>
          <cell r="T967">
            <v>0</v>
          </cell>
          <cell r="U967">
            <v>0</v>
          </cell>
          <cell r="V967" t="str">
            <v>CFE</v>
          </cell>
          <cell r="W967" t="str">
            <v>CP</v>
          </cell>
          <cell r="X967" t="str">
            <v>ESTA019-17.quarta das 14:00 às 16:00, semanal ..SA</v>
          </cell>
          <cell r="Y967"/>
          <cell r="Z967"/>
          <cell r="AA967">
            <v>50</v>
          </cell>
          <cell r="AB967">
            <v>0</v>
          </cell>
          <cell r="AC967">
            <v>50</v>
          </cell>
          <cell r="AD967">
            <v>26</v>
          </cell>
          <cell r="AE967">
            <v>24</v>
          </cell>
          <cell r="AF967">
            <v>0.52</v>
          </cell>
          <cell r="AG967">
            <v>35</v>
          </cell>
          <cell r="AH967" t="str">
            <v>O-IAR</v>
          </cell>
          <cell r="AI967">
            <v>1</v>
          </cell>
          <cell r="AJ967">
            <v>1</v>
          </cell>
          <cell r="AK967">
            <v>0</v>
          </cell>
          <cell r="AL967">
            <v>34</v>
          </cell>
          <cell r="AM967">
            <v>34</v>
          </cell>
          <cell r="AN967">
            <v>49</v>
          </cell>
          <cell r="AO967" t="str">
            <v>¬</v>
          </cell>
          <cell r="AP967" t="str">
            <v>¬</v>
          </cell>
          <cell r="AQ967" t="str">
            <v>¬</v>
          </cell>
          <cell r="AR967" t="str">
            <v>¬</v>
          </cell>
          <cell r="AS967" t="str">
            <v>SA</v>
          </cell>
          <cell r="AT967" t="str">
            <v>D</v>
          </cell>
          <cell r="AU967" t="str">
            <v>V</v>
          </cell>
          <cell r="AV967">
            <v>0</v>
          </cell>
          <cell r="AW967">
            <v>2</v>
          </cell>
          <cell r="AX967">
            <v>3</v>
          </cell>
          <cell r="AY967" t="str">
            <v xml:space="preserve">quarta das 14:00 às 16:00, semanal </v>
          </cell>
          <cell r="AZ967" t="str">
            <v/>
          </cell>
          <cell r="BA967">
            <v>1909329</v>
          </cell>
          <cell r="BB967" t="str">
            <v>ELVIRA RAFIKOVA</v>
          </cell>
          <cell r="BC967" t="str">
            <v/>
          </cell>
          <cell r="BD967" t="str">
            <v/>
          </cell>
        </row>
        <row r="968">
          <cell r="C968" t="str">
            <v>NAESTA010-17SA</v>
          </cell>
          <cell r="D968" t="str">
            <v>ESTA010-17</v>
          </cell>
          <cell r="E968" t="str">
            <v>Sensores e Transdutores A-noturno (Santo André)</v>
          </cell>
          <cell r="F968" t="str">
            <v>Manter</v>
          </cell>
          <cell r="G968">
            <v>0</v>
          </cell>
          <cell r="H968">
            <v>0</v>
          </cell>
          <cell r="I968" t="str">
            <v>OK</v>
          </cell>
          <cell r="J968">
            <v>30</v>
          </cell>
          <cell r="K968">
            <v>0</v>
          </cell>
          <cell r="L968">
            <v>12</v>
          </cell>
          <cell r="M968">
            <v>0</v>
          </cell>
          <cell r="N968">
            <v>12</v>
          </cell>
          <cell r="O968">
            <v>18</v>
          </cell>
          <cell r="P968">
            <v>2</v>
          </cell>
          <cell r="Q968" t="str">
            <v>simples</v>
          </cell>
          <cell r="R968"/>
          <cell r="S968">
            <v>0</v>
          </cell>
          <cell r="T968">
            <v>0</v>
          </cell>
          <cell r="U968">
            <v>0</v>
          </cell>
          <cell r="V968" t="str">
            <v>CFE</v>
          </cell>
          <cell r="W968" t="str">
            <v>CP</v>
          </cell>
          <cell r="X968" t="str">
            <v>ESTA010-17.terca das 21:00 às 23:00, semanal ; quarta das 21:00 às 23:00, semanal ..SA</v>
          </cell>
          <cell r="Y968"/>
          <cell r="Z968"/>
          <cell r="AA968">
            <v>30</v>
          </cell>
          <cell r="AB968">
            <v>0</v>
          </cell>
          <cell r="AC968">
            <v>30</v>
          </cell>
          <cell r="AD968">
            <v>12</v>
          </cell>
          <cell r="AE968">
            <v>18</v>
          </cell>
          <cell r="AF968">
            <v>0.4</v>
          </cell>
          <cell r="AG968">
            <v>21</v>
          </cell>
          <cell r="AH968" t="str">
            <v>O-IAR</v>
          </cell>
          <cell r="AI968">
            <v>8</v>
          </cell>
          <cell r="AJ968">
            <v>5</v>
          </cell>
          <cell r="AK968">
            <v>3</v>
          </cell>
          <cell r="AL968">
            <v>13</v>
          </cell>
          <cell r="AM968">
            <v>16</v>
          </cell>
          <cell r="AN968">
            <v>22</v>
          </cell>
          <cell r="AO968" t="str">
            <v>¬</v>
          </cell>
          <cell r="AP968" t="str">
            <v>¬</v>
          </cell>
          <cell r="AQ968" t="str">
            <v>¬</v>
          </cell>
          <cell r="AR968" t="str">
            <v>¬</v>
          </cell>
          <cell r="AS968" t="str">
            <v>SA</v>
          </cell>
          <cell r="AT968" t="str">
            <v>N</v>
          </cell>
          <cell r="AU968" t="str">
            <v>N</v>
          </cell>
          <cell r="AV968">
            <v>3</v>
          </cell>
          <cell r="AW968">
            <v>1</v>
          </cell>
          <cell r="AX968">
            <v>4</v>
          </cell>
          <cell r="AY968" t="str">
            <v xml:space="preserve">terca das 21:00 às 23:00, semanal ; quarta das 21:00 às 23:00, semanal </v>
          </cell>
          <cell r="AZ968" t="str">
            <v/>
          </cell>
          <cell r="BA968">
            <v>2605446</v>
          </cell>
          <cell r="BB968" t="str">
            <v>SEGUNDO NILO MESTANZA MUNOZ</v>
          </cell>
          <cell r="BC968" t="str">
            <v/>
          </cell>
          <cell r="BD968" t="str">
            <v/>
          </cell>
        </row>
        <row r="969">
          <cell r="C969" t="str">
            <v>NBESTA010-17SA</v>
          </cell>
          <cell r="D969" t="str">
            <v>ESTA010-17</v>
          </cell>
          <cell r="E969" t="str">
            <v>Sensores e Transdutores B-noturno (Santo André)</v>
          </cell>
          <cell r="F969" t="str">
            <v>Ampliar vagas - absorver excedente</v>
          </cell>
          <cell r="G969">
            <v>0</v>
          </cell>
          <cell r="H969">
            <v>0</v>
          </cell>
          <cell r="I969" t="str">
            <v>OK, AMPLIADA</v>
          </cell>
          <cell r="J969">
            <v>56</v>
          </cell>
          <cell r="K969">
            <v>0</v>
          </cell>
          <cell r="L969">
            <v>56</v>
          </cell>
          <cell r="M969">
            <v>0</v>
          </cell>
          <cell r="N969">
            <v>56</v>
          </cell>
          <cell r="O969">
            <v>0</v>
          </cell>
          <cell r="P969">
            <v>2</v>
          </cell>
          <cell r="Q969" t="str">
            <v>simples</v>
          </cell>
          <cell r="R969"/>
          <cell r="S969">
            <v>0</v>
          </cell>
          <cell r="T969">
            <v>0</v>
          </cell>
          <cell r="U969">
            <v>0</v>
          </cell>
          <cell r="V969" t="str">
            <v>CFE</v>
          </cell>
          <cell r="W969" t="str">
            <v>CP</v>
          </cell>
          <cell r="X969" t="str">
            <v>ESTA010-17.terca das 21:00 às 23:00, semanal ; quinta das 19:00 às 21:00, quinzenal I; quinta das 19:00 às 21:00, quinzenal II..SA</v>
          </cell>
          <cell r="Y969" t="str">
            <v>turma com solicitações acima do nº de vagas</v>
          </cell>
          <cell r="Z969"/>
          <cell r="AA969">
            <v>30</v>
          </cell>
          <cell r="AB969">
            <v>0</v>
          </cell>
          <cell r="AC969">
            <v>30</v>
          </cell>
          <cell r="AD969">
            <v>56</v>
          </cell>
          <cell r="AE969">
            <v>-26</v>
          </cell>
          <cell r="AF969">
            <v>1.8666666666666667</v>
          </cell>
          <cell r="AG969">
            <v>21</v>
          </cell>
          <cell r="AH969" t="str">
            <v>O-IAR</v>
          </cell>
          <cell r="AI969">
            <v>30</v>
          </cell>
          <cell r="AJ969">
            <v>14</v>
          </cell>
          <cell r="AK969">
            <v>16</v>
          </cell>
          <cell r="AL969">
            <v>-9</v>
          </cell>
          <cell r="AM969">
            <v>7</v>
          </cell>
          <cell r="AN969">
            <v>0</v>
          </cell>
          <cell r="AO969" t="str">
            <v>¬</v>
          </cell>
          <cell r="AP969" t="str">
            <v>¬</v>
          </cell>
          <cell r="AQ969" t="str">
            <v>¬</v>
          </cell>
          <cell r="AR969" t="str">
            <v>¬</v>
          </cell>
          <cell r="AS969" t="str">
            <v>SA</v>
          </cell>
          <cell r="AT969" t="str">
            <v>N</v>
          </cell>
          <cell r="AU969" t="str">
            <v>N</v>
          </cell>
          <cell r="AV969">
            <v>3</v>
          </cell>
          <cell r="AW969">
            <v>1</v>
          </cell>
          <cell r="AX969">
            <v>4</v>
          </cell>
          <cell r="AY969" t="str">
            <v>terca das 21:00 às 23:00, semanal ; quinta das 19:00 às 21:00, quinzenal I; quinta das 19:00 às 21:00, quinzenal II</v>
          </cell>
          <cell r="AZ969" t="str">
            <v/>
          </cell>
          <cell r="BA969">
            <v>1671297</v>
          </cell>
          <cell r="BB969" t="str">
            <v>MICHEL OLIVEIRA DA SILVA DANTAS</v>
          </cell>
          <cell r="BC969">
            <v>1073241</v>
          </cell>
          <cell r="BD969" t="str">
            <v>MARINA SPARVOLI DE MEDEIROS</v>
          </cell>
        </row>
        <row r="970">
          <cell r="C970" t="str">
            <v>DA1ESTA014-17SB</v>
          </cell>
          <cell r="D970" t="str">
            <v>ESTA014-17</v>
          </cell>
          <cell r="E970" t="str">
            <v>Sistemas CAD/CAM A1-diurno (São Bernardo do Campo)</v>
          </cell>
          <cell r="F970" t="str">
            <v>Manter</v>
          </cell>
          <cell r="G970">
            <v>0</v>
          </cell>
          <cell r="H970">
            <v>0</v>
          </cell>
          <cell r="I970" t="str">
            <v>OK</v>
          </cell>
          <cell r="J970">
            <v>32</v>
          </cell>
          <cell r="K970">
            <v>0</v>
          </cell>
          <cell r="L970">
            <v>14</v>
          </cell>
          <cell r="M970">
            <v>0</v>
          </cell>
          <cell r="N970">
            <v>14</v>
          </cell>
          <cell r="O970">
            <v>18</v>
          </cell>
          <cell r="P970">
            <v>5</v>
          </cell>
          <cell r="Q970" t="str">
            <v>simples</v>
          </cell>
          <cell r="R970"/>
          <cell r="S970">
            <v>0</v>
          </cell>
          <cell r="T970">
            <v>0</v>
          </cell>
          <cell r="U970">
            <v>0</v>
          </cell>
          <cell r="V970" t="str">
            <v>CFE</v>
          </cell>
          <cell r="W970" t="str">
            <v>CP</v>
          </cell>
          <cell r="X970" t="str">
            <v>ESTA014-17.terca das 19:00 às 21:00, semanal ; sexta das 21:00 às 23:00, quinzenal I; sexta das 21:00 às 23:00, quinzenal II..SB</v>
          </cell>
          <cell r="Y970"/>
          <cell r="Z970"/>
          <cell r="AA970">
            <v>32</v>
          </cell>
          <cell r="AB970">
            <v>0</v>
          </cell>
          <cell r="AC970">
            <v>32</v>
          </cell>
          <cell r="AD970">
            <v>14</v>
          </cell>
          <cell r="AE970">
            <v>18</v>
          </cell>
          <cell r="AF970">
            <v>0.4375</v>
          </cell>
          <cell r="AG970">
            <v>22.4</v>
          </cell>
          <cell r="AH970" t="str">
            <v>OL-AERO; O-IAR</v>
          </cell>
          <cell r="AI970">
            <v>1</v>
          </cell>
          <cell r="AJ970">
            <v>1</v>
          </cell>
          <cell r="AK970">
            <v>0</v>
          </cell>
          <cell r="AL970">
            <v>21.4</v>
          </cell>
          <cell r="AM970">
            <v>21.4</v>
          </cell>
          <cell r="AN970">
            <v>31</v>
          </cell>
          <cell r="AO970" t="str">
            <v>¬</v>
          </cell>
          <cell r="AP970" t="str">
            <v>¬</v>
          </cell>
          <cell r="AQ970" t="str">
            <v>¬</v>
          </cell>
          <cell r="AR970" t="str">
            <v>¬</v>
          </cell>
          <cell r="AS970" t="str">
            <v>SB</v>
          </cell>
          <cell r="AT970" t="str">
            <v>D</v>
          </cell>
          <cell r="AU970" t="str">
            <v>M</v>
          </cell>
          <cell r="AV970">
            <v>3</v>
          </cell>
          <cell r="AW970">
            <v>1</v>
          </cell>
          <cell r="AX970">
            <v>4</v>
          </cell>
          <cell r="AY970" t="str">
            <v>terca das 19:00 às 21:00, semanal ; sexta das 21:00 às 23:00, quinzenal I; sexta das 21:00 às 23:00, quinzenal II</v>
          </cell>
          <cell r="AZ970" t="str">
            <v/>
          </cell>
          <cell r="BA970">
            <v>3150558</v>
          </cell>
          <cell r="BB970" t="str">
            <v>MIGUEL ANGEL CALLE GONZALES</v>
          </cell>
          <cell r="BC970" t="str">
            <v/>
          </cell>
          <cell r="BD970" t="str">
            <v/>
          </cell>
        </row>
        <row r="971">
          <cell r="C971" t="str">
            <v>DA2ESTA014-17SA</v>
          </cell>
          <cell r="D971" t="str">
            <v>ESTA014-17</v>
          </cell>
          <cell r="E971" t="str">
            <v>Sistemas CAD/CAM A2-diurno (Santo André)</v>
          </cell>
          <cell r="F971" t="str">
            <v>Manter</v>
          </cell>
          <cell r="G971">
            <v>0</v>
          </cell>
          <cell r="H971">
            <v>0</v>
          </cell>
          <cell r="I971" t="str">
            <v>OK</v>
          </cell>
          <cell r="J971">
            <v>32</v>
          </cell>
          <cell r="K971">
            <v>0</v>
          </cell>
          <cell r="L971">
            <v>8</v>
          </cell>
          <cell r="M971">
            <v>0</v>
          </cell>
          <cell r="N971">
            <v>8</v>
          </cell>
          <cell r="O971">
            <v>24</v>
          </cell>
          <cell r="P971">
            <v>5</v>
          </cell>
          <cell r="Q971" t="str">
            <v>simples</v>
          </cell>
          <cell r="R971"/>
          <cell r="S971">
            <v>0</v>
          </cell>
          <cell r="T971">
            <v>0</v>
          </cell>
          <cell r="U971">
            <v>0</v>
          </cell>
          <cell r="V971" t="str">
            <v>CFE</v>
          </cell>
          <cell r="W971" t="str">
            <v>CP</v>
          </cell>
          <cell r="X971" t="str">
            <v>ESTA014-17.terca das 19:00 às 21:00, semanal ; sexta das 21:00 às 23:00, quinzenal I; sabado das 21:00 às 23:00, quinzenal II..SA</v>
          </cell>
          <cell r="Y971" t="str">
            <v>Turma com baixa demanda:- de 1 a 9 solicitações</v>
          </cell>
          <cell r="Z971" t="str">
            <v>Turma com baixa demanda, porém com alunos vinculados ao curso específico</v>
          </cell>
          <cell r="AA971">
            <v>32</v>
          </cell>
          <cell r="AB971">
            <v>0</v>
          </cell>
          <cell r="AC971">
            <v>32</v>
          </cell>
          <cell r="AD971">
            <v>8</v>
          </cell>
          <cell r="AE971">
            <v>24</v>
          </cell>
          <cell r="AF971">
            <v>0.25</v>
          </cell>
          <cell r="AG971">
            <v>22.4</v>
          </cell>
          <cell r="AH971" t="str">
            <v>OL-AERO; O-IAR</v>
          </cell>
          <cell r="AI971">
            <v>2</v>
          </cell>
          <cell r="AJ971">
            <v>0</v>
          </cell>
          <cell r="AK971">
            <v>2</v>
          </cell>
          <cell r="AL971">
            <v>20.399999999999999</v>
          </cell>
          <cell r="AM971">
            <v>22.4</v>
          </cell>
          <cell r="AN971">
            <v>30</v>
          </cell>
          <cell r="AO971" t="str">
            <v>¬</v>
          </cell>
          <cell r="AP971" t="str">
            <v>¬</v>
          </cell>
          <cell r="AQ971" t="str">
            <v>¬</v>
          </cell>
          <cell r="AR971" t="str">
            <v>¬</v>
          </cell>
          <cell r="AS971" t="str">
            <v>SA</v>
          </cell>
          <cell r="AT971" t="str">
            <v>D</v>
          </cell>
          <cell r="AU971" t="str">
            <v>M</v>
          </cell>
          <cell r="AV971">
            <v>3</v>
          </cell>
          <cell r="AW971">
            <v>1</v>
          </cell>
          <cell r="AX971">
            <v>4</v>
          </cell>
          <cell r="AY971" t="str">
            <v>terca das 19:00 às 21:00, semanal ; sexta das 21:00 às 23:00, quinzenal I; sabado das 21:00 às 23:00, quinzenal II</v>
          </cell>
          <cell r="AZ971" t="str">
            <v/>
          </cell>
          <cell r="BA971">
            <v>3150558</v>
          </cell>
          <cell r="BB971" t="str">
            <v>MIGUEL ANGEL CALLE GONZALES</v>
          </cell>
          <cell r="BC971" t="str">
            <v/>
          </cell>
          <cell r="BD971" t="str">
            <v/>
          </cell>
        </row>
        <row r="972">
          <cell r="C972" t="str">
            <v>DAESTA014-17SA</v>
          </cell>
          <cell r="D972" t="str">
            <v>ESTA014-17</v>
          </cell>
          <cell r="E972" t="str">
            <v>Sistemas CAD/CAM A-diurno (Santo André)</v>
          </cell>
          <cell r="F972" t="str">
            <v>Manter</v>
          </cell>
          <cell r="G972">
            <v>0</v>
          </cell>
          <cell r="H972">
            <v>0</v>
          </cell>
          <cell r="I972" t="str">
            <v>OK</v>
          </cell>
          <cell r="J972">
            <v>30</v>
          </cell>
          <cell r="K972">
            <v>0</v>
          </cell>
          <cell r="L972">
            <v>36</v>
          </cell>
          <cell r="M972">
            <v>0</v>
          </cell>
          <cell r="N972">
            <v>36</v>
          </cell>
          <cell r="O972">
            <v>-6</v>
          </cell>
          <cell r="P972">
            <v>5</v>
          </cell>
          <cell r="Q972" t="str">
            <v>simples</v>
          </cell>
          <cell r="R972"/>
          <cell r="S972">
            <v>6</v>
          </cell>
          <cell r="T972">
            <v>0</v>
          </cell>
          <cell r="U972">
            <v>0</v>
          </cell>
          <cell r="V972" t="str">
            <v>CFE</v>
          </cell>
          <cell r="W972" t="str">
            <v>CP</v>
          </cell>
          <cell r="X972" t="str">
            <v>ESTA014-17.terca das 08:00 às 10:00, quinzenal I; terca das 08:00 às 10:00, quinzenal II; sexta das 10:00 às 12:00, semanal ..SA</v>
          </cell>
          <cell r="Y972" t="str">
            <v>turma com solicitações acima do nº de vagas</v>
          </cell>
          <cell r="Z972"/>
          <cell r="AA972">
            <v>30</v>
          </cell>
          <cell r="AB972">
            <v>0</v>
          </cell>
          <cell r="AC972">
            <v>30</v>
          </cell>
          <cell r="AD972">
            <v>36</v>
          </cell>
          <cell r="AE972">
            <v>-6</v>
          </cell>
          <cell r="AF972">
            <v>1.2</v>
          </cell>
          <cell r="AG972">
            <v>21</v>
          </cell>
          <cell r="AH972" t="str">
            <v>OL-AERO; O-IAR</v>
          </cell>
          <cell r="AI972">
            <v>7</v>
          </cell>
          <cell r="AJ972">
            <v>5</v>
          </cell>
          <cell r="AK972">
            <v>2</v>
          </cell>
          <cell r="AL972">
            <v>14</v>
          </cell>
          <cell r="AM972">
            <v>16</v>
          </cell>
          <cell r="AN972">
            <v>23</v>
          </cell>
          <cell r="AO972" t="str">
            <v>¬</v>
          </cell>
          <cell r="AP972" t="str">
            <v>¬</v>
          </cell>
          <cell r="AQ972" t="str">
            <v>¬</v>
          </cell>
          <cell r="AR972" t="str">
            <v>¬</v>
          </cell>
          <cell r="AS972" t="str">
            <v>SA</v>
          </cell>
          <cell r="AT972" t="str">
            <v>D</v>
          </cell>
          <cell r="AU972" t="str">
            <v>M</v>
          </cell>
          <cell r="AV972">
            <v>3</v>
          </cell>
          <cell r="AW972">
            <v>1</v>
          </cell>
          <cell r="AX972">
            <v>4</v>
          </cell>
          <cell r="AY972" t="str">
            <v xml:space="preserve">terca das 08:00 às 10:00, quinzenal I; terca das 08:00 às 10:00, quinzenal II; sexta das 10:00 às 12:00, semanal </v>
          </cell>
          <cell r="AZ972" t="str">
            <v/>
          </cell>
          <cell r="BA972">
            <v>2269065</v>
          </cell>
          <cell r="BB972" t="str">
            <v>ROMULO GONCALVES LINS</v>
          </cell>
          <cell r="BC972" t="str">
            <v/>
          </cell>
          <cell r="BD972" t="str">
            <v/>
          </cell>
        </row>
        <row r="973">
          <cell r="C973" t="str">
            <v>DIESTA014-17SA</v>
          </cell>
          <cell r="D973" t="str">
            <v>ESTA014-17</v>
          </cell>
          <cell r="E973" t="str">
            <v>Sistemas CAD/CAM I-diurno (Santo André)</v>
          </cell>
          <cell r="F973" t="str">
            <v>Manter</v>
          </cell>
          <cell r="G973">
            <v>0</v>
          </cell>
          <cell r="H973">
            <v>0</v>
          </cell>
          <cell r="I973" t="str">
            <v>OK</v>
          </cell>
          <cell r="J973">
            <v>32</v>
          </cell>
          <cell r="K973">
            <v>0</v>
          </cell>
          <cell r="L973">
            <v>5</v>
          </cell>
          <cell r="M973">
            <v>0</v>
          </cell>
          <cell r="N973">
            <v>5</v>
          </cell>
          <cell r="O973">
            <v>27</v>
          </cell>
          <cell r="P973">
            <v>5</v>
          </cell>
          <cell r="Q973" t="str">
            <v>simples</v>
          </cell>
          <cell r="R973"/>
          <cell r="S973">
            <v>0</v>
          </cell>
          <cell r="T973">
            <v>0</v>
          </cell>
          <cell r="U973">
            <v>0</v>
          </cell>
          <cell r="V973" t="str">
            <v>CFE</v>
          </cell>
          <cell r="W973" t="str">
            <v>CP</v>
          </cell>
          <cell r="X973" t="str">
            <v>ESTA014-17.terca das 21:00 às 23:00, semanal ; quarta das 19:00 às 21:00, semanal ..SA</v>
          </cell>
          <cell r="Y973" t="str">
            <v>Turma com baixa demanda:- de 1 a 9 solicitações</v>
          </cell>
          <cell r="Z973" t="str">
            <v>Turma com baixa demanda, porém com alunos vinculados ao curso específico</v>
          </cell>
          <cell r="AA973">
            <v>32</v>
          </cell>
          <cell r="AB973">
            <v>0</v>
          </cell>
          <cell r="AC973">
            <v>32</v>
          </cell>
          <cell r="AD973">
            <v>5</v>
          </cell>
          <cell r="AE973">
            <v>27</v>
          </cell>
          <cell r="AF973">
            <v>0.15625</v>
          </cell>
          <cell r="AG973">
            <v>22.4</v>
          </cell>
          <cell r="AH973" t="str">
            <v>OL-AERO; O-IAR</v>
          </cell>
          <cell r="AI973">
            <v>1</v>
          </cell>
          <cell r="AJ973">
            <v>1</v>
          </cell>
          <cell r="AK973">
            <v>0</v>
          </cell>
          <cell r="AL973">
            <v>21.4</v>
          </cell>
          <cell r="AM973">
            <v>21.4</v>
          </cell>
          <cell r="AN973">
            <v>31</v>
          </cell>
          <cell r="AO973" t="str">
            <v>¬</v>
          </cell>
          <cell r="AP973" t="str">
            <v>¬</v>
          </cell>
          <cell r="AQ973" t="str">
            <v>¬</v>
          </cell>
          <cell r="AR973" t="str">
            <v>¬</v>
          </cell>
          <cell r="AS973" t="str">
            <v>SA</v>
          </cell>
          <cell r="AT973" t="str">
            <v>D</v>
          </cell>
          <cell r="AU973" t="str">
            <v>M</v>
          </cell>
          <cell r="AV973">
            <v>3</v>
          </cell>
          <cell r="AW973">
            <v>1</v>
          </cell>
          <cell r="AX973">
            <v>4</v>
          </cell>
          <cell r="AY973" t="str">
            <v xml:space="preserve">terca das 21:00 às 23:00, semanal ; quarta das 19:00 às 21:00, semanal </v>
          </cell>
          <cell r="AZ973" t="str">
            <v/>
          </cell>
          <cell r="BA973">
            <v>3150558</v>
          </cell>
          <cell r="BB973" t="str">
            <v>MIGUEL ANGEL CALLE GONZALES</v>
          </cell>
          <cell r="BC973" t="str">
            <v/>
          </cell>
          <cell r="BD973" t="str">
            <v/>
          </cell>
        </row>
        <row r="974">
          <cell r="C974" t="str">
            <v>NIESTA014-17SA</v>
          </cell>
          <cell r="D974" t="str">
            <v>ESTA014-17</v>
          </cell>
          <cell r="E974" t="str">
            <v>Sistemas CAD/CAM I-noturno (Santo André)</v>
          </cell>
          <cell r="F974" t="str">
            <v>Manter</v>
          </cell>
          <cell r="G974">
            <v>0</v>
          </cell>
          <cell r="H974">
            <v>0</v>
          </cell>
          <cell r="I974" t="str">
            <v>OK</v>
          </cell>
          <cell r="J974">
            <v>32</v>
          </cell>
          <cell r="K974">
            <v>0</v>
          </cell>
          <cell r="L974">
            <v>16</v>
          </cell>
          <cell r="M974">
            <v>0</v>
          </cell>
          <cell r="N974">
            <v>16</v>
          </cell>
          <cell r="O974">
            <v>16</v>
          </cell>
          <cell r="P974">
            <v>5</v>
          </cell>
          <cell r="Q974" t="str">
            <v>simples</v>
          </cell>
          <cell r="R974"/>
          <cell r="S974">
            <v>0</v>
          </cell>
          <cell r="T974">
            <v>0</v>
          </cell>
          <cell r="U974">
            <v>0</v>
          </cell>
          <cell r="V974" t="str">
            <v>CFE</v>
          </cell>
          <cell r="W974" t="str">
            <v>CP</v>
          </cell>
          <cell r="X974" t="str">
            <v>ESTA014-17.quarta das 19:00 às 21:00, semanal ; quinta das 21:00 às 23:00, semanal ..SA</v>
          </cell>
          <cell r="Y974"/>
          <cell r="Z974"/>
          <cell r="AA974">
            <v>32</v>
          </cell>
          <cell r="AB974">
            <v>0</v>
          </cell>
          <cell r="AC974">
            <v>32</v>
          </cell>
          <cell r="AD974">
            <v>16</v>
          </cell>
          <cell r="AE974">
            <v>16</v>
          </cell>
          <cell r="AF974">
            <v>0.5</v>
          </cell>
          <cell r="AG974">
            <v>22.4</v>
          </cell>
          <cell r="AH974" t="str">
            <v>OL-AERO; O-IAR</v>
          </cell>
          <cell r="AI974">
            <v>1</v>
          </cell>
          <cell r="AJ974">
            <v>0</v>
          </cell>
          <cell r="AK974">
            <v>1</v>
          </cell>
          <cell r="AL974">
            <v>21.4</v>
          </cell>
          <cell r="AM974">
            <v>22.4</v>
          </cell>
          <cell r="AN974">
            <v>31</v>
          </cell>
          <cell r="AO974" t="str">
            <v>¬</v>
          </cell>
          <cell r="AP974" t="str">
            <v>¬</v>
          </cell>
          <cell r="AQ974" t="str">
            <v>¬</v>
          </cell>
          <cell r="AR974" t="str">
            <v>¬</v>
          </cell>
          <cell r="AS974" t="str">
            <v>SA</v>
          </cell>
          <cell r="AT974" t="str">
            <v>N</v>
          </cell>
          <cell r="AU974" t="str">
            <v>N</v>
          </cell>
          <cell r="AV974">
            <v>3</v>
          </cell>
          <cell r="AW974">
            <v>1</v>
          </cell>
          <cell r="AX974">
            <v>4</v>
          </cell>
          <cell r="AY974" t="str">
            <v xml:space="preserve">quarta das 19:00 às 21:00, semanal ; quinta das 21:00 às 23:00, semanal </v>
          </cell>
          <cell r="AZ974" t="str">
            <v/>
          </cell>
          <cell r="BA974">
            <v>3150541</v>
          </cell>
          <cell r="BB974" t="str">
            <v>LEONARDO MONTEIRO MAZZARIOL</v>
          </cell>
          <cell r="BC974" t="str">
            <v/>
          </cell>
          <cell r="BD974" t="str">
            <v/>
          </cell>
        </row>
        <row r="975">
          <cell r="C975" t="str">
            <v>NA2ESTA003-17SA</v>
          </cell>
          <cell r="D975" t="str">
            <v>ESTA003-17</v>
          </cell>
          <cell r="E975" t="str">
            <v>Sistemas de Controle I A2-noturno (Santo André)</v>
          </cell>
          <cell r="F975" t="str">
            <v>Manter</v>
          </cell>
          <cell r="G975">
            <v>0</v>
          </cell>
          <cell r="H975">
            <v>0</v>
          </cell>
          <cell r="I975" t="str">
            <v>OK</v>
          </cell>
          <cell r="J975">
            <v>31</v>
          </cell>
          <cell r="K975">
            <v>0</v>
          </cell>
          <cell r="L975">
            <v>28</v>
          </cell>
          <cell r="M975">
            <v>0</v>
          </cell>
          <cell r="N975">
            <v>28</v>
          </cell>
          <cell r="O975">
            <v>3</v>
          </cell>
          <cell r="P975">
            <v>4</v>
          </cell>
          <cell r="Q975" t="str">
            <v>simples</v>
          </cell>
          <cell r="R975"/>
          <cell r="S975">
            <v>0</v>
          </cell>
          <cell r="T975">
            <v>0</v>
          </cell>
          <cell r="U975">
            <v>0</v>
          </cell>
          <cell r="V975" t="str">
            <v>CFE</v>
          </cell>
          <cell r="W975" t="str">
            <v>CP</v>
          </cell>
          <cell r="X975" t="str">
            <v>ESTA003-17.segunda das 18:00 às 21:00, semanal ; quinta das 21:00 às 23:00, quinzenal I; quinta das 21:00 às 23:00, quinzenal II..SA</v>
          </cell>
          <cell r="Y975"/>
          <cell r="Z975"/>
          <cell r="AA975">
            <v>31</v>
          </cell>
          <cell r="AB975">
            <v>0</v>
          </cell>
          <cell r="AC975">
            <v>31</v>
          </cell>
          <cell r="AD975">
            <v>28</v>
          </cell>
          <cell r="AE975">
            <v>3</v>
          </cell>
          <cell r="AF975">
            <v>0.90322580645161288</v>
          </cell>
          <cell r="AG975">
            <v>21.7</v>
          </cell>
          <cell r="AH975" t="str">
            <v>O-AERO; O-INF; O-IAR</v>
          </cell>
          <cell r="AI975">
            <v>10</v>
          </cell>
          <cell r="AJ975">
            <v>5</v>
          </cell>
          <cell r="AK975">
            <v>5</v>
          </cell>
          <cell r="AL975">
            <v>11.7</v>
          </cell>
          <cell r="AM975">
            <v>16.7</v>
          </cell>
          <cell r="AN975">
            <v>21</v>
          </cell>
          <cell r="AO975" t="str">
            <v>¬</v>
          </cell>
          <cell r="AP975" t="str">
            <v>¬</v>
          </cell>
          <cell r="AQ975" t="str">
            <v>¬</v>
          </cell>
          <cell r="AR975" t="str">
            <v>¬</v>
          </cell>
          <cell r="AS975" t="str">
            <v>SA</v>
          </cell>
          <cell r="AT975" t="str">
            <v>N</v>
          </cell>
          <cell r="AU975" t="str">
            <v>N</v>
          </cell>
          <cell r="AV975">
            <v>3</v>
          </cell>
          <cell r="AW975">
            <v>2</v>
          </cell>
          <cell r="AX975">
            <v>4</v>
          </cell>
          <cell r="AY975" t="str">
            <v>segunda das 18:00 às 21:00, semanal ; quinta das 21:00 às 23:00, quinzenal I; quinta das 21:00 às 23:00, quinzenal II</v>
          </cell>
          <cell r="AZ975" t="str">
            <v/>
          </cell>
          <cell r="BA975">
            <v>1544363</v>
          </cell>
          <cell r="BB975" t="str">
            <v>ALFREDO DEL SOLE LORDELO</v>
          </cell>
          <cell r="BC975" t="str">
            <v/>
          </cell>
          <cell r="BD975" t="str">
            <v/>
          </cell>
        </row>
        <row r="976">
          <cell r="C976" t="str">
            <v>NA3ESTA003-17SA</v>
          </cell>
          <cell r="D976" t="str">
            <v>ESTA003-17</v>
          </cell>
          <cell r="E976" t="str">
            <v>Sistemas de Controle I A3-noturno (Santo André)</v>
          </cell>
          <cell r="F976" t="str">
            <v>Manter</v>
          </cell>
          <cell r="G976">
            <v>0</v>
          </cell>
          <cell r="H976">
            <v>0</v>
          </cell>
          <cell r="I976" t="str">
            <v>OK</v>
          </cell>
          <cell r="J976">
            <v>30</v>
          </cell>
          <cell r="K976">
            <v>0</v>
          </cell>
          <cell r="L976">
            <v>24</v>
          </cell>
          <cell r="M976">
            <v>0</v>
          </cell>
          <cell r="N976">
            <v>24</v>
          </cell>
          <cell r="O976">
            <v>6</v>
          </cell>
          <cell r="P976">
            <v>4</v>
          </cell>
          <cell r="Q976" t="str">
            <v>simples</v>
          </cell>
          <cell r="R976"/>
          <cell r="S976">
            <v>0</v>
          </cell>
          <cell r="T976">
            <v>0</v>
          </cell>
          <cell r="U976">
            <v>0</v>
          </cell>
          <cell r="V976" t="str">
            <v>CFE</v>
          </cell>
          <cell r="W976" t="str">
            <v>CP</v>
          </cell>
          <cell r="X976" t="str">
            <v>ESTA003-17.segunda das 18:00 às 21:00, semanal ; quinta das 21:00 às 23:00, quinzenal II; quinta das 21:00 às 23:00, quinzenal I..SA</v>
          </cell>
          <cell r="Y976"/>
          <cell r="Z976"/>
          <cell r="AA976">
            <v>30</v>
          </cell>
          <cell r="AB976">
            <v>0</v>
          </cell>
          <cell r="AC976">
            <v>30</v>
          </cell>
          <cell r="AD976">
            <v>24</v>
          </cell>
          <cell r="AE976">
            <v>6</v>
          </cell>
          <cell r="AF976">
            <v>0.8</v>
          </cell>
          <cell r="AG976">
            <v>21</v>
          </cell>
          <cell r="AH976" t="str">
            <v>O-AERO; O-INF; O-IAR</v>
          </cell>
          <cell r="AI976">
            <v>8</v>
          </cell>
          <cell r="AJ976">
            <v>6</v>
          </cell>
          <cell r="AK976">
            <v>2</v>
          </cell>
          <cell r="AL976">
            <v>13</v>
          </cell>
          <cell r="AM976">
            <v>15</v>
          </cell>
          <cell r="AN976">
            <v>22</v>
          </cell>
          <cell r="AO976" t="str">
            <v>¬</v>
          </cell>
          <cell r="AP976" t="str">
            <v>¬</v>
          </cell>
          <cell r="AQ976" t="str">
            <v>¬</v>
          </cell>
          <cell r="AR976" t="str">
            <v>¬</v>
          </cell>
          <cell r="AS976" t="str">
            <v>SA</v>
          </cell>
          <cell r="AT976" t="str">
            <v>N</v>
          </cell>
          <cell r="AU976" t="str">
            <v>N</v>
          </cell>
          <cell r="AV976">
            <v>3</v>
          </cell>
          <cell r="AW976">
            <v>2</v>
          </cell>
          <cell r="AX976">
            <v>4</v>
          </cell>
          <cell r="AY976" t="str">
            <v>segunda das 18:00 às 21:00, semanal ; quinta das 21:00 às 23:00, quinzenal II; quinta das 21:00 às 23:00, quinzenal I</v>
          </cell>
          <cell r="AZ976" t="str">
            <v/>
          </cell>
          <cell r="BA976">
            <v>1544363</v>
          </cell>
          <cell r="BB976" t="str">
            <v>ALFREDO DEL SOLE LORDELO</v>
          </cell>
          <cell r="BC976" t="str">
            <v/>
          </cell>
          <cell r="BD976" t="str">
            <v/>
          </cell>
        </row>
        <row r="977">
          <cell r="C977" t="str">
            <v>NAESTA008-17SA</v>
          </cell>
          <cell r="D977" t="str">
            <v>ESTA008-17</v>
          </cell>
          <cell r="E977" t="str">
            <v>Sistemas de Controle II A-noturno (Santo André)</v>
          </cell>
          <cell r="F977" t="str">
            <v>Manter</v>
          </cell>
          <cell r="G977">
            <v>0</v>
          </cell>
          <cell r="H977">
            <v>0</v>
          </cell>
          <cell r="I977" t="str">
            <v>OK</v>
          </cell>
          <cell r="J977">
            <v>31</v>
          </cell>
          <cell r="K977">
            <v>0</v>
          </cell>
          <cell r="L977">
            <v>45</v>
          </cell>
          <cell r="M977">
            <v>0</v>
          </cell>
          <cell r="N977">
            <v>45</v>
          </cell>
          <cell r="O977">
            <v>-14</v>
          </cell>
          <cell r="P977">
            <v>2</v>
          </cell>
          <cell r="Q977" t="str">
            <v>simples</v>
          </cell>
          <cell r="R977"/>
          <cell r="S977">
            <v>14</v>
          </cell>
          <cell r="T977">
            <v>0</v>
          </cell>
          <cell r="U977">
            <v>0</v>
          </cell>
          <cell r="V977" t="str">
            <v>CFE</v>
          </cell>
          <cell r="W977" t="str">
            <v>CP</v>
          </cell>
          <cell r="X977" t="str">
            <v>ESTA008-17.segunda das 21:00 às 23:00, semanal ; quinta das 18:00 às 21:00, semanal ..SA</v>
          </cell>
          <cell r="Y977" t="str">
            <v>turma com solicitações acima do nº de vagas</v>
          </cell>
          <cell r="Z977"/>
          <cell r="AA977">
            <v>31</v>
          </cell>
          <cell r="AB977">
            <v>0</v>
          </cell>
          <cell r="AC977">
            <v>31</v>
          </cell>
          <cell r="AD977">
            <v>45</v>
          </cell>
          <cell r="AE977">
            <v>-14</v>
          </cell>
          <cell r="AF977">
            <v>1.4516129032258065</v>
          </cell>
          <cell r="AG977">
            <v>21.7</v>
          </cell>
          <cell r="AH977" t="str">
            <v>O-AERO; O-IAR</v>
          </cell>
          <cell r="AI977">
            <v>41</v>
          </cell>
          <cell r="AJ977">
            <v>29</v>
          </cell>
          <cell r="AK977">
            <v>12</v>
          </cell>
          <cell r="AL977">
            <v>-19.3</v>
          </cell>
          <cell r="AM977">
            <v>-7.3000000000000007</v>
          </cell>
          <cell r="AN977">
            <v>-10</v>
          </cell>
          <cell r="AO977" t="str">
            <v>¬</v>
          </cell>
          <cell r="AP977" t="str">
            <v>¬</v>
          </cell>
          <cell r="AQ977" t="str">
            <v>¬</v>
          </cell>
          <cell r="AR977" t="str">
            <v>¬</v>
          </cell>
          <cell r="AS977" t="str">
            <v>SA</v>
          </cell>
          <cell r="AT977" t="str">
            <v>N</v>
          </cell>
          <cell r="AU977" t="str">
            <v>N</v>
          </cell>
          <cell r="AV977">
            <v>3</v>
          </cell>
          <cell r="AW977">
            <v>2</v>
          </cell>
          <cell r="AX977">
            <v>4</v>
          </cell>
          <cell r="AY977" t="str">
            <v xml:space="preserve">segunda das 21:00 às 23:00, semanal ; quinta das 18:00 às 21:00, semanal </v>
          </cell>
          <cell r="AZ977" t="str">
            <v/>
          </cell>
          <cell r="BA977">
            <v>1762333</v>
          </cell>
          <cell r="BB977" t="str">
            <v>VICTOR AUGUSTO FERNANDES DE CAMPOS</v>
          </cell>
          <cell r="BC977" t="str">
            <v/>
          </cell>
          <cell r="BD977" t="str">
            <v/>
          </cell>
        </row>
        <row r="978">
          <cell r="C978" t="str">
            <v>NBESTA008-17SA</v>
          </cell>
          <cell r="D978" t="str">
            <v>ESTA008-17</v>
          </cell>
          <cell r="E978" t="str">
            <v>Sistemas de Controle II B-noturno (Santo André)</v>
          </cell>
          <cell r="F978" t="str">
            <v>Manter</v>
          </cell>
          <cell r="G978">
            <v>0</v>
          </cell>
          <cell r="H978">
            <v>0</v>
          </cell>
          <cell r="I978" t="str">
            <v>OK</v>
          </cell>
          <cell r="J978">
            <v>20</v>
          </cell>
          <cell r="K978">
            <v>0</v>
          </cell>
          <cell r="L978">
            <v>40</v>
          </cell>
          <cell r="M978">
            <v>0</v>
          </cell>
          <cell r="N978">
            <v>40</v>
          </cell>
          <cell r="O978">
            <v>-20</v>
          </cell>
          <cell r="P978">
            <v>2</v>
          </cell>
          <cell r="Q978" t="str">
            <v>simples</v>
          </cell>
          <cell r="R978"/>
          <cell r="S978">
            <v>20</v>
          </cell>
          <cell r="T978">
            <v>0</v>
          </cell>
          <cell r="U978">
            <v>0</v>
          </cell>
          <cell r="V978" t="str">
            <v>CFE</v>
          </cell>
          <cell r="W978" t="str">
            <v>CP</v>
          </cell>
          <cell r="X978" t="str">
            <v>ESTA008-17.segunda das 18:00 às 21:00, semanal ; quinta das 21:00 às 23:00, semanal ..SA</v>
          </cell>
          <cell r="Y978" t="str">
            <v>turma com solicitações acima do nº de vagas</v>
          </cell>
          <cell r="Z978"/>
          <cell r="AA978">
            <v>20</v>
          </cell>
          <cell r="AB978">
            <v>0</v>
          </cell>
          <cell r="AC978">
            <v>20</v>
          </cell>
          <cell r="AD978">
            <v>40</v>
          </cell>
          <cell r="AE978">
            <v>-20</v>
          </cell>
          <cell r="AF978">
            <v>2</v>
          </cell>
          <cell r="AG978">
            <v>14</v>
          </cell>
          <cell r="AH978" t="str">
            <v>O-AERO; O-IAR</v>
          </cell>
          <cell r="AI978">
            <v>31</v>
          </cell>
          <cell r="AJ978">
            <v>22</v>
          </cell>
          <cell r="AK978">
            <v>9</v>
          </cell>
          <cell r="AL978">
            <v>-17</v>
          </cell>
          <cell r="AM978">
            <v>-8</v>
          </cell>
          <cell r="AN978">
            <v>-11</v>
          </cell>
          <cell r="AO978" t="str">
            <v>¬</v>
          </cell>
          <cell r="AP978" t="str">
            <v>¬</v>
          </cell>
          <cell r="AQ978" t="str">
            <v>¬</v>
          </cell>
          <cell r="AR978" t="str">
            <v>¬</v>
          </cell>
          <cell r="AS978" t="str">
            <v>SA</v>
          </cell>
          <cell r="AT978" t="str">
            <v>N</v>
          </cell>
          <cell r="AU978" t="str">
            <v>N</v>
          </cell>
          <cell r="AV978">
            <v>3</v>
          </cell>
          <cell r="AW978">
            <v>2</v>
          </cell>
          <cell r="AX978">
            <v>4</v>
          </cell>
          <cell r="AY978" t="str">
            <v xml:space="preserve">segunda das 18:00 às 21:00, semanal ; quinta das 21:00 às 23:00, semanal </v>
          </cell>
          <cell r="AZ978" t="str">
            <v/>
          </cell>
          <cell r="BA978">
            <v>1762333</v>
          </cell>
          <cell r="BB978" t="str">
            <v>VICTOR AUGUSTO FERNANDES DE CAMPOS</v>
          </cell>
          <cell r="BC978" t="str">
            <v/>
          </cell>
          <cell r="BD978" t="str">
            <v/>
          </cell>
        </row>
        <row r="979">
          <cell r="C979" t="str">
            <v>NAESZA006-17SA</v>
          </cell>
          <cell r="D979" t="str">
            <v>ESZA006-17</v>
          </cell>
          <cell r="E979" t="str">
            <v>Teoria de Controle Ótimo A-noturno (Santo André)</v>
          </cell>
          <cell r="F979" t="str">
            <v>Manter</v>
          </cell>
          <cell r="G979">
            <v>0</v>
          </cell>
          <cell r="H979">
            <v>0</v>
          </cell>
          <cell r="I979" t="str">
            <v>OK</v>
          </cell>
          <cell r="J979">
            <v>30</v>
          </cell>
          <cell r="K979">
            <v>0</v>
          </cell>
          <cell r="L979">
            <v>29</v>
          </cell>
          <cell r="M979">
            <v>0</v>
          </cell>
          <cell r="N979">
            <v>29</v>
          </cell>
          <cell r="O979">
            <v>1</v>
          </cell>
          <cell r="P979">
            <v>1</v>
          </cell>
          <cell r="Q979" t="str">
            <v>simples</v>
          </cell>
          <cell r="R979"/>
          <cell r="S979">
            <v>0</v>
          </cell>
          <cell r="T979">
            <v>0</v>
          </cell>
          <cell r="U979">
            <v>0</v>
          </cell>
          <cell r="V979" t="str">
            <v>CFE</v>
          </cell>
          <cell r="W979" t="str">
            <v>CP</v>
          </cell>
          <cell r="X979" t="str">
            <v>ESZA006-17.segunda das 19:00 às 22:00, semanal ..SA</v>
          </cell>
          <cell r="Y979"/>
          <cell r="Z979"/>
          <cell r="AA979">
            <v>30</v>
          </cell>
          <cell r="AB979">
            <v>0</v>
          </cell>
          <cell r="AC979">
            <v>30</v>
          </cell>
          <cell r="AD979">
            <v>29</v>
          </cell>
          <cell r="AE979">
            <v>1</v>
          </cell>
          <cell r="AF979">
            <v>0.96666666666666667</v>
          </cell>
          <cell r="AG979">
            <v>21</v>
          </cell>
          <cell r="AH979" t="str">
            <v>OL-AERO; OL-IAR</v>
          </cell>
          <cell r="AI979">
            <v>23</v>
          </cell>
          <cell r="AJ979">
            <v>8</v>
          </cell>
          <cell r="AK979">
            <v>15</v>
          </cell>
          <cell r="AL979">
            <v>-2</v>
          </cell>
          <cell r="AM979">
            <v>13</v>
          </cell>
          <cell r="AN979">
            <v>7</v>
          </cell>
          <cell r="AO979" t="str">
            <v>¬</v>
          </cell>
          <cell r="AP979" t="str">
            <v>¬</v>
          </cell>
          <cell r="AQ979" t="str">
            <v>¬</v>
          </cell>
          <cell r="AR979" t="str">
            <v>¬</v>
          </cell>
          <cell r="AS979" t="str">
            <v>SA</v>
          </cell>
          <cell r="AT979" t="str">
            <v>N</v>
          </cell>
          <cell r="AU979" t="str">
            <v>N</v>
          </cell>
          <cell r="AV979">
            <v>3</v>
          </cell>
          <cell r="AW979">
            <v>0</v>
          </cell>
          <cell r="AX979">
            <v>4</v>
          </cell>
          <cell r="AY979" t="str">
            <v xml:space="preserve">segunda das 19:00 às 22:00, semanal </v>
          </cell>
          <cell r="AZ979" t="str">
            <v/>
          </cell>
          <cell r="BA979">
            <v>1672967</v>
          </cell>
          <cell r="BB979" t="str">
            <v>MAGNO ENRIQUE MENDOZA MEZA</v>
          </cell>
          <cell r="BC979" t="str">
            <v/>
          </cell>
          <cell r="BD979" t="str">
            <v/>
          </cell>
        </row>
        <row r="980">
          <cell r="C980" t="str">
            <v>DA2ESZM032-17SA</v>
          </cell>
          <cell r="D980" t="str">
            <v>ESZM032-17</v>
          </cell>
          <cell r="E980" t="str">
            <v>Biomateriais A2-diurno (Santo André)</v>
          </cell>
          <cell r="F980" t="str">
            <v>TURMA NOVA</v>
          </cell>
          <cell r="G980"/>
          <cell r="H980"/>
          <cell r="I980" t="str">
            <v>TURMA NOVA</v>
          </cell>
          <cell r="J980">
            <v>30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30</v>
          </cell>
          <cell r="P980">
            <v>2</v>
          </cell>
          <cell r="Q980" t="str">
            <v>simples</v>
          </cell>
          <cell r="R980"/>
          <cell r="S980">
            <v>0</v>
          </cell>
          <cell r="T980">
            <v>0</v>
          </cell>
          <cell r="U980">
            <v>0</v>
          </cell>
          <cell r="V980" t="str">
            <v>CFE</v>
          </cell>
          <cell r="W980" t="str">
            <v>CP</v>
          </cell>
          <cell r="X980" t="str">
            <v>ESZM032-17.terca das 17:00 às 19:00, semanal ; quinta das 17:00 às 19:00, quinzenal I; quinta das 17:00 às 19:00, quinzenal II..SA</v>
          </cell>
          <cell r="Y980"/>
          <cell r="Z980"/>
          <cell r="AA980"/>
          <cell r="AB980"/>
          <cell r="AC980"/>
          <cell r="AD980"/>
          <cell r="AE980"/>
          <cell r="AF980"/>
          <cell r="AG980"/>
          <cell r="AH980"/>
          <cell r="AI980"/>
          <cell r="AJ980"/>
          <cell r="AK980"/>
          <cell r="AL980"/>
          <cell r="AM980"/>
          <cell r="AN980"/>
          <cell r="AO980"/>
          <cell r="AP980"/>
          <cell r="AQ980"/>
          <cell r="AR980"/>
          <cell r="AS980" t="str">
            <v>SA</v>
          </cell>
          <cell r="AT980" t="str">
            <v>D</v>
          </cell>
          <cell r="AU980"/>
          <cell r="AV980"/>
          <cell r="AW980"/>
          <cell r="AX980"/>
          <cell r="AY980" t="str">
            <v>terca das 17:00 às 19:00, semanal ; quinta das 17:00 às 19:00, quinzenal I; quinta das 17:00 às 19:00, quinzenal II</v>
          </cell>
          <cell r="AZ980"/>
          <cell r="BA980">
            <v>1676364</v>
          </cell>
          <cell r="BB980" t="str">
            <v>JULIANA MARCHI</v>
          </cell>
          <cell r="BC980"/>
          <cell r="BD980"/>
        </row>
        <row r="981">
          <cell r="C981" t="str">
            <v>DAESZM032-17SA</v>
          </cell>
          <cell r="D981" t="str">
            <v>ESZM032-17</v>
          </cell>
          <cell r="E981" t="str">
            <v>Biomateriais A-diurno (Santo André)</v>
          </cell>
          <cell r="F981" t="str">
            <v>Abrir nova turma</v>
          </cell>
          <cell r="G981">
            <v>0</v>
          </cell>
          <cell r="H981" t="str">
            <v>Serão mantidas 30 vagas nessa turma e os 29 excedentes serão alocados em  uma nova turma que será aberta no mesmo horário com 30 vagas. (Profa. Juliana Marchi)</v>
          </cell>
          <cell r="I981" t="str">
            <v>TURMA ABERTA DA2ESZM032-17SA</v>
          </cell>
          <cell r="J981">
            <v>30</v>
          </cell>
          <cell r="K981">
            <v>0</v>
          </cell>
          <cell r="L981">
            <v>59</v>
          </cell>
          <cell r="M981">
            <v>0</v>
          </cell>
          <cell r="N981">
            <v>59</v>
          </cell>
          <cell r="O981">
            <v>-29</v>
          </cell>
          <cell r="P981">
            <v>2</v>
          </cell>
          <cell r="Q981" t="str">
            <v>simples</v>
          </cell>
          <cell r="R981"/>
          <cell r="S981">
            <v>0</v>
          </cell>
          <cell r="T981">
            <v>29</v>
          </cell>
          <cell r="U981" t="str">
            <v>29 - A2</v>
          </cell>
          <cell r="V981" t="str">
            <v>CFE</v>
          </cell>
          <cell r="W981" t="str">
            <v>CP</v>
          </cell>
          <cell r="X981" t="str">
            <v>ESZM032-17.terca das 17:00 às 19:00, semanal ; quinta das 17:00 às 19:00, quinzenal I; quinta das 17:00 às 19:00, quinzenal II..SA</v>
          </cell>
          <cell r="Y981" t="str">
            <v>turma com solicitações acima do nº de vagas</v>
          </cell>
          <cell r="Z981"/>
          <cell r="AA981">
            <v>30</v>
          </cell>
          <cell r="AB981">
            <v>0</v>
          </cell>
          <cell r="AC981">
            <v>30</v>
          </cell>
          <cell r="AD981">
            <v>59</v>
          </cell>
          <cell r="AE981">
            <v>-29</v>
          </cell>
          <cell r="AF981">
            <v>1.9666666666666666</v>
          </cell>
          <cell r="AG981">
            <v>21</v>
          </cell>
          <cell r="AH981" t="str">
            <v>OL-EMAT</v>
          </cell>
          <cell r="AI981">
            <v>43</v>
          </cell>
          <cell r="AJ981">
            <v>43</v>
          </cell>
          <cell r="AK981">
            <v>0</v>
          </cell>
          <cell r="AL981">
            <v>-22</v>
          </cell>
          <cell r="AM981">
            <v>-22</v>
          </cell>
          <cell r="AN981">
            <v>-13</v>
          </cell>
          <cell r="AO981" t="str">
            <v>¬</v>
          </cell>
          <cell r="AP981" t="str">
            <v>¬</v>
          </cell>
          <cell r="AQ981" t="str">
            <v>¬</v>
          </cell>
          <cell r="AR981" t="str">
            <v>¬</v>
          </cell>
          <cell r="AS981" t="str">
            <v>SA</v>
          </cell>
          <cell r="AT981" t="str">
            <v>D</v>
          </cell>
          <cell r="AU981" t="str">
            <v>V</v>
          </cell>
          <cell r="AV981">
            <v>3</v>
          </cell>
          <cell r="AW981">
            <v>1</v>
          </cell>
          <cell r="AX981">
            <v>4</v>
          </cell>
          <cell r="AY981" t="str">
            <v>terca das 17:00 às 19:00, semanal ; quinta das 17:00 às 19:00, quinzenal I; quinta das 17:00 às 19:00, quinzenal II</v>
          </cell>
          <cell r="AZ981" t="str">
            <v/>
          </cell>
          <cell r="BA981">
            <v>1764396</v>
          </cell>
          <cell r="BB981" t="str">
            <v>CHRISTIANE RIBEIRO</v>
          </cell>
          <cell r="BC981">
            <v>2347767</v>
          </cell>
          <cell r="BD981" t="str">
            <v>MATHILDE JULIENNE GISELE CHAMPEAU FERREIRA</v>
          </cell>
        </row>
        <row r="982">
          <cell r="C982" t="str">
            <v>DAESTM014-17SA</v>
          </cell>
          <cell r="D982" t="str">
            <v>ESTM014-17</v>
          </cell>
          <cell r="E982" t="str">
            <v>Caracterização de Materiais A-diurno (Santo André)</v>
          </cell>
          <cell r="F982" t="str">
            <v>Manter</v>
          </cell>
          <cell r="G982">
            <v>0</v>
          </cell>
          <cell r="H982">
            <v>0</v>
          </cell>
          <cell r="I982" t="str">
            <v>OK</v>
          </cell>
          <cell r="J982">
            <v>30</v>
          </cell>
          <cell r="K982">
            <v>0</v>
          </cell>
          <cell r="L982">
            <v>9</v>
          </cell>
          <cell r="M982">
            <v>0</v>
          </cell>
          <cell r="N982">
            <v>9</v>
          </cell>
          <cell r="O982">
            <v>21</v>
          </cell>
          <cell r="P982">
            <v>1</v>
          </cell>
          <cell r="Q982" t="str">
            <v>simples</v>
          </cell>
          <cell r="R982"/>
          <cell r="S982">
            <v>0</v>
          </cell>
          <cell r="T982">
            <v>0</v>
          </cell>
          <cell r="U982">
            <v>0</v>
          </cell>
          <cell r="V982" t="str">
            <v>CFE</v>
          </cell>
          <cell r="W982" t="str">
            <v>CP</v>
          </cell>
          <cell r="X982" t="str">
            <v>ESTM014-17.segunda das 10:00 às 12:00, semanal ; quarta das 08:00 às 10:00, quinzenal I; quarta das 08:00 às 10:00, quinzenal II..SA</v>
          </cell>
          <cell r="Y982" t="str">
            <v>Turma com baixa demanda:- de 1 a 9 solicitações</v>
          </cell>
          <cell r="Z982" t="str">
            <v>Turma com baixa demanda, porém com alunos vinculados ao curso específico</v>
          </cell>
          <cell r="AA982">
            <v>30</v>
          </cell>
          <cell r="AB982">
            <v>0</v>
          </cell>
          <cell r="AC982">
            <v>30</v>
          </cell>
          <cell r="AD982">
            <v>9</v>
          </cell>
          <cell r="AE982">
            <v>21</v>
          </cell>
          <cell r="AF982">
            <v>0.3</v>
          </cell>
          <cell r="AG982">
            <v>21</v>
          </cell>
          <cell r="AH982" t="str">
            <v>O-EMAT</v>
          </cell>
          <cell r="AI982">
            <v>7</v>
          </cell>
          <cell r="AJ982">
            <v>2</v>
          </cell>
          <cell r="AK982">
            <v>5</v>
          </cell>
          <cell r="AL982">
            <v>14</v>
          </cell>
          <cell r="AM982">
            <v>19</v>
          </cell>
          <cell r="AN982">
            <v>23</v>
          </cell>
          <cell r="AO982" t="str">
            <v>¬</v>
          </cell>
          <cell r="AP982" t="str">
            <v>¬</v>
          </cell>
          <cell r="AQ982" t="str">
            <v>¬</v>
          </cell>
          <cell r="AR982" t="str">
            <v>¬</v>
          </cell>
          <cell r="AS982" t="str">
            <v>SA</v>
          </cell>
          <cell r="AT982" t="str">
            <v>D</v>
          </cell>
          <cell r="AU982" t="str">
            <v>M</v>
          </cell>
          <cell r="AV982">
            <v>3</v>
          </cell>
          <cell r="AW982">
            <v>1</v>
          </cell>
          <cell r="AX982">
            <v>4</v>
          </cell>
          <cell r="AY982" t="str">
            <v>segunda das 10:00 às 12:00, semanal ; quarta das 08:00 às 10:00, quinzenal I; quarta das 08:00 às 10:00, quinzenal II</v>
          </cell>
          <cell r="AZ982" t="str">
            <v/>
          </cell>
          <cell r="BA982">
            <v>1545738</v>
          </cell>
          <cell r="BB982" t="str">
            <v>MARCIA TSUYAMA ESCOTE</v>
          </cell>
          <cell r="BC982">
            <v>1545738</v>
          </cell>
          <cell r="BD982" t="str">
            <v>MARCIA TSUYAMA ESCOTE</v>
          </cell>
        </row>
        <row r="983">
          <cell r="C983" t="str">
            <v>NAESTM004-17SA</v>
          </cell>
          <cell r="D983" t="str">
            <v>ESTM004-17</v>
          </cell>
          <cell r="E983" t="str">
            <v>Ciência dos Materiais A-noturno (Santo André)</v>
          </cell>
          <cell r="F983" t="str">
            <v>Ampliar vagas - absorver excedente</v>
          </cell>
          <cell r="G983">
            <v>0</v>
          </cell>
          <cell r="H983">
            <v>0</v>
          </cell>
          <cell r="I983" t="str">
            <v>OK, AMPLIADA</v>
          </cell>
          <cell r="J983">
            <v>77</v>
          </cell>
          <cell r="K983">
            <v>0</v>
          </cell>
          <cell r="L983">
            <v>77</v>
          </cell>
          <cell r="M983">
            <v>0</v>
          </cell>
          <cell r="N983">
            <v>77</v>
          </cell>
          <cell r="O983">
            <v>0</v>
          </cell>
          <cell r="P983">
            <v>1</v>
          </cell>
          <cell r="Q983" t="str">
            <v>simples</v>
          </cell>
          <cell r="R983"/>
          <cell r="S983">
            <v>0</v>
          </cell>
          <cell r="T983">
            <v>0</v>
          </cell>
          <cell r="U983">
            <v>0</v>
          </cell>
          <cell r="V983" t="str">
            <v>CFE</v>
          </cell>
          <cell r="W983" t="str">
            <v>CP</v>
          </cell>
          <cell r="X983" t="str">
            <v>ESTM004-17.segunda das 19:00 às 21:00, semanal ; quinta das 21:00 às 23:00, semanal ..SA</v>
          </cell>
          <cell r="Y983" t="str">
            <v>turma com solicitações acima do nº de vagas</v>
          </cell>
          <cell r="Z983"/>
          <cell r="AA983">
            <v>30</v>
          </cell>
          <cell r="AB983">
            <v>0</v>
          </cell>
          <cell r="AC983">
            <v>30</v>
          </cell>
          <cell r="AD983">
            <v>77</v>
          </cell>
          <cell r="AE983">
            <v>-47</v>
          </cell>
          <cell r="AF983">
            <v>2.5666666666666669</v>
          </cell>
          <cell r="AG983">
            <v>21</v>
          </cell>
          <cell r="AH983" t="str">
            <v>OL-BCB; OL-BIO; O-EMAT</v>
          </cell>
          <cell r="AI983">
            <v>21</v>
          </cell>
          <cell r="AJ983">
            <v>14</v>
          </cell>
          <cell r="AK983">
            <v>7</v>
          </cell>
          <cell r="AL983">
            <v>0</v>
          </cell>
          <cell r="AM983">
            <v>7</v>
          </cell>
          <cell r="AN983">
            <v>9</v>
          </cell>
          <cell r="AO983" t="str">
            <v>¬</v>
          </cell>
          <cell r="AP983" t="str">
            <v>¬</v>
          </cell>
          <cell r="AQ983" t="str">
            <v>¬</v>
          </cell>
          <cell r="AR983" t="str">
            <v>¬</v>
          </cell>
          <cell r="AS983" t="str">
            <v>SA</v>
          </cell>
          <cell r="AT983" t="str">
            <v>N</v>
          </cell>
          <cell r="AU983" t="str">
            <v>N</v>
          </cell>
          <cell r="AV983">
            <v>4</v>
          </cell>
          <cell r="AW983">
            <v>0</v>
          </cell>
          <cell r="AX983">
            <v>4</v>
          </cell>
          <cell r="AY983" t="str">
            <v xml:space="preserve">segunda das 19:00 às 21:00, semanal ; quinta das 21:00 às 23:00, semanal </v>
          </cell>
          <cell r="AZ983" t="str">
            <v/>
          </cell>
          <cell r="BA983">
            <v>1730523</v>
          </cell>
          <cell r="BB983" t="str">
            <v>GERSON LUIZ MANTOVANI</v>
          </cell>
          <cell r="BC983" t="str">
            <v/>
          </cell>
          <cell r="BD983" t="str">
            <v/>
          </cell>
        </row>
        <row r="984">
          <cell r="C984" t="str">
            <v>NAESZM034-17SA</v>
          </cell>
          <cell r="D984" t="str">
            <v>ESZM034-17</v>
          </cell>
          <cell r="E984" t="str">
            <v>Design de Dispositivos A-noturno (Santo André)</v>
          </cell>
          <cell r="F984" t="str">
            <v>Ampliar vagas - absorver excedente</v>
          </cell>
          <cell r="G984">
            <v>0</v>
          </cell>
          <cell r="H984">
            <v>0</v>
          </cell>
          <cell r="I984" t="str">
            <v>OK, AMPLIADA</v>
          </cell>
          <cell r="J984">
            <v>54</v>
          </cell>
          <cell r="K984">
            <v>0</v>
          </cell>
          <cell r="L984">
            <v>54</v>
          </cell>
          <cell r="M984">
            <v>0</v>
          </cell>
          <cell r="N984">
            <v>54</v>
          </cell>
          <cell r="O984">
            <v>0</v>
          </cell>
          <cell r="P984">
            <v>1</v>
          </cell>
          <cell r="Q984" t="str">
            <v>simples</v>
          </cell>
          <cell r="R984"/>
          <cell r="S984">
            <v>0</v>
          </cell>
          <cell r="T984">
            <v>0</v>
          </cell>
          <cell r="U984">
            <v>0</v>
          </cell>
          <cell r="V984" t="str">
            <v>CFE</v>
          </cell>
          <cell r="W984" t="str">
            <v>CP</v>
          </cell>
          <cell r="X984" t="str">
            <v>ESZM034-17.terca das 21:00 às 23:00, semanal ; quinta das 19:00 às 21:00, semanal ..SA</v>
          </cell>
          <cell r="Y984" t="str">
            <v>turma com solicitações acima do nº de vagas</v>
          </cell>
          <cell r="Z984"/>
          <cell r="AA984">
            <v>30</v>
          </cell>
          <cell r="AB984">
            <v>0</v>
          </cell>
          <cell r="AC984">
            <v>30</v>
          </cell>
          <cell r="AD984">
            <v>54</v>
          </cell>
          <cell r="AE984">
            <v>-24</v>
          </cell>
          <cell r="AF984">
            <v>1.8</v>
          </cell>
          <cell r="AG984">
            <v>21</v>
          </cell>
          <cell r="AH984" t="str">
            <v>OL-EMAT</v>
          </cell>
          <cell r="AI984">
            <v>42</v>
          </cell>
          <cell r="AJ984">
            <v>25</v>
          </cell>
          <cell r="AK984">
            <v>17</v>
          </cell>
          <cell r="AL984">
            <v>-21</v>
          </cell>
          <cell r="AM984">
            <v>-4</v>
          </cell>
          <cell r="AN984">
            <v>-12</v>
          </cell>
          <cell r="AO984" t="str">
            <v>¬</v>
          </cell>
          <cell r="AP984" t="str">
            <v>¬</v>
          </cell>
          <cell r="AQ984" t="str">
            <v>¬</v>
          </cell>
          <cell r="AR984" t="str">
            <v>¬</v>
          </cell>
          <cell r="AS984" t="str">
            <v>SA</v>
          </cell>
          <cell r="AT984" t="str">
            <v>N</v>
          </cell>
          <cell r="AU984" t="str">
            <v>N</v>
          </cell>
          <cell r="AV984">
            <v>4</v>
          </cell>
          <cell r="AW984">
            <v>0</v>
          </cell>
          <cell r="AX984">
            <v>4</v>
          </cell>
          <cell r="AY984" t="str">
            <v xml:space="preserve">terca das 21:00 às 23:00, semanal ; quinta das 19:00 às 21:00, semanal </v>
          </cell>
          <cell r="AZ984" t="str">
            <v/>
          </cell>
          <cell r="BA984">
            <v>1838179</v>
          </cell>
          <cell r="BB984" t="str">
            <v>KATIA FRANKLIN ALBERTIN TORRES</v>
          </cell>
          <cell r="BC984" t="str">
            <v/>
          </cell>
          <cell r="BD984" t="str">
            <v/>
          </cell>
        </row>
        <row r="985">
          <cell r="C985" t="str">
            <v>DAESTM001-17SA</v>
          </cell>
          <cell r="D985" t="str">
            <v>ESTM001-17</v>
          </cell>
          <cell r="E985" t="str">
            <v>Estado Sólido A-diurno (Santo André)</v>
          </cell>
          <cell r="F985" t="str">
            <v>Ampliar vagas - absorver excedente</v>
          </cell>
          <cell r="G985">
            <v>0</v>
          </cell>
          <cell r="H985">
            <v>0</v>
          </cell>
          <cell r="I985" t="str">
            <v>OK, AMPLIADA</v>
          </cell>
          <cell r="J985">
            <v>44</v>
          </cell>
          <cell r="K985">
            <v>0</v>
          </cell>
          <cell r="L985">
            <v>44</v>
          </cell>
          <cell r="M985">
            <v>0</v>
          </cell>
          <cell r="N985">
            <v>44</v>
          </cell>
          <cell r="O985">
            <v>0</v>
          </cell>
          <cell r="P985">
            <v>1</v>
          </cell>
          <cell r="Q985" t="str">
            <v>simples</v>
          </cell>
          <cell r="R985"/>
          <cell r="S985">
            <v>0</v>
          </cell>
          <cell r="T985">
            <v>0</v>
          </cell>
          <cell r="U985">
            <v>0</v>
          </cell>
          <cell r="V985" t="str">
            <v>CFE</v>
          </cell>
          <cell r="W985" t="str">
            <v>CP</v>
          </cell>
          <cell r="X985" t="str">
            <v>ESTM001-17.segunda das 17:00 às 19:00, semanal ; quarta das 17:00 às 19:00, semanal ..SA</v>
          </cell>
          <cell r="Y985" t="str">
            <v>turma com solicitações acima do nº de vagas</v>
          </cell>
          <cell r="Z985"/>
          <cell r="AA985">
            <v>30</v>
          </cell>
          <cell r="AB985">
            <v>0</v>
          </cell>
          <cell r="AC985">
            <v>30</v>
          </cell>
          <cell r="AD985">
            <v>44</v>
          </cell>
          <cell r="AE985">
            <v>-14</v>
          </cell>
          <cell r="AF985">
            <v>1.4666666666666666</v>
          </cell>
          <cell r="AG985">
            <v>21</v>
          </cell>
          <cell r="AH985" t="str">
            <v>OL-BFIS; O-EMAT</v>
          </cell>
          <cell r="AI985">
            <v>19</v>
          </cell>
          <cell r="AJ985">
            <v>19</v>
          </cell>
          <cell r="AK985">
            <v>0</v>
          </cell>
          <cell r="AL985">
            <v>2</v>
          </cell>
          <cell r="AM985">
            <v>2</v>
          </cell>
          <cell r="AN985">
            <v>11</v>
          </cell>
          <cell r="AO985" t="str">
            <v>¬</v>
          </cell>
          <cell r="AP985" t="str">
            <v>¬</v>
          </cell>
          <cell r="AQ985" t="str">
            <v>¬</v>
          </cell>
          <cell r="AR985" t="str">
            <v>¬</v>
          </cell>
          <cell r="AS985" t="str">
            <v>SA</v>
          </cell>
          <cell r="AT985" t="str">
            <v>D</v>
          </cell>
          <cell r="AU985" t="str">
            <v>V</v>
          </cell>
          <cell r="AV985">
            <v>4</v>
          </cell>
          <cell r="AW985">
            <v>0</v>
          </cell>
          <cell r="AX985">
            <v>4</v>
          </cell>
          <cell r="AY985" t="str">
            <v xml:space="preserve">segunda das 17:00 às 19:00, semanal ; quarta das 17:00 às 19:00, semanal </v>
          </cell>
          <cell r="AZ985" t="str">
            <v/>
          </cell>
          <cell r="BA985">
            <v>1669182</v>
          </cell>
          <cell r="BB985" t="str">
            <v>JOSE FERNANDO QUEIRUGA REY</v>
          </cell>
          <cell r="BC985" t="str">
            <v/>
          </cell>
          <cell r="BD985" t="str">
            <v/>
          </cell>
        </row>
        <row r="986">
          <cell r="C986" t="str">
            <v>DANHT4017-15SA</v>
          </cell>
          <cell r="D986" t="str">
            <v>NHT4017-15</v>
          </cell>
          <cell r="E986" t="str">
            <v>Funções e Reações Orgânicas A-diurno (Santo André)</v>
          </cell>
          <cell r="F986" t="str">
            <v>Cancelar</v>
          </cell>
          <cell r="G986">
            <v>0</v>
          </cell>
          <cell r="H986">
            <v>0</v>
          </cell>
          <cell r="I986" t="str">
            <v>OK, CANCELADA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3</v>
          </cell>
          <cell r="Q986" t="str">
            <v>simples</v>
          </cell>
          <cell r="R986"/>
          <cell r="S986">
            <v>0</v>
          </cell>
          <cell r="T986">
            <v>0</v>
          </cell>
          <cell r="U986">
            <v>0</v>
          </cell>
          <cell r="V986" t="str">
            <v>CFE</v>
          </cell>
          <cell r="W986" t="str">
            <v>CP</v>
          </cell>
          <cell r="X986" t="str">
            <v>NHT4017-15.terca das 08:00 às 10:00, semanal ; sexta das 10:00 às 12:00, semanal ..SA</v>
          </cell>
          <cell r="Y986" t="str">
            <v>Turmas sem nenhuma solicitação</v>
          </cell>
          <cell r="Z986"/>
          <cell r="AA986">
            <v>30</v>
          </cell>
          <cell r="AB986">
            <v>0</v>
          </cell>
          <cell r="AC986">
            <v>30</v>
          </cell>
          <cell r="AD986">
            <v>0</v>
          </cell>
          <cell r="AE986">
            <v>30</v>
          </cell>
          <cell r="AF986">
            <v>0</v>
          </cell>
          <cell r="AG986">
            <v>21</v>
          </cell>
          <cell r="AH986" t="str">
            <v>O-BQUIM; O-LQUIM; OL-ENER; OL-EMAT</v>
          </cell>
          <cell r="AI986" t="e">
            <v>#N/A</v>
          </cell>
          <cell r="AJ986" t="e">
            <v>#N/A</v>
          </cell>
          <cell r="AK986" t="e">
            <v>#N/A</v>
          </cell>
          <cell r="AL986" t="e">
            <v>#N/A</v>
          </cell>
          <cell r="AM986" t="e">
            <v>#N/A</v>
          </cell>
          <cell r="AN986" t="e">
            <v>#N/A</v>
          </cell>
          <cell r="AO986" t="str">
            <v>¬</v>
          </cell>
          <cell r="AP986" t="str">
            <v>¬</v>
          </cell>
          <cell r="AQ986" t="str">
            <v>¬</v>
          </cell>
          <cell r="AR986" t="str">
            <v>¬</v>
          </cell>
          <cell r="AS986" t="str">
            <v>SA</v>
          </cell>
          <cell r="AT986" t="str">
            <v>D</v>
          </cell>
          <cell r="AU986" t="str">
            <v>M</v>
          </cell>
          <cell r="AV986">
            <v>4</v>
          </cell>
          <cell r="AW986">
            <v>0</v>
          </cell>
          <cell r="AX986">
            <v>6</v>
          </cell>
          <cell r="AY986" t="str">
            <v xml:space="preserve">terca das 08:00 às 10:00, semanal ; sexta das 10:00 às 12:00, semanal </v>
          </cell>
          <cell r="AZ986" t="str">
            <v/>
          </cell>
          <cell r="BA986" t="str">
            <v>cancelada</v>
          </cell>
          <cell r="BB986"/>
          <cell r="BC986">
            <v>1085298</v>
          </cell>
          <cell r="BD986" t="str">
            <v/>
          </cell>
        </row>
        <row r="987">
          <cell r="C987" t="str">
            <v>NANHT4017-15SA</v>
          </cell>
          <cell r="D987" t="str">
            <v>NHT4017-15</v>
          </cell>
          <cell r="E987" t="str">
            <v>Funções e Reações Orgânicas A-noturno (Santo André)</v>
          </cell>
          <cell r="F987" t="str">
            <v>Manter</v>
          </cell>
          <cell r="G987">
            <v>0</v>
          </cell>
          <cell r="H987" t="str">
            <v>A turma será mantida, no entanto o docente será o Professor José Carlos Moreira.</v>
          </cell>
          <cell r="I987" t="str">
            <v>OK, DOCENTE ALTERADO NO SISTEMA</v>
          </cell>
          <cell r="J987">
            <v>30</v>
          </cell>
          <cell r="K987">
            <v>0</v>
          </cell>
          <cell r="L987">
            <v>22</v>
          </cell>
          <cell r="M987">
            <v>0</v>
          </cell>
          <cell r="N987">
            <v>22</v>
          </cell>
          <cell r="O987">
            <v>8</v>
          </cell>
          <cell r="P987">
            <v>3</v>
          </cell>
          <cell r="Q987" t="str">
            <v>simples</v>
          </cell>
          <cell r="R987"/>
          <cell r="S987">
            <v>0</v>
          </cell>
          <cell r="T987">
            <v>0</v>
          </cell>
          <cell r="U987">
            <v>0</v>
          </cell>
          <cell r="V987" t="str">
            <v>CFE</v>
          </cell>
          <cell r="W987" t="str">
            <v>CP</v>
          </cell>
          <cell r="X987" t="str">
            <v>NHT4017-15.terca das 19:00 às 21:00, semanal ; sexta das 21:00 às 23:00, semanal ..SA</v>
          </cell>
          <cell r="Y987"/>
          <cell r="Z987"/>
          <cell r="AA987">
            <v>30</v>
          </cell>
          <cell r="AB987">
            <v>0</v>
          </cell>
          <cell r="AC987">
            <v>30</v>
          </cell>
          <cell r="AD987">
            <v>22</v>
          </cell>
          <cell r="AE987">
            <v>8</v>
          </cell>
          <cell r="AF987">
            <v>0.73333333333333328</v>
          </cell>
          <cell r="AG987">
            <v>21</v>
          </cell>
          <cell r="AH987" t="str">
            <v>O-BQUIM; O-LQUIM; OL-ENER; OL-EMAT</v>
          </cell>
          <cell r="AI987">
            <v>6</v>
          </cell>
          <cell r="AJ987">
            <v>2</v>
          </cell>
          <cell r="AK987">
            <v>4</v>
          </cell>
          <cell r="AL987">
            <v>15</v>
          </cell>
          <cell r="AM987">
            <v>19</v>
          </cell>
          <cell r="AN987">
            <v>24</v>
          </cell>
          <cell r="AO987" t="str">
            <v>¬</v>
          </cell>
          <cell r="AP987" t="str">
            <v>¬</v>
          </cell>
          <cell r="AQ987" t="str">
            <v>¬</v>
          </cell>
          <cell r="AR987" t="str">
            <v>¬</v>
          </cell>
          <cell r="AS987" t="str">
            <v>SA</v>
          </cell>
          <cell r="AT987" t="str">
            <v>N</v>
          </cell>
          <cell r="AU987" t="str">
            <v>N</v>
          </cell>
          <cell r="AV987">
            <v>4</v>
          </cell>
          <cell r="AW987">
            <v>0</v>
          </cell>
          <cell r="AX987">
            <v>6</v>
          </cell>
          <cell r="AY987" t="str">
            <v xml:space="preserve">terca das 19:00 às 21:00, semanal ; sexta das 21:00 às 23:00, semanal </v>
          </cell>
          <cell r="AZ987" t="str">
            <v/>
          </cell>
          <cell r="BA987">
            <v>2352281</v>
          </cell>
          <cell r="BB987" t="str">
            <v>LIGIA PASSOS MAIA OBI</v>
          </cell>
          <cell r="BC987" t="str">
            <v/>
          </cell>
          <cell r="BD987" t="str">
            <v/>
          </cell>
        </row>
        <row r="988">
          <cell r="C988" t="str">
            <v>DAESTM017-17SA</v>
          </cell>
          <cell r="D988" t="str">
            <v>ESTM017-17</v>
          </cell>
          <cell r="E988" t="str">
            <v>Materiais Cerâmicos A-diurno (Santo André)</v>
          </cell>
          <cell r="F988" t="str">
            <v>Ampliar vagas - absorver excedente</v>
          </cell>
          <cell r="G988">
            <v>0</v>
          </cell>
          <cell r="H988">
            <v>0</v>
          </cell>
          <cell r="I988" t="str">
            <v>OK, AMPLIADA</v>
          </cell>
          <cell r="J988">
            <v>31</v>
          </cell>
          <cell r="K988">
            <v>0</v>
          </cell>
          <cell r="L988">
            <v>31</v>
          </cell>
          <cell r="M988">
            <v>0</v>
          </cell>
          <cell r="N988">
            <v>31</v>
          </cell>
          <cell r="O988">
            <v>0</v>
          </cell>
          <cell r="P988">
            <v>2</v>
          </cell>
          <cell r="Q988" t="str">
            <v>simples</v>
          </cell>
          <cell r="R988"/>
          <cell r="S988">
            <v>0</v>
          </cell>
          <cell r="T988">
            <v>0</v>
          </cell>
          <cell r="U988">
            <v>0</v>
          </cell>
          <cell r="V988" t="str">
            <v>CFE</v>
          </cell>
          <cell r="W988" t="str">
            <v>CP</v>
          </cell>
          <cell r="X988" t="str">
            <v>ESTM017-17.segunda das 08:00 às 10:00, semanal ; quinta das 10:00 às 12:00, semanal ..SA</v>
          </cell>
          <cell r="Y988" t="str">
            <v>turma com solicitações acima do nº de vagas</v>
          </cell>
          <cell r="Z988"/>
          <cell r="AA988">
            <v>30</v>
          </cell>
          <cell r="AB988">
            <v>0</v>
          </cell>
          <cell r="AC988">
            <v>30</v>
          </cell>
          <cell r="AD988">
            <v>31</v>
          </cell>
          <cell r="AE988">
            <v>-1</v>
          </cell>
          <cell r="AF988">
            <v>1.0333333333333334</v>
          </cell>
          <cell r="AG988">
            <v>21</v>
          </cell>
          <cell r="AH988" t="str">
            <v>O-EMAT</v>
          </cell>
          <cell r="AI988">
            <v>5</v>
          </cell>
          <cell r="AJ988">
            <v>3</v>
          </cell>
          <cell r="AK988">
            <v>2</v>
          </cell>
          <cell r="AL988">
            <v>16</v>
          </cell>
          <cell r="AM988">
            <v>18</v>
          </cell>
          <cell r="AN988">
            <v>25</v>
          </cell>
          <cell r="AO988" t="str">
            <v>¬</v>
          </cell>
          <cell r="AP988" t="str">
            <v>¬</v>
          </cell>
          <cell r="AQ988" t="str">
            <v>¬</v>
          </cell>
          <cell r="AR988" t="str">
            <v>¬</v>
          </cell>
          <cell r="AS988" t="str">
            <v>SA</v>
          </cell>
          <cell r="AT988" t="str">
            <v>D</v>
          </cell>
          <cell r="AU988" t="str">
            <v>M</v>
          </cell>
          <cell r="AV988">
            <v>4</v>
          </cell>
          <cell r="AW988">
            <v>0</v>
          </cell>
          <cell r="AX988">
            <v>4</v>
          </cell>
          <cell r="AY988" t="str">
            <v xml:space="preserve">segunda das 08:00 às 10:00, semanal ; quinta das 10:00 às 12:00, semanal </v>
          </cell>
          <cell r="AZ988" t="str">
            <v/>
          </cell>
          <cell r="BA988">
            <v>1997753</v>
          </cell>
          <cell r="BB988" t="str">
            <v>LUIZ FERNANDO GRESPAN SETZ</v>
          </cell>
          <cell r="BC988" t="str">
            <v/>
          </cell>
          <cell r="BD988" t="str">
            <v/>
          </cell>
        </row>
        <row r="989">
          <cell r="C989" t="str">
            <v>NAESTM017-17SA</v>
          </cell>
          <cell r="D989" t="str">
            <v>ESTM017-17</v>
          </cell>
          <cell r="E989" t="str">
            <v>Materiais Cerâmicos A-noturno (Santo André)</v>
          </cell>
          <cell r="F989" t="str">
            <v>Manter</v>
          </cell>
          <cell r="G989">
            <v>0</v>
          </cell>
          <cell r="H989">
            <v>0</v>
          </cell>
          <cell r="I989" t="str">
            <v>OK</v>
          </cell>
          <cell r="J989">
            <v>30</v>
          </cell>
          <cell r="K989">
            <v>0</v>
          </cell>
          <cell r="L989">
            <v>16</v>
          </cell>
          <cell r="M989">
            <v>0</v>
          </cell>
          <cell r="N989">
            <v>16</v>
          </cell>
          <cell r="O989">
            <v>14</v>
          </cell>
          <cell r="P989">
            <v>2</v>
          </cell>
          <cell r="Q989" t="str">
            <v>simples</v>
          </cell>
          <cell r="R989"/>
          <cell r="S989">
            <v>0</v>
          </cell>
          <cell r="T989">
            <v>0</v>
          </cell>
          <cell r="U989">
            <v>0</v>
          </cell>
          <cell r="V989" t="str">
            <v>CFE</v>
          </cell>
          <cell r="W989" t="str">
            <v>CP</v>
          </cell>
          <cell r="X989" t="str">
            <v>ESTM017-17.segunda das 19:00 às 21:00, semanal ; quinta das 21:00 às 23:00, semanal ..SA</v>
          </cell>
          <cell r="Y989"/>
          <cell r="Z989"/>
          <cell r="AA989">
            <v>30</v>
          </cell>
          <cell r="AB989">
            <v>0</v>
          </cell>
          <cell r="AC989">
            <v>30</v>
          </cell>
          <cell r="AD989">
            <v>16</v>
          </cell>
          <cell r="AE989">
            <v>14</v>
          </cell>
          <cell r="AF989">
            <v>0.53333333333333333</v>
          </cell>
          <cell r="AG989">
            <v>21</v>
          </cell>
          <cell r="AH989" t="str">
            <v>O-EMAT</v>
          </cell>
          <cell r="AI989">
            <v>6</v>
          </cell>
          <cell r="AJ989">
            <v>3</v>
          </cell>
          <cell r="AK989">
            <v>3</v>
          </cell>
          <cell r="AL989">
            <v>15</v>
          </cell>
          <cell r="AM989">
            <v>18</v>
          </cell>
          <cell r="AN989">
            <v>24</v>
          </cell>
          <cell r="AO989" t="str">
            <v>¬</v>
          </cell>
          <cell r="AP989" t="str">
            <v>¬</v>
          </cell>
          <cell r="AQ989" t="str">
            <v>¬</v>
          </cell>
          <cell r="AR989" t="str">
            <v>¬</v>
          </cell>
          <cell r="AS989" t="str">
            <v>SA</v>
          </cell>
          <cell r="AT989" t="str">
            <v>N</v>
          </cell>
          <cell r="AU989" t="str">
            <v>N</v>
          </cell>
          <cell r="AV989">
            <v>4</v>
          </cell>
          <cell r="AW989">
            <v>0</v>
          </cell>
          <cell r="AX989">
            <v>4</v>
          </cell>
          <cell r="AY989" t="str">
            <v xml:space="preserve">segunda das 19:00 às 21:00, semanal ; quinta das 21:00 às 23:00, semanal </v>
          </cell>
          <cell r="AZ989" t="str">
            <v/>
          </cell>
          <cell r="BA989">
            <v>1671394</v>
          </cell>
          <cell r="BB989" t="str">
            <v>HUMBERTO NAOYUKI YOSHIMURA</v>
          </cell>
          <cell r="BC989" t="str">
            <v/>
          </cell>
          <cell r="BD989" t="str">
            <v/>
          </cell>
        </row>
        <row r="990">
          <cell r="C990" t="str">
            <v>DAESTM008-17SA</v>
          </cell>
          <cell r="D990" t="str">
            <v>ESTM008-17</v>
          </cell>
          <cell r="E990" t="str">
            <v>Materiais Compósitos A-diurno (Santo André)</v>
          </cell>
          <cell r="F990" t="str">
            <v>Manter</v>
          </cell>
          <cell r="G990">
            <v>0</v>
          </cell>
          <cell r="H990">
            <v>0</v>
          </cell>
          <cell r="I990" t="str">
            <v>OK</v>
          </cell>
          <cell r="J990">
            <v>30</v>
          </cell>
          <cell r="K990">
            <v>0</v>
          </cell>
          <cell r="L990">
            <v>24</v>
          </cell>
          <cell r="M990">
            <v>0</v>
          </cell>
          <cell r="N990">
            <v>24</v>
          </cell>
          <cell r="O990">
            <v>6</v>
          </cell>
          <cell r="P990">
            <v>1</v>
          </cell>
          <cell r="Q990" t="str">
            <v>simples</v>
          </cell>
          <cell r="R990"/>
          <cell r="S990">
            <v>0</v>
          </cell>
          <cell r="T990">
            <v>0</v>
          </cell>
          <cell r="U990">
            <v>0</v>
          </cell>
          <cell r="V990" t="str">
            <v>CFE</v>
          </cell>
          <cell r="W990" t="str">
            <v>CP</v>
          </cell>
          <cell r="X990" t="str">
            <v>ESTM008-17.segunda das 10:00 às 12:00, semanal ; quarta das 08:00 às 10:00, quinzenal II; quarta das 08:00 às 10:00, quinzenal I..SA</v>
          </cell>
          <cell r="Y990"/>
          <cell r="Z990"/>
          <cell r="AA990">
            <v>30</v>
          </cell>
          <cell r="AB990">
            <v>0</v>
          </cell>
          <cell r="AC990">
            <v>30</v>
          </cell>
          <cell r="AD990">
            <v>24</v>
          </cell>
          <cell r="AE990">
            <v>6</v>
          </cell>
          <cell r="AF990">
            <v>0.8</v>
          </cell>
          <cell r="AG990">
            <v>21</v>
          </cell>
          <cell r="AH990" t="str">
            <v>O-EMAT</v>
          </cell>
          <cell r="AI990">
            <v>9</v>
          </cell>
          <cell r="AJ990">
            <v>2</v>
          </cell>
          <cell r="AK990">
            <v>7</v>
          </cell>
          <cell r="AL990">
            <v>12</v>
          </cell>
          <cell r="AM990">
            <v>19</v>
          </cell>
          <cell r="AN990">
            <v>21</v>
          </cell>
          <cell r="AO990" t="str">
            <v>¬</v>
          </cell>
          <cell r="AP990" t="str">
            <v>¬</v>
          </cell>
          <cell r="AQ990" t="str">
            <v>¬</v>
          </cell>
          <cell r="AR990" t="str">
            <v>¬</v>
          </cell>
          <cell r="AS990" t="str">
            <v>SA</v>
          </cell>
          <cell r="AT990" t="str">
            <v>D</v>
          </cell>
          <cell r="AU990" t="str">
            <v>M</v>
          </cell>
          <cell r="AV990">
            <v>3</v>
          </cell>
          <cell r="AW990">
            <v>1</v>
          </cell>
          <cell r="AX990">
            <v>4</v>
          </cell>
          <cell r="AY990" t="str">
            <v>segunda das 10:00 às 12:00, semanal ; quarta das 08:00 às 10:00, quinzenal II; quarta das 08:00 às 10:00, quinzenal I</v>
          </cell>
          <cell r="AZ990" t="str">
            <v/>
          </cell>
          <cell r="BA990">
            <v>1761120</v>
          </cell>
          <cell r="BB990" t="str">
            <v>DANILO JUSTINO CARASTAN</v>
          </cell>
          <cell r="BC990">
            <v>1761120</v>
          </cell>
          <cell r="BD990" t="str">
            <v>DANILO JUSTINO CARASTAN</v>
          </cell>
        </row>
        <row r="991">
          <cell r="C991" t="str">
            <v>NAESTM005-17SA</v>
          </cell>
          <cell r="D991" t="str">
            <v>ESTM005-17</v>
          </cell>
          <cell r="E991" t="str">
            <v>Materiais Metálicos A-noturno (Santo André)</v>
          </cell>
          <cell r="F991" t="str">
            <v>Manter</v>
          </cell>
          <cell r="G991">
            <v>0</v>
          </cell>
          <cell r="H991">
            <v>0</v>
          </cell>
          <cell r="I991" t="str">
            <v>OK</v>
          </cell>
          <cell r="J991">
            <v>30</v>
          </cell>
          <cell r="K991">
            <v>0</v>
          </cell>
          <cell r="L991">
            <v>24</v>
          </cell>
          <cell r="M991">
            <v>0</v>
          </cell>
          <cell r="N991">
            <v>24</v>
          </cell>
          <cell r="O991">
            <v>6</v>
          </cell>
          <cell r="P991">
            <v>1</v>
          </cell>
          <cell r="Q991" t="str">
            <v>simples</v>
          </cell>
          <cell r="R991"/>
          <cell r="S991">
            <v>0</v>
          </cell>
          <cell r="T991">
            <v>0</v>
          </cell>
          <cell r="U991">
            <v>0</v>
          </cell>
          <cell r="V991" t="str">
            <v>CFE</v>
          </cell>
          <cell r="W991" t="str">
            <v>CP</v>
          </cell>
          <cell r="X991" t="str">
            <v>ESTM005-17.segunda das 21:00 às 23:00, semanal ; quarta das 19:00 às 21:00, semanal ..SA</v>
          </cell>
          <cell r="Y991"/>
          <cell r="Z991"/>
          <cell r="AA991">
            <v>30</v>
          </cell>
          <cell r="AB991">
            <v>0</v>
          </cell>
          <cell r="AC991">
            <v>30</v>
          </cell>
          <cell r="AD991">
            <v>24</v>
          </cell>
          <cell r="AE991">
            <v>6</v>
          </cell>
          <cell r="AF991">
            <v>0.8</v>
          </cell>
          <cell r="AG991">
            <v>21</v>
          </cell>
          <cell r="AH991" t="str">
            <v>O-EMAT</v>
          </cell>
          <cell r="AI991">
            <v>11</v>
          </cell>
          <cell r="AJ991">
            <v>7</v>
          </cell>
          <cell r="AK991">
            <v>4</v>
          </cell>
          <cell r="AL991">
            <v>10</v>
          </cell>
          <cell r="AM991">
            <v>14</v>
          </cell>
          <cell r="AN991">
            <v>19</v>
          </cell>
          <cell r="AO991" t="str">
            <v>¬</v>
          </cell>
          <cell r="AP991" t="str">
            <v>¬</v>
          </cell>
          <cell r="AQ991" t="str">
            <v>¬</v>
          </cell>
          <cell r="AR991" t="str">
            <v>¬</v>
          </cell>
          <cell r="AS991" t="str">
            <v>SA</v>
          </cell>
          <cell r="AT991" t="str">
            <v>N</v>
          </cell>
          <cell r="AU991" t="str">
            <v>N</v>
          </cell>
          <cell r="AV991">
            <v>4</v>
          </cell>
          <cell r="AW991">
            <v>0</v>
          </cell>
          <cell r="AX991">
            <v>4</v>
          </cell>
          <cell r="AY991" t="str">
            <v xml:space="preserve">segunda das 21:00 às 23:00, semanal ; quarta das 19:00 às 21:00, semanal </v>
          </cell>
          <cell r="AZ991" t="str">
            <v/>
          </cell>
          <cell r="BA991">
            <v>1671292</v>
          </cell>
          <cell r="BB991" t="str">
            <v>SYDNEY FERREIRA SANTOS</v>
          </cell>
          <cell r="BC991" t="str">
            <v/>
          </cell>
          <cell r="BD991" t="str">
            <v/>
          </cell>
        </row>
        <row r="992">
          <cell r="C992" t="str">
            <v>DAESZM027-17SA</v>
          </cell>
          <cell r="D992" t="str">
            <v>ESZM027-17</v>
          </cell>
          <cell r="E992" t="str">
            <v>Materiais para Energia e Ambiente A-diurno (Santo André)</v>
          </cell>
          <cell r="F992" t="str">
            <v>Ampliar vagas - absorver excedente</v>
          </cell>
          <cell r="G992">
            <v>0</v>
          </cell>
          <cell r="H992">
            <v>0</v>
          </cell>
          <cell r="I992" t="str">
            <v>OK, AMPLIADA</v>
          </cell>
          <cell r="J992">
            <v>33</v>
          </cell>
          <cell r="K992">
            <v>0</v>
          </cell>
          <cell r="L992">
            <v>33</v>
          </cell>
          <cell r="M992">
            <v>0</v>
          </cell>
          <cell r="N992">
            <v>33</v>
          </cell>
          <cell r="O992">
            <v>0</v>
          </cell>
          <cell r="P992">
            <v>1</v>
          </cell>
          <cell r="Q992" t="str">
            <v>simples</v>
          </cell>
          <cell r="R992"/>
          <cell r="S992">
            <v>0</v>
          </cell>
          <cell r="T992">
            <v>0</v>
          </cell>
          <cell r="U992">
            <v>0</v>
          </cell>
          <cell r="V992" t="str">
            <v>CFE</v>
          </cell>
          <cell r="W992" t="str">
            <v>CP</v>
          </cell>
          <cell r="X992" t="str">
            <v>ESZM027-17.segunda das 08:00 às 10:00, semanal ; quinta das 10:00 às 12:00, semanal ..SA</v>
          </cell>
          <cell r="Y992" t="str">
            <v>turma com solicitações acima do nº de vagas</v>
          </cell>
          <cell r="Z992"/>
          <cell r="AA992">
            <v>30</v>
          </cell>
          <cell r="AB992">
            <v>0</v>
          </cell>
          <cell r="AC992">
            <v>30</v>
          </cell>
          <cell r="AD992">
            <v>33</v>
          </cell>
          <cell r="AE992">
            <v>-3</v>
          </cell>
          <cell r="AF992">
            <v>1.1000000000000001</v>
          </cell>
          <cell r="AG992">
            <v>21</v>
          </cell>
          <cell r="AH992" t="str">
            <v>OL-EMAT</v>
          </cell>
          <cell r="AI992">
            <v>23</v>
          </cell>
          <cell r="AJ992">
            <v>7</v>
          </cell>
          <cell r="AK992">
            <v>16</v>
          </cell>
          <cell r="AL992">
            <v>-2</v>
          </cell>
          <cell r="AM992">
            <v>14</v>
          </cell>
          <cell r="AN992">
            <v>7</v>
          </cell>
          <cell r="AO992" t="str">
            <v>¬</v>
          </cell>
          <cell r="AP992" t="str">
            <v>¬</v>
          </cell>
          <cell r="AQ992" t="str">
            <v>¬</v>
          </cell>
          <cell r="AR992" t="str">
            <v>¬</v>
          </cell>
          <cell r="AS992" t="str">
            <v>SA</v>
          </cell>
          <cell r="AT992" t="str">
            <v>D</v>
          </cell>
          <cell r="AU992" t="str">
            <v>M</v>
          </cell>
          <cell r="AV992">
            <v>4</v>
          </cell>
          <cell r="AW992">
            <v>0</v>
          </cell>
          <cell r="AX992">
            <v>4</v>
          </cell>
          <cell r="AY992" t="str">
            <v xml:space="preserve">segunda das 08:00 às 10:00, semanal ; quinta das 10:00 às 12:00, semanal </v>
          </cell>
          <cell r="AZ992" t="str">
            <v/>
          </cell>
          <cell r="BA992">
            <v>1552290</v>
          </cell>
          <cell r="BB992" t="str">
            <v>ANDRE SANTAROSA FERLAUTO</v>
          </cell>
          <cell r="BC992" t="str">
            <v/>
          </cell>
          <cell r="BD992" t="str">
            <v/>
          </cell>
        </row>
        <row r="993">
          <cell r="C993" t="str">
            <v>DAESTM006-17SA</v>
          </cell>
          <cell r="D993" t="str">
            <v>ESTM006-17</v>
          </cell>
          <cell r="E993" t="str">
            <v>Materiais Poliméricos A-diurno (Santo André)</v>
          </cell>
          <cell r="F993" t="str">
            <v>Manter</v>
          </cell>
          <cell r="G993">
            <v>0</v>
          </cell>
          <cell r="H993">
            <v>0</v>
          </cell>
          <cell r="I993" t="str">
            <v>OK</v>
          </cell>
          <cell r="J993">
            <v>30</v>
          </cell>
          <cell r="K993">
            <v>0</v>
          </cell>
          <cell r="L993">
            <v>18</v>
          </cell>
          <cell r="M993">
            <v>0</v>
          </cell>
          <cell r="N993">
            <v>18</v>
          </cell>
          <cell r="O993">
            <v>12</v>
          </cell>
          <cell r="P993">
            <v>2</v>
          </cell>
          <cell r="Q993" t="str">
            <v>simples</v>
          </cell>
          <cell r="R993"/>
          <cell r="S993">
            <v>0</v>
          </cell>
          <cell r="T993">
            <v>0</v>
          </cell>
          <cell r="U993">
            <v>0</v>
          </cell>
          <cell r="V993" t="str">
            <v>CFE</v>
          </cell>
          <cell r="W993" t="str">
            <v>CP</v>
          </cell>
          <cell r="X993" t="str">
            <v>ESTM006-17.terca das 10:00 às 12:00, semanal ; quinta das 08:00 às 10:00, quinzenal I; quinta das 08:00 às 10:00, quinzenal II..SA</v>
          </cell>
          <cell r="Y993"/>
          <cell r="Z993"/>
          <cell r="AA993">
            <v>30</v>
          </cell>
          <cell r="AB993">
            <v>0</v>
          </cell>
          <cell r="AC993">
            <v>30</v>
          </cell>
          <cell r="AD993">
            <v>18</v>
          </cell>
          <cell r="AE993">
            <v>12</v>
          </cell>
          <cell r="AF993">
            <v>0.6</v>
          </cell>
          <cell r="AG993">
            <v>21</v>
          </cell>
          <cell r="AH993" t="str">
            <v>OL-BQUIM; O-EMAT</v>
          </cell>
          <cell r="AI993">
            <v>4</v>
          </cell>
          <cell r="AJ993">
            <v>4</v>
          </cell>
          <cell r="AK993">
            <v>0</v>
          </cell>
          <cell r="AL993">
            <v>17</v>
          </cell>
          <cell r="AM993">
            <v>17</v>
          </cell>
          <cell r="AN993">
            <v>26</v>
          </cell>
          <cell r="AO993" t="str">
            <v>¬</v>
          </cell>
          <cell r="AP993" t="str">
            <v>¬</v>
          </cell>
          <cell r="AQ993" t="str">
            <v>¬</v>
          </cell>
          <cell r="AR993" t="str">
            <v>¬</v>
          </cell>
          <cell r="AS993" t="str">
            <v>SA</v>
          </cell>
          <cell r="AT993" t="str">
            <v>D</v>
          </cell>
          <cell r="AU993" t="str">
            <v>M</v>
          </cell>
          <cell r="AV993">
            <v>3</v>
          </cell>
          <cell r="AW993">
            <v>1</v>
          </cell>
          <cell r="AX993">
            <v>4</v>
          </cell>
          <cell r="AY993" t="str">
            <v>terca das 10:00 às 12:00, semanal ; quinta das 08:00 às 10:00, quinzenal I; quinta das 08:00 às 10:00, quinzenal II</v>
          </cell>
          <cell r="AZ993" t="str">
            <v/>
          </cell>
          <cell r="BA993">
            <v>1730526</v>
          </cell>
          <cell r="BB993" t="str">
            <v>SUEL ERIC VIDOTTI</v>
          </cell>
          <cell r="BC993">
            <v>1671275</v>
          </cell>
          <cell r="BD993" t="str">
            <v>DERVAL DOS SANTOS ROSA</v>
          </cell>
        </row>
        <row r="994">
          <cell r="C994" t="str">
            <v>NAESTM006-17SA</v>
          </cell>
          <cell r="D994" t="str">
            <v>ESTM006-17</v>
          </cell>
          <cell r="E994" t="str">
            <v>Materiais Poliméricos A-noturno (Santo André)</v>
          </cell>
          <cell r="F994" t="str">
            <v>Manter</v>
          </cell>
          <cell r="G994">
            <v>0</v>
          </cell>
          <cell r="H994">
            <v>0</v>
          </cell>
          <cell r="I994" t="str">
            <v>OK</v>
          </cell>
          <cell r="J994">
            <v>30</v>
          </cell>
          <cell r="K994">
            <v>0</v>
          </cell>
          <cell r="L994">
            <v>26</v>
          </cell>
          <cell r="M994">
            <v>0</v>
          </cell>
          <cell r="N994">
            <v>26</v>
          </cell>
          <cell r="O994">
            <v>4</v>
          </cell>
          <cell r="P994">
            <v>2</v>
          </cell>
          <cell r="Q994" t="str">
            <v>simples</v>
          </cell>
          <cell r="R994"/>
          <cell r="S994">
            <v>0</v>
          </cell>
          <cell r="T994">
            <v>0</v>
          </cell>
          <cell r="U994">
            <v>0</v>
          </cell>
          <cell r="V994" t="str">
            <v>CFE</v>
          </cell>
          <cell r="W994" t="str">
            <v>CP</v>
          </cell>
          <cell r="X994" t="str">
            <v>ESTM006-17.terca das 21:00 às 23:00, semanal ; quinta das 19:00 às 21:00, quinzenal I; quinta das 19:00 às 21:00, quinzenal II..SA</v>
          </cell>
          <cell r="Y994"/>
          <cell r="Z994"/>
          <cell r="AA994">
            <v>30</v>
          </cell>
          <cell r="AB994">
            <v>0</v>
          </cell>
          <cell r="AC994">
            <v>30</v>
          </cell>
          <cell r="AD994">
            <v>26</v>
          </cell>
          <cell r="AE994">
            <v>4</v>
          </cell>
          <cell r="AF994">
            <v>0.8666666666666667</v>
          </cell>
          <cell r="AG994">
            <v>21</v>
          </cell>
          <cell r="AH994" t="str">
            <v>OL-BQUIM; O-EMAT</v>
          </cell>
          <cell r="AI994">
            <v>5</v>
          </cell>
          <cell r="AJ994">
            <v>5</v>
          </cell>
          <cell r="AK994">
            <v>0</v>
          </cell>
          <cell r="AL994">
            <v>16</v>
          </cell>
          <cell r="AM994">
            <v>16</v>
          </cell>
          <cell r="AN994">
            <v>25</v>
          </cell>
          <cell r="AO994" t="str">
            <v>¬</v>
          </cell>
          <cell r="AP994" t="str">
            <v>¬</v>
          </cell>
          <cell r="AQ994" t="str">
            <v>¬</v>
          </cell>
          <cell r="AR994" t="str">
            <v>¬</v>
          </cell>
          <cell r="AS994" t="str">
            <v>SA</v>
          </cell>
          <cell r="AT994" t="str">
            <v>N</v>
          </cell>
          <cell r="AU994" t="str">
            <v>N</v>
          </cell>
          <cell r="AV994">
            <v>3</v>
          </cell>
          <cell r="AW994">
            <v>1</v>
          </cell>
          <cell r="AX994">
            <v>4</v>
          </cell>
          <cell r="AY994" t="str">
            <v>terca das 21:00 às 23:00, semanal ; quinta das 19:00 às 21:00, quinzenal I; quinta das 19:00 às 21:00, quinzenal II</v>
          </cell>
          <cell r="AZ994" t="str">
            <v/>
          </cell>
          <cell r="BA994">
            <v>1671275</v>
          </cell>
          <cell r="BB994" t="str">
            <v>DERVAL DOS SANTOS ROSA</v>
          </cell>
          <cell r="BC994">
            <v>1730526</v>
          </cell>
          <cell r="BD994" t="str">
            <v>SUEL ERIC VIDOTTI</v>
          </cell>
        </row>
        <row r="995">
          <cell r="C995" t="str">
            <v>NAESZM021-17SA</v>
          </cell>
          <cell r="D995" t="str">
            <v>ESZM021-17</v>
          </cell>
          <cell r="E995" t="str">
            <v>Matérias Primas Cerâmicas A-noturno (Santo André)</v>
          </cell>
          <cell r="F995" t="str">
            <v>Ampliar vagas - absorver excedente</v>
          </cell>
          <cell r="G995">
            <v>0</v>
          </cell>
          <cell r="H995">
            <v>0</v>
          </cell>
          <cell r="I995" t="str">
            <v>OK, AMPLIADA</v>
          </cell>
          <cell r="J995">
            <v>36</v>
          </cell>
          <cell r="K995">
            <v>0</v>
          </cell>
          <cell r="L995">
            <v>36</v>
          </cell>
          <cell r="M995">
            <v>0</v>
          </cell>
          <cell r="N995">
            <v>36</v>
          </cell>
          <cell r="O995">
            <v>0</v>
          </cell>
          <cell r="P995">
            <v>1</v>
          </cell>
          <cell r="Q995" t="str">
            <v>simples</v>
          </cell>
          <cell r="R995"/>
          <cell r="S995">
            <v>0</v>
          </cell>
          <cell r="T995">
            <v>0</v>
          </cell>
          <cell r="U995">
            <v>0</v>
          </cell>
          <cell r="V995" t="str">
            <v>CFE</v>
          </cell>
          <cell r="W995" t="str">
            <v>CP</v>
          </cell>
          <cell r="X995" t="str">
            <v>ESZM021-17.segunda das 21:00 às 23:00, semanal ; quarta das 19:00 às 21:00, semanal ..SA</v>
          </cell>
          <cell r="Y995" t="str">
            <v>turma com solicitações acima do nº de vagas</v>
          </cell>
          <cell r="Z995"/>
          <cell r="AA995">
            <v>30</v>
          </cell>
          <cell r="AB995">
            <v>0</v>
          </cell>
          <cell r="AC995">
            <v>30</v>
          </cell>
          <cell r="AD995">
            <v>36</v>
          </cell>
          <cell r="AE995">
            <v>-6</v>
          </cell>
          <cell r="AF995">
            <v>1.2</v>
          </cell>
          <cell r="AG995">
            <v>21</v>
          </cell>
          <cell r="AH995" t="str">
            <v>EMAT - Engenharia de Materiais (OL)</v>
          </cell>
          <cell r="AI995">
            <v>29</v>
          </cell>
          <cell r="AJ995">
            <v>16</v>
          </cell>
          <cell r="AK995">
            <v>13</v>
          </cell>
          <cell r="AL995">
            <v>-8</v>
          </cell>
          <cell r="AM995">
            <v>5</v>
          </cell>
          <cell r="AN995">
            <v>1</v>
          </cell>
          <cell r="AO995" t="str">
            <v>¬</v>
          </cell>
          <cell r="AP995" t="str">
            <v>¬</v>
          </cell>
          <cell r="AQ995" t="str">
            <v>¬</v>
          </cell>
          <cell r="AR995" t="str">
            <v>¬</v>
          </cell>
          <cell r="AS995" t="str">
            <v>SA</v>
          </cell>
          <cell r="AT995" t="str">
            <v>N</v>
          </cell>
          <cell r="AU995" t="str">
            <v>N</v>
          </cell>
          <cell r="AV995">
            <v>4</v>
          </cell>
          <cell r="AW995">
            <v>0</v>
          </cell>
          <cell r="AX995">
            <v>4</v>
          </cell>
          <cell r="AY995" t="str">
            <v xml:space="preserve">segunda das 21:00 às 23:00, semanal ; quarta das 19:00 às 21:00, semanal </v>
          </cell>
          <cell r="AZ995" t="str">
            <v/>
          </cell>
          <cell r="BA995">
            <v>1761015</v>
          </cell>
          <cell r="BB995" t="str">
            <v>RENATA AYRES ROCHA</v>
          </cell>
          <cell r="BC995" t="str">
            <v/>
          </cell>
          <cell r="BD995" t="str">
            <v/>
          </cell>
        </row>
        <row r="996">
          <cell r="C996" t="str">
            <v>NAESZM031-17SA</v>
          </cell>
          <cell r="D996" t="str">
            <v>ESZM031-17</v>
          </cell>
          <cell r="E996" t="str">
            <v>Nanocompósitos A-noturno (Santo André)</v>
          </cell>
          <cell r="F996" t="str">
            <v>Ampliar vagas - absorver excedente</v>
          </cell>
          <cell r="G996">
            <v>0</v>
          </cell>
          <cell r="H996">
            <v>0</v>
          </cell>
          <cell r="I996" t="str">
            <v>OK, AMPLIADA</v>
          </cell>
          <cell r="J996">
            <v>59</v>
          </cell>
          <cell r="K996">
            <v>0</v>
          </cell>
          <cell r="L996">
            <v>59</v>
          </cell>
          <cell r="M996">
            <v>0</v>
          </cell>
          <cell r="N996">
            <v>59</v>
          </cell>
          <cell r="O996">
            <v>0</v>
          </cell>
          <cell r="P996">
            <v>1</v>
          </cell>
          <cell r="Q996" t="str">
            <v>simples</v>
          </cell>
          <cell r="R996"/>
          <cell r="S996">
            <v>0</v>
          </cell>
          <cell r="T996">
            <v>0</v>
          </cell>
          <cell r="U996">
            <v>0</v>
          </cell>
          <cell r="V996" t="str">
            <v>CFE</v>
          </cell>
          <cell r="W996" t="str">
            <v>CP</v>
          </cell>
          <cell r="X996" t="str">
            <v>ESZM031-17.segunda das 19:00 às 21:00, semanal ; quinta das 21:00 às 23:00, semanal ..SA</v>
          </cell>
          <cell r="Y996" t="str">
            <v>turma com solicitações acima do nº de vagas</v>
          </cell>
          <cell r="Z996"/>
          <cell r="AA996">
            <v>30</v>
          </cell>
          <cell r="AB996">
            <v>0</v>
          </cell>
          <cell r="AC996">
            <v>30</v>
          </cell>
          <cell r="AD996">
            <v>59</v>
          </cell>
          <cell r="AE996">
            <v>-29</v>
          </cell>
          <cell r="AF996">
            <v>1.9666666666666666</v>
          </cell>
          <cell r="AG996">
            <v>21</v>
          </cell>
          <cell r="AH996" t="str">
            <v>OL-EMAT</v>
          </cell>
          <cell r="AI996">
            <v>47</v>
          </cell>
          <cell r="AJ996">
            <v>33</v>
          </cell>
          <cell r="AK996">
            <v>14</v>
          </cell>
          <cell r="AL996">
            <v>-26</v>
          </cell>
          <cell r="AM996">
            <v>-12</v>
          </cell>
          <cell r="AN996">
            <v>-17</v>
          </cell>
          <cell r="AO996" t="str">
            <v>¬</v>
          </cell>
          <cell r="AP996" t="str">
            <v>¬</v>
          </cell>
          <cell r="AQ996" t="str">
            <v>¬</v>
          </cell>
          <cell r="AR996" t="str">
            <v>¬</v>
          </cell>
          <cell r="AS996" t="str">
            <v>SA</v>
          </cell>
          <cell r="AT996" t="str">
            <v>N</v>
          </cell>
          <cell r="AU996" t="str">
            <v>N</v>
          </cell>
          <cell r="AV996">
            <v>4</v>
          </cell>
          <cell r="AW996">
            <v>0</v>
          </cell>
          <cell r="AX996">
            <v>4</v>
          </cell>
          <cell r="AY996" t="str">
            <v xml:space="preserve">segunda das 19:00 às 21:00, semanal ; quinta das 21:00 às 23:00, semanal </v>
          </cell>
          <cell r="AZ996" t="str">
            <v/>
          </cell>
          <cell r="BA996">
            <v>2604737</v>
          </cell>
          <cell r="BB996" t="str">
            <v>EVERALDO CARLOS VENANCIO</v>
          </cell>
          <cell r="BC996" t="str">
            <v/>
          </cell>
          <cell r="BD996" t="str">
            <v/>
          </cell>
        </row>
        <row r="997">
          <cell r="C997" t="str">
            <v>DAESZM039-17SA</v>
          </cell>
          <cell r="D997" t="str">
            <v>ESZM039-17</v>
          </cell>
          <cell r="E997" t="str">
            <v>Processamento de Materiais Cerâmicos A-diurno (Santo André)</v>
          </cell>
          <cell r="F997" t="str">
            <v>Ampliar vagas - absorver excedente</v>
          </cell>
          <cell r="G997">
            <v>0</v>
          </cell>
          <cell r="H997">
            <v>0</v>
          </cell>
          <cell r="I997" t="str">
            <v>OK, AMPLIADA</v>
          </cell>
          <cell r="J997">
            <v>33</v>
          </cell>
          <cell r="K997">
            <v>0</v>
          </cell>
          <cell r="L997">
            <v>33</v>
          </cell>
          <cell r="M997">
            <v>0</v>
          </cell>
          <cell r="N997">
            <v>33</v>
          </cell>
          <cell r="O997">
            <v>0</v>
          </cell>
          <cell r="P997">
            <v>1</v>
          </cell>
          <cell r="Q997" t="str">
            <v>simples</v>
          </cell>
          <cell r="R997"/>
          <cell r="S997">
            <v>0</v>
          </cell>
          <cell r="T997">
            <v>0</v>
          </cell>
          <cell r="U997">
            <v>0</v>
          </cell>
          <cell r="V997" t="str">
            <v>CFE</v>
          </cell>
          <cell r="W997" t="str">
            <v>CP</v>
          </cell>
          <cell r="X997" t="str">
            <v>ESZM039-17.terca das 10:00 às 12:00, semanal ; quinta das 08:00 às 10:00, semanal ..SA</v>
          </cell>
          <cell r="Y997" t="str">
            <v>turma com solicitações acima do nº de vagas</v>
          </cell>
          <cell r="Z997"/>
          <cell r="AA997">
            <v>30</v>
          </cell>
          <cell r="AB997">
            <v>0</v>
          </cell>
          <cell r="AC997">
            <v>30</v>
          </cell>
          <cell r="AD997">
            <v>33</v>
          </cell>
          <cell r="AE997">
            <v>-3</v>
          </cell>
          <cell r="AF997">
            <v>1.1000000000000001</v>
          </cell>
          <cell r="AG997">
            <v>21</v>
          </cell>
          <cell r="AH997" t="str">
            <v>OL-EMAT</v>
          </cell>
          <cell r="AI997">
            <v>26</v>
          </cell>
          <cell r="AJ997">
            <v>12</v>
          </cell>
          <cell r="AK997">
            <v>14</v>
          </cell>
          <cell r="AL997">
            <v>-5</v>
          </cell>
          <cell r="AM997">
            <v>9</v>
          </cell>
          <cell r="AN997">
            <v>4</v>
          </cell>
          <cell r="AO997" t="str">
            <v>¬</v>
          </cell>
          <cell r="AP997" t="str">
            <v>¬</v>
          </cell>
          <cell r="AQ997" t="str">
            <v>¬</v>
          </cell>
          <cell r="AR997" t="str">
            <v>¬</v>
          </cell>
          <cell r="AS997" t="str">
            <v>SA</v>
          </cell>
          <cell r="AT997" t="str">
            <v>D</v>
          </cell>
          <cell r="AU997" t="str">
            <v>M</v>
          </cell>
          <cell r="AV997">
            <v>3</v>
          </cell>
          <cell r="AW997">
            <v>1</v>
          </cell>
          <cell r="AX997">
            <v>4</v>
          </cell>
          <cell r="AY997" t="str">
            <v xml:space="preserve">terca das 10:00 às 12:00, semanal ; quinta das 08:00 às 10:00, semanal </v>
          </cell>
          <cell r="AZ997" t="str">
            <v/>
          </cell>
          <cell r="BA997">
            <v>1948454</v>
          </cell>
          <cell r="BB997" t="str">
            <v>VANIA TROMBINI HERNANDES</v>
          </cell>
          <cell r="BC997" t="str">
            <v/>
          </cell>
          <cell r="BD997" t="str">
            <v/>
          </cell>
        </row>
        <row r="998">
          <cell r="C998" t="str">
            <v>DAESTM019-17SA</v>
          </cell>
          <cell r="D998" t="str">
            <v>ESTM019-17</v>
          </cell>
          <cell r="E998" t="str">
            <v>Propriedades Elétricas, Magnéticas e Ópticas A-diurno (Santo André)</v>
          </cell>
          <cell r="F998" t="str">
            <v>Manter</v>
          </cell>
          <cell r="G998">
            <v>0</v>
          </cell>
          <cell r="H998">
            <v>0</v>
          </cell>
          <cell r="I998" t="str">
            <v>OK</v>
          </cell>
          <cell r="J998">
            <v>30</v>
          </cell>
          <cell r="K998">
            <v>0</v>
          </cell>
          <cell r="L998">
            <v>15</v>
          </cell>
          <cell r="M998">
            <v>0</v>
          </cell>
          <cell r="N998">
            <v>15</v>
          </cell>
          <cell r="O998">
            <v>15</v>
          </cell>
          <cell r="P998">
            <v>2</v>
          </cell>
          <cell r="Q998" t="str">
            <v>simples</v>
          </cell>
          <cell r="R998"/>
          <cell r="S998">
            <v>0</v>
          </cell>
          <cell r="T998">
            <v>0</v>
          </cell>
          <cell r="U998">
            <v>0</v>
          </cell>
          <cell r="V998" t="str">
            <v>CFE</v>
          </cell>
          <cell r="W998" t="str">
            <v>CP</v>
          </cell>
          <cell r="X998" t="str">
            <v>ESTM019-17.terca das 08:00 às 10:00, semanal ; sexta das 10:00 às 12:00, semanal ..SA</v>
          </cell>
          <cell r="Y998"/>
          <cell r="Z998"/>
          <cell r="AA998">
            <v>30</v>
          </cell>
          <cell r="AB998">
            <v>0</v>
          </cell>
          <cell r="AC998">
            <v>30</v>
          </cell>
          <cell r="AD998">
            <v>15</v>
          </cell>
          <cell r="AE998">
            <v>15</v>
          </cell>
          <cell r="AF998">
            <v>0.5</v>
          </cell>
          <cell r="AG998">
            <v>21</v>
          </cell>
          <cell r="AH998" t="str">
            <v>OL-BIO; O-EMAT</v>
          </cell>
          <cell r="AI998">
            <v>8</v>
          </cell>
          <cell r="AJ998">
            <v>2</v>
          </cell>
          <cell r="AK998">
            <v>6</v>
          </cell>
          <cell r="AL998">
            <v>13</v>
          </cell>
          <cell r="AM998">
            <v>19</v>
          </cell>
          <cell r="AN998">
            <v>22</v>
          </cell>
          <cell r="AO998" t="str">
            <v>¬</v>
          </cell>
          <cell r="AP998" t="str">
            <v>¬</v>
          </cell>
          <cell r="AQ998" t="str">
            <v>¬</v>
          </cell>
          <cell r="AR998" t="str">
            <v>¬</v>
          </cell>
          <cell r="AS998" t="str">
            <v>SA</v>
          </cell>
          <cell r="AT998" t="str">
            <v>D</v>
          </cell>
          <cell r="AU998" t="str">
            <v>M</v>
          </cell>
          <cell r="AV998">
            <v>4</v>
          </cell>
          <cell r="AW998">
            <v>0</v>
          </cell>
          <cell r="AX998">
            <v>4</v>
          </cell>
          <cell r="AY998" t="str">
            <v xml:space="preserve">terca das 08:00 às 10:00, semanal ; sexta das 10:00 às 12:00, semanal </v>
          </cell>
          <cell r="AZ998" t="str">
            <v/>
          </cell>
          <cell r="BA998">
            <v>1545089</v>
          </cell>
          <cell r="BB998" t="str">
            <v>DANIEL ZANETTI DE FLORIO</v>
          </cell>
          <cell r="BC998" t="str">
            <v/>
          </cell>
          <cell r="BD998" t="str">
            <v/>
          </cell>
        </row>
        <row r="999">
          <cell r="C999" t="str">
            <v>NAESTM019-17SA</v>
          </cell>
          <cell r="D999" t="str">
            <v>ESTM019-17</v>
          </cell>
          <cell r="E999" t="str">
            <v>Propriedades Elétricas, Magnéticas e Ópticas A-noturno (Santo André)</v>
          </cell>
          <cell r="F999" t="str">
            <v>Manter</v>
          </cell>
          <cell r="G999">
            <v>0</v>
          </cell>
          <cell r="H999">
            <v>0</v>
          </cell>
          <cell r="I999" t="str">
            <v>OK</v>
          </cell>
          <cell r="J999">
            <v>30</v>
          </cell>
          <cell r="K999">
            <v>0</v>
          </cell>
          <cell r="L999">
            <v>41</v>
          </cell>
          <cell r="M999">
            <v>0</v>
          </cell>
          <cell r="N999">
            <v>41</v>
          </cell>
          <cell r="O999">
            <v>-11</v>
          </cell>
          <cell r="P999">
            <v>2</v>
          </cell>
          <cell r="Q999" t="str">
            <v>simples</v>
          </cell>
          <cell r="R999"/>
          <cell r="S999">
            <v>11</v>
          </cell>
          <cell r="T999">
            <v>0</v>
          </cell>
          <cell r="U999">
            <v>0</v>
          </cell>
          <cell r="V999" t="str">
            <v>CFE</v>
          </cell>
          <cell r="W999" t="str">
            <v>CP</v>
          </cell>
          <cell r="X999" t="str">
            <v>ESTM019-17.terca das 19:00 às 21:00, semanal ; sexta das 21:00 às 23:00, semanal ..SA</v>
          </cell>
          <cell r="Y999" t="str">
            <v>turma com solicitações acima do nº de vagas</v>
          </cell>
          <cell r="Z999"/>
          <cell r="AA999">
            <v>30</v>
          </cell>
          <cell r="AB999">
            <v>0</v>
          </cell>
          <cell r="AC999">
            <v>30</v>
          </cell>
          <cell r="AD999">
            <v>41</v>
          </cell>
          <cell r="AE999">
            <v>-11</v>
          </cell>
          <cell r="AF999">
            <v>1.3666666666666667</v>
          </cell>
          <cell r="AG999">
            <v>21</v>
          </cell>
          <cell r="AH999" t="str">
            <v>OL-BIO; O-EMAT</v>
          </cell>
          <cell r="AI999">
            <v>26</v>
          </cell>
          <cell r="AJ999">
            <v>20</v>
          </cell>
          <cell r="AK999">
            <v>6</v>
          </cell>
          <cell r="AL999">
            <v>-5</v>
          </cell>
          <cell r="AM999">
            <v>1</v>
          </cell>
          <cell r="AN999">
            <v>4</v>
          </cell>
          <cell r="AO999" t="str">
            <v>¬</v>
          </cell>
          <cell r="AP999" t="str">
            <v>¬</v>
          </cell>
          <cell r="AQ999" t="str">
            <v>¬</v>
          </cell>
          <cell r="AR999" t="str">
            <v>¬</v>
          </cell>
          <cell r="AS999" t="str">
            <v>SA</v>
          </cell>
          <cell r="AT999" t="str">
            <v>N</v>
          </cell>
          <cell r="AU999" t="str">
            <v>N</v>
          </cell>
          <cell r="AV999">
            <v>4</v>
          </cell>
          <cell r="AW999">
            <v>0</v>
          </cell>
          <cell r="AX999">
            <v>4</v>
          </cell>
          <cell r="AY999" t="str">
            <v xml:space="preserve">terca das 19:00 às 21:00, semanal ; sexta das 21:00 às 23:00, semanal </v>
          </cell>
          <cell r="AZ999" t="str">
            <v/>
          </cell>
          <cell r="BA999">
            <v>1957564</v>
          </cell>
          <cell r="BB999" t="str">
            <v>CEDRIC ROCHA LEAO</v>
          </cell>
          <cell r="BC999" t="str">
            <v/>
          </cell>
          <cell r="BD999" t="str">
            <v/>
          </cell>
        </row>
        <row r="1000">
          <cell r="C1000" t="str">
            <v>NA1ESTM010-17SA</v>
          </cell>
          <cell r="D1000" t="str">
            <v>ESTM010-17</v>
          </cell>
          <cell r="E1000" t="str">
            <v>Propriedades Mecânicas e Térmicas A1-noturno (Santo André)</v>
          </cell>
          <cell r="F1000" t="str">
            <v>Manter</v>
          </cell>
          <cell r="G1000">
            <v>0</v>
          </cell>
          <cell r="H1000">
            <v>0</v>
          </cell>
          <cell r="I1000" t="str">
            <v>OK</v>
          </cell>
          <cell r="J1000">
            <v>30</v>
          </cell>
          <cell r="K1000">
            <v>0</v>
          </cell>
          <cell r="L1000">
            <v>58</v>
          </cell>
          <cell r="M1000">
            <v>0</v>
          </cell>
          <cell r="N1000">
            <v>58</v>
          </cell>
          <cell r="O1000">
            <v>-28</v>
          </cell>
          <cell r="P1000">
            <v>1</v>
          </cell>
          <cell r="Q1000" t="str">
            <v>simples</v>
          </cell>
          <cell r="R1000"/>
          <cell r="S1000">
            <v>28</v>
          </cell>
          <cell r="T1000">
            <v>0</v>
          </cell>
          <cell r="U1000">
            <v>0</v>
          </cell>
          <cell r="V1000" t="str">
            <v>CFE</v>
          </cell>
          <cell r="W1000" t="str">
            <v>CP</v>
          </cell>
          <cell r="X1000" t="str">
            <v>ESTM010-17.quarta das 21:00 às 23:00, semanal ; sexta das 19:00 às 21:00, quinzenal I; sexta das 19:00 às 21:00, quinzenal II..SA</v>
          </cell>
          <cell r="Y1000" t="str">
            <v>turma com solicitações acima do nº de vagas</v>
          </cell>
          <cell r="Z1000"/>
          <cell r="AA1000">
            <v>30</v>
          </cell>
          <cell r="AB1000">
            <v>0</v>
          </cell>
          <cell r="AC1000">
            <v>30</v>
          </cell>
          <cell r="AD1000">
            <v>58</v>
          </cell>
          <cell r="AE1000">
            <v>-28</v>
          </cell>
          <cell r="AF1000">
            <v>1.9333333333333333</v>
          </cell>
          <cell r="AG1000">
            <v>21</v>
          </cell>
          <cell r="AH1000" t="str">
            <v>OL-BIO; O-EMAT</v>
          </cell>
          <cell r="AI1000">
            <v>36</v>
          </cell>
          <cell r="AJ1000">
            <v>24</v>
          </cell>
          <cell r="AK1000">
            <v>12</v>
          </cell>
          <cell r="AL1000">
            <v>-15</v>
          </cell>
          <cell r="AM1000">
            <v>-3</v>
          </cell>
          <cell r="AN1000">
            <v>-6</v>
          </cell>
          <cell r="AO1000" t="str">
            <v>¬</v>
          </cell>
          <cell r="AP1000" t="str">
            <v>¬</v>
          </cell>
          <cell r="AQ1000" t="str">
            <v>¬</v>
          </cell>
          <cell r="AR1000" t="str">
            <v>¬</v>
          </cell>
          <cell r="AS1000" t="str">
            <v>SA</v>
          </cell>
          <cell r="AT1000" t="str">
            <v>N</v>
          </cell>
          <cell r="AU1000" t="str">
            <v>N</v>
          </cell>
          <cell r="AV1000">
            <v>3</v>
          </cell>
          <cell r="AW1000">
            <v>1</v>
          </cell>
          <cell r="AX1000">
            <v>4</v>
          </cell>
          <cell r="AY1000" t="str">
            <v>quarta das 21:00 às 23:00, semanal ; sexta das 19:00 às 21:00, quinzenal I; sexta das 19:00 às 21:00, quinzenal II</v>
          </cell>
          <cell r="AZ1000" t="str">
            <v/>
          </cell>
          <cell r="BA1000">
            <v>1646041</v>
          </cell>
          <cell r="BB1000" t="str">
            <v>CARLOS TRIVENO RIOS</v>
          </cell>
          <cell r="BC1000">
            <v>1646041</v>
          </cell>
          <cell r="BD1000" t="str">
            <v>CARLOS TRIVENO RIOS</v>
          </cell>
        </row>
        <row r="1001">
          <cell r="C1001" t="str">
            <v>DAESTM013-17SA</v>
          </cell>
          <cell r="D1001" t="str">
            <v>ESTM013-17</v>
          </cell>
          <cell r="E1001" t="str">
            <v>Seleção de Materiais A-diurno (Santo André)</v>
          </cell>
          <cell r="F1001" t="str">
            <v>Manter</v>
          </cell>
          <cell r="G1001">
            <v>0</v>
          </cell>
          <cell r="H1001">
            <v>0</v>
          </cell>
          <cell r="I1001" t="str">
            <v>OK</v>
          </cell>
          <cell r="J1001">
            <v>30</v>
          </cell>
          <cell r="K1001">
            <v>0</v>
          </cell>
          <cell r="L1001">
            <v>24</v>
          </cell>
          <cell r="M1001">
            <v>0</v>
          </cell>
          <cell r="N1001">
            <v>24</v>
          </cell>
          <cell r="O1001">
            <v>6</v>
          </cell>
          <cell r="P1001">
            <v>2</v>
          </cell>
          <cell r="Q1001" t="str">
            <v>simples</v>
          </cell>
          <cell r="R1001"/>
          <cell r="S1001">
            <v>0</v>
          </cell>
          <cell r="T1001">
            <v>0</v>
          </cell>
          <cell r="U1001">
            <v>0</v>
          </cell>
          <cell r="V1001" t="str">
            <v>CFE</v>
          </cell>
          <cell r="W1001" t="str">
            <v>CP</v>
          </cell>
          <cell r="X1001" t="str">
            <v>ESTM013-17.quarta das 10:00 às 12:00, semanal ; sexta das 08:00 às 10:00, semanal ..SA</v>
          </cell>
          <cell r="Y1001"/>
          <cell r="Z1001"/>
          <cell r="AA1001">
            <v>30</v>
          </cell>
          <cell r="AB1001">
            <v>0</v>
          </cell>
          <cell r="AC1001">
            <v>30</v>
          </cell>
          <cell r="AD1001">
            <v>24</v>
          </cell>
          <cell r="AE1001">
            <v>6</v>
          </cell>
          <cell r="AF1001">
            <v>0.8</v>
          </cell>
          <cell r="AG1001">
            <v>21</v>
          </cell>
          <cell r="AH1001" t="str">
            <v>O-EMAT</v>
          </cell>
          <cell r="AI1001">
            <v>15</v>
          </cell>
          <cell r="AJ1001">
            <v>12</v>
          </cell>
          <cell r="AK1001">
            <v>3</v>
          </cell>
          <cell r="AL1001">
            <v>6</v>
          </cell>
          <cell r="AM1001">
            <v>9</v>
          </cell>
          <cell r="AN1001">
            <v>15</v>
          </cell>
          <cell r="AO1001" t="str">
            <v>¬</v>
          </cell>
          <cell r="AP1001" t="str">
            <v>¬</v>
          </cell>
          <cell r="AQ1001" t="str">
            <v>¬</v>
          </cell>
          <cell r="AR1001" t="str">
            <v>¬</v>
          </cell>
          <cell r="AS1001" t="str">
            <v>SA</v>
          </cell>
          <cell r="AT1001" t="str">
            <v>D</v>
          </cell>
          <cell r="AU1001" t="str">
            <v>M</v>
          </cell>
          <cell r="AV1001">
            <v>4</v>
          </cell>
          <cell r="AW1001">
            <v>0</v>
          </cell>
          <cell r="AX1001">
            <v>4</v>
          </cell>
          <cell r="AY1001" t="str">
            <v xml:space="preserve">quarta das 10:00 às 12:00, semanal ; sexta das 08:00 às 10:00, semanal </v>
          </cell>
          <cell r="AZ1001" t="str">
            <v/>
          </cell>
          <cell r="BA1001">
            <v>1893637</v>
          </cell>
          <cell r="BB1001" t="str">
            <v>ALEJANDRO ANDRES ZUNIGA PAEZ</v>
          </cell>
          <cell r="BC1001" t="str">
            <v/>
          </cell>
          <cell r="BD1001" t="str">
            <v/>
          </cell>
        </row>
        <row r="1002">
          <cell r="C1002" t="str">
            <v>NAESTM013-17SA</v>
          </cell>
          <cell r="D1002" t="str">
            <v>ESTM013-17</v>
          </cell>
          <cell r="E1002" t="str">
            <v>Seleção de Materiais A-noturno (Santo André)</v>
          </cell>
          <cell r="F1002" t="str">
            <v>Ampliar vagas - absorver excedente</v>
          </cell>
          <cell r="G1002">
            <v>0</v>
          </cell>
          <cell r="H1002">
            <v>0</v>
          </cell>
          <cell r="I1002" t="str">
            <v>OK, AMPLIADA</v>
          </cell>
          <cell r="J1002">
            <v>54</v>
          </cell>
          <cell r="K1002">
            <v>0</v>
          </cell>
          <cell r="L1002">
            <v>54</v>
          </cell>
          <cell r="M1002">
            <v>0</v>
          </cell>
          <cell r="N1002">
            <v>54</v>
          </cell>
          <cell r="O1002">
            <v>0</v>
          </cell>
          <cell r="P1002">
            <v>2</v>
          </cell>
          <cell r="Q1002" t="str">
            <v>simples</v>
          </cell>
          <cell r="R1002"/>
          <cell r="S1002">
            <v>0</v>
          </cell>
          <cell r="T1002">
            <v>0</v>
          </cell>
          <cell r="U1002">
            <v>0</v>
          </cell>
          <cell r="V1002" t="str">
            <v>CFE</v>
          </cell>
          <cell r="W1002" t="str">
            <v>CP</v>
          </cell>
          <cell r="X1002" t="str">
            <v>ESTM013-17.quarta das 21:00 às 23:00, semanal ; sexta das 19:00 às 21:00, semanal ..SA</v>
          </cell>
          <cell r="Y1002" t="str">
            <v>turma com solicitações acima do nº de vagas</v>
          </cell>
          <cell r="Z1002"/>
          <cell r="AA1002">
            <v>30</v>
          </cell>
          <cell r="AB1002">
            <v>0</v>
          </cell>
          <cell r="AC1002">
            <v>30</v>
          </cell>
          <cell r="AD1002">
            <v>54</v>
          </cell>
          <cell r="AE1002">
            <v>-24</v>
          </cell>
          <cell r="AF1002">
            <v>1.8</v>
          </cell>
          <cell r="AG1002">
            <v>21</v>
          </cell>
          <cell r="AH1002" t="str">
            <v>O-EMAT</v>
          </cell>
          <cell r="AI1002">
            <v>37</v>
          </cell>
          <cell r="AJ1002">
            <v>27</v>
          </cell>
          <cell r="AK1002">
            <v>10</v>
          </cell>
          <cell r="AL1002">
            <v>-16</v>
          </cell>
          <cell r="AM1002">
            <v>-6</v>
          </cell>
          <cell r="AN1002">
            <v>-7</v>
          </cell>
          <cell r="AO1002" t="str">
            <v>¬</v>
          </cell>
          <cell r="AP1002" t="str">
            <v>¬</v>
          </cell>
          <cell r="AQ1002" t="str">
            <v>¬</v>
          </cell>
          <cell r="AR1002" t="str">
            <v>¬</v>
          </cell>
          <cell r="AS1002" t="str">
            <v>SA</v>
          </cell>
          <cell r="AT1002" t="str">
            <v>N</v>
          </cell>
          <cell r="AU1002" t="str">
            <v>N</v>
          </cell>
          <cell r="AV1002">
            <v>4</v>
          </cell>
          <cell r="AW1002">
            <v>0</v>
          </cell>
          <cell r="AX1002">
            <v>4</v>
          </cell>
          <cell r="AY1002" t="str">
            <v xml:space="preserve">quarta das 21:00 às 23:00, semanal ; sexta das 19:00 às 21:00, semanal </v>
          </cell>
          <cell r="AZ1002" t="str">
            <v/>
          </cell>
          <cell r="BA1002">
            <v>3068039</v>
          </cell>
          <cell r="BB1002" t="str">
            <v>MOHAMMAD MASOUMI</v>
          </cell>
          <cell r="BC1002" t="str">
            <v/>
          </cell>
          <cell r="BD1002" t="str">
            <v/>
          </cell>
        </row>
        <row r="1003">
          <cell r="C1003" t="str">
            <v>DAESTM018-17SA</v>
          </cell>
          <cell r="D1003" t="str">
            <v>ESTM018-17</v>
          </cell>
          <cell r="E1003" t="str">
            <v>Termodinâmica de Materiais A-diurno (Santo André)</v>
          </cell>
          <cell r="F1003" t="str">
            <v>Manter</v>
          </cell>
          <cell r="G1003">
            <v>0</v>
          </cell>
          <cell r="H1003">
            <v>0</v>
          </cell>
          <cell r="I1003" t="str">
            <v>OK</v>
          </cell>
          <cell r="J1003">
            <v>30</v>
          </cell>
          <cell r="K1003">
            <v>0</v>
          </cell>
          <cell r="L1003">
            <v>50</v>
          </cell>
          <cell r="M1003">
            <v>0</v>
          </cell>
          <cell r="N1003">
            <v>50</v>
          </cell>
          <cell r="O1003">
            <v>-20</v>
          </cell>
          <cell r="P1003">
            <v>2</v>
          </cell>
          <cell r="Q1003" t="str">
            <v>simples</v>
          </cell>
          <cell r="R1003"/>
          <cell r="S1003">
            <v>20</v>
          </cell>
          <cell r="T1003">
            <v>0</v>
          </cell>
          <cell r="U1003">
            <v>0</v>
          </cell>
          <cell r="V1003" t="str">
            <v>CFE</v>
          </cell>
          <cell r="W1003" t="str">
            <v>CP</v>
          </cell>
          <cell r="X1003" t="str">
            <v>ESTM018-17.segunda das 10:00 às 12:00, semanal ; quarta das 08:00 às 10:00, semanal ..SA</v>
          </cell>
          <cell r="Y1003" t="str">
            <v>turma com solicitações acima do nº de vagas</v>
          </cell>
          <cell r="Z1003"/>
          <cell r="AA1003">
            <v>30</v>
          </cell>
          <cell r="AB1003">
            <v>0</v>
          </cell>
          <cell r="AC1003">
            <v>30</v>
          </cell>
          <cell r="AD1003">
            <v>50</v>
          </cell>
          <cell r="AE1003">
            <v>-20</v>
          </cell>
          <cell r="AF1003">
            <v>1.6666666666666667</v>
          </cell>
          <cell r="AG1003">
            <v>21</v>
          </cell>
          <cell r="AH1003" t="str">
            <v>O-EMAT</v>
          </cell>
          <cell r="AI1003">
            <v>18</v>
          </cell>
          <cell r="AJ1003">
            <v>4</v>
          </cell>
          <cell r="AK1003">
            <v>14</v>
          </cell>
          <cell r="AL1003">
            <v>3</v>
          </cell>
          <cell r="AM1003">
            <v>17</v>
          </cell>
          <cell r="AN1003">
            <v>12</v>
          </cell>
          <cell r="AO1003" t="str">
            <v>¬</v>
          </cell>
          <cell r="AP1003" t="str">
            <v>¬</v>
          </cell>
          <cell r="AQ1003" t="str">
            <v>¬</v>
          </cell>
          <cell r="AR1003" t="str">
            <v>¬</v>
          </cell>
          <cell r="AS1003" t="str">
            <v>SA</v>
          </cell>
          <cell r="AT1003" t="str">
            <v>D</v>
          </cell>
          <cell r="AU1003" t="str">
            <v>M</v>
          </cell>
          <cell r="AV1003">
            <v>4</v>
          </cell>
          <cell r="AW1003">
            <v>0</v>
          </cell>
          <cell r="AX1003">
            <v>6</v>
          </cell>
          <cell r="AY1003" t="str">
            <v xml:space="preserve">segunda das 10:00 às 12:00, semanal ; quarta das 08:00 às 10:00, semanal </v>
          </cell>
          <cell r="AZ1003" t="str">
            <v/>
          </cell>
          <cell r="BA1003">
            <v>1925199</v>
          </cell>
          <cell r="BB1003" t="str">
            <v>ANIBAL DE ANDRADE MENDES FILHO</v>
          </cell>
          <cell r="BC1003" t="str">
            <v/>
          </cell>
          <cell r="BD1003" t="str">
            <v/>
          </cell>
        </row>
        <row r="1004">
          <cell r="C1004" t="str">
            <v>NAESTM018-17SA</v>
          </cell>
          <cell r="D1004" t="str">
            <v>ESTM018-17</v>
          </cell>
          <cell r="E1004" t="str">
            <v>Termodinâmica de Materiais A-noturno (Santo André)</v>
          </cell>
          <cell r="F1004" t="str">
            <v>Ampliar vagas - absorver excedente</v>
          </cell>
          <cell r="G1004">
            <v>0</v>
          </cell>
          <cell r="H1004">
            <v>0</v>
          </cell>
          <cell r="I1004" t="str">
            <v>OK, AMPLIADA</v>
          </cell>
          <cell r="J1004">
            <v>42</v>
          </cell>
          <cell r="K1004">
            <v>0</v>
          </cell>
          <cell r="L1004">
            <v>42</v>
          </cell>
          <cell r="M1004">
            <v>0</v>
          </cell>
          <cell r="N1004">
            <v>42</v>
          </cell>
          <cell r="O1004">
            <v>0</v>
          </cell>
          <cell r="P1004">
            <v>2</v>
          </cell>
          <cell r="Q1004" t="str">
            <v>simples</v>
          </cell>
          <cell r="R1004"/>
          <cell r="S1004">
            <v>0</v>
          </cell>
          <cell r="T1004">
            <v>0</v>
          </cell>
          <cell r="U1004">
            <v>0</v>
          </cell>
          <cell r="V1004" t="str">
            <v>CFE</v>
          </cell>
          <cell r="W1004" t="str">
            <v>CP</v>
          </cell>
          <cell r="X1004" t="str">
            <v>ESTM018-17.segunda das 21:00 às 23:00, semanal ; quarta das 19:00 às 21:00, semanal ..SA</v>
          </cell>
          <cell r="Y1004" t="str">
            <v>turma com solicitações acima do nº de vagas</v>
          </cell>
          <cell r="Z1004"/>
          <cell r="AA1004">
            <v>30</v>
          </cell>
          <cell r="AB1004">
            <v>0</v>
          </cell>
          <cell r="AC1004">
            <v>30</v>
          </cell>
          <cell r="AD1004">
            <v>42</v>
          </cell>
          <cell r="AE1004">
            <v>-12</v>
          </cell>
          <cell r="AF1004">
            <v>1.4</v>
          </cell>
          <cell r="AG1004">
            <v>21</v>
          </cell>
          <cell r="AH1004" t="str">
            <v>O-EMAT</v>
          </cell>
          <cell r="AI1004">
            <v>22</v>
          </cell>
          <cell r="AJ1004">
            <v>13</v>
          </cell>
          <cell r="AK1004">
            <v>9</v>
          </cell>
          <cell r="AL1004">
            <v>-1</v>
          </cell>
          <cell r="AM1004">
            <v>8</v>
          </cell>
          <cell r="AN1004">
            <v>8</v>
          </cell>
          <cell r="AO1004" t="str">
            <v>¬</v>
          </cell>
          <cell r="AP1004" t="str">
            <v>¬</v>
          </cell>
          <cell r="AQ1004" t="str">
            <v>¬</v>
          </cell>
          <cell r="AR1004" t="str">
            <v>¬</v>
          </cell>
          <cell r="AS1004" t="str">
            <v>SA</v>
          </cell>
          <cell r="AT1004" t="str">
            <v>N</v>
          </cell>
          <cell r="AU1004" t="str">
            <v>N</v>
          </cell>
          <cell r="AV1004">
            <v>4</v>
          </cell>
          <cell r="AW1004">
            <v>0</v>
          </cell>
          <cell r="AX1004">
            <v>6</v>
          </cell>
          <cell r="AY1004" t="str">
            <v xml:space="preserve">segunda das 21:00 às 23:00, semanal ; quarta das 19:00 às 21:00, semanal </v>
          </cell>
          <cell r="AZ1004" t="str">
            <v/>
          </cell>
          <cell r="BA1004">
            <v>1282172</v>
          </cell>
          <cell r="BB1004" t="str">
            <v>ROBERTO GOMES DE AGUIAR VEIGA</v>
          </cell>
          <cell r="BC1004" t="str">
            <v/>
          </cell>
          <cell r="BD1004" t="str">
            <v/>
          </cell>
        </row>
        <row r="1005">
          <cell r="C1005" t="str">
            <v>DAESTM009-17SA</v>
          </cell>
          <cell r="D1005" t="str">
            <v>ESTM009-17</v>
          </cell>
          <cell r="E1005" t="str">
            <v>Termodinâmica Estatística de Materiais A-diurno (Santo André)</v>
          </cell>
          <cell r="F1005" t="str">
            <v>Ampliar vagas - absorver excedente</v>
          </cell>
          <cell r="G1005">
            <v>0</v>
          </cell>
          <cell r="H1005">
            <v>0</v>
          </cell>
          <cell r="I1005" t="str">
            <v>OK, AMPLIADA</v>
          </cell>
          <cell r="J1005">
            <v>72</v>
          </cell>
          <cell r="K1005">
            <v>0</v>
          </cell>
          <cell r="L1005">
            <v>72</v>
          </cell>
          <cell r="M1005">
            <v>0</v>
          </cell>
          <cell r="N1005">
            <v>72</v>
          </cell>
          <cell r="O1005">
            <v>0</v>
          </cell>
          <cell r="P1005">
            <v>1</v>
          </cell>
          <cell r="Q1005" t="str">
            <v>simples</v>
          </cell>
          <cell r="R1005"/>
          <cell r="S1005">
            <v>0</v>
          </cell>
          <cell r="T1005">
            <v>0</v>
          </cell>
          <cell r="U1005">
            <v>0</v>
          </cell>
          <cell r="V1005" t="str">
            <v>CFE</v>
          </cell>
          <cell r="W1005" t="str">
            <v>CP</v>
          </cell>
          <cell r="X1005" t="str">
            <v>ESTM009-17.terca das 17:00 às 19:00, semanal ; quinta das 17:00 às 19:00, semanal ..SA</v>
          </cell>
          <cell r="Y1005" t="str">
            <v>turma com solicitações acima do nº de vagas</v>
          </cell>
          <cell r="Z1005"/>
          <cell r="AA1005">
            <v>30</v>
          </cell>
          <cell r="AB1005">
            <v>0</v>
          </cell>
          <cell r="AC1005">
            <v>30</v>
          </cell>
          <cell r="AD1005">
            <v>72</v>
          </cell>
          <cell r="AE1005">
            <v>-42</v>
          </cell>
          <cell r="AF1005">
            <v>2.4</v>
          </cell>
          <cell r="AG1005">
            <v>21</v>
          </cell>
          <cell r="AH1005" t="str">
            <v>O-EMAT</v>
          </cell>
          <cell r="AI1005">
            <v>56</v>
          </cell>
          <cell r="AJ1005">
            <v>56</v>
          </cell>
          <cell r="AK1005">
            <v>0</v>
          </cell>
          <cell r="AL1005">
            <v>-35</v>
          </cell>
          <cell r="AM1005">
            <v>-35</v>
          </cell>
          <cell r="AN1005">
            <v>-26</v>
          </cell>
          <cell r="AO1005" t="str">
            <v>¬</v>
          </cell>
          <cell r="AP1005" t="str">
            <v>¬</v>
          </cell>
          <cell r="AQ1005" t="str">
            <v>¬</v>
          </cell>
          <cell r="AR1005" t="str">
            <v>¬</v>
          </cell>
          <cell r="AS1005" t="str">
            <v>SA</v>
          </cell>
          <cell r="AT1005" t="str">
            <v>D</v>
          </cell>
          <cell r="AU1005" t="str">
            <v>V</v>
          </cell>
          <cell r="AV1005">
            <v>4</v>
          </cell>
          <cell r="AW1005">
            <v>0</v>
          </cell>
          <cell r="AX1005">
            <v>4</v>
          </cell>
          <cell r="AY1005" t="str">
            <v xml:space="preserve">terca das 17:00 às 19:00, semanal ; quinta das 17:00 às 19:00, semanal </v>
          </cell>
          <cell r="AZ1005" t="str">
            <v/>
          </cell>
          <cell r="BA1005">
            <v>1760410</v>
          </cell>
          <cell r="BB1005" t="str">
            <v>JEVERSON TEODORO ARANTES JUNIOR</v>
          </cell>
          <cell r="BC1005" t="str">
            <v/>
          </cell>
          <cell r="BD1005" t="str">
            <v/>
          </cell>
        </row>
        <row r="1006">
          <cell r="C1006" t="str">
            <v>NA1ESTM003-17SA</v>
          </cell>
          <cell r="D1006" t="str">
            <v>ESTM003-17</v>
          </cell>
          <cell r="E1006" t="str">
            <v>Tópicos Computacionais em Materiais A1-noturno (Santo André)</v>
          </cell>
          <cell r="F1006" t="str">
            <v>Manter</v>
          </cell>
          <cell r="G1006">
            <v>0</v>
          </cell>
          <cell r="H1006">
            <v>0</v>
          </cell>
          <cell r="I1006" t="str">
            <v>OK</v>
          </cell>
          <cell r="J1006">
            <v>30</v>
          </cell>
          <cell r="K1006">
            <v>0</v>
          </cell>
          <cell r="L1006">
            <v>28</v>
          </cell>
          <cell r="M1006">
            <v>0</v>
          </cell>
          <cell r="N1006">
            <v>28</v>
          </cell>
          <cell r="O1006">
            <v>2</v>
          </cell>
          <cell r="P1006">
            <v>1</v>
          </cell>
          <cell r="Q1006" t="str">
            <v>simples</v>
          </cell>
          <cell r="R1006"/>
          <cell r="S1006">
            <v>0</v>
          </cell>
          <cell r="T1006">
            <v>0</v>
          </cell>
          <cell r="U1006">
            <v>0</v>
          </cell>
          <cell r="V1006" t="str">
            <v>CFE</v>
          </cell>
          <cell r="W1006" t="str">
            <v>CP</v>
          </cell>
          <cell r="X1006" t="str">
            <v>ESTM003-17.segunda das 19:00 às 21:00, quinzenal I; segunda das 19:00 às 21:00, quinzenal II; quinta das 21:00 às 23:00, semanal ..SA</v>
          </cell>
          <cell r="Y1006"/>
          <cell r="Z1006"/>
          <cell r="AA1006">
            <v>30</v>
          </cell>
          <cell r="AB1006">
            <v>0</v>
          </cell>
          <cell r="AC1006">
            <v>30</v>
          </cell>
          <cell r="AD1006">
            <v>28</v>
          </cell>
          <cell r="AE1006">
            <v>2</v>
          </cell>
          <cell r="AF1006">
            <v>0.93333333333333335</v>
          </cell>
          <cell r="AG1006">
            <v>21</v>
          </cell>
          <cell r="AH1006" t="str">
            <v>O-EMAT</v>
          </cell>
          <cell r="AI1006">
            <v>13</v>
          </cell>
          <cell r="AJ1006">
            <v>11</v>
          </cell>
          <cell r="AK1006">
            <v>2</v>
          </cell>
          <cell r="AL1006">
            <v>8</v>
          </cell>
          <cell r="AM1006">
            <v>10</v>
          </cell>
          <cell r="AN1006">
            <v>17</v>
          </cell>
          <cell r="AO1006" t="str">
            <v>¬</v>
          </cell>
          <cell r="AP1006" t="str">
            <v>¬</v>
          </cell>
          <cell r="AQ1006" t="str">
            <v>¬</v>
          </cell>
          <cell r="AR1006" t="str">
            <v>¬</v>
          </cell>
          <cell r="AS1006" t="str">
            <v>SA</v>
          </cell>
          <cell r="AT1006" t="str">
            <v>N</v>
          </cell>
          <cell r="AU1006" t="str">
            <v>N</v>
          </cell>
          <cell r="AV1006">
            <v>2</v>
          </cell>
          <cell r="AW1006">
            <v>2</v>
          </cell>
          <cell r="AX1006">
            <v>5</v>
          </cell>
          <cell r="AY1006" t="str">
            <v xml:space="preserve">segunda das 19:00 às 21:00, quinzenal I; segunda das 19:00 às 21:00, quinzenal II; quinta das 21:00 às 23:00, semanal </v>
          </cell>
          <cell r="AZ1006" t="str">
            <v/>
          </cell>
          <cell r="BA1006">
            <v>1765425</v>
          </cell>
          <cell r="BB1006" t="str">
            <v>MARCIO GUSTAVO DI VERNIERI CUPPARI</v>
          </cell>
          <cell r="BC1006">
            <v>1765425</v>
          </cell>
          <cell r="BD1006" t="str">
            <v>MARCIO GUSTAVO DI VERNIERI CUPPARI</v>
          </cell>
        </row>
        <row r="1007">
          <cell r="C1007" t="str">
            <v>DA1ESTO001-17SB</v>
          </cell>
          <cell r="D1007" t="str">
            <v>ESTO001-17</v>
          </cell>
          <cell r="E1007" t="str">
            <v>Circuitos Elétricos e Fotônica A1-diurno (São Bernardo do Campo)</v>
          </cell>
          <cell r="F1007" t="str">
            <v>Manter</v>
          </cell>
          <cell r="G1007">
            <v>0</v>
          </cell>
          <cell r="H1007">
            <v>0</v>
          </cell>
          <cell r="I1007" t="str">
            <v>OK</v>
          </cell>
          <cell r="J1007">
            <v>30</v>
          </cell>
          <cell r="K1007">
            <v>0</v>
          </cell>
          <cell r="L1007">
            <v>57</v>
          </cell>
          <cell r="M1007">
            <v>0</v>
          </cell>
          <cell r="N1007">
            <v>57</v>
          </cell>
          <cell r="O1007">
            <v>-27</v>
          </cell>
          <cell r="P1007">
            <v>3</v>
          </cell>
          <cell r="Q1007" t="str">
            <v>simples</v>
          </cell>
          <cell r="R1007"/>
          <cell r="S1007">
            <v>27</v>
          </cell>
          <cell r="T1007">
            <v>0</v>
          </cell>
          <cell r="U1007">
            <v>0</v>
          </cell>
          <cell r="V1007" t="str">
            <v>CFE</v>
          </cell>
          <cell r="W1007" t="str">
            <v>CP</v>
          </cell>
          <cell r="X1007" t="str">
            <v>ESTO001-17.segunda das 10:00 às 12:00, semanal ; quinta das 08:00 às 10:00, quinzenal I; quinta das 08:00 às 10:00, quinzenal II..SB</v>
          </cell>
          <cell r="Y1007" t="str">
            <v>turma com solicitações acima do nº de vagas</v>
          </cell>
          <cell r="Z1007"/>
          <cell r="AA1007">
            <v>30</v>
          </cell>
          <cell r="AB1007">
            <v>0</v>
          </cell>
          <cell r="AC1007">
            <v>30</v>
          </cell>
          <cell r="AD1007">
            <v>57</v>
          </cell>
          <cell r="AE1007">
            <v>-27</v>
          </cell>
          <cell r="AF1007">
            <v>1.9</v>
          </cell>
          <cell r="AG1007">
            <v>21</v>
          </cell>
          <cell r="AH1007" t="str">
            <v>OL-LFIS; O-AMB; O-AERO; OL-BIO; OL-ENER; O-GESTAO;</v>
          </cell>
          <cell r="AI1007">
            <v>13</v>
          </cell>
          <cell r="AJ1007">
            <v>7</v>
          </cell>
          <cell r="AK1007">
            <v>6</v>
          </cell>
          <cell r="AL1007">
            <v>8</v>
          </cell>
          <cell r="AM1007">
            <v>14</v>
          </cell>
          <cell r="AN1007">
            <v>17</v>
          </cell>
          <cell r="AO1007" t="str">
            <v>¬</v>
          </cell>
          <cell r="AP1007" t="str">
            <v>¬</v>
          </cell>
          <cell r="AQ1007" t="str">
            <v>¬</v>
          </cell>
          <cell r="AR1007" t="str">
            <v>¬</v>
          </cell>
          <cell r="AS1007" t="str">
            <v>SB</v>
          </cell>
          <cell r="AT1007" t="str">
            <v>D</v>
          </cell>
          <cell r="AU1007" t="str">
            <v>M</v>
          </cell>
          <cell r="AV1007">
            <v>3</v>
          </cell>
          <cell r="AW1007">
            <v>1</v>
          </cell>
          <cell r="AX1007">
            <v>5</v>
          </cell>
          <cell r="AY1007" t="str">
            <v>segunda das 10:00 às 12:00, semanal ; quinta das 08:00 às 10:00, quinzenal I; quinta das 08:00 às 10:00, quinzenal II</v>
          </cell>
          <cell r="AZ1007" t="str">
            <v/>
          </cell>
          <cell r="BA1007">
            <v>2605683</v>
          </cell>
          <cell r="BB1007" t="str">
            <v>NASSER ALI DAGHASTANLI</v>
          </cell>
          <cell r="BC1007">
            <v>2418478</v>
          </cell>
          <cell r="BD1007" t="str">
            <v>JOHN ANDREW SIMS</v>
          </cell>
        </row>
        <row r="1008">
          <cell r="C1008" t="str">
            <v>NA2ESTO001-17SB</v>
          </cell>
          <cell r="D1008" t="str">
            <v>ESTO001-17</v>
          </cell>
          <cell r="E1008" t="str">
            <v>Circuitos Elétricos e Fotônica A2-noturno (São Bernardo do Campo)</v>
          </cell>
          <cell r="F1008" t="str">
            <v>Ampliar vagas</v>
          </cell>
          <cell r="G1008" t="str">
            <v>Redistribuir parte do excesso (duas solicitações) para a turma NA3ESTO001-17SB</v>
          </cell>
          <cell r="H1008">
            <v>60</v>
          </cell>
          <cell r="I1008" t="str">
            <v>OK, AMPLIADA</v>
          </cell>
          <cell r="J1008">
            <v>60</v>
          </cell>
          <cell r="K1008">
            <v>0</v>
          </cell>
          <cell r="L1008">
            <v>108</v>
          </cell>
          <cell r="M1008">
            <v>0</v>
          </cell>
          <cell r="N1008">
            <v>108</v>
          </cell>
          <cell r="O1008">
            <v>-48</v>
          </cell>
          <cell r="P1008">
            <v>3</v>
          </cell>
          <cell r="Q1008" t="str">
            <v>simples</v>
          </cell>
          <cell r="R1008"/>
          <cell r="S1008">
            <v>46</v>
          </cell>
          <cell r="T1008">
            <v>2</v>
          </cell>
          <cell r="U1008" t="str">
            <v>2 - A3</v>
          </cell>
          <cell r="V1008" t="str">
            <v>CFE</v>
          </cell>
          <cell r="W1008" t="str">
            <v>CP</v>
          </cell>
          <cell r="X1008" t="str">
            <v>ESTO001-17.segunda das 21:00 às 23:00, quinzenal I; segunda das 21:00 às 23:00, quinzenal II; quinta das 19:00 às 21:00, semanal ..SB</v>
          </cell>
          <cell r="Y1008" t="str">
            <v>turma com solicitações acima do nº de vagas</v>
          </cell>
          <cell r="Z1008"/>
          <cell r="AA1008">
            <v>30</v>
          </cell>
          <cell r="AB1008">
            <v>0</v>
          </cell>
          <cell r="AC1008">
            <v>30</v>
          </cell>
          <cell r="AD1008">
            <v>108</v>
          </cell>
          <cell r="AE1008">
            <v>-78</v>
          </cell>
          <cell r="AF1008">
            <v>3.6</v>
          </cell>
          <cell r="AG1008">
            <v>21</v>
          </cell>
          <cell r="AH1008" t="str">
            <v>OL-LFIS; O-AMB; O-AERO; OL-BIO; OL-ENER; O-GESTAO;</v>
          </cell>
          <cell r="AI1008">
            <v>34</v>
          </cell>
          <cell r="AJ1008">
            <v>27</v>
          </cell>
          <cell r="AK1008">
            <v>7</v>
          </cell>
          <cell r="AL1008">
            <v>-13</v>
          </cell>
          <cell r="AM1008">
            <v>-6</v>
          </cell>
          <cell r="AN1008">
            <v>-4</v>
          </cell>
          <cell r="AO1008" t="str">
            <v>¬</v>
          </cell>
          <cell r="AP1008" t="str">
            <v>¬</v>
          </cell>
          <cell r="AQ1008" t="str">
            <v>¬</v>
          </cell>
          <cell r="AR1008" t="str">
            <v>¬</v>
          </cell>
          <cell r="AS1008" t="str">
            <v>SB</v>
          </cell>
          <cell r="AT1008" t="str">
            <v>N</v>
          </cell>
          <cell r="AU1008" t="str">
            <v>N</v>
          </cell>
          <cell r="AV1008">
            <v>3</v>
          </cell>
          <cell r="AW1008">
            <v>1</v>
          </cell>
          <cell r="AX1008">
            <v>5</v>
          </cell>
          <cell r="AY1008" t="str">
            <v xml:space="preserve">segunda das 21:00 às 23:00, quinzenal I; segunda das 21:00 às 23:00, quinzenal II; quinta das 19:00 às 21:00, semanal </v>
          </cell>
          <cell r="AZ1008" t="str">
            <v/>
          </cell>
          <cell r="BA1008">
            <v>1610505</v>
          </cell>
          <cell r="BB1008" t="str">
            <v>DANIEL PAPOTI</v>
          </cell>
          <cell r="BC1008" t="str">
            <v/>
          </cell>
          <cell r="BD1008" t="str">
            <v/>
          </cell>
        </row>
        <row r="1009">
          <cell r="C1009" t="str">
            <v>NA3ESTO001-17SB</v>
          </cell>
          <cell r="D1009" t="str">
            <v>ESTO001-17</v>
          </cell>
          <cell r="E1009" t="str">
            <v>Circuitos Elétricos e Fotônica A3-noturno (São Bernardo do Campo)</v>
          </cell>
          <cell r="F1009" t="str">
            <v>Ampliar vagas</v>
          </cell>
          <cell r="G1009">
            <v>0</v>
          </cell>
          <cell r="H1009">
            <v>60</v>
          </cell>
          <cell r="I1009" t="str">
            <v>OK, AMPLIADA</v>
          </cell>
          <cell r="J1009">
            <v>60</v>
          </cell>
          <cell r="K1009">
            <v>0</v>
          </cell>
          <cell r="L1009">
            <v>58</v>
          </cell>
          <cell r="M1009">
            <v>0</v>
          </cell>
          <cell r="N1009">
            <v>58</v>
          </cell>
          <cell r="O1009">
            <v>2</v>
          </cell>
          <cell r="P1009">
            <v>3</v>
          </cell>
          <cell r="Q1009" t="str">
            <v>simples</v>
          </cell>
          <cell r="R1009"/>
          <cell r="S1009">
            <v>0</v>
          </cell>
          <cell r="T1009">
            <v>0</v>
          </cell>
          <cell r="U1009">
            <v>0</v>
          </cell>
          <cell r="V1009" t="str">
            <v>CFE</v>
          </cell>
          <cell r="W1009" t="str">
            <v>CP</v>
          </cell>
          <cell r="X1009" t="str">
            <v>ESTO001-17.segunda das 21:00 às 23:00, quinzenal II; segunda das 21:00 às 23:00, quinzenal I; quinta das 19:00 às 21:00, semanal ..SB</v>
          </cell>
          <cell r="Y1009" t="str">
            <v>turma com solicitações acima do nº de vagas</v>
          </cell>
          <cell r="Z1009"/>
          <cell r="AA1009">
            <v>25</v>
          </cell>
          <cell r="AB1009">
            <v>0</v>
          </cell>
          <cell r="AC1009">
            <v>25</v>
          </cell>
          <cell r="AD1009">
            <v>58</v>
          </cell>
          <cell r="AE1009">
            <v>-33</v>
          </cell>
          <cell r="AF1009">
            <v>2.3199999999999998</v>
          </cell>
          <cell r="AG1009">
            <v>17.5</v>
          </cell>
          <cell r="AH1009" t="str">
            <v>OL-LFIS; O-AMB; O-AERO; OL-BIO; OL-ENER; O-GESTAO;</v>
          </cell>
          <cell r="AI1009">
            <v>8</v>
          </cell>
          <cell r="AJ1009">
            <v>7</v>
          </cell>
          <cell r="AK1009">
            <v>1</v>
          </cell>
          <cell r="AL1009">
            <v>9.5</v>
          </cell>
          <cell r="AM1009">
            <v>10.5</v>
          </cell>
          <cell r="AN1009">
            <v>17</v>
          </cell>
          <cell r="AO1009" t="str">
            <v>¬</v>
          </cell>
          <cell r="AP1009" t="str">
            <v>¬</v>
          </cell>
          <cell r="AQ1009" t="str">
            <v>¬</v>
          </cell>
          <cell r="AR1009" t="str">
            <v>¬</v>
          </cell>
          <cell r="AS1009" t="str">
            <v>SB</v>
          </cell>
          <cell r="AT1009" t="str">
            <v>N</v>
          </cell>
          <cell r="AU1009" t="str">
            <v>N</v>
          </cell>
          <cell r="AV1009">
            <v>3</v>
          </cell>
          <cell r="AW1009">
            <v>1</v>
          </cell>
          <cell r="AX1009">
            <v>5</v>
          </cell>
          <cell r="AY1009" t="str">
            <v xml:space="preserve">segunda das 21:00 às 23:00, quinzenal II; segunda das 21:00 às 23:00, quinzenal I; quinta das 19:00 às 21:00, semanal </v>
          </cell>
          <cell r="AZ1009" t="str">
            <v/>
          </cell>
          <cell r="BA1009">
            <v>3086847</v>
          </cell>
          <cell r="BB1009" t="str">
            <v>HELOISE ASSIS FAZZOLARI</v>
          </cell>
          <cell r="BC1009" t="str">
            <v/>
          </cell>
          <cell r="BD1009" t="str">
            <v/>
          </cell>
        </row>
        <row r="1010">
          <cell r="C1010" t="str">
            <v>DA1ESTO013-17SB</v>
          </cell>
          <cell r="D1010" t="str">
            <v>ESTO013-17</v>
          </cell>
          <cell r="E1010" t="str">
            <v>Engenharia Econômica A1-diurno (São Bernardo do Campo)</v>
          </cell>
          <cell r="F1010" t="str">
            <v>Manter</v>
          </cell>
          <cell r="G1010">
            <v>0</v>
          </cell>
          <cell r="H1010">
            <v>0</v>
          </cell>
          <cell r="I1010" t="str">
            <v>OK</v>
          </cell>
          <cell r="J1010">
            <v>90</v>
          </cell>
          <cell r="K1010">
            <v>0</v>
          </cell>
          <cell r="L1010">
            <v>49</v>
          </cell>
          <cell r="M1010">
            <v>0</v>
          </cell>
          <cell r="N1010">
            <v>49</v>
          </cell>
          <cell r="O1010">
            <v>41</v>
          </cell>
          <cell r="P1010">
            <v>6</v>
          </cell>
          <cell r="Q1010" t="str">
            <v>simples</v>
          </cell>
          <cell r="R1010"/>
          <cell r="S1010">
            <v>0</v>
          </cell>
          <cell r="T1010">
            <v>0</v>
          </cell>
          <cell r="U1010">
            <v>0</v>
          </cell>
          <cell r="V1010" t="str">
            <v>CFE</v>
          </cell>
          <cell r="W1010" t="str">
            <v>CP</v>
          </cell>
          <cell r="X1010" t="str">
            <v>ESTO013-17.terca das 10:00 às 12:00, semanal ; sexta das 08:00 às 10:00, semanal ..SB</v>
          </cell>
          <cell r="Y1010"/>
          <cell r="Z1010"/>
          <cell r="AA1010">
            <v>90</v>
          </cell>
          <cell r="AB1010">
            <v>0</v>
          </cell>
          <cell r="AC1010">
            <v>90</v>
          </cell>
          <cell r="AD1010">
            <v>49</v>
          </cell>
          <cell r="AE1010">
            <v>41</v>
          </cell>
          <cell r="AF1010">
            <v>0.5444444444444444</v>
          </cell>
          <cell r="AG1010">
            <v>62.999999999999993</v>
          </cell>
          <cell r="AH1010" t="str">
            <v>O-AMB; O-AERO; O-BIO; O-ENER; O-GESTAO; O-INF; O-IAR; O-EMAT</v>
          </cell>
          <cell r="AI1010">
            <v>4</v>
          </cell>
          <cell r="AJ1010">
            <v>1</v>
          </cell>
          <cell r="AK1010">
            <v>3</v>
          </cell>
          <cell r="AL1010">
            <v>58.999999999999993</v>
          </cell>
          <cell r="AM1010">
            <v>61.999999999999993</v>
          </cell>
          <cell r="AN1010">
            <v>86</v>
          </cell>
          <cell r="AO1010" t="str">
            <v>¬</v>
          </cell>
          <cell r="AP1010" t="str">
            <v>¬</v>
          </cell>
          <cell r="AQ1010" t="str">
            <v>¬</v>
          </cell>
          <cell r="AR1010" t="str">
            <v>¬</v>
          </cell>
          <cell r="AS1010" t="str">
            <v>SB</v>
          </cell>
          <cell r="AT1010" t="str">
            <v>D</v>
          </cell>
          <cell r="AU1010" t="str">
            <v>M</v>
          </cell>
          <cell r="AV1010">
            <v>4</v>
          </cell>
          <cell r="AW1010">
            <v>0</v>
          </cell>
          <cell r="AX1010">
            <v>4</v>
          </cell>
          <cell r="AY1010" t="str">
            <v xml:space="preserve">terca das 10:00 às 12:00, semanal ; sexta das 08:00 às 10:00, semanal </v>
          </cell>
          <cell r="AZ1010" t="str">
            <v/>
          </cell>
          <cell r="BA1010">
            <v>1738975</v>
          </cell>
          <cell r="BB1010" t="str">
            <v>JOSE ROBERTO TALAMO</v>
          </cell>
          <cell r="BC1010" t="str">
            <v/>
          </cell>
          <cell r="BD1010" t="str">
            <v/>
          </cell>
        </row>
        <row r="1011">
          <cell r="C1011" t="str">
            <v>NA1ESTO013-17SB</v>
          </cell>
          <cell r="D1011" t="str">
            <v>ESTO013-17</v>
          </cell>
          <cell r="E1011" t="str">
            <v>Engenharia Econômica A1-noturno (São Bernardo do Campo)</v>
          </cell>
          <cell r="F1011" t="str">
            <v>Manter</v>
          </cell>
          <cell r="G1011">
            <v>0</v>
          </cell>
          <cell r="H1011">
            <v>0</v>
          </cell>
          <cell r="I1011" t="str">
            <v>OK</v>
          </cell>
          <cell r="J1011">
            <v>63</v>
          </cell>
          <cell r="K1011">
            <v>0</v>
          </cell>
          <cell r="L1011">
            <v>42</v>
          </cell>
          <cell r="M1011">
            <v>0</v>
          </cell>
          <cell r="N1011">
            <v>42</v>
          </cell>
          <cell r="O1011">
            <v>21</v>
          </cell>
          <cell r="P1011">
            <v>6</v>
          </cell>
          <cell r="Q1011" t="str">
            <v>simples</v>
          </cell>
          <cell r="R1011"/>
          <cell r="S1011">
            <v>0</v>
          </cell>
          <cell r="T1011">
            <v>0</v>
          </cell>
          <cell r="U1011">
            <v>0</v>
          </cell>
          <cell r="V1011" t="str">
            <v>CFE</v>
          </cell>
          <cell r="W1011" t="str">
            <v>CP</v>
          </cell>
          <cell r="X1011" t="str">
            <v>ESTO013-17.terca das 21:00 às 23:00, semanal ; sexta das 19:00 às 21:00, semanal ..SB</v>
          </cell>
          <cell r="Y1011"/>
          <cell r="Z1011"/>
          <cell r="AA1011">
            <v>63</v>
          </cell>
          <cell r="AB1011">
            <v>0</v>
          </cell>
          <cell r="AC1011">
            <v>63</v>
          </cell>
          <cell r="AD1011">
            <v>42</v>
          </cell>
          <cell r="AE1011">
            <v>21</v>
          </cell>
          <cell r="AF1011">
            <v>0.66666666666666663</v>
          </cell>
          <cell r="AG1011">
            <v>44.099999999999994</v>
          </cell>
          <cell r="AH1011" t="str">
            <v>O-AMB; O-AERO; O-BIO; O-ENER; O-GESTAO; O-INF; O-IAR; O-EMAT</v>
          </cell>
          <cell r="AI1011">
            <v>6</v>
          </cell>
          <cell r="AJ1011">
            <v>3</v>
          </cell>
          <cell r="AK1011">
            <v>3</v>
          </cell>
          <cell r="AL1011">
            <v>38.099999999999994</v>
          </cell>
          <cell r="AM1011">
            <v>41.099999999999994</v>
          </cell>
          <cell r="AN1011">
            <v>57</v>
          </cell>
          <cell r="AO1011" t="str">
            <v>¬</v>
          </cell>
          <cell r="AP1011" t="str">
            <v>¬</v>
          </cell>
          <cell r="AQ1011" t="str">
            <v>¬</v>
          </cell>
          <cell r="AR1011" t="str">
            <v>¬</v>
          </cell>
          <cell r="AS1011" t="str">
            <v>SB</v>
          </cell>
          <cell r="AT1011" t="str">
            <v>N</v>
          </cell>
          <cell r="AU1011" t="str">
            <v>N</v>
          </cell>
          <cell r="AV1011">
            <v>4</v>
          </cell>
          <cell r="AW1011">
            <v>0</v>
          </cell>
          <cell r="AX1011">
            <v>4</v>
          </cell>
          <cell r="AY1011" t="str">
            <v xml:space="preserve">terca das 21:00 às 23:00, semanal ; sexta das 19:00 às 21:00, semanal </v>
          </cell>
          <cell r="AZ1011" t="str">
            <v/>
          </cell>
          <cell r="BA1011">
            <v>1732836</v>
          </cell>
          <cell r="BB1011" t="str">
            <v>OSMAR DOMINGUES</v>
          </cell>
          <cell r="BC1011" t="str">
            <v/>
          </cell>
          <cell r="BD1011" t="str">
            <v>JOSE FERNANDO QUEIRUGA REY</v>
          </cell>
        </row>
        <row r="1012">
          <cell r="C1012" t="str">
            <v>DA2ESTO013-17SB</v>
          </cell>
          <cell r="D1012" t="str">
            <v>ESTO013-17</v>
          </cell>
          <cell r="E1012" t="str">
            <v>Engenharia Econômica A2-diurno (São Bernardo do Campo)</v>
          </cell>
          <cell r="F1012" t="str">
            <v>Redistribuir excesso alunos para outra turma em mesmo horário</v>
          </cell>
          <cell r="G1012" t="str">
            <v>Redistribuir excesso para a turma DA1ESTO013-17SB</v>
          </cell>
          <cell r="H1012">
            <v>0</v>
          </cell>
          <cell r="I1012" t="str">
            <v>REDISTRIBUIR ALUNOS</v>
          </cell>
          <cell r="J1012">
            <v>62</v>
          </cell>
          <cell r="K1012">
            <v>0</v>
          </cell>
          <cell r="L1012">
            <v>81</v>
          </cell>
          <cell r="M1012">
            <v>0</v>
          </cell>
          <cell r="N1012">
            <v>81</v>
          </cell>
          <cell r="O1012">
            <v>-19</v>
          </cell>
          <cell r="P1012">
            <v>6</v>
          </cell>
          <cell r="Q1012" t="str">
            <v>simples</v>
          </cell>
          <cell r="R1012"/>
          <cell r="S1012">
            <v>0</v>
          </cell>
          <cell r="T1012">
            <v>19</v>
          </cell>
          <cell r="U1012" t="str">
            <v>19 - A1</v>
          </cell>
          <cell r="V1012" t="str">
            <v>CFE</v>
          </cell>
          <cell r="W1012" t="str">
            <v>CP</v>
          </cell>
          <cell r="X1012" t="str">
            <v>ESTO013-17.terca das 10:00 às 12:00, semanal ; sexta das 08:00 às 10:00, semanal ..SB</v>
          </cell>
          <cell r="Y1012" t="str">
            <v>turma com solicitações acima do nº de vagas</v>
          </cell>
          <cell r="Z1012"/>
          <cell r="AA1012">
            <v>62</v>
          </cell>
          <cell r="AB1012">
            <v>0</v>
          </cell>
          <cell r="AC1012">
            <v>62</v>
          </cell>
          <cell r="AD1012">
            <v>81</v>
          </cell>
          <cell r="AE1012">
            <v>-19</v>
          </cell>
          <cell r="AF1012">
            <v>1.3064516129032258</v>
          </cell>
          <cell r="AG1012">
            <v>43.4</v>
          </cell>
          <cell r="AH1012" t="str">
            <v>O-AMB; O-AERO; O-BIO; O-ENER; O-GESTAO; O-INF; O-IAR; O-EMAT</v>
          </cell>
          <cell r="AI1012">
            <v>16</v>
          </cell>
          <cell r="AJ1012">
            <v>10</v>
          </cell>
          <cell r="AK1012">
            <v>6</v>
          </cell>
          <cell r="AL1012">
            <v>27.4</v>
          </cell>
          <cell r="AM1012">
            <v>33.4</v>
          </cell>
          <cell r="AN1012">
            <v>46</v>
          </cell>
          <cell r="AO1012" t="str">
            <v>¬</v>
          </cell>
          <cell r="AP1012" t="str">
            <v>¬</v>
          </cell>
          <cell r="AQ1012" t="str">
            <v>¬</v>
          </cell>
          <cell r="AR1012" t="str">
            <v>¬</v>
          </cell>
          <cell r="AS1012" t="str">
            <v>SB</v>
          </cell>
          <cell r="AT1012" t="str">
            <v>D</v>
          </cell>
          <cell r="AU1012" t="str">
            <v>M</v>
          </cell>
          <cell r="AV1012">
            <v>4</v>
          </cell>
          <cell r="AW1012">
            <v>0</v>
          </cell>
          <cell r="AX1012">
            <v>4</v>
          </cell>
          <cell r="AY1012" t="str">
            <v xml:space="preserve">terca das 10:00 às 12:00, semanal ; sexta das 08:00 às 10:00, semanal </v>
          </cell>
          <cell r="AZ1012" t="str">
            <v/>
          </cell>
          <cell r="BA1012">
            <v>1939810</v>
          </cell>
          <cell r="BB1012" t="str">
            <v>ANGELICA ALEBRANT MENDES</v>
          </cell>
          <cell r="BC1012" t="str">
            <v/>
          </cell>
          <cell r="BD1012" t="str">
            <v/>
          </cell>
        </row>
        <row r="1013">
          <cell r="C1013" t="str">
            <v>NA2ESTO013-17SB</v>
          </cell>
          <cell r="D1013" t="str">
            <v>ESTO013-17</v>
          </cell>
          <cell r="E1013" t="str">
            <v>Engenharia Econômica A2-noturno (São Bernardo do Campo)</v>
          </cell>
          <cell r="F1013" t="str">
            <v>Manter</v>
          </cell>
          <cell r="G1013">
            <v>0</v>
          </cell>
          <cell r="H1013">
            <v>0</v>
          </cell>
          <cell r="I1013" t="str">
            <v>OK</v>
          </cell>
          <cell r="J1013">
            <v>90</v>
          </cell>
          <cell r="K1013">
            <v>0</v>
          </cell>
          <cell r="L1013">
            <v>61</v>
          </cell>
          <cell r="M1013">
            <v>0</v>
          </cell>
          <cell r="N1013">
            <v>61</v>
          </cell>
          <cell r="O1013">
            <v>29</v>
          </cell>
          <cell r="P1013">
            <v>6</v>
          </cell>
          <cell r="Q1013" t="str">
            <v>simples</v>
          </cell>
          <cell r="R1013"/>
          <cell r="S1013">
            <v>0</v>
          </cell>
          <cell r="T1013">
            <v>0</v>
          </cell>
          <cell r="U1013">
            <v>0</v>
          </cell>
          <cell r="V1013" t="str">
            <v>CFE</v>
          </cell>
          <cell r="W1013" t="str">
            <v>CP</v>
          </cell>
          <cell r="X1013" t="str">
            <v>ESTO013-17.terca das 21:00 às 23:00, semanal ; sexta das 19:00 às 21:00, semanal ..SB</v>
          </cell>
          <cell r="Y1013"/>
          <cell r="Z1013"/>
          <cell r="AA1013">
            <v>90</v>
          </cell>
          <cell r="AB1013">
            <v>0</v>
          </cell>
          <cell r="AC1013">
            <v>90</v>
          </cell>
          <cell r="AD1013">
            <v>61</v>
          </cell>
          <cell r="AE1013">
            <v>29</v>
          </cell>
          <cell r="AF1013">
            <v>0.67777777777777781</v>
          </cell>
          <cell r="AG1013">
            <v>62.999999999999993</v>
          </cell>
          <cell r="AH1013" t="str">
            <v>O-AMB; O-AERO; O-BIO; O-ENER; O-GESTAO; O-INF; O-IAR; O-EMAT</v>
          </cell>
          <cell r="AI1013">
            <v>6</v>
          </cell>
          <cell r="AJ1013">
            <v>5</v>
          </cell>
          <cell r="AK1013">
            <v>1</v>
          </cell>
          <cell r="AL1013">
            <v>56.999999999999993</v>
          </cell>
          <cell r="AM1013">
            <v>57.999999999999993</v>
          </cell>
          <cell r="AN1013">
            <v>84</v>
          </cell>
          <cell r="AO1013" t="str">
            <v>¬</v>
          </cell>
          <cell r="AP1013" t="str">
            <v>¬</v>
          </cell>
          <cell r="AQ1013" t="str">
            <v>¬</v>
          </cell>
          <cell r="AR1013" t="str">
            <v>¬</v>
          </cell>
          <cell r="AS1013" t="str">
            <v>SB</v>
          </cell>
          <cell r="AT1013" t="str">
            <v>N</v>
          </cell>
          <cell r="AU1013" t="str">
            <v>N</v>
          </cell>
          <cell r="AV1013">
            <v>4</v>
          </cell>
          <cell r="AW1013">
            <v>0</v>
          </cell>
          <cell r="AX1013">
            <v>4</v>
          </cell>
          <cell r="AY1013" t="str">
            <v xml:space="preserve">terca das 21:00 às 23:00, semanal ; sexta das 19:00 às 21:00, semanal </v>
          </cell>
          <cell r="AZ1013" t="str">
            <v/>
          </cell>
          <cell r="BA1013">
            <v>1738975</v>
          </cell>
          <cell r="BB1013" t="str">
            <v>JOSE ROBERTO TALAMO</v>
          </cell>
          <cell r="BC1013" t="str">
            <v/>
          </cell>
          <cell r="BD1013" t="str">
            <v>LUIZ FERNANDO GRESPAN SETZ</v>
          </cell>
        </row>
        <row r="1014">
          <cell r="C1014" t="str">
            <v>DAESTO013-17SA</v>
          </cell>
          <cell r="D1014" t="str">
            <v>ESTO013-17</v>
          </cell>
          <cell r="E1014" t="str">
            <v>Engenharia Econômica A-diurno (Santo André)</v>
          </cell>
          <cell r="F1014" t="str">
            <v>Manter</v>
          </cell>
          <cell r="G1014">
            <v>0</v>
          </cell>
          <cell r="H1014">
            <v>0</v>
          </cell>
          <cell r="I1014" t="str">
            <v>OK</v>
          </cell>
          <cell r="J1014">
            <v>62</v>
          </cell>
          <cell r="K1014">
            <v>0</v>
          </cell>
          <cell r="L1014">
            <v>82</v>
          </cell>
          <cell r="M1014">
            <v>0</v>
          </cell>
          <cell r="N1014">
            <v>82</v>
          </cell>
          <cell r="O1014">
            <v>-20</v>
          </cell>
          <cell r="P1014">
            <v>6</v>
          </cell>
          <cell r="Q1014" t="str">
            <v>simples</v>
          </cell>
          <cell r="R1014"/>
          <cell r="S1014">
            <v>20</v>
          </cell>
          <cell r="T1014">
            <v>0</v>
          </cell>
          <cell r="U1014">
            <v>0</v>
          </cell>
          <cell r="V1014" t="str">
            <v>CFE</v>
          </cell>
          <cell r="W1014" t="str">
            <v>CP</v>
          </cell>
          <cell r="X1014" t="str">
            <v>ESTO013-17.quarta das 10:00 às 12:00, semanal ; sexta das 08:00 às 10:00, semanal ..SA</v>
          </cell>
          <cell r="Y1014" t="str">
            <v>turma com solicitações acima do nº de vagas</v>
          </cell>
          <cell r="Z1014"/>
          <cell r="AA1014">
            <v>62</v>
          </cell>
          <cell r="AB1014">
            <v>0</v>
          </cell>
          <cell r="AC1014">
            <v>62</v>
          </cell>
          <cell r="AD1014">
            <v>82</v>
          </cell>
          <cell r="AE1014">
            <v>-20</v>
          </cell>
          <cell r="AF1014">
            <v>1.3225806451612903</v>
          </cell>
          <cell r="AG1014">
            <v>43.4</v>
          </cell>
          <cell r="AH1014" t="str">
            <v>O-AMB; O-AERO; O-BIO; O-ENER; O-GESTAO; O-INF; O-IAR; O-EMAT</v>
          </cell>
          <cell r="AI1014">
            <v>10</v>
          </cell>
          <cell r="AJ1014">
            <v>4</v>
          </cell>
          <cell r="AK1014">
            <v>6</v>
          </cell>
          <cell r="AL1014">
            <v>33.4</v>
          </cell>
          <cell r="AM1014">
            <v>39.4</v>
          </cell>
          <cell r="AN1014">
            <v>52</v>
          </cell>
          <cell r="AO1014" t="str">
            <v>¬</v>
          </cell>
          <cell r="AP1014" t="str">
            <v>¬</v>
          </cell>
          <cell r="AQ1014" t="str">
            <v>¬</v>
          </cell>
          <cell r="AR1014" t="str">
            <v>¬</v>
          </cell>
          <cell r="AS1014" t="str">
            <v>SA</v>
          </cell>
          <cell r="AT1014" t="str">
            <v>D</v>
          </cell>
          <cell r="AU1014" t="str">
            <v>M</v>
          </cell>
          <cell r="AV1014">
            <v>4</v>
          </cell>
          <cell r="AW1014">
            <v>0</v>
          </cell>
          <cell r="AX1014">
            <v>4</v>
          </cell>
          <cell r="AY1014" t="str">
            <v xml:space="preserve">quarta das 10:00 às 12:00, semanal ; sexta das 08:00 às 10:00, semanal </v>
          </cell>
          <cell r="AZ1014" t="str">
            <v/>
          </cell>
          <cell r="BA1014">
            <v>1768307</v>
          </cell>
          <cell r="BB1014" t="str">
            <v>EVANDIR MEGLIORINI</v>
          </cell>
          <cell r="BC1014" t="str">
            <v/>
          </cell>
          <cell r="BD1014" t="str">
            <v/>
          </cell>
        </row>
        <row r="1015">
          <cell r="C1015" t="str">
            <v>DBESTO013-17SA</v>
          </cell>
          <cell r="D1015" t="str">
            <v>ESTO013-17</v>
          </cell>
          <cell r="E1015" t="str">
            <v>Engenharia Econômica B-diurno (Santo André)</v>
          </cell>
          <cell r="F1015" t="str">
            <v>Manter</v>
          </cell>
          <cell r="G1015">
            <v>0</v>
          </cell>
          <cell r="H1015">
            <v>0</v>
          </cell>
          <cell r="I1015" t="str">
            <v>OK</v>
          </cell>
          <cell r="J1015">
            <v>62</v>
          </cell>
          <cell r="K1015">
            <v>0</v>
          </cell>
          <cell r="L1015">
            <v>124</v>
          </cell>
          <cell r="M1015">
            <v>0</v>
          </cell>
          <cell r="N1015">
            <v>124</v>
          </cell>
          <cell r="O1015">
            <v>-62</v>
          </cell>
          <cell r="P1015">
            <v>6</v>
          </cell>
          <cell r="Q1015" t="str">
            <v>simples</v>
          </cell>
          <cell r="R1015"/>
          <cell r="S1015">
            <v>62</v>
          </cell>
          <cell r="T1015">
            <v>0</v>
          </cell>
          <cell r="U1015">
            <v>0</v>
          </cell>
          <cell r="V1015" t="str">
            <v>CFE</v>
          </cell>
          <cell r="W1015" t="str">
            <v>CP</v>
          </cell>
          <cell r="X1015" t="str">
            <v>ESTO013-17.quarta das 17:00 às 19:00, semanal ; sexta das 17:00 às 19:00, semanal ..SA</v>
          </cell>
          <cell r="Y1015" t="str">
            <v>turma com solicitações acima do nº de vagas</v>
          </cell>
          <cell r="Z1015"/>
          <cell r="AA1015">
            <v>62</v>
          </cell>
          <cell r="AB1015">
            <v>0</v>
          </cell>
          <cell r="AC1015">
            <v>62</v>
          </cell>
          <cell r="AD1015">
            <v>124</v>
          </cell>
          <cell r="AE1015">
            <v>-62</v>
          </cell>
          <cell r="AF1015">
            <v>2</v>
          </cell>
          <cell r="AG1015">
            <v>43.4</v>
          </cell>
          <cell r="AH1015" t="str">
            <v>O-AMB; O-AERO; O-BIO; O-ENER; O-GESTAO; O-INF; O-IAR; O-EMAT</v>
          </cell>
          <cell r="AI1015">
            <v>24</v>
          </cell>
          <cell r="AJ1015">
            <v>24</v>
          </cell>
          <cell r="AK1015">
            <v>0</v>
          </cell>
          <cell r="AL1015">
            <v>19.399999999999999</v>
          </cell>
          <cell r="AM1015">
            <v>19.399999999999999</v>
          </cell>
          <cell r="AN1015">
            <v>38</v>
          </cell>
          <cell r="AO1015" t="str">
            <v>¬</v>
          </cell>
          <cell r="AP1015" t="str">
            <v>¬</v>
          </cell>
          <cell r="AQ1015" t="str">
            <v>¬</v>
          </cell>
          <cell r="AR1015" t="str">
            <v>¬</v>
          </cell>
          <cell r="AS1015" t="str">
            <v>SA</v>
          </cell>
          <cell r="AT1015" t="str">
            <v>D</v>
          </cell>
          <cell r="AU1015" t="str">
            <v>V</v>
          </cell>
          <cell r="AV1015">
            <v>4</v>
          </cell>
          <cell r="AW1015">
            <v>0</v>
          </cell>
          <cell r="AX1015">
            <v>4</v>
          </cell>
          <cell r="AY1015" t="str">
            <v xml:space="preserve">quarta das 17:00 às 19:00, semanal ; sexta das 17:00 às 19:00, semanal </v>
          </cell>
          <cell r="AZ1015" t="str">
            <v/>
          </cell>
          <cell r="BA1015">
            <v>2604980</v>
          </cell>
          <cell r="BB1015" t="str">
            <v>EDER DE OLIVEIRA ABENSUR</v>
          </cell>
          <cell r="BC1015" t="str">
            <v/>
          </cell>
          <cell r="BD1015" t="str">
            <v/>
          </cell>
        </row>
        <row r="1016">
          <cell r="C1016" t="str">
            <v>DA1ESTO016-17SA</v>
          </cell>
          <cell r="D1016" t="str">
            <v>ESTO016-17</v>
          </cell>
          <cell r="E1016" t="str">
            <v>Fenômenos de Transporte A1-diurno (Santo André)</v>
          </cell>
          <cell r="F1016" t="str">
            <v>Ampliar vagas</v>
          </cell>
          <cell r="G1016">
            <v>0</v>
          </cell>
          <cell r="H1016">
            <v>45</v>
          </cell>
          <cell r="I1016" t="str">
            <v>OK, AMPLIADA</v>
          </cell>
          <cell r="J1016">
            <v>45</v>
          </cell>
          <cell r="K1016">
            <v>0</v>
          </cell>
          <cell r="L1016">
            <v>50</v>
          </cell>
          <cell r="M1016">
            <v>0</v>
          </cell>
          <cell r="N1016">
            <v>50</v>
          </cell>
          <cell r="O1016">
            <v>-5</v>
          </cell>
          <cell r="P1016">
            <v>6</v>
          </cell>
          <cell r="Q1016" t="str">
            <v>simples</v>
          </cell>
          <cell r="R1016"/>
          <cell r="S1016">
            <v>5</v>
          </cell>
          <cell r="T1016">
            <v>0</v>
          </cell>
          <cell r="U1016">
            <v>0</v>
          </cell>
          <cell r="V1016" t="str">
            <v>CFE</v>
          </cell>
          <cell r="W1016" t="str">
            <v>CP</v>
          </cell>
          <cell r="X1016" t="str">
            <v>ESTO016-17.segunda das 10:00 às 12:00, semanal ; quarta das 08:00 às 10:00, semanal ..SA</v>
          </cell>
          <cell r="Y1016" t="str">
            <v>turma com solicitações acima do nº de vagas</v>
          </cell>
          <cell r="Z1016"/>
          <cell r="AA1016">
            <v>30</v>
          </cell>
          <cell r="AB1016">
            <v>0</v>
          </cell>
          <cell r="AC1016">
            <v>30</v>
          </cell>
          <cell r="AD1016">
            <v>50</v>
          </cell>
          <cell r="AE1016">
            <v>-20</v>
          </cell>
          <cell r="AF1016">
            <v>1.6666666666666667</v>
          </cell>
          <cell r="AG1016">
            <v>21</v>
          </cell>
          <cell r="AH1016" t="str">
            <v>O-AMB; O-BIO; OL-ENER; O-GESTAO; O-INF; OL-IAR; O-</v>
          </cell>
          <cell r="AI1016">
            <v>3</v>
          </cell>
          <cell r="AJ1016">
            <v>3</v>
          </cell>
          <cell r="AK1016">
            <v>0</v>
          </cell>
          <cell r="AL1016">
            <v>18</v>
          </cell>
          <cell r="AM1016">
            <v>18</v>
          </cell>
          <cell r="AN1016">
            <v>27</v>
          </cell>
          <cell r="AO1016" t="str">
            <v>¬</v>
          </cell>
          <cell r="AP1016" t="str">
            <v>¬</v>
          </cell>
          <cell r="AQ1016" t="str">
            <v>¬</v>
          </cell>
          <cell r="AR1016" t="str">
            <v>¬</v>
          </cell>
          <cell r="AS1016" t="str">
            <v>SA</v>
          </cell>
          <cell r="AT1016" t="str">
            <v>D</v>
          </cell>
          <cell r="AU1016" t="str">
            <v>M</v>
          </cell>
          <cell r="AV1016">
            <v>4</v>
          </cell>
          <cell r="AW1016">
            <v>0</v>
          </cell>
          <cell r="AX1016">
            <v>4</v>
          </cell>
          <cell r="AY1016" t="str">
            <v xml:space="preserve">segunda das 10:00 às 12:00, semanal ; quarta das 08:00 às 10:00, semanal </v>
          </cell>
          <cell r="AZ1016" t="str">
            <v/>
          </cell>
          <cell r="BA1016">
            <v>1085298</v>
          </cell>
          <cell r="BB1016" t="str">
            <v>JULIANA MARTIN DO PRADO</v>
          </cell>
          <cell r="BC1016" t="str">
            <v/>
          </cell>
          <cell r="BD1016" t="str">
            <v/>
          </cell>
        </row>
        <row r="1017">
          <cell r="C1017" t="str">
            <v>NA1ESTO016-17SA</v>
          </cell>
          <cell r="D1017" t="str">
            <v>ESTO016-17</v>
          </cell>
          <cell r="E1017" t="str">
            <v>Fenômenos de Transporte A1-noturno (Santo André)</v>
          </cell>
          <cell r="F1017" t="str">
            <v>Ampliar vagas - absorver excedente</v>
          </cell>
          <cell r="G1017">
            <v>0</v>
          </cell>
          <cell r="H1017">
            <v>0</v>
          </cell>
          <cell r="I1017" t="str">
            <v>OK, AMPLIADA</v>
          </cell>
          <cell r="J1017">
            <v>52</v>
          </cell>
          <cell r="K1017">
            <v>0</v>
          </cell>
          <cell r="L1017">
            <v>52</v>
          </cell>
          <cell r="M1017">
            <v>0</v>
          </cell>
          <cell r="N1017">
            <v>52</v>
          </cell>
          <cell r="O1017">
            <v>0</v>
          </cell>
          <cell r="P1017">
            <v>6</v>
          </cell>
          <cell r="Q1017" t="str">
            <v>simples</v>
          </cell>
          <cell r="R1017"/>
          <cell r="S1017">
            <v>0</v>
          </cell>
          <cell r="T1017">
            <v>0</v>
          </cell>
          <cell r="U1017">
            <v>0</v>
          </cell>
          <cell r="V1017" t="str">
            <v>CFE</v>
          </cell>
          <cell r="W1017" t="str">
            <v>CP</v>
          </cell>
          <cell r="X1017" t="str">
            <v>ESTO016-17.segunda das 21:00 às 23:00, semanal ; quarta das 19:00 às 21:00, semanal ..SA</v>
          </cell>
          <cell r="Y1017" t="str">
            <v>turma com solicitações acima do nº de vagas</v>
          </cell>
          <cell r="Z1017"/>
          <cell r="AA1017">
            <v>30</v>
          </cell>
          <cell r="AB1017">
            <v>0</v>
          </cell>
          <cell r="AC1017">
            <v>30</v>
          </cell>
          <cell r="AD1017">
            <v>52</v>
          </cell>
          <cell r="AE1017">
            <v>-22</v>
          </cell>
          <cell r="AF1017">
            <v>1.7333333333333334</v>
          </cell>
          <cell r="AG1017">
            <v>21</v>
          </cell>
          <cell r="AH1017" t="str">
            <v>O-AMB; O-BIO; OL-ENER; O-GESTAO; O-INF; OL-IAR; O-</v>
          </cell>
          <cell r="AI1017">
            <v>8</v>
          </cell>
          <cell r="AJ1017">
            <v>6</v>
          </cell>
          <cell r="AK1017">
            <v>2</v>
          </cell>
          <cell r="AL1017">
            <v>13</v>
          </cell>
          <cell r="AM1017">
            <v>15</v>
          </cell>
          <cell r="AN1017">
            <v>22</v>
          </cell>
          <cell r="AO1017" t="str">
            <v>¬</v>
          </cell>
          <cell r="AP1017" t="str">
            <v>¬</v>
          </cell>
          <cell r="AQ1017" t="str">
            <v>¬</v>
          </cell>
          <cell r="AR1017" t="str">
            <v>¬</v>
          </cell>
          <cell r="AS1017" t="str">
            <v>SA</v>
          </cell>
          <cell r="AT1017" t="str">
            <v>N</v>
          </cell>
          <cell r="AU1017" t="str">
            <v>N</v>
          </cell>
          <cell r="AV1017">
            <v>4</v>
          </cell>
          <cell r="AW1017">
            <v>0</v>
          </cell>
          <cell r="AX1017">
            <v>4</v>
          </cell>
          <cell r="AY1017" t="str">
            <v xml:space="preserve">segunda das 21:00 às 23:00, semanal ; quarta das 19:00 às 21:00, semanal </v>
          </cell>
          <cell r="AZ1017" t="str">
            <v/>
          </cell>
          <cell r="BA1017">
            <v>1977178</v>
          </cell>
          <cell r="BB1017" t="str">
            <v>REYNALDO PALACIOS BERECHE</v>
          </cell>
          <cell r="BC1017" t="str">
            <v/>
          </cell>
          <cell r="BD1017" t="str">
            <v/>
          </cell>
        </row>
        <row r="1018">
          <cell r="C1018" t="str">
            <v>NA1ESTO016-17SB</v>
          </cell>
          <cell r="D1018" t="str">
            <v>ESTO016-17</v>
          </cell>
          <cell r="E1018" t="str">
            <v>Fenômenos de Transporte A1-noturno (São Bernardo do Campo)</v>
          </cell>
          <cell r="F1018" t="str">
            <v>Ampliar vagas - absorver excedente</v>
          </cell>
          <cell r="G1018">
            <v>0</v>
          </cell>
          <cell r="H1018">
            <v>0</v>
          </cell>
          <cell r="I1018" t="str">
            <v>OK, AMPLIADA</v>
          </cell>
          <cell r="J1018">
            <v>56</v>
          </cell>
          <cell r="K1018">
            <v>0</v>
          </cell>
          <cell r="L1018">
            <v>56</v>
          </cell>
          <cell r="M1018">
            <v>0</v>
          </cell>
          <cell r="N1018">
            <v>56</v>
          </cell>
          <cell r="O1018">
            <v>0</v>
          </cell>
          <cell r="P1018">
            <v>6</v>
          </cell>
          <cell r="Q1018" t="str">
            <v>simples</v>
          </cell>
          <cell r="R1018"/>
          <cell r="S1018">
            <v>0</v>
          </cell>
          <cell r="T1018">
            <v>0</v>
          </cell>
          <cell r="U1018">
            <v>0</v>
          </cell>
          <cell r="V1018" t="str">
            <v>CFE</v>
          </cell>
          <cell r="W1018" t="str">
            <v>CP</v>
          </cell>
          <cell r="X1018" t="str">
            <v>ESTO016-17.quarta das 19:00 às 21:00, semanal ; sexta das 21:00 às 23:00, semanal ..SB</v>
          </cell>
          <cell r="Y1018" t="str">
            <v>turma com solicitações acima do nº de vagas</v>
          </cell>
          <cell r="Z1018"/>
          <cell r="AA1018">
            <v>30</v>
          </cell>
          <cell r="AB1018">
            <v>0</v>
          </cell>
          <cell r="AC1018">
            <v>30</v>
          </cell>
          <cell r="AD1018">
            <v>56</v>
          </cell>
          <cell r="AE1018">
            <v>-26</v>
          </cell>
          <cell r="AF1018">
            <v>1.8666666666666667</v>
          </cell>
          <cell r="AG1018">
            <v>21</v>
          </cell>
          <cell r="AH1018" t="str">
            <v>O-AMB; O-BIO; OL-ENER; O-GESTAO; O-INF; OL-IAR; O-</v>
          </cell>
          <cell r="AI1018">
            <v>12</v>
          </cell>
          <cell r="AJ1018">
            <v>9</v>
          </cell>
          <cell r="AK1018">
            <v>3</v>
          </cell>
          <cell r="AL1018">
            <v>9</v>
          </cell>
          <cell r="AM1018">
            <v>12</v>
          </cell>
          <cell r="AN1018">
            <v>18</v>
          </cell>
          <cell r="AO1018" t="str">
            <v>¬</v>
          </cell>
          <cell r="AP1018" t="str">
            <v>¬</v>
          </cell>
          <cell r="AQ1018" t="str">
            <v>¬</v>
          </cell>
          <cell r="AR1018" t="str">
            <v>¬</v>
          </cell>
          <cell r="AS1018" t="str">
            <v>SB</v>
          </cell>
          <cell r="AT1018" t="str">
            <v>N</v>
          </cell>
          <cell r="AU1018" t="str">
            <v>N</v>
          </cell>
          <cell r="AV1018">
            <v>4</v>
          </cell>
          <cell r="AW1018">
            <v>0</v>
          </cell>
          <cell r="AX1018">
            <v>4</v>
          </cell>
          <cell r="AY1018" t="str">
            <v xml:space="preserve">quarta das 19:00 às 21:00, semanal ; sexta das 21:00 às 23:00, semanal </v>
          </cell>
          <cell r="AZ1018" t="str">
            <v/>
          </cell>
          <cell r="BA1018">
            <v>1188948</v>
          </cell>
          <cell r="BB1018" t="str">
            <v>JOAO LAMEU DA SILVA JUNIOR</v>
          </cell>
          <cell r="BC1018" t="str">
            <v/>
          </cell>
          <cell r="BD1018" t="str">
            <v/>
          </cell>
        </row>
        <row r="1019">
          <cell r="C1019" t="str">
            <v>NA2ESTO016-17SA</v>
          </cell>
          <cell r="D1019" t="str">
            <v>ESTO016-17</v>
          </cell>
          <cell r="E1019" t="str">
            <v>Fenômenos de Transporte A2-noturno (Santo André)</v>
          </cell>
          <cell r="F1019" t="str">
            <v>Ampliar vagas</v>
          </cell>
          <cell r="G1019">
            <v>0</v>
          </cell>
          <cell r="H1019">
            <v>45</v>
          </cell>
          <cell r="I1019" t="str">
            <v>OK, AMPLIADA</v>
          </cell>
          <cell r="J1019">
            <v>45</v>
          </cell>
          <cell r="K1019">
            <v>0</v>
          </cell>
          <cell r="L1019">
            <v>63</v>
          </cell>
          <cell r="M1019">
            <v>0</v>
          </cell>
          <cell r="N1019">
            <v>63</v>
          </cell>
          <cell r="O1019">
            <v>-18</v>
          </cell>
          <cell r="P1019">
            <v>6</v>
          </cell>
          <cell r="Q1019" t="str">
            <v>simples</v>
          </cell>
          <cell r="R1019"/>
          <cell r="S1019">
            <v>18</v>
          </cell>
          <cell r="T1019">
            <v>0</v>
          </cell>
          <cell r="U1019">
            <v>0</v>
          </cell>
          <cell r="V1019" t="str">
            <v>CFE</v>
          </cell>
          <cell r="W1019" t="str">
            <v>CP</v>
          </cell>
          <cell r="X1019" t="str">
            <v>ESTO016-17.segunda das 21:00 às 23:00, semanal ; quarta das 19:00 às 21:00, semanal ..SA</v>
          </cell>
          <cell r="Y1019" t="str">
            <v>turma com solicitações acima do nº de vagas</v>
          </cell>
          <cell r="Z1019"/>
          <cell r="AA1019">
            <v>30</v>
          </cell>
          <cell r="AB1019">
            <v>0</v>
          </cell>
          <cell r="AC1019">
            <v>30</v>
          </cell>
          <cell r="AD1019">
            <v>63</v>
          </cell>
          <cell r="AE1019">
            <v>-33</v>
          </cell>
          <cell r="AF1019">
            <v>2.1</v>
          </cell>
          <cell r="AG1019">
            <v>21</v>
          </cell>
          <cell r="AH1019" t="str">
            <v>O-AMB; O-BIO; OL-ENER; O-GESTAO; O-INF; OL-IAR; O-</v>
          </cell>
          <cell r="AI1019">
            <v>10</v>
          </cell>
          <cell r="AJ1019">
            <v>7</v>
          </cell>
          <cell r="AK1019">
            <v>3</v>
          </cell>
          <cell r="AL1019">
            <v>11</v>
          </cell>
          <cell r="AM1019">
            <v>14</v>
          </cell>
          <cell r="AN1019">
            <v>20</v>
          </cell>
          <cell r="AO1019" t="str">
            <v>¬</v>
          </cell>
          <cell r="AP1019" t="str">
            <v>¬</v>
          </cell>
          <cell r="AQ1019" t="str">
            <v>¬</v>
          </cell>
          <cell r="AR1019" t="str">
            <v>¬</v>
          </cell>
          <cell r="AS1019" t="str">
            <v>SA</v>
          </cell>
          <cell r="AT1019" t="str">
            <v>N</v>
          </cell>
          <cell r="AU1019" t="str">
            <v>N</v>
          </cell>
          <cell r="AV1019">
            <v>4</v>
          </cell>
          <cell r="AW1019">
            <v>0</v>
          </cell>
          <cell r="AX1019">
            <v>4</v>
          </cell>
          <cell r="AY1019" t="str">
            <v xml:space="preserve">segunda das 21:00 às 23:00, semanal ; quarta das 19:00 às 21:00, semanal </v>
          </cell>
          <cell r="AZ1019" t="str">
            <v/>
          </cell>
          <cell r="BA1019">
            <v>1085298</v>
          </cell>
          <cell r="BB1019" t="str">
            <v>JULIANA MARTIN DO PRADO</v>
          </cell>
          <cell r="BC1019" t="str">
            <v/>
          </cell>
          <cell r="BD1019" t="str">
            <v/>
          </cell>
        </row>
        <row r="1020">
          <cell r="C1020" t="str">
            <v>NA2ESTO016-17SB</v>
          </cell>
          <cell r="D1020" t="str">
            <v>ESTO016-17</v>
          </cell>
          <cell r="E1020" t="str">
            <v>Fenômenos de Transporte A2-noturno (São Bernardo do Campo)</v>
          </cell>
          <cell r="F1020" t="str">
            <v>Ampliar vagas - absorver excedente</v>
          </cell>
          <cell r="G1020">
            <v>0</v>
          </cell>
          <cell r="H1020">
            <v>0</v>
          </cell>
          <cell r="I1020" t="str">
            <v>OK, AMPLIADA</v>
          </cell>
          <cell r="J1020">
            <v>91</v>
          </cell>
          <cell r="K1020">
            <v>0</v>
          </cell>
          <cell r="L1020">
            <v>91</v>
          </cell>
          <cell r="M1020">
            <v>0</v>
          </cell>
          <cell r="N1020">
            <v>91</v>
          </cell>
          <cell r="O1020">
            <v>0</v>
          </cell>
          <cell r="P1020">
            <v>6</v>
          </cell>
          <cell r="Q1020" t="str">
            <v>simples</v>
          </cell>
          <cell r="R1020"/>
          <cell r="S1020">
            <v>0</v>
          </cell>
          <cell r="T1020">
            <v>0</v>
          </cell>
          <cell r="U1020">
            <v>0</v>
          </cell>
          <cell r="V1020" t="str">
            <v>CFE</v>
          </cell>
          <cell r="W1020" t="str">
            <v>CP</v>
          </cell>
          <cell r="X1020" t="str">
            <v>ESTO016-17.quarta das 19:00 às 21:00, semanal ; sexta das 21:00 às 23:00, semanal ..SB</v>
          </cell>
          <cell r="Y1020" t="str">
            <v>turma com solicitações acima do nº de vagas</v>
          </cell>
          <cell r="Z1020"/>
          <cell r="AA1020">
            <v>30</v>
          </cell>
          <cell r="AB1020">
            <v>0</v>
          </cell>
          <cell r="AC1020">
            <v>30</v>
          </cell>
          <cell r="AD1020">
            <v>91</v>
          </cell>
          <cell r="AE1020">
            <v>-61</v>
          </cell>
          <cell r="AF1020">
            <v>3.0333333333333332</v>
          </cell>
          <cell r="AG1020">
            <v>21</v>
          </cell>
          <cell r="AH1020" t="str">
            <v>O-AMB; O-BIO; OL-ENER; O-GESTAO; O-INF; OL-IAR; O-</v>
          </cell>
          <cell r="AI1020">
            <v>43</v>
          </cell>
          <cell r="AJ1020">
            <v>32</v>
          </cell>
          <cell r="AK1020">
            <v>11</v>
          </cell>
          <cell r="AL1020">
            <v>-22</v>
          </cell>
          <cell r="AM1020">
            <v>-11</v>
          </cell>
          <cell r="AN1020">
            <v>-13</v>
          </cell>
          <cell r="AO1020" t="str">
            <v>¬</v>
          </cell>
          <cell r="AP1020" t="str">
            <v>¬</v>
          </cell>
          <cell r="AQ1020" t="str">
            <v>¬</v>
          </cell>
          <cell r="AR1020" t="str">
            <v>¬</v>
          </cell>
          <cell r="AS1020" t="str">
            <v>SB</v>
          </cell>
          <cell r="AT1020" t="str">
            <v>N</v>
          </cell>
          <cell r="AU1020" t="str">
            <v>N</v>
          </cell>
          <cell r="AV1020">
            <v>4</v>
          </cell>
          <cell r="AW1020">
            <v>0</v>
          </cell>
          <cell r="AX1020">
            <v>4</v>
          </cell>
          <cell r="AY1020" t="str">
            <v xml:space="preserve">quarta das 19:00 às 21:00, semanal ; sexta das 21:00 às 23:00, semanal </v>
          </cell>
          <cell r="AZ1020" t="str">
            <v/>
          </cell>
          <cell r="BA1020">
            <v>1957691</v>
          </cell>
          <cell r="BB1020" t="str">
            <v>RONNY CALIXTO CARBONARI</v>
          </cell>
          <cell r="BC1020" t="str">
            <v/>
          </cell>
          <cell r="BD1020" t="str">
            <v/>
          </cell>
        </row>
        <row r="1021">
          <cell r="C1021" t="str">
            <v>DAESTO016-17SB</v>
          </cell>
          <cell r="D1021" t="str">
            <v>ESTO016-17</v>
          </cell>
          <cell r="E1021" t="str">
            <v>Fenômenos de Transporte A-diurno (São Bernardo do Campo)</v>
          </cell>
          <cell r="F1021" t="str">
            <v>Ampliar vagas - absorver excedente</v>
          </cell>
          <cell r="G1021">
            <v>0</v>
          </cell>
          <cell r="H1021">
            <v>0</v>
          </cell>
          <cell r="I1021" t="str">
            <v>OK, AMPLIADA</v>
          </cell>
          <cell r="J1021">
            <v>46</v>
          </cell>
          <cell r="K1021">
            <v>0</v>
          </cell>
          <cell r="L1021">
            <v>46</v>
          </cell>
          <cell r="M1021">
            <v>0</v>
          </cell>
          <cell r="N1021">
            <v>46</v>
          </cell>
          <cell r="O1021">
            <v>0</v>
          </cell>
          <cell r="P1021">
            <v>6</v>
          </cell>
          <cell r="Q1021" t="str">
            <v>simples</v>
          </cell>
          <cell r="R1021"/>
          <cell r="S1021">
            <v>0</v>
          </cell>
          <cell r="T1021">
            <v>0</v>
          </cell>
          <cell r="U1021">
            <v>0</v>
          </cell>
          <cell r="V1021" t="str">
            <v>CFE</v>
          </cell>
          <cell r="W1021" t="str">
            <v>CP</v>
          </cell>
          <cell r="X1021" t="str">
            <v>ESTO016-17.quarta das 08:00 às 10:00, semanal ; sexta das 10:00 às 12:00, semanal ..SB</v>
          </cell>
          <cell r="Y1021" t="str">
            <v>turma com solicitações acima do nº de vagas</v>
          </cell>
          <cell r="Z1021"/>
          <cell r="AA1021">
            <v>30</v>
          </cell>
          <cell r="AB1021">
            <v>0</v>
          </cell>
          <cell r="AC1021">
            <v>30</v>
          </cell>
          <cell r="AD1021">
            <v>46</v>
          </cell>
          <cell r="AE1021">
            <v>-16</v>
          </cell>
          <cell r="AF1021">
            <v>1.5333333333333334</v>
          </cell>
          <cell r="AG1021">
            <v>21</v>
          </cell>
          <cell r="AH1021" t="str">
            <v>O-AMB; O-BIO; OL-ENER; O-GESTAO; O-INF; OL-IAR; O-</v>
          </cell>
          <cell r="AI1021">
            <v>7</v>
          </cell>
          <cell r="AJ1021">
            <v>4</v>
          </cell>
          <cell r="AK1021">
            <v>3</v>
          </cell>
          <cell r="AL1021">
            <v>14</v>
          </cell>
          <cell r="AM1021">
            <v>17</v>
          </cell>
          <cell r="AN1021">
            <v>23</v>
          </cell>
          <cell r="AO1021" t="str">
            <v>¬</v>
          </cell>
          <cell r="AP1021" t="str">
            <v>¬</v>
          </cell>
          <cell r="AQ1021" t="str">
            <v>¬</v>
          </cell>
          <cell r="AR1021" t="str">
            <v>¬</v>
          </cell>
          <cell r="AS1021" t="str">
            <v>SB</v>
          </cell>
          <cell r="AT1021" t="str">
            <v>D</v>
          </cell>
          <cell r="AU1021" t="str">
            <v>M</v>
          </cell>
          <cell r="AV1021">
            <v>4</v>
          </cell>
          <cell r="AW1021">
            <v>0</v>
          </cell>
          <cell r="AX1021">
            <v>4</v>
          </cell>
          <cell r="AY1021" t="str">
            <v xml:space="preserve">quarta das 08:00 às 10:00, semanal ; sexta das 10:00 às 12:00, semanal </v>
          </cell>
          <cell r="AZ1021" t="str">
            <v/>
          </cell>
          <cell r="BA1021">
            <v>1188948</v>
          </cell>
          <cell r="BB1021" t="str">
            <v>JOAO LAMEU DA SILVA JUNIOR</v>
          </cell>
          <cell r="BC1021" t="str">
            <v/>
          </cell>
          <cell r="BD1021" t="str">
            <v/>
          </cell>
        </row>
        <row r="1022">
          <cell r="C1022" t="str">
            <v>DA1ESTO011-17SB</v>
          </cell>
          <cell r="D1022" t="str">
            <v>ESTO011-17</v>
          </cell>
          <cell r="E1022" t="str">
            <v>Fundamentos de Desenho Técnico A1-diurno (São Bernardo do Campo)</v>
          </cell>
          <cell r="F1022" t="str">
            <v>Ampliar vagas</v>
          </cell>
          <cell r="G1022">
            <v>0</v>
          </cell>
          <cell r="H1022">
            <v>40</v>
          </cell>
          <cell r="I1022" t="str">
            <v>OK, AMPLIADA</v>
          </cell>
          <cell r="J1022">
            <v>40</v>
          </cell>
          <cell r="K1022">
            <v>0</v>
          </cell>
          <cell r="L1022">
            <v>52</v>
          </cell>
          <cell r="M1022">
            <v>0</v>
          </cell>
          <cell r="N1022">
            <v>52</v>
          </cell>
          <cell r="O1022">
            <v>-12</v>
          </cell>
          <cell r="P1022">
            <v>4</v>
          </cell>
          <cell r="Q1022" t="str">
            <v>simples</v>
          </cell>
          <cell r="R1022"/>
          <cell r="S1022">
            <v>12</v>
          </cell>
          <cell r="T1022">
            <v>0</v>
          </cell>
          <cell r="U1022">
            <v>0</v>
          </cell>
          <cell r="V1022" t="str">
            <v>CFE</v>
          </cell>
          <cell r="W1022" t="str">
            <v>CP</v>
          </cell>
          <cell r="X1022" t="str">
            <v>ESTO011-17.quarta das 08:00 às 10:00, semanal ..SB</v>
          </cell>
          <cell r="Y1022" t="str">
            <v>turma com solicitações acima do nº de vagas</v>
          </cell>
          <cell r="Z1022"/>
          <cell r="AA1022">
            <v>25</v>
          </cell>
          <cell r="AB1022">
            <v>0</v>
          </cell>
          <cell r="AC1022">
            <v>25</v>
          </cell>
          <cell r="AD1022">
            <v>52</v>
          </cell>
          <cell r="AE1022">
            <v>-27</v>
          </cell>
          <cell r="AF1022">
            <v>2.08</v>
          </cell>
          <cell r="AG1022">
            <v>17.5</v>
          </cell>
          <cell r="AH1022" t="str">
            <v xml:space="preserve">OL-BQUIM; O-AMB; O-AERO; O-BIO; O-ENER; O-GESTAO; </v>
          </cell>
          <cell r="AI1022">
            <v>2</v>
          </cell>
          <cell r="AJ1022">
            <v>1</v>
          </cell>
          <cell r="AK1022">
            <v>1</v>
          </cell>
          <cell r="AL1022">
            <v>15.5</v>
          </cell>
          <cell r="AM1022">
            <v>16.5</v>
          </cell>
          <cell r="AN1022">
            <v>23</v>
          </cell>
          <cell r="AO1022" t="str">
            <v>¬</v>
          </cell>
          <cell r="AP1022" t="str">
            <v>¬</v>
          </cell>
          <cell r="AQ1022" t="str">
            <v>¬</v>
          </cell>
          <cell r="AR1022" t="str">
            <v>¬</v>
          </cell>
          <cell r="AS1022" t="str">
            <v>SB</v>
          </cell>
          <cell r="AT1022" t="str">
            <v>D</v>
          </cell>
          <cell r="AU1022" t="str">
            <v>M</v>
          </cell>
          <cell r="AV1022">
            <v>2</v>
          </cell>
          <cell r="AW1022">
            <v>0</v>
          </cell>
          <cell r="AX1022">
            <v>4</v>
          </cell>
          <cell r="AY1022" t="str">
            <v xml:space="preserve">quarta das 08:00 às 10:00, semanal </v>
          </cell>
          <cell r="AZ1022" t="str">
            <v/>
          </cell>
          <cell r="BA1022">
            <v>1347739</v>
          </cell>
          <cell r="BB1022" t="str">
            <v>LUIZ DE SIQUEIRA MARTINS FILHO</v>
          </cell>
          <cell r="BC1022" t="str">
            <v/>
          </cell>
          <cell r="BD1022" t="str">
            <v/>
          </cell>
        </row>
        <row r="1023">
          <cell r="C1023" t="str">
            <v>NA3ESTO011-17SA</v>
          </cell>
          <cell r="D1023" t="str">
            <v>ESTO011-17</v>
          </cell>
          <cell r="E1023" t="str">
            <v>Fundamentos de Desenho Técnico A3-noturno (Santo André)</v>
          </cell>
          <cell r="F1023" t="str">
            <v>Ampliar vagas - absorver excedente</v>
          </cell>
          <cell r="G1023">
            <v>0</v>
          </cell>
          <cell r="H1023">
            <v>0</v>
          </cell>
          <cell r="I1023" t="str">
            <v>OK, AMPLIADA</v>
          </cell>
          <cell r="J1023">
            <v>69</v>
          </cell>
          <cell r="K1023">
            <v>0</v>
          </cell>
          <cell r="L1023">
            <v>69</v>
          </cell>
          <cell r="M1023">
            <v>0</v>
          </cell>
          <cell r="N1023">
            <v>69</v>
          </cell>
          <cell r="O1023">
            <v>0</v>
          </cell>
          <cell r="P1023">
            <v>4</v>
          </cell>
          <cell r="Q1023" t="str">
            <v>simples</v>
          </cell>
          <cell r="R1023"/>
          <cell r="S1023">
            <v>0</v>
          </cell>
          <cell r="T1023">
            <v>0</v>
          </cell>
          <cell r="U1023">
            <v>0</v>
          </cell>
          <cell r="V1023" t="str">
            <v>CFE</v>
          </cell>
          <cell r="W1023" t="str">
            <v>CP</v>
          </cell>
          <cell r="X1023" t="str">
            <v>ESTO011-17.segunda das 19:00 às 21:00, semanal ..SA</v>
          </cell>
          <cell r="Y1023" t="str">
            <v>turma com solicitações acima do nº de vagas</v>
          </cell>
          <cell r="Z1023"/>
          <cell r="AA1023">
            <v>32</v>
          </cell>
          <cell r="AB1023">
            <v>0</v>
          </cell>
          <cell r="AC1023">
            <v>32</v>
          </cell>
          <cell r="AD1023">
            <v>69</v>
          </cell>
          <cell r="AE1023">
            <v>-37</v>
          </cell>
          <cell r="AF1023">
            <v>2.15625</v>
          </cell>
          <cell r="AG1023">
            <v>22.4</v>
          </cell>
          <cell r="AH1023" t="str">
            <v xml:space="preserve">OL-BQUIM; O-AMB; O-AERO; O-BIO; O-ENER; O-GESTAO; </v>
          </cell>
          <cell r="AI1023">
            <v>2</v>
          </cell>
          <cell r="AJ1023">
            <v>2</v>
          </cell>
          <cell r="AK1023">
            <v>0</v>
          </cell>
          <cell r="AL1023">
            <v>20.399999999999999</v>
          </cell>
          <cell r="AM1023">
            <v>20.399999999999999</v>
          </cell>
          <cell r="AN1023">
            <v>30</v>
          </cell>
          <cell r="AO1023" t="str">
            <v>¬</v>
          </cell>
          <cell r="AP1023" t="str">
            <v>¬</v>
          </cell>
          <cell r="AQ1023" t="str">
            <v>¬</v>
          </cell>
          <cell r="AR1023" t="str">
            <v>¬</v>
          </cell>
          <cell r="AS1023" t="str">
            <v>SA</v>
          </cell>
          <cell r="AT1023" t="str">
            <v>N</v>
          </cell>
          <cell r="AU1023" t="str">
            <v>N</v>
          </cell>
          <cell r="AV1023">
            <v>2</v>
          </cell>
          <cell r="AW1023">
            <v>0</v>
          </cell>
          <cell r="AX1023">
            <v>4</v>
          </cell>
          <cell r="AY1023" t="str">
            <v xml:space="preserve">segunda das 19:00 às 21:00, semanal </v>
          </cell>
          <cell r="AZ1023" t="str">
            <v/>
          </cell>
          <cell r="BA1023">
            <v>3150541</v>
          </cell>
          <cell r="BB1023" t="str">
            <v>LEONARDO MONTEIRO MAZZARIOL</v>
          </cell>
          <cell r="BC1023" t="str">
            <v/>
          </cell>
          <cell r="BD1023" t="str">
            <v/>
          </cell>
        </row>
        <row r="1024">
          <cell r="C1024" t="str">
            <v>NA4ESTO011-17SA</v>
          </cell>
          <cell r="D1024" t="str">
            <v>ESTO011-17</v>
          </cell>
          <cell r="E1024" t="str">
            <v>Fundamentos de Desenho Técnico A4-noturno (Santo André)</v>
          </cell>
          <cell r="F1024" t="str">
            <v>Ampliar vagas - absorver excedente</v>
          </cell>
          <cell r="G1024">
            <v>0</v>
          </cell>
          <cell r="H1024">
            <v>0</v>
          </cell>
          <cell r="I1024" t="str">
            <v>OK, AMPLIADA</v>
          </cell>
          <cell r="J1024">
            <v>75</v>
          </cell>
          <cell r="K1024">
            <v>0</v>
          </cell>
          <cell r="L1024">
            <v>75</v>
          </cell>
          <cell r="M1024">
            <v>0</v>
          </cell>
          <cell r="N1024">
            <v>75</v>
          </cell>
          <cell r="O1024">
            <v>0</v>
          </cell>
          <cell r="P1024">
            <v>4</v>
          </cell>
          <cell r="Q1024" t="str">
            <v>simples</v>
          </cell>
          <cell r="R1024"/>
          <cell r="S1024">
            <v>0</v>
          </cell>
          <cell r="T1024">
            <v>0</v>
          </cell>
          <cell r="U1024">
            <v>0</v>
          </cell>
          <cell r="V1024" t="str">
            <v>CFE</v>
          </cell>
          <cell r="W1024" t="str">
            <v>CP</v>
          </cell>
          <cell r="X1024" t="str">
            <v>ESTO011-17.segunda das 19:00 às 21:00, semanal ..SA</v>
          </cell>
          <cell r="Y1024" t="str">
            <v>turma com solicitações acima do nº de vagas</v>
          </cell>
          <cell r="Z1024"/>
          <cell r="AA1024">
            <v>30</v>
          </cell>
          <cell r="AB1024">
            <v>0</v>
          </cell>
          <cell r="AC1024">
            <v>30</v>
          </cell>
          <cell r="AD1024">
            <v>75</v>
          </cell>
          <cell r="AE1024">
            <v>-45</v>
          </cell>
          <cell r="AF1024">
            <v>2.5</v>
          </cell>
          <cell r="AG1024">
            <v>21</v>
          </cell>
          <cell r="AH1024" t="str">
            <v xml:space="preserve">OL-BQUIM; O-AMB; O-AERO; O-BIO; O-ENER; O-GESTAO; </v>
          </cell>
          <cell r="AI1024">
            <v>1</v>
          </cell>
          <cell r="AJ1024">
            <v>0</v>
          </cell>
          <cell r="AK1024">
            <v>1</v>
          </cell>
          <cell r="AL1024">
            <v>20</v>
          </cell>
          <cell r="AM1024">
            <v>21</v>
          </cell>
          <cell r="AN1024">
            <v>29</v>
          </cell>
          <cell r="AO1024" t="str">
            <v>¬</v>
          </cell>
          <cell r="AP1024" t="str">
            <v>¬</v>
          </cell>
          <cell r="AQ1024" t="str">
            <v>¬</v>
          </cell>
          <cell r="AR1024" t="str">
            <v>¬</v>
          </cell>
          <cell r="AS1024" t="str">
            <v>SA</v>
          </cell>
          <cell r="AT1024" t="str">
            <v>N</v>
          </cell>
          <cell r="AU1024" t="str">
            <v>N</v>
          </cell>
          <cell r="AV1024">
            <v>2</v>
          </cell>
          <cell r="AW1024">
            <v>0</v>
          </cell>
          <cell r="AX1024">
            <v>4</v>
          </cell>
          <cell r="AY1024" t="str">
            <v xml:space="preserve">segunda das 19:00 às 21:00, semanal </v>
          </cell>
          <cell r="AZ1024" t="str">
            <v/>
          </cell>
          <cell r="BA1024">
            <v>3150558</v>
          </cell>
          <cell r="BB1024" t="str">
            <v>MIGUEL ANGEL CALLE GONZALES</v>
          </cell>
          <cell r="BC1024" t="str">
            <v/>
          </cell>
          <cell r="BD1024" t="str">
            <v/>
          </cell>
        </row>
        <row r="1025">
          <cell r="C1025" t="str">
            <v>DC1ESTO011-17SA</v>
          </cell>
          <cell r="D1025" t="str">
            <v>ESTO011-17</v>
          </cell>
          <cell r="E1025" t="str">
            <v>Fundamentos de Desenho Técnico C1-diurno (Santo André)</v>
          </cell>
          <cell r="F1025" t="str">
            <v>Ampliar vagas - absorver excedente</v>
          </cell>
          <cell r="G1025">
            <v>0</v>
          </cell>
          <cell r="H1025">
            <v>0</v>
          </cell>
          <cell r="I1025" t="str">
            <v>OK, AMPLIADA</v>
          </cell>
          <cell r="J1025">
            <v>82</v>
          </cell>
          <cell r="K1025">
            <v>0</v>
          </cell>
          <cell r="L1025">
            <v>82</v>
          </cell>
          <cell r="M1025">
            <v>0</v>
          </cell>
          <cell r="N1025">
            <v>82</v>
          </cell>
          <cell r="O1025">
            <v>0</v>
          </cell>
          <cell r="P1025">
            <v>4</v>
          </cell>
          <cell r="Q1025" t="str">
            <v>simples</v>
          </cell>
          <cell r="R1025"/>
          <cell r="S1025">
            <v>0</v>
          </cell>
          <cell r="T1025">
            <v>0</v>
          </cell>
          <cell r="U1025">
            <v>0</v>
          </cell>
          <cell r="V1025" t="str">
            <v>CFE</v>
          </cell>
          <cell r="W1025" t="str">
            <v>CP</v>
          </cell>
          <cell r="X1025" t="str">
            <v>ESTO011-17.segunda das 17:00 às 19:00, semanal ..SA</v>
          </cell>
          <cell r="Y1025" t="str">
            <v>turma com solicitações acima do nº de vagas</v>
          </cell>
          <cell r="Z1025"/>
          <cell r="AA1025">
            <v>30</v>
          </cell>
          <cell r="AB1025">
            <v>0</v>
          </cell>
          <cell r="AC1025">
            <v>30</v>
          </cell>
          <cell r="AD1025">
            <v>82</v>
          </cell>
          <cell r="AE1025">
            <v>-52</v>
          </cell>
          <cell r="AF1025">
            <v>2.7333333333333334</v>
          </cell>
          <cell r="AG1025">
            <v>21</v>
          </cell>
          <cell r="AH1025" t="str">
            <v xml:space="preserve">OL-BQUIM; O-AMB; O-AERO; O-BIO; O-ENER; O-GESTAO; </v>
          </cell>
          <cell r="AI1025">
            <v>3</v>
          </cell>
          <cell r="AJ1025">
            <v>3</v>
          </cell>
          <cell r="AK1025">
            <v>0</v>
          </cell>
          <cell r="AL1025">
            <v>18</v>
          </cell>
          <cell r="AM1025">
            <v>18</v>
          </cell>
          <cell r="AN1025">
            <v>27</v>
          </cell>
          <cell r="AO1025" t="str">
            <v>¬</v>
          </cell>
          <cell r="AP1025" t="str">
            <v>¬</v>
          </cell>
          <cell r="AQ1025" t="str">
            <v>¬</v>
          </cell>
          <cell r="AR1025" t="str">
            <v>¬</v>
          </cell>
          <cell r="AS1025" t="str">
            <v>SA</v>
          </cell>
          <cell r="AT1025" t="str">
            <v>D</v>
          </cell>
          <cell r="AU1025" t="str">
            <v>V</v>
          </cell>
          <cell r="AV1025">
            <v>2</v>
          </cell>
          <cell r="AW1025">
            <v>0</v>
          </cell>
          <cell r="AX1025">
            <v>4</v>
          </cell>
          <cell r="AY1025" t="str">
            <v xml:space="preserve">segunda das 17:00 às 19:00, semanal </v>
          </cell>
          <cell r="AZ1025" t="str">
            <v/>
          </cell>
          <cell r="BA1025">
            <v>3150558</v>
          </cell>
          <cell r="BB1025" t="str">
            <v>MIGUEL ANGEL CALLE GONZALES</v>
          </cell>
          <cell r="BC1025" t="str">
            <v/>
          </cell>
          <cell r="BD1025" t="str">
            <v/>
          </cell>
        </row>
        <row r="1026">
          <cell r="C1026" t="str">
            <v>DA1ESTO004-17SB</v>
          </cell>
          <cell r="D1026" t="str">
            <v>ESTO004-17</v>
          </cell>
          <cell r="E1026" t="str">
            <v>Instrumentação e Controle A1-diurno (São Bernardo do Campo)</v>
          </cell>
          <cell r="F1026" t="str">
            <v>Manter</v>
          </cell>
          <cell r="G1026">
            <v>0</v>
          </cell>
          <cell r="H1026">
            <v>0</v>
          </cell>
          <cell r="I1026" t="str">
            <v>OK</v>
          </cell>
          <cell r="J1026">
            <v>30</v>
          </cell>
          <cell r="K1026">
            <v>0</v>
          </cell>
          <cell r="L1026">
            <v>91</v>
          </cell>
          <cell r="M1026">
            <v>0</v>
          </cell>
          <cell r="N1026">
            <v>91</v>
          </cell>
          <cell r="O1026">
            <v>-61</v>
          </cell>
          <cell r="P1026">
            <v>2</v>
          </cell>
          <cell r="Q1026" t="str">
            <v>simples</v>
          </cell>
          <cell r="R1026"/>
          <cell r="S1026">
            <v>61</v>
          </cell>
          <cell r="T1026">
            <v>0</v>
          </cell>
          <cell r="U1026">
            <v>0</v>
          </cell>
          <cell r="V1026" t="str">
            <v>CFE</v>
          </cell>
          <cell r="W1026" t="str">
            <v>CP</v>
          </cell>
          <cell r="X1026" t="str">
            <v>ESTO004-17.quarta das 08:00 às 10:00, semanal ; sexta das 10:00 às 12:00, quinzenal I; sexta das 10:00 às 12:00, quinzenal II..SB</v>
          </cell>
          <cell r="Y1026" t="str">
            <v>turma com solicitações acima do nº de vagas</v>
          </cell>
          <cell r="Z1026"/>
          <cell r="AA1026">
            <v>30</v>
          </cell>
          <cell r="AB1026">
            <v>0</v>
          </cell>
          <cell r="AC1026">
            <v>30</v>
          </cell>
          <cell r="AD1026">
            <v>91</v>
          </cell>
          <cell r="AE1026">
            <v>-61</v>
          </cell>
          <cell r="AF1026">
            <v>3.0333333333333332</v>
          </cell>
          <cell r="AG1026">
            <v>21</v>
          </cell>
          <cell r="AH1026" t="str">
            <v>OL-AMB; OL-AERO; OL-BIO; OL-ENER; O-GESTAO; OL-INF</v>
          </cell>
          <cell r="AI1026">
            <v>30</v>
          </cell>
          <cell r="AJ1026">
            <v>17</v>
          </cell>
          <cell r="AK1026">
            <v>13</v>
          </cell>
          <cell r="AL1026">
            <v>-9</v>
          </cell>
          <cell r="AM1026">
            <v>4</v>
          </cell>
          <cell r="AN1026">
            <v>0</v>
          </cell>
          <cell r="AO1026" t="str">
            <v>¬</v>
          </cell>
          <cell r="AP1026" t="str">
            <v>¬</v>
          </cell>
          <cell r="AQ1026" t="str">
            <v>¬</v>
          </cell>
          <cell r="AR1026" t="str">
            <v>¬</v>
          </cell>
          <cell r="AS1026" t="str">
            <v>SB</v>
          </cell>
          <cell r="AT1026" t="str">
            <v>D</v>
          </cell>
          <cell r="AU1026" t="str">
            <v>M</v>
          </cell>
          <cell r="AV1026">
            <v>3</v>
          </cell>
          <cell r="AW1026">
            <v>1</v>
          </cell>
          <cell r="AX1026">
            <v>5</v>
          </cell>
          <cell r="AY1026" t="str">
            <v>quarta das 08:00 às 10:00, semanal ; sexta das 10:00 às 12:00, quinzenal I; sexta das 10:00 às 12:00, quinzenal II</v>
          </cell>
          <cell r="AZ1026" t="str">
            <v/>
          </cell>
          <cell r="BA1026">
            <v>2418537</v>
          </cell>
          <cell r="BB1026" t="str">
            <v>DANIEL BOARI COELHO</v>
          </cell>
          <cell r="BC1026" t="str">
            <v/>
          </cell>
          <cell r="BD1026" t="str">
            <v/>
          </cell>
        </row>
        <row r="1027">
          <cell r="C1027" t="str">
            <v>NAESTO004-17SA</v>
          </cell>
          <cell r="D1027" t="str">
            <v>ESTO004-17</v>
          </cell>
          <cell r="E1027" t="str">
            <v>Instrumentação e Controle A-noturno (Santo André)</v>
          </cell>
          <cell r="F1027" t="str">
            <v>Ampliar vagas</v>
          </cell>
          <cell r="G1027">
            <v>0</v>
          </cell>
          <cell r="H1027">
            <v>60</v>
          </cell>
          <cell r="I1027" t="str">
            <v>OK, AMPLIADA</v>
          </cell>
          <cell r="J1027">
            <v>60</v>
          </cell>
          <cell r="K1027">
            <v>0</v>
          </cell>
          <cell r="L1027">
            <v>80</v>
          </cell>
          <cell r="M1027">
            <v>0</v>
          </cell>
          <cell r="N1027">
            <v>80</v>
          </cell>
          <cell r="O1027">
            <v>-20</v>
          </cell>
          <cell r="P1027">
            <v>2</v>
          </cell>
          <cell r="Q1027" t="str">
            <v>simples</v>
          </cell>
          <cell r="R1027"/>
          <cell r="S1027">
            <v>20</v>
          </cell>
          <cell r="T1027">
            <v>0</v>
          </cell>
          <cell r="U1027">
            <v>0</v>
          </cell>
          <cell r="V1027" t="str">
            <v>CFE</v>
          </cell>
          <cell r="W1027" t="str">
            <v>CP</v>
          </cell>
          <cell r="X1027" t="str">
            <v>ESTO004-17.segunda das 21:00 às 23:00, semanal ; quinta das 19:00 às 21:00, quinzenal I; quinta das 19:00 às 21:00, quinzenal II..SA</v>
          </cell>
          <cell r="Y1027" t="str">
            <v>turma com solicitações acima do nº de vagas</v>
          </cell>
          <cell r="Z1027"/>
          <cell r="AA1027">
            <v>30</v>
          </cell>
          <cell r="AB1027">
            <v>0</v>
          </cell>
          <cell r="AC1027">
            <v>30</v>
          </cell>
          <cell r="AD1027">
            <v>80</v>
          </cell>
          <cell r="AE1027">
            <v>-50</v>
          </cell>
          <cell r="AF1027">
            <v>2.6666666666666665</v>
          </cell>
          <cell r="AG1027">
            <v>21</v>
          </cell>
          <cell r="AH1027" t="str">
            <v>OL-AMB; OL-AERO; OL-BIO; OL-ENER; O-GESTAO; OL-INF</v>
          </cell>
          <cell r="AI1027">
            <v>19</v>
          </cell>
          <cell r="AJ1027">
            <v>10</v>
          </cell>
          <cell r="AK1027">
            <v>9</v>
          </cell>
          <cell r="AL1027">
            <v>2</v>
          </cell>
          <cell r="AM1027">
            <v>11</v>
          </cell>
          <cell r="AN1027">
            <v>11</v>
          </cell>
          <cell r="AO1027" t="str">
            <v>¬</v>
          </cell>
          <cell r="AP1027" t="str">
            <v>¬</v>
          </cell>
          <cell r="AQ1027" t="str">
            <v>¬</v>
          </cell>
          <cell r="AR1027" t="str">
            <v>¬</v>
          </cell>
          <cell r="AS1027" t="str">
            <v>SA</v>
          </cell>
          <cell r="AT1027" t="str">
            <v>N</v>
          </cell>
          <cell r="AU1027" t="str">
            <v>N</v>
          </cell>
          <cell r="AV1027">
            <v>3</v>
          </cell>
          <cell r="AW1027">
            <v>1</v>
          </cell>
          <cell r="AX1027">
            <v>5</v>
          </cell>
          <cell r="AY1027" t="str">
            <v>segunda das 21:00 às 23:00, semanal ; quinta das 19:00 às 21:00, quinzenal I; quinta das 19:00 às 21:00, quinzenal II</v>
          </cell>
          <cell r="AZ1027" t="str">
            <v/>
          </cell>
          <cell r="BA1027">
            <v>1546003</v>
          </cell>
          <cell r="BB1027" t="str">
            <v>ROBERTO JACOBE RODRIGUES</v>
          </cell>
          <cell r="BC1027">
            <v>1546003</v>
          </cell>
          <cell r="BD1027" t="str">
            <v>ROBERTO JACOBE RODRIGUES</v>
          </cell>
        </row>
        <row r="1028">
          <cell r="C1028" t="str">
            <v>NA2ESTO005-17SA</v>
          </cell>
          <cell r="D1028" t="str">
            <v>ESTO005-17</v>
          </cell>
          <cell r="E1028" t="str">
            <v>Introdução às Engenharias A2-noturno (Santo André)</v>
          </cell>
          <cell r="F1028" t="str">
            <v>Ampliar vagas - absorver excedente</v>
          </cell>
          <cell r="G1028">
            <v>0</v>
          </cell>
          <cell r="H1028">
            <v>0</v>
          </cell>
          <cell r="I1028" t="str">
            <v>OK, AMPLIADA</v>
          </cell>
          <cell r="J1028">
            <v>41</v>
          </cell>
          <cell r="K1028">
            <v>0</v>
          </cell>
          <cell r="L1028">
            <v>41</v>
          </cell>
          <cell r="M1028">
            <v>0</v>
          </cell>
          <cell r="N1028">
            <v>41</v>
          </cell>
          <cell r="O1028">
            <v>0</v>
          </cell>
          <cell r="P1028">
            <v>7</v>
          </cell>
          <cell r="Q1028" t="str">
            <v>simples</v>
          </cell>
          <cell r="R1028"/>
          <cell r="S1028">
            <v>0</v>
          </cell>
          <cell r="T1028">
            <v>0</v>
          </cell>
          <cell r="U1028">
            <v>0</v>
          </cell>
          <cell r="V1028" t="str">
            <v>CFE</v>
          </cell>
          <cell r="W1028" t="str">
            <v>CP</v>
          </cell>
          <cell r="X1028" t="str">
            <v>ESTO005-17.quinta das 21:00 às 23:00, semanal ..SA</v>
          </cell>
          <cell r="Y1028" t="str">
            <v>turma com solicitações acima do nº de vagas</v>
          </cell>
          <cell r="Z1028"/>
          <cell r="AA1028">
            <v>30</v>
          </cell>
          <cell r="AB1028">
            <v>0</v>
          </cell>
          <cell r="AC1028">
            <v>30</v>
          </cell>
          <cell r="AD1028">
            <v>41</v>
          </cell>
          <cell r="AE1028">
            <v>-11</v>
          </cell>
          <cell r="AF1028">
            <v>1.3666666666666667</v>
          </cell>
          <cell r="AG1028">
            <v>21</v>
          </cell>
          <cell r="AH1028" t="str">
            <v>O-AMB; O-AERO; O-BIO; O-ENER; O-GESTAO; O-INF; O-IAR; O-EMAT</v>
          </cell>
          <cell r="AI1028">
            <v>1</v>
          </cell>
          <cell r="AJ1028">
            <v>0</v>
          </cell>
          <cell r="AK1028">
            <v>1</v>
          </cell>
          <cell r="AL1028">
            <v>20</v>
          </cell>
          <cell r="AM1028">
            <v>21</v>
          </cell>
          <cell r="AN1028">
            <v>29</v>
          </cell>
          <cell r="AO1028" t="str">
            <v>¬</v>
          </cell>
          <cell r="AP1028" t="str">
            <v>¬</v>
          </cell>
          <cell r="AQ1028" t="str">
            <v>¬</v>
          </cell>
          <cell r="AR1028" t="str">
            <v>¬</v>
          </cell>
          <cell r="AS1028" t="str">
            <v>SA</v>
          </cell>
          <cell r="AT1028" t="str">
            <v>N</v>
          </cell>
          <cell r="AU1028" t="str">
            <v>N</v>
          </cell>
          <cell r="AV1028">
            <v>2</v>
          </cell>
          <cell r="AW1028">
            <v>0</v>
          </cell>
          <cell r="AX1028">
            <v>4</v>
          </cell>
          <cell r="AY1028" t="str">
            <v xml:space="preserve">quinta das 21:00 às 23:00, semanal </v>
          </cell>
          <cell r="AZ1028" t="str">
            <v/>
          </cell>
          <cell r="BA1028">
            <v>1761015</v>
          </cell>
          <cell r="BB1028" t="str">
            <v>RENATA AYRES ROCHA</v>
          </cell>
          <cell r="BC1028" t="str">
            <v/>
          </cell>
          <cell r="BD1028" t="str">
            <v/>
          </cell>
        </row>
        <row r="1029">
          <cell r="C1029" t="str">
            <v>NA3ESTO005-17SA</v>
          </cell>
          <cell r="D1029" t="str">
            <v>ESTO005-17</v>
          </cell>
          <cell r="E1029" t="str">
            <v>Introdução às Engenharias A3-noturno (Santo André)</v>
          </cell>
          <cell r="F1029" t="str">
            <v>Ampliar vagas - absorver excedente</v>
          </cell>
          <cell r="G1029">
            <v>0</v>
          </cell>
          <cell r="H1029">
            <v>0</v>
          </cell>
          <cell r="I1029" t="str">
            <v>OK, AMPLIADA</v>
          </cell>
          <cell r="J1029">
            <v>45</v>
          </cell>
          <cell r="K1029">
            <v>0</v>
          </cell>
          <cell r="L1029">
            <v>45</v>
          </cell>
          <cell r="M1029">
            <v>0</v>
          </cell>
          <cell r="N1029">
            <v>45</v>
          </cell>
          <cell r="O1029">
            <v>0</v>
          </cell>
          <cell r="P1029">
            <v>7</v>
          </cell>
          <cell r="Q1029" t="str">
            <v>simples</v>
          </cell>
          <cell r="R1029"/>
          <cell r="S1029">
            <v>0</v>
          </cell>
          <cell r="T1029">
            <v>0</v>
          </cell>
          <cell r="U1029">
            <v>0</v>
          </cell>
          <cell r="V1029" t="str">
            <v>CFE</v>
          </cell>
          <cell r="W1029" t="str">
            <v>CP</v>
          </cell>
          <cell r="X1029" t="str">
            <v>ESTO005-17.quinta das 21:00 às 23:00, semanal ..SA</v>
          </cell>
          <cell r="Y1029" t="str">
            <v>turma com solicitações acima do nº de vagas</v>
          </cell>
          <cell r="Z1029"/>
          <cell r="AA1029">
            <v>30</v>
          </cell>
          <cell r="AB1029">
            <v>0</v>
          </cell>
          <cell r="AC1029">
            <v>30</v>
          </cell>
          <cell r="AD1029">
            <v>45</v>
          </cell>
          <cell r="AE1029">
            <v>-15</v>
          </cell>
          <cell r="AF1029">
            <v>1.5</v>
          </cell>
          <cell r="AG1029">
            <v>21</v>
          </cell>
          <cell r="AH1029" t="str">
            <v>O-AMB; O-AERO; O-BIO; O-ENER; O-GESTAO; O-INF; O-IAR; O-EMAT</v>
          </cell>
          <cell r="AI1029">
            <v>1</v>
          </cell>
          <cell r="AJ1029">
            <v>0</v>
          </cell>
          <cell r="AK1029">
            <v>1</v>
          </cell>
          <cell r="AL1029">
            <v>20</v>
          </cell>
          <cell r="AM1029">
            <v>21</v>
          </cell>
          <cell r="AN1029">
            <v>29</v>
          </cell>
          <cell r="AO1029" t="str">
            <v>¬</v>
          </cell>
          <cell r="AP1029" t="str">
            <v>¬</v>
          </cell>
          <cell r="AQ1029" t="str">
            <v>¬</v>
          </cell>
          <cell r="AR1029" t="str">
            <v>¬</v>
          </cell>
          <cell r="AS1029" t="str">
            <v>SA</v>
          </cell>
          <cell r="AT1029" t="str">
            <v>N</v>
          </cell>
          <cell r="AU1029" t="str">
            <v>N</v>
          </cell>
          <cell r="AV1029">
            <v>2</v>
          </cell>
          <cell r="AW1029">
            <v>0</v>
          </cell>
          <cell r="AX1029">
            <v>4</v>
          </cell>
          <cell r="AY1029" t="str">
            <v xml:space="preserve">quinta das 21:00 às 23:00, semanal </v>
          </cell>
          <cell r="AZ1029" t="str">
            <v/>
          </cell>
          <cell r="BA1029">
            <v>1953442</v>
          </cell>
          <cell r="BB1029" t="str">
            <v>MARCIA MARIA PENTEADO MARCHESINI</v>
          </cell>
          <cell r="BC1029" t="str">
            <v/>
          </cell>
          <cell r="BD1029" t="str">
            <v/>
          </cell>
        </row>
        <row r="1030">
          <cell r="C1030" t="str">
            <v>DAESTO005-17SB</v>
          </cell>
          <cell r="D1030" t="str">
            <v>ESTO005-17</v>
          </cell>
          <cell r="E1030" t="str">
            <v>Introdução às Engenharias A-diurno (São Bernardo do Campo)</v>
          </cell>
          <cell r="F1030" t="str">
            <v>Ampliar vagas - absorver excedente</v>
          </cell>
          <cell r="G1030">
            <v>0</v>
          </cell>
          <cell r="H1030">
            <v>0</v>
          </cell>
          <cell r="I1030" t="str">
            <v>OK, AMPLIADA</v>
          </cell>
          <cell r="J1030">
            <v>46</v>
          </cell>
          <cell r="K1030">
            <v>0</v>
          </cell>
          <cell r="L1030">
            <v>46</v>
          </cell>
          <cell r="M1030">
            <v>0</v>
          </cell>
          <cell r="N1030">
            <v>46</v>
          </cell>
          <cell r="O1030">
            <v>0</v>
          </cell>
          <cell r="P1030">
            <v>7</v>
          </cell>
          <cell r="Q1030" t="str">
            <v>simples</v>
          </cell>
          <cell r="R1030"/>
          <cell r="S1030">
            <v>0</v>
          </cell>
          <cell r="T1030">
            <v>0</v>
          </cell>
          <cell r="U1030">
            <v>0</v>
          </cell>
          <cell r="V1030" t="str">
            <v>CFE</v>
          </cell>
          <cell r="W1030" t="str">
            <v>CP</v>
          </cell>
          <cell r="X1030" t="str">
            <v>ESTO005-17.quarta das 10:00 às 12:00, semanal ..SB</v>
          </cell>
          <cell r="Y1030" t="str">
            <v>turma com solicitações acima do nº de vagas</v>
          </cell>
          <cell r="Z1030"/>
          <cell r="AA1030">
            <v>30</v>
          </cell>
          <cell r="AB1030">
            <v>0</v>
          </cell>
          <cell r="AC1030">
            <v>30</v>
          </cell>
          <cell r="AD1030">
            <v>46</v>
          </cell>
          <cell r="AE1030">
            <v>-16</v>
          </cell>
          <cell r="AF1030">
            <v>1.5333333333333334</v>
          </cell>
          <cell r="AG1030">
            <v>21</v>
          </cell>
          <cell r="AH1030" t="str">
            <v>O-AMB; O-AERO; O-BIO; O-ENER; O-GESTAO; O-INF; O-IAR; O-EMAT</v>
          </cell>
          <cell r="AI1030">
            <v>2</v>
          </cell>
          <cell r="AJ1030">
            <v>2</v>
          </cell>
          <cell r="AK1030">
            <v>0</v>
          </cell>
          <cell r="AL1030">
            <v>19</v>
          </cell>
          <cell r="AM1030">
            <v>19</v>
          </cell>
          <cell r="AN1030">
            <v>28</v>
          </cell>
          <cell r="AO1030" t="str">
            <v>¬</v>
          </cell>
          <cell r="AP1030" t="str">
            <v>¬</v>
          </cell>
          <cell r="AQ1030" t="str">
            <v>¬</v>
          </cell>
          <cell r="AR1030" t="str">
            <v>¬</v>
          </cell>
          <cell r="AS1030" t="str">
            <v>SB</v>
          </cell>
          <cell r="AT1030" t="str">
            <v>D</v>
          </cell>
          <cell r="AU1030" t="str">
            <v>M</v>
          </cell>
          <cell r="AV1030">
            <v>2</v>
          </cell>
          <cell r="AW1030">
            <v>0</v>
          </cell>
          <cell r="AX1030">
            <v>4</v>
          </cell>
          <cell r="AY1030" t="str">
            <v xml:space="preserve">quarta das 10:00 às 12:00, semanal </v>
          </cell>
          <cell r="AZ1030" t="str">
            <v/>
          </cell>
          <cell r="BA1030">
            <v>2390463</v>
          </cell>
          <cell r="BB1030" t="str">
            <v>PRISCYLA WALESKA TARGINO DE AZEVEDO SIMOES</v>
          </cell>
          <cell r="BC1030" t="str">
            <v/>
          </cell>
          <cell r="BD1030" t="str">
            <v/>
          </cell>
        </row>
        <row r="1031">
          <cell r="C1031" t="str">
            <v>NAESTO005-17SB</v>
          </cell>
          <cell r="D1031" t="str">
            <v>ESTO005-17</v>
          </cell>
          <cell r="E1031" t="str">
            <v>Introdução às Engenharias A-noturno (São Bernardo do Campo)</v>
          </cell>
          <cell r="F1031" t="str">
            <v>Ampliar vagas - absorver excedente</v>
          </cell>
          <cell r="G1031">
            <v>0</v>
          </cell>
          <cell r="H1031">
            <v>0</v>
          </cell>
          <cell r="I1031" t="str">
            <v>OK, AMPLIADA</v>
          </cell>
          <cell r="J1031">
            <v>40</v>
          </cell>
          <cell r="K1031">
            <v>0</v>
          </cell>
          <cell r="L1031">
            <v>40</v>
          </cell>
          <cell r="M1031">
            <v>0</v>
          </cell>
          <cell r="N1031">
            <v>40</v>
          </cell>
          <cell r="O1031">
            <v>0</v>
          </cell>
          <cell r="P1031">
            <v>7</v>
          </cell>
          <cell r="Q1031" t="str">
            <v>simples</v>
          </cell>
          <cell r="R1031"/>
          <cell r="S1031">
            <v>0</v>
          </cell>
          <cell r="T1031">
            <v>0</v>
          </cell>
          <cell r="U1031">
            <v>0</v>
          </cell>
          <cell r="V1031" t="str">
            <v>CFE</v>
          </cell>
          <cell r="W1031" t="str">
            <v>CP</v>
          </cell>
          <cell r="X1031" t="str">
            <v>ESTO005-17.sexta das 21:00 às 23:00, semanal ..SB</v>
          </cell>
          <cell r="Y1031" t="str">
            <v>turma com solicitações acima do nº de vagas</v>
          </cell>
          <cell r="Z1031"/>
          <cell r="AA1031">
            <v>30</v>
          </cell>
          <cell r="AB1031">
            <v>0</v>
          </cell>
          <cell r="AC1031">
            <v>30</v>
          </cell>
          <cell r="AD1031">
            <v>40</v>
          </cell>
          <cell r="AE1031">
            <v>-10</v>
          </cell>
          <cell r="AF1031">
            <v>1.3333333333333333</v>
          </cell>
          <cell r="AG1031">
            <v>21</v>
          </cell>
          <cell r="AH1031" t="str">
            <v>O-AMB; O-AERO; O-BIO; O-ENER; O-GESTAO; O-INF; O-IAR; O-EMAT</v>
          </cell>
          <cell r="AI1031">
            <v>3</v>
          </cell>
          <cell r="AJ1031">
            <v>3</v>
          </cell>
          <cell r="AK1031">
            <v>0</v>
          </cell>
          <cell r="AL1031">
            <v>18</v>
          </cell>
          <cell r="AM1031">
            <v>18</v>
          </cell>
          <cell r="AN1031">
            <v>27</v>
          </cell>
          <cell r="AO1031" t="str">
            <v>¬</v>
          </cell>
          <cell r="AP1031" t="str">
            <v>¬</v>
          </cell>
          <cell r="AQ1031" t="str">
            <v>¬</v>
          </cell>
          <cell r="AR1031" t="str">
            <v>¬</v>
          </cell>
          <cell r="AS1031" t="str">
            <v>SB</v>
          </cell>
          <cell r="AT1031" t="str">
            <v>N</v>
          </cell>
          <cell r="AU1031" t="str">
            <v>N</v>
          </cell>
          <cell r="AV1031">
            <v>2</v>
          </cell>
          <cell r="AW1031">
            <v>0</v>
          </cell>
          <cell r="AX1031">
            <v>4</v>
          </cell>
          <cell r="AY1031" t="str">
            <v xml:space="preserve">sexta das 21:00 às 23:00, semanal </v>
          </cell>
          <cell r="AZ1031" t="str">
            <v/>
          </cell>
          <cell r="BA1031">
            <v>1632464</v>
          </cell>
          <cell r="BB1031" t="str">
            <v>DOUGLAS ALVES CASSIANO</v>
          </cell>
          <cell r="BC1031" t="str">
            <v/>
          </cell>
          <cell r="BD1031" t="str">
            <v/>
          </cell>
        </row>
        <row r="1032">
          <cell r="C1032" t="str">
            <v>DBESTO005-17SA</v>
          </cell>
          <cell r="D1032" t="str">
            <v>ESTO005-17</v>
          </cell>
          <cell r="E1032" t="str">
            <v>Introdução às Engenharias B-diurno (Santo André)</v>
          </cell>
          <cell r="F1032" t="str">
            <v>Manter</v>
          </cell>
          <cell r="G1032">
            <v>0</v>
          </cell>
          <cell r="H1032">
            <v>0</v>
          </cell>
          <cell r="I1032" t="str">
            <v>OK</v>
          </cell>
          <cell r="J1032">
            <v>30</v>
          </cell>
          <cell r="K1032">
            <v>0</v>
          </cell>
          <cell r="L1032">
            <v>65</v>
          </cell>
          <cell r="M1032">
            <v>0</v>
          </cell>
          <cell r="N1032">
            <v>65</v>
          </cell>
          <cell r="O1032">
            <v>-35</v>
          </cell>
          <cell r="P1032">
            <v>7</v>
          </cell>
          <cell r="Q1032" t="str">
            <v>simples</v>
          </cell>
          <cell r="R1032"/>
          <cell r="S1032">
            <v>35</v>
          </cell>
          <cell r="T1032">
            <v>0</v>
          </cell>
          <cell r="U1032">
            <v>0</v>
          </cell>
          <cell r="V1032" t="str">
            <v>CFE</v>
          </cell>
          <cell r="W1032" t="str">
            <v>CP</v>
          </cell>
          <cell r="X1032" t="str">
            <v>ESTO005-17.quinta das 17:00 às 19:00, semanal ..SA</v>
          </cell>
          <cell r="Y1032" t="str">
            <v>turma com solicitações acima do nº de vagas</v>
          </cell>
          <cell r="Z1032"/>
          <cell r="AA1032">
            <v>30</v>
          </cell>
          <cell r="AB1032">
            <v>0</v>
          </cell>
          <cell r="AC1032">
            <v>30</v>
          </cell>
          <cell r="AD1032">
            <v>65</v>
          </cell>
          <cell r="AE1032">
            <v>-35</v>
          </cell>
          <cell r="AF1032">
            <v>2.1666666666666665</v>
          </cell>
          <cell r="AG1032">
            <v>21</v>
          </cell>
          <cell r="AH1032" t="str">
            <v>O-AMB; O-AERO; O-BIO; O-ENER; O-GESTAO; O-INF; O-IAR; O-EMAT</v>
          </cell>
          <cell r="AI1032">
            <v>3</v>
          </cell>
          <cell r="AJ1032">
            <v>3</v>
          </cell>
          <cell r="AK1032">
            <v>0</v>
          </cell>
          <cell r="AL1032">
            <v>18</v>
          </cell>
          <cell r="AM1032">
            <v>18</v>
          </cell>
          <cell r="AN1032">
            <v>27</v>
          </cell>
          <cell r="AO1032" t="str">
            <v>¬</v>
          </cell>
          <cell r="AP1032" t="str">
            <v>¬</v>
          </cell>
          <cell r="AQ1032" t="str">
            <v>¬</v>
          </cell>
          <cell r="AR1032" t="str">
            <v>¬</v>
          </cell>
          <cell r="AS1032" t="str">
            <v>SA</v>
          </cell>
          <cell r="AT1032" t="str">
            <v>D</v>
          </cell>
          <cell r="AU1032" t="str">
            <v>V</v>
          </cell>
          <cell r="AV1032">
            <v>2</v>
          </cell>
          <cell r="AW1032">
            <v>0</v>
          </cell>
          <cell r="AX1032">
            <v>4</v>
          </cell>
          <cell r="AY1032" t="str">
            <v xml:space="preserve">quinta das 17:00 às 19:00, semanal </v>
          </cell>
          <cell r="AZ1032" t="str">
            <v/>
          </cell>
          <cell r="BA1032">
            <v>2078059</v>
          </cell>
          <cell r="BB1032" t="str">
            <v>LUIZ ANTONIO CELIBERTO JUNIOR</v>
          </cell>
          <cell r="BC1032" t="str">
            <v/>
          </cell>
          <cell r="BD1032" t="str">
            <v/>
          </cell>
        </row>
        <row r="1033">
          <cell r="C1033" t="str">
            <v>DBESTO005-17SB</v>
          </cell>
          <cell r="D1033" t="str">
            <v>ESTO005-17</v>
          </cell>
          <cell r="E1033" t="str">
            <v>Introdução às Engenharias B-diurno (São Bernardo do Campo)</v>
          </cell>
          <cell r="F1033" t="str">
            <v>Ampliar vagas - absorver excedente</v>
          </cell>
          <cell r="G1033">
            <v>0</v>
          </cell>
          <cell r="H1033">
            <v>0</v>
          </cell>
          <cell r="I1033" t="str">
            <v>OK, AMPLIADA</v>
          </cell>
          <cell r="J1033">
            <v>59</v>
          </cell>
          <cell r="K1033">
            <v>0</v>
          </cell>
          <cell r="L1033">
            <v>59</v>
          </cell>
          <cell r="M1033">
            <v>0</v>
          </cell>
          <cell r="N1033">
            <v>59</v>
          </cell>
          <cell r="O1033">
            <v>0</v>
          </cell>
          <cell r="P1033">
            <v>7</v>
          </cell>
          <cell r="Q1033" t="str">
            <v>simples</v>
          </cell>
          <cell r="R1033"/>
          <cell r="S1033">
            <v>0</v>
          </cell>
          <cell r="T1033">
            <v>0</v>
          </cell>
          <cell r="U1033">
            <v>0</v>
          </cell>
          <cell r="V1033" t="str">
            <v>CFE</v>
          </cell>
          <cell r="W1033" t="str">
            <v>CP</v>
          </cell>
          <cell r="X1033" t="str">
            <v>ESTO005-17.terca das 16:00 às 18:00, semanal ..SB</v>
          </cell>
          <cell r="Y1033" t="str">
            <v>turma com solicitações acima do nº de vagas</v>
          </cell>
          <cell r="Z1033"/>
          <cell r="AA1033">
            <v>30</v>
          </cell>
          <cell r="AB1033">
            <v>0</v>
          </cell>
          <cell r="AC1033">
            <v>30</v>
          </cell>
          <cell r="AD1033">
            <v>59</v>
          </cell>
          <cell r="AE1033">
            <v>-29</v>
          </cell>
          <cell r="AF1033">
            <v>1.9666666666666666</v>
          </cell>
          <cell r="AG1033">
            <v>21</v>
          </cell>
          <cell r="AH1033" t="str">
            <v>O-AMB; O-AERO; O-BIO; O-ENER; O-GESTAO; O-INF; O-IAR; O-EMAT</v>
          </cell>
          <cell r="AI1033">
            <v>0</v>
          </cell>
          <cell r="AJ1033">
            <v>0</v>
          </cell>
          <cell r="AK1033">
            <v>0</v>
          </cell>
          <cell r="AL1033">
            <v>21</v>
          </cell>
          <cell r="AM1033">
            <v>21</v>
          </cell>
          <cell r="AN1033">
            <v>30</v>
          </cell>
          <cell r="AO1033" t="str">
            <v>¬</v>
          </cell>
          <cell r="AP1033" t="str">
            <v>¬</v>
          </cell>
          <cell r="AQ1033" t="str">
            <v>¬</v>
          </cell>
          <cell r="AR1033" t="str">
            <v>¬</v>
          </cell>
          <cell r="AS1033" t="str">
            <v>SB</v>
          </cell>
          <cell r="AT1033" t="str">
            <v>D</v>
          </cell>
          <cell r="AU1033" t="str">
            <v>V</v>
          </cell>
          <cell r="AV1033">
            <v>2</v>
          </cell>
          <cell r="AW1033">
            <v>0</v>
          </cell>
          <cell r="AX1033">
            <v>4</v>
          </cell>
          <cell r="AY1033" t="str">
            <v xml:space="preserve">terca das 16:00 às 18:00, semanal </v>
          </cell>
          <cell r="AZ1033" t="str">
            <v/>
          </cell>
          <cell r="BA1033">
            <v>1760474</v>
          </cell>
          <cell r="BB1033" t="str">
            <v>PATRICIA APARECIDA DA ANA</v>
          </cell>
          <cell r="BC1033" t="str">
            <v/>
          </cell>
          <cell r="BD1033" t="str">
            <v/>
          </cell>
        </row>
        <row r="1034">
          <cell r="C1034" t="str">
            <v>DCESTO005-17SB</v>
          </cell>
          <cell r="D1034" t="str">
            <v>ESTO005-17</v>
          </cell>
          <cell r="E1034" t="str">
            <v>Introdução às Engenharias C-diurno (São Bernardo do Campo)</v>
          </cell>
          <cell r="F1034" t="str">
            <v>Manter</v>
          </cell>
          <cell r="G1034">
            <v>0</v>
          </cell>
          <cell r="H1034">
            <v>0</v>
          </cell>
          <cell r="I1034" t="str">
            <v>OK</v>
          </cell>
          <cell r="J1034">
            <v>30</v>
          </cell>
          <cell r="K1034">
            <v>0</v>
          </cell>
          <cell r="L1034">
            <v>47</v>
          </cell>
          <cell r="M1034">
            <v>0</v>
          </cell>
          <cell r="N1034">
            <v>47</v>
          </cell>
          <cell r="O1034">
            <v>-17</v>
          </cell>
          <cell r="P1034">
            <v>7</v>
          </cell>
          <cell r="Q1034" t="str">
            <v>simples</v>
          </cell>
          <cell r="R1034"/>
          <cell r="S1034">
            <v>17</v>
          </cell>
          <cell r="T1034">
            <v>0</v>
          </cell>
          <cell r="U1034">
            <v>0</v>
          </cell>
          <cell r="V1034" t="str">
            <v>CFE</v>
          </cell>
          <cell r="W1034" t="str">
            <v>CP</v>
          </cell>
          <cell r="X1034" t="str">
            <v>ESTO005-17.segunda das 10:00 às 12:00, semanal ..SB</v>
          </cell>
          <cell r="Y1034" t="str">
            <v>turma com solicitações acima do nº de vagas</v>
          </cell>
          <cell r="Z1034"/>
          <cell r="AA1034">
            <v>30</v>
          </cell>
          <cell r="AB1034">
            <v>0</v>
          </cell>
          <cell r="AC1034">
            <v>30</v>
          </cell>
          <cell r="AD1034">
            <v>47</v>
          </cell>
          <cell r="AE1034">
            <v>-17</v>
          </cell>
          <cell r="AF1034">
            <v>1.5666666666666667</v>
          </cell>
          <cell r="AG1034">
            <v>21</v>
          </cell>
          <cell r="AH1034" t="str">
            <v>O-AMB; O-AERO; O-BIO; O-ENER; O-GESTAO; O-INF; O-IAR; O-EMAT</v>
          </cell>
          <cell r="AI1034">
            <v>0</v>
          </cell>
          <cell r="AJ1034">
            <v>0</v>
          </cell>
          <cell r="AK1034">
            <v>0</v>
          </cell>
          <cell r="AL1034">
            <v>21</v>
          </cell>
          <cell r="AM1034">
            <v>21</v>
          </cell>
          <cell r="AN1034">
            <v>30</v>
          </cell>
          <cell r="AO1034" t="str">
            <v>¬</v>
          </cell>
          <cell r="AP1034" t="str">
            <v>¬</v>
          </cell>
          <cell r="AQ1034" t="str">
            <v>¬</v>
          </cell>
          <cell r="AR1034" t="str">
            <v>¬</v>
          </cell>
          <cell r="AS1034" t="str">
            <v>SB</v>
          </cell>
          <cell r="AT1034" t="str">
            <v>D</v>
          </cell>
          <cell r="AU1034" t="str">
            <v>M</v>
          </cell>
          <cell r="AV1034">
            <v>2</v>
          </cell>
          <cell r="AW1034">
            <v>0</v>
          </cell>
          <cell r="AX1034">
            <v>4</v>
          </cell>
          <cell r="AY1034" t="str">
            <v xml:space="preserve">segunda das 10:00 às 12:00, semanal </v>
          </cell>
          <cell r="AZ1034" t="str">
            <v/>
          </cell>
          <cell r="BA1034">
            <v>1718113</v>
          </cell>
          <cell r="BB1034" t="str">
            <v>ANA PAULA ROMANI</v>
          </cell>
          <cell r="BC1034" t="str">
            <v/>
          </cell>
          <cell r="BD1034" t="str">
            <v/>
          </cell>
        </row>
        <row r="1035">
          <cell r="C1035" t="str">
            <v>DA1ESTO006-17SA</v>
          </cell>
          <cell r="D1035" t="str">
            <v>ESTO006-17</v>
          </cell>
          <cell r="E1035" t="str">
            <v>Materiais e Suas Propriedades A1-diurno (Santo André)</v>
          </cell>
          <cell r="F1035" t="str">
            <v>Ampliar vagas - absorver excedente</v>
          </cell>
          <cell r="G1035">
            <v>0</v>
          </cell>
          <cell r="H1035">
            <v>0</v>
          </cell>
          <cell r="I1035" t="str">
            <v>OK, AMPLIADA</v>
          </cell>
          <cell r="J1035">
            <v>38</v>
          </cell>
          <cell r="K1035">
            <v>0</v>
          </cell>
          <cell r="L1035">
            <v>38</v>
          </cell>
          <cell r="M1035">
            <v>0</v>
          </cell>
          <cell r="N1035">
            <v>38</v>
          </cell>
          <cell r="O1035">
            <v>0</v>
          </cell>
          <cell r="P1035">
            <v>8</v>
          </cell>
          <cell r="Q1035" t="str">
            <v>simples</v>
          </cell>
          <cell r="R1035"/>
          <cell r="S1035">
            <v>0</v>
          </cell>
          <cell r="T1035">
            <v>0</v>
          </cell>
          <cell r="U1035">
            <v>0</v>
          </cell>
          <cell r="V1035" t="str">
            <v>CFE</v>
          </cell>
          <cell r="W1035" t="str">
            <v>CP</v>
          </cell>
          <cell r="X1035" t="str">
            <v>ESTO006-17.terca das 08:00 às 10:00, semanal ; sexta das 10:00 às 12:00, quinzenal II; sexta das 10:00 às 12:00, quinzenal I..SA</v>
          </cell>
          <cell r="Y1035" t="str">
            <v>turma com solicitações acima do nº de vagas</v>
          </cell>
          <cell r="Z1035"/>
          <cell r="AA1035">
            <v>30</v>
          </cell>
          <cell r="AB1035">
            <v>0</v>
          </cell>
          <cell r="AC1035">
            <v>30</v>
          </cell>
          <cell r="AD1035">
            <v>38</v>
          </cell>
          <cell r="AE1035">
            <v>-8</v>
          </cell>
          <cell r="AF1035">
            <v>1.2666666666666666</v>
          </cell>
          <cell r="AG1035">
            <v>21</v>
          </cell>
          <cell r="AH1035" t="str">
            <v>O-AMB; O-AERO; O-BIO; OL-ENER; OL-GESTAO; O-INF; O; IAR; OL-EMAT</v>
          </cell>
          <cell r="AI1035">
            <v>2</v>
          </cell>
          <cell r="AJ1035">
            <v>1</v>
          </cell>
          <cell r="AK1035">
            <v>1</v>
          </cell>
          <cell r="AL1035">
            <v>19</v>
          </cell>
          <cell r="AM1035">
            <v>20</v>
          </cell>
          <cell r="AN1035">
            <v>28</v>
          </cell>
          <cell r="AO1035" t="str">
            <v>¬</v>
          </cell>
          <cell r="AP1035" t="str">
            <v>¬</v>
          </cell>
          <cell r="AQ1035" t="str">
            <v>¬</v>
          </cell>
          <cell r="AR1035" t="str">
            <v>¬</v>
          </cell>
          <cell r="AS1035" t="str">
            <v>SA</v>
          </cell>
          <cell r="AT1035" t="str">
            <v>D</v>
          </cell>
          <cell r="AU1035" t="str">
            <v>M</v>
          </cell>
          <cell r="AV1035">
            <v>3</v>
          </cell>
          <cell r="AW1035">
            <v>1</v>
          </cell>
          <cell r="AX1035">
            <v>5</v>
          </cell>
          <cell r="AY1035" t="str">
            <v>terca das 08:00 às 10:00, semanal ; sexta das 10:00 às 12:00, quinzenal II; sexta das 10:00 às 12:00, quinzenal I</v>
          </cell>
          <cell r="AZ1035" t="str">
            <v/>
          </cell>
          <cell r="BA1035">
            <v>2604128</v>
          </cell>
          <cell r="BB1035" t="str">
            <v>ALEXANDRE JOSE DE CASTRO LANFREDI</v>
          </cell>
          <cell r="BC1035">
            <v>2604128</v>
          </cell>
          <cell r="BD1035" t="str">
            <v>ALEXANDRE JOSE DE CASTRO LANFREDI</v>
          </cell>
        </row>
        <row r="1036">
          <cell r="C1036" t="str">
            <v>DA1ESTO006-17SB</v>
          </cell>
          <cell r="D1036" t="str">
            <v>ESTO006-17</v>
          </cell>
          <cell r="E1036" t="str">
            <v>Materiais e Suas Propriedades A1-diurno (São Bernardo do Campo)</v>
          </cell>
          <cell r="F1036" t="str">
            <v>Manter</v>
          </cell>
          <cell r="G1036">
            <v>0</v>
          </cell>
          <cell r="H1036">
            <v>0</v>
          </cell>
          <cell r="I1036" t="str">
            <v>OK</v>
          </cell>
          <cell r="J1036">
            <v>30</v>
          </cell>
          <cell r="K1036">
            <v>0</v>
          </cell>
          <cell r="L1036">
            <v>16</v>
          </cell>
          <cell r="M1036">
            <v>0</v>
          </cell>
          <cell r="N1036">
            <v>16</v>
          </cell>
          <cell r="O1036">
            <v>14</v>
          </cell>
          <cell r="P1036">
            <v>8</v>
          </cell>
          <cell r="Q1036" t="str">
            <v>simples</v>
          </cell>
          <cell r="R1036"/>
          <cell r="S1036">
            <v>0</v>
          </cell>
          <cell r="T1036">
            <v>0</v>
          </cell>
          <cell r="U1036">
            <v>0</v>
          </cell>
          <cell r="V1036" t="str">
            <v>CFE</v>
          </cell>
          <cell r="W1036" t="str">
            <v>CP</v>
          </cell>
          <cell r="X1036" t="str">
            <v>ESTO006-17.segunda das 10:00 às 12:00, quinzenal II; segunda das 10:00 às 12:00, quinzenal I; quinta das 08:00 às 10:00, semanal ..SB</v>
          </cell>
          <cell r="Y1036"/>
          <cell r="Z1036"/>
          <cell r="AA1036">
            <v>30</v>
          </cell>
          <cell r="AB1036">
            <v>0</v>
          </cell>
          <cell r="AC1036">
            <v>30</v>
          </cell>
          <cell r="AD1036">
            <v>16</v>
          </cell>
          <cell r="AE1036">
            <v>14</v>
          </cell>
          <cell r="AF1036">
            <v>0.53333333333333333</v>
          </cell>
          <cell r="AG1036">
            <v>21</v>
          </cell>
          <cell r="AH1036" t="str">
            <v>O-AMB; O-AERO; O-BIO; OL-ENER; OL-GESTAO; O-INF; O; IAR; OL-EMAT</v>
          </cell>
          <cell r="AI1036">
            <v>0</v>
          </cell>
          <cell r="AJ1036">
            <v>0</v>
          </cell>
          <cell r="AK1036">
            <v>0</v>
          </cell>
          <cell r="AL1036">
            <v>21</v>
          </cell>
          <cell r="AM1036">
            <v>21</v>
          </cell>
          <cell r="AN1036">
            <v>30</v>
          </cell>
          <cell r="AO1036" t="str">
            <v>¬</v>
          </cell>
          <cell r="AP1036" t="str">
            <v>¬</v>
          </cell>
          <cell r="AQ1036" t="str">
            <v>¬</v>
          </cell>
          <cell r="AR1036" t="str">
            <v>¬</v>
          </cell>
          <cell r="AS1036" t="str">
            <v>SB</v>
          </cell>
          <cell r="AT1036" t="str">
            <v>D</v>
          </cell>
          <cell r="AU1036" t="str">
            <v>M</v>
          </cell>
          <cell r="AV1036">
            <v>3</v>
          </cell>
          <cell r="AW1036">
            <v>1</v>
          </cell>
          <cell r="AX1036">
            <v>5</v>
          </cell>
          <cell r="AY1036" t="str">
            <v xml:space="preserve">segunda das 10:00 às 12:00, quinzenal II; segunda das 10:00 às 12:00, quinzenal I; quinta das 08:00 às 10:00, semanal </v>
          </cell>
          <cell r="AZ1036" t="str">
            <v/>
          </cell>
          <cell r="BA1036">
            <v>3087415</v>
          </cell>
          <cell r="BB1036" t="str">
            <v>GABRIEL MOLINA DE OLYVEIRA</v>
          </cell>
          <cell r="BC1036">
            <v>3087415</v>
          </cell>
          <cell r="BD1036" t="str">
            <v>GABRIEL MOLINA DE OLYVEIRA</v>
          </cell>
        </row>
        <row r="1037">
          <cell r="C1037" t="str">
            <v>NA1ESTO006-17SA</v>
          </cell>
          <cell r="D1037" t="str">
            <v>ESTO006-17</v>
          </cell>
          <cell r="E1037" t="str">
            <v>Materiais e Suas Propriedades A1-noturno (Santo André)</v>
          </cell>
          <cell r="F1037" t="str">
            <v>Ampliar vagas - absorver excedente</v>
          </cell>
          <cell r="G1037">
            <v>0</v>
          </cell>
          <cell r="H1037">
            <v>0</v>
          </cell>
          <cell r="I1037" t="str">
            <v>OK, AMPLIADA</v>
          </cell>
          <cell r="J1037">
            <v>52</v>
          </cell>
          <cell r="K1037">
            <v>0</v>
          </cell>
          <cell r="L1037">
            <v>52</v>
          </cell>
          <cell r="M1037">
            <v>0</v>
          </cell>
          <cell r="N1037">
            <v>52</v>
          </cell>
          <cell r="O1037">
            <v>0</v>
          </cell>
          <cell r="P1037">
            <v>8</v>
          </cell>
          <cell r="Q1037" t="str">
            <v>simples</v>
          </cell>
          <cell r="R1037"/>
          <cell r="S1037">
            <v>0</v>
          </cell>
          <cell r="T1037">
            <v>0</v>
          </cell>
          <cell r="U1037">
            <v>0</v>
          </cell>
          <cell r="V1037" t="str">
            <v>CFE</v>
          </cell>
          <cell r="W1037" t="str">
            <v>CP</v>
          </cell>
          <cell r="X1037" t="str">
            <v>ESTO006-17.quarta das 21:00 às 23:00, semanal ; sexta das 19:00 às 21:00, quinzenal I; sexta das 19:00 às 21:00, quinzenal II..SA</v>
          </cell>
          <cell r="Y1037" t="str">
            <v>turma com solicitações acima do nº de vagas</v>
          </cell>
          <cell r="Z1037"/>
          <cell r="AA1037">
            <v>30</v>
          </cell>
          <cell r="AB1037">
            <v>0</v>
          </cell>
          <cell r="AC1037">
            <v>30</v>
          </cell>
          <cell r="AD1037">
            <v>52</v>
          </cell>
          <cell r="AE1037">
            <v>-22</v>
          </cell>
          <cell r="AF1037">
            <v>1.7333333333333334</v>
          </cell>
          <cell r="AG1037">
            <v>21</v>
          </cell>
          <cell r="AH1037" t="str">
            <v>O-AMB; O-AERO; O-BIO; OL-ENER; OL-GESTAO; O-INF; O; IAR; OL-EMAT</v>
          </cell>
          <cell r="AI1037">
            <v>4</v>
          </cell>
          <cell r="AJ1037">
            <v>4</v>
          </cell>
          <cell r="AK1037">
            <v>0</v>
          </cell>
          <cell r="AL1037">
            <v>17</v>
          </cell>
          <cell r="AM1037">
            <v>17</v>
          </cell>
          <cell r="AN1037">
            <v>26</v>
          </cell>
          <cell r="AO1037" t="str">
            <v>¬</v>
          </cell>
          <cell r="AP1037" t="str">
            <v>¬</v>
          </cell>
          <cell r="AQ1037" t="str">
            <v>¬</v>
          </cell>
          <cell r="AR1037" t="str">
            <v>¬</v>
          </cell>
          <cell r="AS1037" t="str">
            <v>SA</v>
          </cell>
          <cell r="AT1037" t="str">
            <v>N</v>
          </cell>
          <cell r="AU1037" t="str">
            <v>N</v>
          </cell>
          <cell r="AV1037">
            <v>3</v>
          </cell>
          <cell r="AW1037">
            <v>1</v>
          </cell>
          <cell r="AX1037">
            <v>5</v>
          </cell>
          <cell r="AY1037" t="str">
            <v>quarta das 21:00 às 23:00, semanal ; sexta das 19:00 às 21:00, quinzenal I; sexta das 19:00 às 21:00, quinzenal II</v>
          </cell>
          <cell r="AZ1037" t="str">
            <v/>
          </cell>
          <cell r="BA1037">
            <v>2133170</v>
          </cell>
          <cell r="BB1037" t="str">
            <v>ERIKA FERNANDA PRADOS</v>
          </cell>
          <cell r="BC1037">
            <v>2133170</v>
          </cell>
          <cell r="BD1037" t="str">
            <v>ERIKA FERNANDA PRADOS</v>
          </cell>
        </row>
        <row r="1038">
          <cell r="C1038" t="str">
            <v>NA1ESTO006-17SB</v>
          </cell>
          <cell r="D1038" t="str">
            <v>ESTO006-17</v>
          </cell>
          <cell r="E1038" t="str">
            <v>Materiais e Suas Propriedades A1-noturno (São Bernardo do Campo)</v>
          </cell>
          <cell r="F1038" t="str">
            <v>Ampliar vagas - absorver excedente</v>
          </cell>
          <cell r="G1038">
            <v>0</v>
          </cell>
          <cell r="H1038">
            <v>0</v>
          </cell>
          <cell r="I1038" t="str">
            <v>OK, AMPLIADA</v>
          </cell>
          <cell r="J1038">
            <v>47</v>
          </cell>
          <cell r="K1038">
            <v>0</v>
          </cell>
          <cell r="L1038">
            <v>47</v>
          </cell>
          <cell r="M1038">
            <v>0</v>
          </cell>
          <cell r="N1038">
            <v>47</v>
          </cell>
          <cell r="O1038">
            <v>0</v>
          </cell>
          <cell r="P1038">
            <v>8</v>
          </cell>
          <cell r="Q1038" t="str">
            <v>simples</v>
          </cell>
          <cell r="R1038"/>
          <cell r="S1038">
            <v>0</v>
          </cell>
          <cell r="T1038">
            <v>0</v>
          </cell>
          <cell r="U1038">
            <v>0</v>
          </cell>
          <cell r="V1038" t="str">
            <v>CFE</v>
          </cell>
          <cell r="W1038" t="str">
            <v>CP</v>
          </cell>
          <cell r="X1038" t="str">
            <v>ESTO006-17.terca das 21:00 às 23:00, semanal ; quinta das 19:00 às 21:00, quinzenal II; quinta das 19:00 às 21:00, quinzenal I..SB</v>
          </cell>
          <cell r="Y1038" t="str">
            <v>turma com solicitações acima do nº de vagas</v>
          </cell>
          <cell r="Z1038"/>
          <cell r="AA1038">
            <v>30</v>
          </cell>
          <cell r="AB1038">
            <v>0</v>
          </cell>
          <cell r="AC1038">
            <v>30</v>
          </cell>
          <cell r="AD1038">
            <v>47</v>
          </cell>
          <cell r="AE1038">
            <v>-17</v>
          </cell>
          <cell r="AF1038">
            <v>1.5666666666666667</v>
          </cell>
          <cell r="AG1038">
            <v>21</v>
          </cell>
          <cell r="AH1038" t="str">
            <v>O-AMB; O-AERO; O-BIO; OL-ENER; OL-GESTAO; O-INF; O; IAR; OL-EMAT</v>
          </cell>
          <cell r="AI1038">
            <v>2</v>
          </cell>
          <cell r="AJ1038">
            <v>0</v>
          </cell>
          <cell r="AK1038">
            <v>2</v>
          </cell>
          <cell r="AL1038">
            <v>19</v>
          </cell>
          <cell r="AM1038">
            <v>21</v>
          </cell>
          <cell r="AN1038">
            <v>28</v>
          </cell>
          <cell r="AO1038" t="str">
            <v>¬</v>
          </cell>
          <cell r="AP1038" t="str">
            <v>¬</v>
          </cell>
          <cell r="AQ1038" t="str">
            <v>¬</v>
          </cell>
          <cell r="AR1038" t="str">
            <v>¬</v>
          </cell>
          <cell r="AS1038" t="str">
            <v>SB</v>
          </cell>
          <cell r="AT1038" t="str">
            <v>N</v>
          </cell>
          <cell r="AU1038" t="str">
            <v>N</v>
          </cell>
          <cell r="AV1038">
            <v>3</v>
          </cell>
          <cell r="AW1038">
            <v>1</v>
          </cell>
          <cell r="AX1038">
            <v>5</v>
          </cell>
          <cell r="AY1038" t="str">
            <v>terca das 21:00 às 23:00, semanal ; quinta das 19:00 às 21:00, quinzenal II; quinta das 19:00 às 21:00, quinzenal I</v>
          </cell>
          <cell r="AZ1038" t="str">
            <v/>
          </cell>
          <cell r="BA1038">
            <v>1903304</v>
          </cell>
          <cell r="BB1038" t="str">
            <v>JULIANA KELMY MACARIO BARBOZA DAGUANO</v>
          </cell>
          <cell r="BC1038">
            <v>1903304</v>
          </cell>
          <cell r="BD1038" t="str">
            <v>JULIANA KELMY MACARIO BARBOZA DAGUANO</v>
          </cell>
        </row>
        <row r="1039">
          <cell r="C1039" t="str">
            <v>NA2ESTO006-17SA</v>
          </cell>
          <cell r="D1039" t="str">
            <v>ESTO006-17</v>
          </cell>
          <cell r="E1039" t="str">
            <v>Materiais e Suas Propriedades A2-noturno (Santo André)</v>
          </cell>
          <cell r="F1039" t="str">
            <v>TURMA NOVA</v>
          </cell>
          <cell r="G1039"/>
          <cell r="H1039"/>
          <cell r="I1039" t="str">
            <v>TURMA NOVA</v>
          </cell>
          <cell r="J1039">
            <v>35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35</v>
          </cell>
          <cell r="P1039">
            <v>8</v>
          </cell>
          <cell r="Q1039" t="str">
            <v>simples</v>
          </cell>
          <cell r="R1039"/>
          <cell r="S1039">
            <v>0</v>
          </cell>
          <cell r="T1039">
            <v>0</v>
          </cell>
          <cell r="U1039">
            <v>0</v>
          </cell>
          <cell r="V1039" t="str">
            <v>CFE</v>
          </cell>
          <cell r="W1039" t="str">
            <v>CP</v>
          </cell>
          <cell r="X1039" t="str">
            <v>ESTO006-17.quarta das 21:00 às 23:00, semanal ; sexta das 19:00 às 21:00, quinzenal II; sexta das 19:00 às 21:00, quinzenal I..SA</v>
          </cell>
          <cell r="Y1039"/>
          <cell r="Z1039"/>
          <cell r="AA1039"/>
          <cell r="AB1039"/>
          <cell r="AC1039"/>
          <cell r="AD1039"/>
          <cell r="AE1039"/>
          <cell r="AF1039"/>
          <cell r="AG1039"/>
          <cell r="AH1039"/>
          <cell r="AI1039"/>
          <cell r="AJ1039"/>
          <cell r="AK1039"/>
          <cell r="AL1039"/>
          <cell r="AM1039"/>
          <cell r="AN1039"/>
          <cell r="AO1039"/>
          <cell r="AP1039"/>
          <cell r="AQ1039"/>
          <cell r="AR1039"/>
          <cell r="AS1039" t="str">
            <v>SA</v>
          </cell>
          <cell r="AT1039" t="str">
            <v>N</v>
          </cell>
          <cell r="AU1039"/>
          <cell r="AV1039"/>
          <cell r="AW1039"/>
          <cell r="AX1039"/>
          <cell r="AY1039" t="str">
            <v>quarta das 21:00 às 23:00, semanal ; sexta das 19:00 às 21:00, quinzenal II; sexta das 19:00 às 21:00, quinzenal I</v>
          </cell>
          <cell r="AZ1039"/>
          <cell r="BA1039">
            <v>2352281</v>
          </cell>
          <cell r="BB1039" t="str">
            <v>LIgia Passos Maia Obi</v>
          </cell>
          <cell r="BC1039"/>
          <cell r="BD1039"/>
        </row>
        <row r="1040">
          <cell r="C1040" t="str">
            <v>NA3ESTO006-17SA</v>
          </cell>
          <cell r="D1040" t="str">
            <v>ESTO006-17</v>
          </cell>
          <cell r="E1040" t="str">
            <v>Materiais e Suas Propriedades A3-noturno (Santo André)</v>
          </cell>
          <cell r="F1040" t="str">
            <v>Ampliar vagas</v>
          </cell>
          <cell r="G1040" t="str">
            <v>Realocar excedente (um total de 35 alunos)  na nova turma que será aberta no mesmo dia e horário (que será ministrada pela Profa. Ligia Passos Maia)</v>
          </cell>
          <cell r="H1040">
            <v>53</v>
          </cell>
          <cell r="I1040" t="str">
            <v>OK, AMPLIADA</v>
          </cell>
          <cell r="J1040">
            <v>53</v>
          </cell>
          <cell r="K1040">
            <v>0</v>
          </cell>
          <cell r="L1040">
            <v>88</v>
          </cell>
          <cell r="M1040">
            <v>0</v>
          </cell>
          <cell r="N1040">
            <v>88</v>
          </cell>
          <cell r="O1040">
            <v>-35</v>
          </cell>
          <cell r="P1040">
            <v>8</v>
          </cell>
          <cell r="Q1040" t="str">
            <v>simples</v>
          </cell>
          <cell r="R1040"/>
          <cell r="S1040">
            <v>0</v>
          </cell>
          <cell r="T1040">
            <v>35</v>
          </cell>
          <cell r="U1040" t="str">
            <v>35 - A2</v>
          </cell>
          <cell r="V1040" t="str">
            <v>CFE</v>
          </cell>
          <cell r="W1040" t="str">
            <v>CP</v>
          </cell>
          <cell r="X1040" t="str">
            <v>ESTO006-17.quarta das 21:00 às 23:00, semanal ; sexta das 19:00 às 21:00, quinzenal II; sexta das 19:00 às 21:00, quinzenal I..SA</v>
          </cell>
          <cell r="Y1040" t="str">
            <v>turma com solicitações acima do nº de vagas</v>
          </cell>
          <cell r="Z1040"/>
          <cell r="AA1040">
            <v>30</v>
          </cell>
          <cell r="AB1040">
            <v>0</v>
          </cell>
          <cell r="AC1040">
            <v>30</v>
          </cell>
          <cell r="AD1040">
            <v>88</v>
          </cell>
          <cell r="AE1040">
            <v>-58</v>
          </cell>
          <cell r="AF1040">
            <v>2.9333333333333331</v>
          </cell>
          <cell r="AG1040">
            <v>21</v>
          </cell>
          <cell r="AH1040" t="str">
            <v>O-AMB; O-AERO; O-BIO; OL-ENER; OL-GESTAO; O-INF; O; IAR; OL-EMAT</v>
          </cell>
          <cell r="AI1040">
            <v>14</v>
          </cell>
          <cell r="AJ1040">
            <v>11</v>
          </cell>
          <cell r="AK1040">
            <v>3</v>
          </cell>
          <cell r="AL1040">
            <v>7</v>
          </cell>
          <cell r="AM1040">
            <v>10</v>
          </cell>
          <cell r="AN1040">
            <v>16</v>
          </cell>
          <cell r="AO1040" t="str">
            <v>¬</v>
          </cell>
          <cell r="AP1040" t="str">
            <v>¬</v>
          </cell>
          <cell r="AQ1040" t="str">
            <v>¬</v>
          </cell>
          <cell r="AR1040" t="str">
            <v>¬</v>
          </cell>
          <cell r="AS1040" t="str">
            <v>SA</v>
          </cell>
          <cell r="AT1040" t="str">
            <v>N</v>
          </cell>
          <cell r="AU1040" t="str">
            <v>N</v>
          </cell>
          <cell r="AV1040">
            <v>3</v>
          </cell>
          <cell r="AW1040">
            <v>1</v>
          </cell>
          <cell r="AX1040">
            <v>5</v>
          </cell>
          <cell r="AY1040" t="str">
            <v>quarta das 21:00 às 23:00, semanal ; sexta das 19:00 às 21:00, quinzenal II; sexta das 19:00 às 21:00, quinzenal I</v>
          </cell>
          <cell r="AZ1040" t="str">
            <v/>
          </cell>
          <cell r="BA1040">
            <v>1986755</v>
          </cell>
          <cell r="BB1040" t="str">
            <v>DANIEL SCODELER RAIMUNDO</v>
          </cell>
          <cell r="BC1040">
            <v>1986755</v>
          </cell>
          <cell r="BD1040" t="str">
            <v>DANIEL SCODELER RAIMUNDO</v>
          </cell>
        </row>
        <row r="1041">
          <cell r="C1041" t="str">
            <v>DB1ESTO006-17SA</v>
          </cell>
          <cell r="D1041" t="str">
            <v>ESTO006-17</v>
          </cell>
          <cell r="E1041" t="str">
            <v>Materiais e Suas Propriedades B1-diurno (Santo André)</v>
          </cell>
          <cell r="F1041" t="str">
            <v>Ampliar vagas - absorver excedente</v>
          </cell>
          <cell r="G1041">
            <v>0</v>
          </cell>
          <cell r="H1041">
            <v>0</v>
          </cell>
          <cell r="I1041" t="str">
            <v>OK, AMPLIADA</v>
          </cell>
          <cell r="J1041">
            <v>43</v>
          </cell>
          <cell r="K1041">
            <v>0</v>
          </cell>
          <cell r="L1041">
            <v>43</v>
          </cell>
          <cell r="M1041">
            <v>0</v>
          </cell>
          <cell r="N1041">
            <v>43</v>
          </cell>
          <cell r="O1041">
            <v>0</v>
          </cell>
          <cell r="P1041">
            <v>8</v>
          </cell>
          <cell r="Q1041" t="str">
            <v>simples</v>
          </cell>
          <cell r="R1041"/>
          <cell r="S1041">
            <v>0</v>
          </cell>
          <cell r="T1041">
            <v>0</v>
          </cell>
          <cell r="U1041">
            <v>0</v>
          </cell>
          <cell r="V1041" t="str">
            <v>CFE</v>
          </cell>
          <cell r="W1041" t="str">
            <v>CP</v>
          </cell>
          <cell r="X1041" t="str">
            <v>ESTO006-17.quarta das 16:00 às 18:00, semanal ; sexta das 16:00 às 18:00, quinzenal II; sexta das 16:00 às 18:00, quinzenal I..SA</v>
          </cell>
          <cell r="Y1041" t="str">
            <v>turma com solicitações acima do nº de vagas</v>
          </cell>
          <cell r="Z1041"/>
          <cell r="AA1041">
            <v>30</v>
          </cell>
          <cell r="AB1041">
            <v>0</v>
          </cell>
          <cell r="AC1041">
            <v>30</v>
          </cell>
          <cell r="AD1041">
            <v>43</v>
          </cell>
          <cell r="AE1041">
            <v>-13</v>
          </cell>
          <cell r="AF1041">
            <v>1.4333333333333333</v>
          </cell>
          <cell r="AG1041">
            <v>21</v>
          </cell>
          <cell r="AH1041" t="str">
            <v>O-AMB; O-AERO; O-BIO; OL-ENER; OL-GESTAO; O-INF; O; IAR; OL-EMAT</v>
          </cell>
          <cell r="AI1041">
            <v>2</v>
          </cell>
          <cell r="AJ1041">
            <v>2</v>
          </cell>
          <cell r="AK1041">
            <v>0</v>
          </cell>
          <cell r="AL1041">
            <v>19</v>
          </cell>
          <cell r="AM1041">
            <v>19</v>
          </cell>
          <cell r="AN1041">
            <v>28</v>
          </cell>
          <cell r="AO1041" t="str">
            <v>¬</v>
          </cell>
          <cell r="AP1041" t="str">
            <v>¬</v>
          </cell>
          <cell r="AQ1041" t="str">
            <v>¬</v>
          </cell>
          <cell r="AR1041" t="str">
            <v>¬</v>
          </cell>
          <cell r="AS1041" t="str">
            <v>SA</v>
          </cell>
          <cell r="AT1041" t="str">
            <v>D</v>
          </cell>
          <cell r="AU1041" t="str">
            <v>V</v>
          </cell>
          <cell r="AV1041">
            <v>3</v>
          </cell>
          <cell r="AW1041">
            <v>1</v>
          </cell>
          <cell r="AX1041">
            <v>5</v>
          </cell>
          <cell r="AY1041" t="str">
            <v>quarta das 16:00 às 18:00, semanal ; sexta das 16:00 às 18:00, quinzenal II; sexta das 16:00 às 18:00, quinzenal I</v>
          </cell>
          <cell r="AZ1041" t="str">
            <v/>
          </cell>
          <cell r="BA1041">
            <v>2390704</v>
          </cell>
          <cell r="BB1041" t="str">
            <v>MARA CRISTINA LOPES DE OLIVEIRA</v>
          </cell>
          <cell r="BC1041">
            <v>2390704</v>
          </cell>
          <cell r="BD1041" t="str">
            <v>MARA CRISTINA LOPES DE OLIVEIRA</v>
          </cell>
        </row>
        <row r="1042">
          <cell r="C1042" t="str">
            <v>DC1ESTO006-17SB</v>
          </cell>
          <cell r="D1042" t="str">
            <v>ESTO006-17</v>
          </cell>
          <cell r="E1042" t="str">
            <v>Materiais e Suas Propriedades C1-diurno (São Bernardo do Campo)</v>
          </cell>
          <cell r="F1042" t="str">
            <v>Manter</v>
          </cell>
          <cell r="G1042">
            <v>0</v>
          </cell>
          <cell r="H1042">
            <v>0</v>
          </cell>
          <cell r="I1042" t="str">
            <v>OK</v>
          </cell>
          <cell r="J1042">
            <v>30</v>
          </cell>
          <cell r="K1042">
            <v>0</v>
          </cell>
          <cell r="L1042">
            <v>26</v>
          </cell>
          <cell r="M1042">
            <v>0</v>
          </cell>
          <cell r="N1042">
            <v>26</v>
          </cell>
          <cell r="O1042">
            <v>4</v>
          </cell>
          <cell r="P1042">
            <v>8</v>
          </cell>
          <cell r="Q1042" t="str">
            <v>simples</v>
          </cell>
          <cell r="R1042"/>
          <cell r="S1042">
            <v>0</v>
          </cell>
          <cell r="T1042">
            <v>0</v>
          </cell>
          <cell r="U1042">
            <v>0</v>
          </cell>
          <cell r="V1042" t="str">
            <v>CFE</v>
          </cell>
          <cell r="W1042" t="str">
            <v>CP</v>
          </cell>
          <cell r="X1042" t="str">
            <v>ESTO006-17.segunda das 14:00 às 16:00, quinzenal II; segunda das 14:00 às 16:00, quinzenal I; quarta das 14:00 às 16:00, semanal ..SB</v>
          </cell>
          <cell r="Y1042"/>
          <cell r="Z1042"/>
          <cell r="AA1042">
            <v>30</v>
          </cell>
          <cell r="AB1042">
            <v>0</v>
          </cell>
          <cell r="AC1042">
            <v>30</v>
          </cell>
          <cell r="AD1042">
            <v>26</v>
          </cell>
          <cell r="AE1042">
            <v>4</v>
          </cell>
          <cell r="AF1042">
            <v>0.8666666666666667</v>
          </cell>
          <cell r="AG1042">
            <v>21</v>
          </cell>
          <cell r="AH1042" t="str">
            <v>O-AMB; O-AERO; O-BIO; OL-ENER; OL-GESTAO; O-INF; O; IAR; OL-EMAT</v>
          </cell>
          <cell r="AI1042">
            <v>1</v>
          </cell>
          <cell r="AJ1042">
            <v>1</v>
          </cell>
          <cell r="AK1042">
            <v>0</v>
          </cell>
          <cell r="AL1042">
            <v>20</v>
          </cell>
          <cell r="AM1042">
            <v>20</v>
          </cell>
          <cell r="AN1042">
            <v>29</v>
          </cell>
          <cell r="AO1042" t="str">
            <v>¬</v>
          </cell>
          <cell r="AP1042" t="str">
            <v>¬</v>
          </cell>
          <cell r="AQ1042" t="str">
            <v>¬</v>
          </cell>
          <cell r="AR1042" t="str">
            <v>¬</v>
          </cell>
          <cell r="AS1042" t="str">
            <v>SB</v>
          </cell>
          <cell r="AT1042" t="str">
            <v>D</v>
          </cell>
          <cell r="AU1042" t="str">
            <v>V</v>
          </cell>
          <cell r="AV1042">
            <v>3</v>
          </cell>
          <cell r="AW1042">
            <v>1</v>
          </cell>
          <cell r="AX1042">
            <v>5</v>
          </cell>
          <cell r="AY1042" t="str">
            <v xml:space="preserve">segunda das 14:00 às 16:00, quinzenal II; segunda das 14:00 às 16:00, quinzenal I; quarta das 14:00 às 16:00, semanal </v>
          </cell>
          <cell r="AZ1042" t="str">
            <v/>
          </cell>
          <cell r="BA1042">
            <v>3087415</v>
          </cell>
          <cell r="BB1042" t="str">
            <v>GABRIEL MOLINA DE OLYVEIRA</v>
          </cell>
          <cell r="BC1042">
            <v>1764396</v>
          </cell>
          <cell r="BD1042" t="str">
            <v>CHRISTIANE RIBEIRO</v>
          </cell>
        </row>
        <row r="1043">
          <cell r="C1043" t="str">
            <v>DA1ESTO008-17SA</v>
          </cell>
          <cell r="D1043" t="str">
            <v>ESTO008-17</v>
          </cell>
          <cell r="E1043" t="str">
            <v>Mecânica dos Sólidos I A1-diurno (Santo André)</v>
          </cell>
          <cell r="F1043" t="str">
            <v>Manter</v>
          </cell>
          <cell r="G1043">
            <v>0</v>
          </cell>
          <cell r="H1043">
            <v>0</v>
          </cell>
          <cell r="I1043" t="str">
            <v>OK</v>
          </cell>
          <cell r="J1043">
            <v>30</v>
          </cell>
          <cell r="K1043">
            <v>0</v>
          </cell>
          <cell r="L1043">
            <v>52</v>
          </cell>
          <cell r="M1043">
            <v>0</v>
          </cell>
          <cell r="N1043">
            <v>52</v>
          </cell>
          <cell r="O1043">
            <v>-22</v>
          </cell>
          <cell r="P1043">
            <v>7</v>
          </cell>
          <cell r="Q1043" t="str">
            <v>simples</v>
          </cell>
          <cell r="R1043"/>
          <cell r="S1043">
            <v>22</v>
          </cell>
          <cell r="T1043">
            <v>0</v>
          </cell>
          <cell r="U1043">
            <v>0</v>
          </cell>
          <cell r="V1043" t="str">
            <v>CFE</v>
          </cell>
          <cell r="W1043" t="str">
            <v>CP</v>
          </cell>
          <cell r="X1043" t="str">
            <v>ESTO008-17.terca das 08:00 às 10:00, semanal ; sexta das 10:00 às 12:00, semanal ..SA</v>
          </cell>
          <cell r="Y1043" t="str">
            <v>turma com solicitações acima do nº de vagas</v>
          </cell>
          <cell r="Z1043"/>
          <cell r="AA1043">
            <v>30</v>
          </cell>
          <cell r="AB1043">
            <v>0</v>
          </cell>
          <cell r="AC1043">
            <v>30</v>
          </cell>
          <cell r="AD1043">
            <v>52</v>
          </cell>
          <cell r="AE1043">
            <v>-22</v>
          </cell>
          <cell r="AF1043">
            <v>1.7333333333333334</v>
          </cell>
          <cell r="AG1043">
            <v>21</v>
          </cell>
          <cell r="AH1043" t="str">
            <v>O-AMB; O-AERO; O-BIO; O-ENER; O-GESTAO; O-INF; O-IAR; O-EMAT</v>
          </cell>
          <cell r="AI1043">
            <v>7</v>
          </cell>
          <cell r="AJ1043">
            <v>5</v>
          </cell>
          <cell r="AK1043">
            <v>2</v>
          </cell>
          <cell r="AL1043">
            <v>14</v>
          </cell>
          <cell r="AM1043">
            <v>16</v>
          </cell>
          <cell r="AN1043">
            <v>23</v>
          </cell>
          <cell r="AO1043" t="str">
            <v>¬</v>
          </cell>
          <cell r="AP1043" t="str">
            <v>¬</v>
          </cell>
          <cell r="AQ1043" t="str">
            <v>¬</v>
          </cell>
          <cell r="AR1043" t="str">
            <v>¬</v>
          </cell>
          <cell r="AS1043" t="str">
            <v>SA</v>
          </cell>
          <cell r="AT1043" t="str">
            <v>D</v>
          </cell>
          <cell r="AU1043" t="str">
            <v>M</v>
          </cell>
          <cell r="AV1043">
            <v>3</v>
          </cell>
          <cell r="AW1043">
            <v>1</v>
          </cell>
          <cell r="AX1043">
            <v>5</v>
          </cell>
          <cell r="AY1043" t="str">
            <v xml:space="preserve">terca das 08:00 às 10:00, semanal ; sexta das 10:00 às 12:00, semanal </v>
          </cell>
          <cell r="AZ1043" t="str">
            <v/>
          </cell>
          <cell r="BA1043">
            <v>1961116</v>
          </cell>
          <cell r="BB1043" t="str">
            <v>DEMETRIO JACKSON DOS SANTOS</v>
          </cell>
          <cell r="BC1043" t="str">
            <v/>
          </cell>
          <cell r="BD1043" t="str">
            <v/>
          </cell>
        </row>
        <row r="1044">
          <cell r="C1044" t="str">
            <v>NA1ESTO008-17SA</v>
          </cell>
          <cell r="D1044" t="str">
            <v>ESTO008-17</v>
          </cell>
          <cell r="E1044" t="str">
            <v>Mecânica dos Sólidos I A1-noturno (Santo André)</v>
          </cell>
          <cell r="F1044" t="str">
            <v>Ampliar vagas</v>
          </cell>
          <cell r="G1044">
            <v>0</v>
          </cell>
          <cell r="H1044">
            <v>60</v>
          </cell>
          <cell r="I1044" t="str">
            <v>OK, AMPLIADA</v>
          </cell>
          <cell r="J1044">
            <v>60</v>
          </cell>
          <cell r="K1044">
            <v>0</v>
          </cell>
          <cell r="L1044">
            <v>75</v>
          </cell>
          <cell r="M1044">
            <v>0</v>
          </cell>
          <cell r="N1044">
            <v>75</v>
          </cell>
          <cell r="O1044">
            <v>-15</v>
          </cell>
          <cell r="P1044">
            <v>7</v>
          </cell>
          <cell r="Q1044" t="str">
            <v>simples</v>
          </cell>
          <cell r="R1044"/>
          <cell r="S1044">
            <v>15</v>
          </cell>
          <cell r="T1044">
            <v>0</v>
          </cell>
          <cell r="U1044">
            <v>0</v>
          </cell>
          <cell r="V1044" t="str">
            <v>CFE</v>
          </cell>
          <cell r="W1044" t="str">
            <v>CP</v>
          </cell>
          <cell r="X1044" t="str">
            <v>ESTO008-17.terca das 19:00 às 21:00, semanal ; sexta das 21:00 às 23:00, semanal ..SA</v>
          </cell>
          <cell r="Y1044" t="str">
            <v>turma com solicitações acima do nº de vagas</v>
          </cell>
          <cell r="Z1044"/>
          <cell r="AA1044">
            <v>30</v>
          </cell>
          <cell r="AB1044">
            <v>0</v>
          </cell>
          <cell r="AC1044">
            <v>30</v>
          </cell>
          <cell r="AD1044">
            <v>75</v>
          </cell>
          <cell r="AE1044">
            <v>-45</v>
          </cell>
          <cell r="AF1044">
            <v>2.5</v>
          </cell>
          <cell r="AG1044">
            <v>21</v>
          </cell>
          <cell r="AH1044" t="str">
            <v>O-AMB; O-AERO; O-BIO; O-ENER; O-GESTAO; O-INF; O-IAR; O-EMAT</v>
          </cell>
          <cell r="AI1044">
            <v>4</v>
          </cell>
          <cell r="AJ1044">
            <v>3</v>
          </cell>
          <cell r="AK1044">
            <v>1</v>
          </cell>
          <cell r="AL1044">
            <v>17</v>
          </cell>
          <cell r="AM1044">
            <v>18</v>
          </cell>
          <cell r="AN1044">
            <v>26</v>
          </cell>
          <cell r="AO1044" t="str">
            <v>¬</v>
          </cell>
          <cell r="AP1044" t="str">
            <v>¬</v>
          </cell>
          <cell r="AQ1044" t="str">
            <v>¬</v>
          </cell>
          <cell r="AR1044" t="str">
            <v>¬</v>
          </cell>
          <cell r="AS1044" t="str">
            <v>SA</v>
          </cell>
          <cell r="AT1044" t="str">
            <v>N</v>
          </cell>
          <cell r="AU1044" t="str">
            <v>N</v>
          </cell>
          <cell r="AV1044">
            <v>3</v>
          </cell>
          <cell r="AW1044">
            <v>1</v>
          </cell>
          <cell r="AX1044">
            <v>5</v>
          </cell>
          <cell r="AY1044" t="str">
            <v xml:space="preserve">terca das 19:00 às 21:00, semanal ; sexta das 21:00 às 23:00, semanal </v>
          </cell>
          <cell r="AZ1044" t="str">
            <v/>
          </cell>
          <cell r="BA1044">
            <v>1671298</v>
          </cell>
          <cell r="BB1044" t="str">
            <v>RENATO ALTOBELLI ANTUNES</v>
          </cell>
          <cell r="BC1044" t="str">
            <v/>
          </cell>
          <cell r="BD1044" t="str">
            <v/>
          </cell>
        </row>
        <row r="1045">
          <cell r="C1045" t="str">
            <v>NA1ESTO008-17SB</v>
          </cell>
          <cell r="D1045" t="str">
            <v>ESTO008-17</v>
          </cell>
          <cell r="E1045" t="str">
            <v>Mecânica dos Sólidos I A1-noturno (São Bernardo do Campo)</v>
          </cell>
          <cell r="F1045" t="str">
            <v>Ampliar vagas - absorver excedente</v>
          </cell>
          <cell r="G1045">
            <v>0</v>
          </cell>
          <cell r="H1045">
            <v>0</v>
          </cell>
          <cell r="I1045" t="str">
            <v>OK, AMPLIADA</v>
          </cell>
          <cell r="J1045">
            <v>68</v>
          </cell>
          <cell r="K1045">
            <v>0</v>
          </cell>
          <cell r="L1045">
            <v>68</v>
          </cell>
          <cell r="M1045">
            <v>0</v>
          </cell>
          <cell r="N1045">
            <v>68</v>
          </cell>
          <cell r="O1045">
            <v>0</v>
          </cell>
          <cell r="P1045">
            <v>7</v>
          </cell>
          <cell r="Q1045" t="str">
            <v>simples</v>
          </cell>
          <cell r="R1045"/>
          <cell r="S1045">
            <v>0</v>
          </cell>
          <cell r="T1045">
            <v>0</v>
          </cell>
          <cell r="U1045">
            <v>0</v>
          </cell>
          <cell r="V1045" t="str">
            <v>CFE</v>
          </cell>
          <cell r="W1045" t="str">
            <v>CP</v>
          </cell>
          <cell r="X1045" t="str">
            <v>ESTO008-17.terca das 19:00 às 21:00, semanal ; quinta das 21:00 às 23:00, semanal ..SB</v>
          </cell>
          <cell r="Y1045" t="str">
            <v>turma com solicitações acima do nº de vagas</v>
          </cell>
          <cell r="Z1045"/>
          <cell r="AA1045">
            <v>25</v>
          </cell>
          <cell r="AB1045">
            <v>0</v>
          </cell>
          <cell r="AC1045">
            <v>25</v>
          </cell>
          <cell r="AD1045">
            <v>68</v>
          </cell>
          <cell r="AE1045">
            <v>-43</v>
          </cell>
          <cell r="AF1045">
            <v>2.72</v>
          </cell>
          <cell r="AG1045">
            <v>17.5</v>
          </cell>
          <cell r="AH1045" t="str">
            <v>O-AMB; O-AERO; O-BIO; O-ENER; O-GESTAO; O-INF; O-IAR; O-EMAT</v>
          </cell>
          <cell r="AI1045">
            <v>8</v>
          </cell>
          <cell r="AJ1045">
            <v>7</v>
          </cell>
          <cell r="AK1045">
            <v>1</v>
          </cell>
          <cell r="AL1045">
            <v>9.5</v>
          </cell>
          <cell r="AM1045">
            <v>10.5</v>
          </cell>
          <cell r="AN1045">
            <v>17</v>
          </cell>
          <cell r="AO1045" t="str">
            <v>¬</v>
          </cell>
          <cell r="AP1045" t="str">
            <v>¬</v>
          </cell>
          <cell r="AQ1045" t="str">
            <v>¬</v>
          </cell>
          <cell r="AR1045" t="str">
            <v>¬</v>
          </cell>
          <cell r="AS1045" t="str">
            <v>SB</v>
          </cell>
          <cell r="AT1045" t="str">
            <v>N</v>
          </cell>
          <cell r="AU1045" t="str">
            <v>N</v>
          </cell>
          <cell r="AV1045">
            <v>3</v>
          </cell>
          <cell r="AW1045">
            <v>1</v>
          </cell>
          <cell r="AX1045">
            <v>5</v>
          </cell>
          <cell r="AY1045" t="str">
            <v xml:space="preserve">terca das 19:00 às 21:00, semanal ; quinta das 21:00 às 23:00, semanal </v>
          </cell>
          <cell r="AZ1045" t="str">
            <v/>
          </cell>
          <cell r="BA1045">
            <v>1763423</v>
          </cell>
          <cell r="BB1045" t="str">
            <v>WESLEY GOIS</v>
          </cell>
          <cell r="BC1045" t="str">
            <v/>
          </cell>
          <cell r="BD1045" t="str">
            <v/>
          </cell>
        </row>
        <row r="1046">
          <cell r="C1046" t="str">
            <v>DA2ESTO008-17SA</v>
          </cell>
          <cell r="D1046" t="str">
            <v>ESTO008-17</v>
          </cell>
          <cell r="E1046" t="str">
            <v>Mecânica dos Sólidos I A2-diurno (Santo André)</v>
          </cell>
          <cell r="F1046" t="str">
            <v>Manter</v>
          </cell>
          <cell r="G1046">
            <v>0</v>
          </cell>
          <cell r="H1046">
            <v>0</v>
          </cell>
          <cell r="I1046" t="str">
            <v>OK</v>
          </cell>
          <cell r="J1046">
            <v>60</v>
          </cell>
          <cell r="K1046">
            <v>0</v>
          </cell>
          <cell r="L1046">
            <v>91</v>
          </cell>
          <cell r="M1046">
            <v>0</v>
          </cell>
          <cell r="N1046">
            <v>91</v>
          </cell>
          <cell r="O1046">
            <v>-31</v>
          </cell>
          <cell r="P1046">
            <v>7</v>
          </cell>
          <cell r="Q1046" t="str">
            <v>simples</v>
          </cell>
          <cell r="R1046"/>
          <cell r="S1046">
            <v>31</v>
          </cell>
          <cell r="T1046">
            <v>0</v>
          </cell>
          <cell r="U1046">
            <v>0</v>
          </cell>
          <cell r="V1046" t="str">
            <v>CFE</v>
          </cell>
          <cell r="W1046" t="str">
            <v>CP</v>
          </cell>
          <cell r="X1046" t="str">
            <v>ESTO008-17.terca das 08:00 às 10:00, semanal ; sexta das 10:00 às 12:00, semanal ..SA</v>
          </cell>
          <cell r="Y1046" t="str">
            <v>turma com solicitações acima do nº de vagas</v>
          </cell>
          <cell r="Z1046"/>
          <cell r="AA1046">
            <v>60</v>
          </cell>
          <cell r="AB1046">
            <v>0</v>
          </cell>
          <cell r="AC1046">
            <v>60</v>
          </cell>
          <cell r="AD1046">
            <v>91</v>
          </cell>
          <cell r="AE1046">
            <v>-31</v>
          </cell>
          <cell r="AF1046">
            <v>1.5166666666666666</v>
          </cell>
          <cell r="AG1046">
            <v>42</v>
          </cell>
          <cell r="AH1046" t="str">
            <v>O-AMB; O-AERO; O-BIO; O-ENER; O-GESTAO; O-INF; O-IAR; O-EMAT</v>
          </cell>
          <cell r="AI1046">
            <v>4</v>
          </cell>
          <cell r="AJ1046">
            <v>2</v>
          </cell>
          <cell r="AK1046">
            <v>2</v>
          </cell>
          <cell r="AL1046">
            <v>38</v>
          </cell>
          <cell r="AM1046">
            <v>40</v>
          </cell>
          <cell r="AN1046">
            <v>56</v>
          </cell>
          <cell r="AO1046" t="str">
            <v>¬</v>
          </cell>
          <cell r="AP1046" t="str">
            <v>¬</v>
          </cell>
          <cell r="AQ1046" t="str">
            <v>¬</v>
          </cell>
          <cell r="AR1046" t="str">
            <v>¬</v>
          </cell>
          <cell r="AS1046" t="str">
            <v>SA</v>
          </cell>
          <cell r="AT1046" t="str">
            <v>D</v>
          </cell>
          <cell r="AU1046" t="str">
            <v>M</v>
          </cell>
          <cell r="AV1046">
            <v>3</v>
          </cell>
          <cell r="AW1046">
            <v>1</v>
          </cell>
          <cell r="AX1046">
            <v>5</v>
          </cell>
          <cell r="AY1046" t="str">
            <v xml:space="preserve">terca das 08:00 às 10:00, semanal ; sexta das 10:00 às 12:00, semanal </v>
          </cell>
          <cell r="AZ1046" t="str">
            <v/>
          </cell>
          <cell r="BA1046">
            <v>3042266</v>
          </cell>
          <cell r="BB1046" t="str">
            <v>WALLACE GUSMAO FERREIRA</v>
          </cell>
          <cell r="BC1046" t="str">
            <v/>
          </cell>
          <cell r="BD1046" t="str">
            <v/>
          </cell>
        </row>
        <row r="1047">
          <cell r="C1047" t="str">
            <v>NA2ESTO008-17SA</v>
          </cell>
          <cell r="D1047" t="str">
            <v>ESTO008-17</v>
          </cell>
          <cell r="E1047" t="str">
            <v>Mecânica dos Sólidos I A2-noturno (Santo André)</v>
          </cell>
          <cell r="F1047" t="str">
            <v>Manter</v>
          </cell>
          <cell r="G1047">
            <v>0</v>
          </cell>
          <cell r="H1047">
            <v>0</v>
          </cell>
          <cell r="I1047" t="str">
            <v>OK</v>
          </cell>
          <cell r="J1047">
            <v>60</v>
          </cell>
          <cell r="K1047">
            <v>0</v>
          </cell>
          <cell r="L1047">
            <v>139</v>
          </cell>
          <cell r="M1047">
            <v>0</v>
          </cell>
          <cell r="N1047">
            <v>139</v>
          </cell>
          <cell r="O1047">
            <v>-79</v>
          </cell>
          <cell r="P1047">
            <v>7</v>
          </cell>
          <cell r="Q1047" t="str">
            <v>simples</v>
          </cell>
          <cell r="R1047"/>
          <cell r="S1047">
            <v>79</v>
          </cell>
          <cell r="T1047">
            <v>0</v>
          </cell>
          <cell r="U1047">
            <v>0</v>
          </cell>
          <cell r="V1047" t="str">
            <v>CFE</v>
          </cell>
          <cell r="W1047" t="str">
            <v>CP</v>
          </cell>
          <cell r="X1047" t="str">
            <v>ESTO008-17.terca das 19:00 às 21:00, semanal ; sexta das 21:00 às 23:00, semanal ..SA</v>
          </cell>
          <cell r="Y1047" t="str">
            <v>turma com solicitações acima do nº de vagas</v>
          </cell>
          <cell r="Z1047"/>
          <cell r="AA1047">
            <v>60</v>
          </cell>
          <cell r="AB1047">
            <v>0</v>
          </cell>
          <cell r="AC1047">
            <v>60</v>
          </cell>
          <cell r="AD1047">
            <v>139</v>
          </cell>
          <cell r="AE1047">
            <v>-79</v>
          </cell>
          <cell r="AF1047">
            <v>2.3166666666666669</v>
          </cell>
          <cell r="AG1047">
            <v>42</v>
          </cell>
          <cell r="AH1047" t="str">
            <v>O-AMB; O-AERO; O-BIO; O-ENER; O-GESTAO; O-INF; O-IAR; O-EMAT</v>
          </cell>
          <cell r="AI1047">
            <v>41</v>
          </cell>
          <cell r="AJ1047">
            <v>26</v>
          </cell>
          <cell r="AK1047">
            <v>15</v>
          </cell>
          <cell r="AL1047">
            <v>1</v>
          </cell>
          <cell r="AM1047">
            <v>16</v>
          </cell>
          <cell r="AN1047">
            <v>19</v>
          </cell>
          <cell r="AO1047" t="str">
            <v>¬</v>
          </cell>
          <cell r="AP1047" t="str">
            <v>¬</v>
          </cell>
          <cell r="AQ1047" t="str">
            <v>¬</v>
          </cell>
          <cell r="AR1047" t="str">
            <v>¬</v>
          </cell>
          <cell r="AS1047" t="str">
            <v>SA</v>
          </cell>
          <cell r="AT1047" t="str">
            <v>N</v>
          </cell>
          <cell r="AU1047" t="str">
            <v>N</v>
          </cell>
          <cell r="AV1047">
            <v>3</v>
          </cell>
          <cell r="AW1047">
            <v>1</v>
          </cell>
          <cell r="AX1047">
            <v>5</v>
          </cell>
          <cell r="AY1047" t="str">
            <v xml:space="preserve">terca das 19:00 às 21:00, semanal ; sexta das 21:00 às 23:00, semanal </v>
          </cell>
          <cell r="AZ1047" t="str">
            <v/>
          </cell>
          <cell r="BA1047">
            <v>1603909</v>
          </cell>
          <cell r="BB1047" t="str">
            <v>RICARDO GASPAR</v>
          </cell>
          <cell r="BC1047">
            <v>3042266</v>
          </cell>
          <cell r="BD1047" t="str">
            <v>WALLACE GUSMAO FERREIRA</v>
          </cell>
        </row>
        <row r="1048">
          <cell r="C1048" t="str">
            <v>DBESTO008-17SA</v>
          </cell>
          <cell r="D1048" t="str">
            <v>ESTO008-17</v>
          </cell>
          <cell r="E1048" t="str">
            <v>Mecânica dos Sólidos I B-diurno (Santo André)</v>
          </cell>
          <cell r="F1048" t="str">
            <v>Ampliar vagas - absorver excedente</v>
          </cell>
          <cell r="G1048">
            <v>0</v>
          </cell>
          <cell r="H1048">
            <v>0</v>
          </cell>
          <cell r="I1048" t="str">
            <v>OK, AMPLIADA</v>
          </cell>
          <cell r="J1048">
            <v>67</v>
          </cell>
          <cell r="K1048">
            <v>0</v>
          </cell>
          <cell r="L1048">
            <v>67</v>
          </cell>
          <cell r="M1048">
            <v>0</v>
          </cell>
          <cell r="N1048">
            <v>67</v>
          </cell>
          <cell r="O1048">
            <v>0</v>
          </cell>
          <cell r="P1048">
            <v>7</v>
          </cell>
          <cell r="Q1048" t="str">
            <v>simples</v>
          </cell>
          <cell r="R1048"/>
          <cell r="S1048">
            <v>0</v>
          </cell>
          <cell r="T1048">
            <v>0</v>
          </cell>
          <cell r="U1048">
            <v>0</v>
          </cell>
          <cell r="V1048" t="str">
            <v>CFE</v>
          </cell>
          <cell r="W1048" t="str">
            <v>CP</v>
          </cell>
          <cell r="X1048" t="str">
            <v>ESTO008-17.terca das 08:00 às 10:00, semanal ; quinta das 10:00 às 12:00, semanal ..SA</v>
          </cell>
          <cell r="Y1048" t="str">
            <v>turma com solicitações acima do nº de vagas</v>
          </cell>
          <cell r="Z1048"/>
          <cell r="AA1048">
            <v>30</v>
          </cell>
          <cell r="AB1048">
            <v>0</v>
          </cell>
          <cell r="AC1048">
            <v>30</v>
          </cell>
          <cell r="AD1048">
            <v>67</v>
          </cell>
          <cell r="AE1048">
            <v>-37</v>
          </cell>
          <cell r="AF1048">
            <v>2.2333333333333334</v>
          </cell>
          <cell r="AG1048">
            <v>21</v>
          </cell>
          <cell r="AH1048" t="str">
            <v>O-AMB; O-AERO; O-BIO; O-ENER; O-GESTAO; O-INF; O-IAR; O-EMAT</v>
          </cell>
          <cell r="AI1048">
            <v>18</v>
          </cell>
          <cell r="AJ1048">
            <v>8</v>
          </cell>
          <cell r="AK1048">
            <v>10</v>
          </cell>
          <cell r="AL1048">
            <v>3</v>
          </cell>
          <cell r="AM1048">
            <v>13</v>
          </cell>
          <cell r="AN1048">
            <v>12</v>
          </cell>
          <cell r="AO1048" t="str">
            <v>¬</v>
          </cell>
          <cell r="AP1048" t="str">
            <v>¬</v>
          </cell>
          <cell r="AQ1048" t="str">
            <v>¬</v>
          </cell>
          <cell r="AR1048" t="str">
            <v>¬</v>
          </cell>
          <cell r="AS1048" t="str">
            <v>SA</v>
          </cell>
          <cell r="AT1048" t="str">
            <v>D</v>
          </cell>
          <cell r="AU1048" t="str">
            <v>M</v>
          </cell>
          <cell r="AV1048">
            <v>3</v>
          </cell>
          <cell r="AW1048">
            <v>1</v>
          </cell>
          <cell r="AX1048">
            <v>5</v>
          </cell>
          <cell r="AY1048" t="str">
            <v xml:space="preserve">terca das 08:00 às 10:00, semanal ; quinta das 10:00 às 12:00, semanal </v>
          </cell>
          <cell r="AZ1048" t="str">
            <v/>
          </cell>
          <cell r="BA1048">
            <v>1957691</v>
          </cell>
          <cell r="BB1048" t="str">
            <v>RONNY CALIXTO CARBONARI</v>
          </cell>
          <cell r="BC1048" t="str">
            <v/>
          </cell>
          <cell r="BD1048" t="str">
            <v/>
          </cell>
        </row>
        <row r="1049">
          <cell r="C1049" t="str">
            <v>NBESTO008-17SA</v>
          </cell>
          <cell r="D1049" t="str">
            <v>ESTO008-17</v>
          </cell>
          <cell r="E1049" t="str">
            <v>Mecânica dos Sólidos I B-noturno (Santo André)</v>
          </cell>
          <cell r="F1049" t="str">
            <v>Ampliar vagas - absorver excedente</v>
          </cell>
          <cell r="G1049">
            <v>0</v>
          </cell>
          <cell r="H1049">
            <v>0</v>
          </cell>
          <cell r="I1049" t="str">
            <v>OK, AMPLIADA</v>
          </cell>
          <cell r="J1049">
            <v>98</v>
          </cell>
          <cell r="K1049">
            <v>0</v>
          </cell>
          <cell r="L1049">
            <v>98</v>
          </cell>
          <cell r="M1049">
            <v>0</v>
          </cell>
          <cell r="N1049">
            <v>98</v>
          </cell>
          <cell r="O1049">
            <v>0</v>
          </cell>
          <cell r="P1049">
            <v>7</v>
          </cell>
          <cell r="Q1049" t="str">
            <v>simples</v>
          </cell>
          <cell r="R1049"/>
          <cell r="S1049">
            <v>0</v>
          </cell>
          <cell r="T1049">
            <v>0</v>
          </cell>
          <cell r="U1049">
            <v>0</v>
          </cell>
          <cell r="V1049" t="str">
            <v>CFE</v>
          </cell>
          <cell r="W1049" t="str">
            <v>CP</v>
          </cell>
          <cell r="X1049" t="str">
            <v>ESTO008-17.terca das 19:00 às 21:00, semanal ; quinta das 21:00 às 23:00, semanal ..SA</v>
          </cell>
          <cell r="Y1049" t="str">
            <v>turma com solicitações acima do nº de vagas</v>
          </cell>
          <cell r="Z1049"/>
          <cell r="AA1049">
            <v>30</v>
          </cell>
          <cell r="AB1049">
            <v>0</v>
          </cell>
          <cell r="AC1049">
            <v>30</v>
          </cell>
          <cell r="AD1049">
            <v>98</v>
          </cell>
          <cell r="AE1049">
            <v>-68</v>
          </cell>
          <cell r="AF1049">
            <v>3.2666666666666666</v>
          </cell>
          <cell r="AG1049">
            <v>21</v>
          </cell>
          <cell r="AH1049" t="str">
            <v>O-AMB; O-AERO; O-BIO; O-ENER; O-GESTAO; O-INF; O-IAR; O-EMAT</v>
          </cell>
          <cell r="AI1049">
            <v>24</v>
          </cell>
          <cell r="AJ1049">
            <v>18</v>
          </cell>
          <cell r="AK1049">
            <v>6</v>
          </cell>
          <cell r="AL1049">
            <v>-3</v>
          </cell>
          <cell r="AM1049">
            <v>3</v>
          </cell>
          <cell r="AN1049">
            <v>6</v>
          </cell>
          <cell r="AO1049" t="str">
            <v>¬</v>
          </cell>
          <cell r="AP1049" t="str">
            <v>¬</v>
          </cell>
          <cell r="AQ1049" t="str">
            <v>¬</v>
          </cell>
          <cell r="AR1049" t="str">
            <v>¬</v>
          </cell>
          <cell r="AS1049" t="str">
            <v>SA</v>
          </cell>
          <cell r="AT1049" t="str">
            <v>N</v>
          </cell>
          <cell r="AU1049" t="str">
            <v>N</v>
          </cell>
          <cell r="AV1049">
            <v>3</v>
          </cell>
          <cell r="AW1049">
            <v>1</v>
          </cell>
          <cell r="AX1049">
            <v>5</v>
          </cell>
          <cell r="AY1049" t="str">
            <v xml:space="preserve">terca das 19:00 às 21:00, semanal ; quinta das 21:00 às 23:00, semanal </v>
          </cell>
          <cell r="AZ1049" t="str">
            <v/>
          </cell>
          <cell r="BA1049">
            <v>1957691</v>
          </cell>
          <cell r="BB1049" t="str">
            <v>RONNY CALIXTO CARBONARI</v>
          </cell>
          <cell r="BC1049" t="str">
            <v/>
          </cell>
          <cell r="BD1049" t="str">
            <v/>
          </cell>
        </row>
        <row r="1050">
          <cell r="C1050" t="str">
            <v>DA1ESTO012-17SA</v>
          </cell>
          <cell r="D1050" t="str">
            <v>ESTO012-17</v>
          </cell>
          <cell r="E1050" t="str">
            <v>Princípios de Administração A1-diurno (Santo André)</v>
          </cell>
          <cell r="F1050" t="str">
            <v>Manter</v>
          </cell>
          <cell r="G1050">
            <v>0</v>
          </cell>
          <cell r="H1050">
            <v>0</v>
          </cell>
          <cell r="I1050" t="str">
            <v>OK</v>
          </cell>
          <cell r="J1050">
            <v>62</v>
          </cell>
          <cell r="K1050">
            <v>0</v>
          </cell>
          <cell r="L1050">
            <v>88</v>
          </cell>
          <cell r="M1050">
            <v>0</v>
          </cell>
          <cell r="N1050">
            <v>88</v>
          </cell>
          <cell r="O1050">
            <v>-26</v>
          </cell>
          <cell r="P1050">
            <v>10</v>
          </cell>
          <cell r="Q1050" t="str">
            <v>simples</v>
          </cell>
          <cell r="R1050"/>
          <cell r="S1050">
            <v>26</v>
          </cell>
          <cell r="T1050">
            <v>0</v>
          </cell>
          <cell r="U1050">
            <v>0</v>
          </cell>
          <cell r="V1050" t="str">
            <v>CFE</v>
          </cell>
          <cell r="W1050" t="str">
            <v>CP</v>
          </cell>
          <cell r="X1050" t="str">
            <v>ESTO012-17.quinta das 08:00 às 10:00, semanal ..SA</v>
          </cell>
          <cell r="Y1050" t="str">
            <v>turma com solicitações acima do nº de vagas</v>
          </cell>
          <cell r="Z1050"/>
          <cell r="AA1050">
            <v>62</v>
          </cell>
          <cell r="AB1050">
            <v>0</v>
          </cell>
          <cell r="AC1050">
            <v>62</v>
          </cell>
          <cell r="AD1050">
            <v>88</v>
          </cell>
          <cell r="AE1050">
            <v>-26</v>
          </cell>
          <cell r="AF1050">
            <v>1.4193548387096775</v>
          </cell>
          <cell r="AG1050">
            <v>43.4</v>
          </cell>
          <cell r="AH1050" t="str">
            <v>O-AMB; O-AERO; O-BIO; O-ENER; O-GESTAO; O-INF; O-IAR; O-EMAT</v>
          </cell>
          <cell r="AI1050">
            <v>7</v>
          </cell>
          <cell r="AJ1050">
            <v>5</v>
          </cell>
          <cell r="AK1050">
            <v>2</v>
          </cell>
          <cell r="AL1050">
            <v>36.4</v>
          </cell>
          <cell r="AM1050">
            <v>38.4</v>
          </cell>
          <cell r="AN1050">
            <v>55</v>
          </cell>
          <cell r="AO1050" t="str">
            <v>¬</v>
          </cell>
          <cell r="AP1050" t="str">
            <v>¬</v>
          </cell>
          <cell r="AQ1050" t="str">
            <v>¬</v>
          </cell>
          <cell r="AR1050" t="str">
            <v>¬</v>
          </cell>
          <cell r="AS1050" t="str">
            <v>SA</v>
          </cell>
          <cell r="AT1050" t="str">
            <v>D</v>
          </cell>
          <cell r="AU1050" t="str">
            <v>M</v>
          </cell>
          <cell r="AV1050">
            <v>2</v>
          </cell>
          <cell r="AW1050">
            <v>0</v>
          </cell>
          <cell r="AX1050">
            <v>4</v>
          </cell>
          <cell r="AY1050" t="str">
            <v xml:space="preserve">quinta das 08:00 às 10:00, semanal </v>
          </cell>
          <cell r="AZ1050" t="str">
            <v/>
          </cell>
          <cell r="BA1050">
            <v>2188756</v>
          </cell>
          <cell r="BB1050" t="str">
            <v>GISELLE RAMIREZ CANEDO</v>
          </cell>
          <cell r="BC1050" t="str">
            <v/>
          </cell>
          <cell r="BD1050" t="str">
            <v/>
          </cell>
        </row>
        <row r="1051">
          <cell r="C1051" t="str">
            <v>NA1ESTO012-17SA</v>
          </cell>
          <cell r="D1051" t="str">
            <v>ESTO012-17</v>
          </cell>
          <cell r="E1051" t="str">
            <v>Princípios de Administração A1-noturno (Santo André)</v>
          </cell>
          <cell r="F1051" t="str">
            <v>Manter</v>
          </cell>
          <cell r="G1051">
            <v>0</v>
          </cell>
          <cell r="H1051">
            <v>0</v>
          </cell>
          <cell r="I1051" t="str">
            <v>OK</v>
          </cell>
          <cell r="J1051">
            <v>63</v>
          </cell>
          <cell r="K1051">
            <v>0</v>
          </cell>
          <cell r="L1051">
            <v>120</v>
          </cell>
          <cell r="M1051">
            <v>0</v>
          </cell>
          <cell r="N1051">
            <v>120</v>
          </cell>
          <cell r="O1051">
            <v>-57</v>
          </cell>
          <cell r="P1051">
            <v>10</v>
          </cell>
          <cell r="Q1051" t="str">
            <v>simples</v>
          </cell>
          <cell r="R1051"/>
          <cell r="S1051">
            <v>57</v>
          </cell>
          <cell r="T1051">
            <v>0</v>
          </cell>
          <cell r="U1051">
            <v>0</v>
          </cell>
          <cell r="V1051" t="str">
            <v>CFE</v>
          </cell>
          <cell r="W1051" t="str">
            <v>CP</v>
          </cell>
          <cell r="X1051" t="str">
            <v>ESTO012-17.quinta das 19:00 às 21:00, semanal ..SA</v>
          </cell>
          <cell r="Y1051" t="str">
            <v>turma com solicitações acima do nº de vagas</v>
          </cell>
          <cell r="Z1051"/>
          <cell r="AA1051">
            <v>63</v>
          </cell>
          <cell r="AB1051">
            <v>0</v>
          </cell>
          <cell r="AC1051">
            <v>63</v>
          </cell>
          <cell r="AD1051">
            <v>120</v>
          </cell>
          <cell r="AE1051">
            <v>-57</v>
          </cell>
          <cell r="AF1051">
            <v>1.9047619047619047</v>
          </cell>
          <cell r="AG1051">
            <v>44.099999999999994</v>
          </cell>
          <cell r="AH1051" t="str">
            <v>O-AMB; O-AERO; O-BIO; O-ENER; O-GESTAO; O-INF; O-IAR; O-EMAT</v>
          </cell>
          <cell r="AI1051">
            <v>11</v>
          </cell>
          <cell r="AJ1051">
            <v>10</v>
          </cell>
          <cell r="AK1051">
            <v>1</v>
          </cell>
          <cell r="AL1051">
            <v>33.099999999999994</v>
          </cell>
          <cell r="AM1051">
            <v>34.099999999999994</v>
          </cell>
          <cell r="AN1051">
            <v>52</v>
          </cell>
          <cell r="AO1051" t="str">
            <v>¬</v>
          </cell>
          <cell r="AP1051" t="str">
            <v>¬</v>
          </cell>
          <cell r="AQ1051" t="str">
            <v>¬</v>
          </cell>
          <cell r="AR1051" t="str">
            <v>¬</v>
          </cell>
          <cell r="AS1051" t="str">
            <v>SA</v>
          </cell>
          <cell r="AT1051" t="str">
            <v>N</v>
          </cell>
          <cell r="AU1051" t="str">
            <v>N</v>
          </cell>
          <cell r="AV1051">
            <v>2</v>
          </cell>
          <cell r="AW1051">
            <v>0</v>
          </cell>
          <cell r="AX1051">
            <v>4</v>
          </cell>
          <cell r="AY1051" t="str">
            <v xml:space="preserve">quinta das 19:00 às 21:00, semanal </v>
          </cell>
          <cell r="AZ1051" t="str">
            <v/>
          </cell>
          <cell r="BA1051">
            <v>2328074</v>
          </cell>
          <cell r="BB1051" t="str">
            <v>FRANCIANE FREITAS SILVEIRA</v>
          </cell>
          <cell r="BC1051" t="str">
            <v/>
          </cell>
          <cell r="BD1051" t="str">
            <v/>
          </cell>
        </row>
        <row r="1052">
          <cell r="C1052" t="str">
            <v>DA2ESTO012-17SA</v>
          </cell>
          <cell r="D1052" t="str">
            <v>ESTO012-17</v>
          </cell>
          <cell r="E1052" t="str">
            <v>Princípios de Administração A2-diurno (Santo André)</v>
          </cell>
          <cell r="F1052" t="str">
            <v>Manter</v>
          </cell>
          <cell r="G1052">
            <v>0</v>
          </cell>
          <cell r="H1052">
            <v>0</v>
          </cell>
          <cell r="I1052" t="str">
            <v>OK</v>
          </cell>
          <cell r="J1052">
            <v>62</v>
          </cell>
          <cell r="K1052">
            <v>0</v>
          </cell>
          <cell r="L1052">
            <v>84</v>
          </cell>
          <cell r="M1052">
            <v>0</v>
          </cell>
          <cell r="N1052">
            <v>84</v>
          </cell>
          <cell r="O1052">
            <v>-22</v>
          </cell>
          <cell r="P1052">
            <v>10</v>
          </cell>
          <cell r="Q1052" t="str">
            <v>simples</v>
          </cell>
          <cell r="R1052"/>
          <cell r="S1052">
            <v>22</v>
          </cell>
          <cell r="T1052">
            <v>0</v>
          </cell>
          <cell r="U1052">
            <v>0</v>
          </cell>
          <cell r="V1052" t="str">
            <v>CFE</v>
          </cell>
          <cell r="W1052" t="str">
            <v>CP</v>
          </cell>
          <cell r="X1052" t="str">
            <v>ESTO012-17.quinta das 08:00 às 10:00, semanal ..SA</v>
          </cell>
          <cell r="Y1052" t="str">
            <v>turma com solicitações acima do nº de vagas</v>
          </cell>
          <cell r="Z1052"/>
          <cell r="AA1052">
            <v>62</v>
          </cell>
          <cell r="AB1052">
            <v>0</v>
          </cell>
          <cell r="AC1052">
            <v>62</v>
          </cell>
          <cell r="AD1052">
            <v>84</v>
          </cell>
          <cell r="AE1052">
            <v>-22</v>
          </cell>
          <cell r="AF1052">
            <v>1.3548387096774193</v>
          </cell>
          <cell r="AG1052">
            <v>43.4</v>
          </cell>
          <cell r="AH1052" t="str">
            <v>O-AMB; O-AERO; O-BIO; O-ENER; O-GESTAO; O-INF; O-IAR; O-EMAT</v>
          </cell>
          <cell r="AI1052">
            <v>5</v>
          </cell>
          <cell r="AJ1052">
            <v>3</v>
          </cell>
          <cell r="AK1052">
            <v>2</v>
          </cell>
          <cell r="AL1052">
            <v>38.4</v>
          </cell>
          <cell r="AM1052">
            <v>40.4</v>
          </cell>
          <cell r="AN1052">
            <v>57</v>
          </cell>
          <cell r="AO1052" t="str">
            <v>¬</v>
          </cell>
          <cell r="AP1052" t="str">
            <v>¬</v>
          </cell>
          <cell r="AQ1052" t="str">
            <v>¬</v>
          </cell>
          <cell r="AR1052" t="str">
            <v>¬</v>
          </cell>
          <cell r="AS1052" t="str">
            <v>SA</v>
          </cell>
          <cell r="AT1052" t="str">
            <v>D</v>
          </cell>
          <cell r="AU1052" t="str">
            <v>M</v>
          </cell>
          <cell r="AV1052">
            <v>2</v>
          </cell>
          <cell r="AW1052">
            <v>0</v>
          </cell>
          <cell r="AX1052">
            <v>4</v>
          </cell>
          <cell r="AY1052" t="str">
            <v xml:space="preserve">quinta das 08:00 às 10:00, semanal </v>
          </cell>
          <cell r="AZ1052" t="str">
            <v/>
          </cell>
          <cell r="BA1052">
            <v>2526701</v>
          </cell>
          <cell r="BB1052" t="str">
            <v>JULIO FRANCISCO BLUMETTI FACO</v>
          </cell>
          <cell r="BC1052" t="str">
            <v/>
          </cell>
          <cell r="BD1052" t="str">
            <v/>
          </cell>
        </row>
        <row r="1053">
          <cell r="C1053" t="str">
            <v>NA2ESTO012-17SA</v>
          </cell>
          <cell r="D1053" t="str">
            <v>ESTO012-17</v>
          </cell>
          <cell r="E1053" t="str">
            <v>Princípios de Administração A2-noturno (Santo André)</v>
          </cell>
          <cell r="F1053" t="str">
            <v>Manter</v>
          </cell>
          <cell r="G1053">
            <v>0</v>
          </cell>
          <cell r="H1053">
            <v>0</v>
          </cell>
          <cell r="I1053" t="str">
            <v>OK</v>
          </cell>
          <cell r="J1053">
            <v>63</v>
          </cell>
          <cell r="K1053">
            <v>0</v>
          </cell>
          <cell r="L1053">
            <v>106</v>
          </cell>
          <cell r="M1053">
            <v>0</v>
          </cell>
          <cell r="N1053">
            <v>106</v>
          </cell>
          <cell r="O1053">
            <v>-43</v>
          </cell>
          <cell r="P1053">
            <v>10</v>
          </cell>
          <cell r="Q1053" t="str">
            <v>simples</v>
          </cell>
          <cell r="R1053"/>
          <cell r="S1053">
            <v>43</v>
          </cell>
          <cell r="T1053">
            <v>0</v>
          </cell>
          <cell r="U1053">
            <v>0</v>
          </cell>
          <cell r="V1053" t="str">
            <v>CFE</v>
          </cell>
          <cell r="W1053" t="str">
            <v>CP</v>
          </cell>
          <cell r="X1053" t="str">
            <v>ESTO012-17.quinta das 19:00 às 21:00, semanal ..SA</v>
          </cell>
          <cell r="Y1053" t="str">
            <v>turma com solicitações acima do nº de vagas</v>
          </cell>
          <cell r="Z1053"/>
          <cell r="AA1053">
            <v>63</v>
          </cell>
          <cell r="AB1053">
            <v>0</v>
          </cell>
          <cell r="AC1053">
            <v>63</v>
          </cell>
          <cell r="AD1053">
            <v>106</v>
          </cell>
          <cell r="AE1053">
            <v>-43</v>
          </cell>
          <cell r="AF1053">
            <v>1.6825396825396826</v>
          </cell>
          <cell r="AG1053">
            <v>44.099999999999994</v>
          </cell>
          <cell r="AH1053" t="str">
            <v>O-AMB; O-AERO; O-BIO; O-ENER; O-GESTAO; O-INF; O-IAR; O-EMAT</v>
          </cell>
          <cell r="AI1053">
            <v>17</v>
          </cell>
          <cell r="AJ1053">
            <v>11</v>
          </cell>
          <cell r="AK1053">
            <v>6</v>
          </cell>
          <cell r="AL1053">
            <v>27.099999999999994</v>
          </cell>
          <cell r="AM1053">
            <v>33.099999999999994</v>
          </cell>
          <cell r="AN1053">
            <v>46</v>
          </cell>
          <cell r="AO1053" t="str">
            <v>¬</v>
          </cell>
          <cell r="AP1053" t="str">
            <v>¬</v>
          </cell>
          <cell r="AQ1053" t="str">
            <v>¬</v>
          </cell>
          <cell r="AR1053" t="str">
            <v>¬</v>
          </cell>
          <cell r="AS1053" t="str">
            <v>SA</v>
          </cell>
          <cell r="AT1053" t="str">
            <v>N</v>
          </cell>
          <cell r="AU1053" t="str">
            <v>N</v>
          </cell>
          <cell r="AV1053">
            <v>2</v>
          </cell>
          <cell r="AW1053">
            <v>0</v>
          </cell>
          <cell r="AX1053">
            <v>4</v>
          </cell>
          <cell r="AY1053" t="str">
            <v xml:space="preserve">quinta das 19:00 às 21:00, semanal </v>
          </cell>
          <cell r="AZ1053" t="str">
            <v/>
          </cell>
          <cell r="BA1053">
            <v>2327844</v>
          </cell>
          <cell r="BB1053" t="str">
            <v>SILVIA NOVAES ZILBER TURRI</v>
          </cell>
          <cell r="BC1053" t="str">
            <v/>
          </cell>
          <cell r="BD1053" t="str">
            <v/>
          </cell>
        </row>
        <row r="1054">
          <cell r="C1054" t="str">
            <v>DB1ESTO012-17SA</v>
          </cell>
          <cell r="D1054" t="str">
            <v>ESTO012-17</v>
          </cell>
          <cell r="E1054" t="str">
            <v>Princípios de Administração B1-diurno (Santo André)</v>
          </cell>
          <cell r="F1054" t="str">
            <v>Manter</v>
          </cell>
          <cell r="G1054">
            <v>0</v>
          </cell>
          <cell r="H1054">
            <v>0</v>
          </cell>
          <cell r="I1054" t="str">
            <v>OK</v>
          </cell>
          <cell r="J1054">
            <v>62</v>
          </cell>
          <cell r="K1054">
            <v>0</v>
          </cell>
          <cell r="L1054">
            <v>85</v>
          </cell>
          <cell r="M1054">
            <v>0</v>
          </cell>
          <cell r="N1054">
            <v>85</v>
          </cell>
          <cell r="O1054">
            <v>-23</v>
          </cell>
          <cell r="P1054">
            <v>10</v>
          </cell>
          <cell r="Q1054" t="str">
            <v>simples</v>
          </cell>
          <cell r="R1054"/>
          <cell r="S1054">
            <v>23</v>
          </cell>
          <cell r="T1054">
            <v>0</v>
          </cell>
          <cell r="U1054">
            <v>0</v>
          </cell>
          <cell r="V1054" t="str">
            <v>CFE</v>
          </cell>
          <cell r="W1054" t="str">
            <v>CP</v>
          </cell>
          <cell r="X1054" t="str">
            <v>ESTO012-17.quinta das 10:00 às 12:00, semanal ..SA</v>
          </cell>
          <cell r="Y1054" t="str">
            <v>turma com solicitações acima do nº de vagas</v>
          </cell>
          <cell r="Z1054"/>
          <cell r="AA1054">
            <v>62</v>
          </cell>
          <cell r="AB1054">
            <v>0</v>
          </cell>
          <cell r="AC1054">
            <v>62</v>
          </cell>
          <cell r="AD1054">
            <v>85</v>
          </cell>
          <cell r="AE1054">
            <v>-23</v>
          </cell>
          <cell r="AF1054">
            <v>1.3709677419354838</v>
          </cell>
          <cell r="AG1054">
            <v>43.4</v>
          </cell>
          <cell r="AH1054" t="str">
            <v>O-AMB; O-AERO; O-BIO; O-ENER; O-GESTAO; O-INF; O-IAR; O-EMAT</v>
          </cell>
          <cell r="AI1054">
            <v>1</v>
          </cell>
          <cell r="AJ1054">
            <v>1</v>
          </cell>
          <cell r="AK1054">
            <v>0</v>
          </cell>
          <cell r="AL1054">
            <v>42.4</v>
          </cell>
          <cell r="AM1054">
            <v>42.4</v>
          </cell>
          <cell r="AN1054">
            <v>61</v>
          </cell>
          <cell r="AO1054" t="str">
            <v>¬</v>
          </cell>
          <cell r="AP1054" t="str">
            <v>¬</v>
          </cell>
          <cell r="AQ1054" t="str">
            <v>¬</v>
          </cell>
          <cell r="AR1054" t="str">
            <v>¬</v>
          </cell>
          <cell r="AS1054" t="str">
            <v>SA</v>
          </cell>
          <cell r="AT1054" t="str">
            <v>D</v>
          </cell>
          <cell r="AU1054" t="str">
            <v>M</v>
          </cell>
          <cell r="AV1054">
            <v>2</v>
          </cell>
          <cell r="AW1054">
            <v>0</v>
          </cell>
          <cell r="AX1054">
            <v>4</v>
          </cell>
          <cell r="AY1054" t="str">
            <v xml:space="preserve">quinta das 10:00 às 12:00, semanal </v>
          </cell>
          <cell r="AZ1054" t="str">
            <v/>
          </cell>
          <cell r="BA1054">
            <v>2188756</v>
          </cell>
          <cell r="BB1054" t="str">
            <v>GISELLE RAMIREZ CANEDO</v>
          </cell>
          <cell r="BC1054" t="str">
            <v/>
          </cell>
          <cell r="BD1054" t="str">
            <v/>
          </cell>
        </row>
        <row r="1055">
          <cell r="C1055" t="str">
            <v>DB2ESTO012-17SA</v>
          </cell>
          <cell r="D1055" t="str">
            <v>ESTO012-17</v>
          </cell>
          <cell r="E1055" t="str">
            <v>Princípios de Administração B2-diurno (Santo André)</v>
          </cell>
          <cell r="F1055" t="str">
            <v>Manter</v>
          </cell>
          <cell r="G1055">
            <v>0</v>
          </cell>
          <cell r="H1055">
            <v>0</v>
          </cell>
          <cell r="I1055" t="str">
            <v>OK</v>
          </cell>
          <cell r="J1055">
            <v>62</v>
          </cell>
          <cell r="K1055">
            <v>0</v>
          </cell>
          <cell r="L1055">
            <v>88</v>
          </cell>
          <cell r="M1055">
            <v>0</v>
          </cell>
          <cell r="N1055">
            <v>88</v>
          </cell>
          <cell r="O1055">
            <v>-26</v>
          </cell>
          <cell r="P1055">
            <v>10</v>
          </cell>
          <cell r="Q1055" t="str">
            <v>simples</v>
          </cell>
          <cell r="R1055"/>
          <cell r="S1055">
            <v>26</v>
          </cell>
          <cell r="T1055">
            <v>0</v>
          </cell>
          <cell r="U1055">
            <v>0</v>
          </cell>
          <cell r="V1055" t="str">
            <v>CFE</v>
          </cell>
          <cell r="W1055" t="str">
            <v>CP</v>
          </cell>
          <cell r="X1055" t="str">
            <v>ESTO012-17.quinta das 10:00 às 12:00, semanal ..SA</v>
          </cell>
          <cell r="Y1055" t="str">
            <v>turma com solicitações acima do nº de vagas</v>
          </cell>
          <cell r="Z1055"/>
          <cell r="AA1055">
            <v>62</v>
          </cell>
          <cell r="AB1055">
            <v>0</v>
          </cell>
          <cell r="AC1055">
            <v>62</v>
          </cell>
          <cell r="AD1055">
            <v>88</v>
          </cell>
          <cell r="AE1055">
            <v>-26</v>
          </cell>
          <cell r="AF1055">
            <v>1.4193548387096775</v>
          </cell>
          <cell r="AG1055">
            <v>43.4</v>
          </cell>
          <cell r="AH1055" t="str">
            <v>O-AMB; O-AERO; O-BIO; O-ENER; O-GESTAO; O-INF; O-IAR; O-EMAT</v>
          </cell>
          <cell r="AI1055">
            <v>4</v>
          </cell>
          <cell r="AJ1055">
            <v>2</v>
          </cell>
          <cell r="AK1055">
            <v>2</v>
          </cell>
          <cell r="AL1055">
            <v>39.4</v>
          </cell>
          <cell r="AM1055">
            <v>41.4</v>
          </cell>
          <cell r="AN1055">
            <v>58</v>
          </cell>
          <cell r="AO1055" t="str">
            <v>¬</v>
          </cell>
          <cell r="AP1055" t="str">
            <v>¬</v>
          </cell>
          <cell r="AQ1055" t="str">
            <v>¬</v>
          </cell>
          <cell r="AR1055" t="str">
            <v>¬</v>
          </cell>
          <cell r="AS1055" t="str">
            <v>SA</v>
          </cell>
          <cell r="AT1055" t="str">
            <v>D</v>
          </cell>
          <cell r="AU1055" t="str">
            <v>M</v>
          </cell>
          <cell r="AV1055">
            <v>2</v>
          </cell>
          <cell r="AW1055">
            <v>0</v>
          </cell>
          <cell r="AX1055">
            <v>4</v>
          </cell>
          <cell r="AY1055" t="str">
            <v xml:space="preserve">quinta das 10:00 às 12:00, semanal </v>
          </cell>
          <cell r="AZ1055" t="str">
            <v/>
          </cell>
          <cell r="BA1055">
            <v>2187277</v>
          </cell>
          <cell r="BB1055" t="str">
            <v>LEONARDO RIBEIRO RODRIGUES</v>
          </cell>
          <cell r="BC1055" t="str">
            <v/>
          </cell>
          <cell r="BD1055" t="str">
            <v/>
          </cell>
        </row>
        <row r="1056">
          <cell r="C1056" t="str">
            <v>NB2ESTO012-17SA</v>
          </cell>
          <cell r="D1056" t="str">
            <v>ESTO012-17</v>
          </cell>
          <cell r="E1056" t="str">
            <v>Princípios de Administração B2-noturno (Santo André)</v>
          </cell>
          <cell r="F1056" t="str">
            <v>Manter</v>
          </cell>
          <cell r="G1056">
            <v>0</v>
          </cell>
          <cell r="H1056">
            <v>0</v>
          </cell>
          <cell r="I1056" t="str">
            <v>OK</v>
          </cell>
          <cell r="J1056">
            <v>90</v>
          </cell>
          <cell r="K1056">
            <v>0</v>
          </cell>
          <cell r="L1056">
            <v>157</v>
          </cell>
          <cell r="M1056">
            <v>0</v>
          </cell>
          <cell r="N1056">
            <v>157</v>
          </cell>
          <cell r="O1056">
            <v>-67</v>
          </cell>
          <cell r="P1056">
            <v>10</v>
          </cell>
          <cell r="Q1056" t="str">
            <v>simples</v>
          </cell>
          <cell r="R1056"/>
          <cell r="S1056">
            <v>67</v>
          </cell>
          <cell r="T1056">
            <v>0</v>
          </cell>
          <cell r="U1056">
            <v>0</v>
          </cell>
          <cell r="V1056" t="str">
            <v>CFE</v>
          </cell>
          <cell r="W1056" t="str">
            <v>CP</v>
          </cell>
          <cell r="X1056" t="str">
            <v>ESTO012-17.quinta das 21:00 às 23:00, semanal ..SA</v>
          </cell>
          <cell r="Y1056" t="str">
            <v>turma com solicitações acima do nº de vagas</v>
          </cell>
          <cell r="Z1056"/>
          <cell r="AA1056">
            <v>90</v>
          </cell>
          <cell r="AB1056">
            <v>0</v>
          </cell>
          <cell r="AC1056">
            <v>90</v>
          </cell>
          <cell r="AD1056">
            <v>157</v>
          </cell>
          <cell r="AE1056">
            <v>-67</v>
          </cell>
          <cell r="AF1056">
            <v>1.7444444444444445</v>
          </cell>
          <cell r="AG1056">
            <v>62.999999999999993</v>
          </cell>
          <cell r="AH1056" t="str">
            <v>O-AMB; O-AERO; O-BIO; O-ENER; O-GESTAO; O-INF; O-IAR; O-EMAT</v>
          </cell>
          <cell r="AI1056">
            <v>27</v>
          </cell>
          <cell r="AJ1056">
            <v>17</v>
          </cell>
          <cell r="AK1056">
            <v>10</v>
          </cell>
          <cell r="AL1056">
            <v>35.999999999999993</v>
          </cell>
          <cell r="AM1056">
            <v>45.999999999999993</v>
          </cell>
          <cell r="AN1056">
            <v>63</v>
          </cell>
          <cell r="AO1056" t="str">
            <v>¬</v>
          </cell>
          <cell r="AP1056" t="str">
            <v>¬</v>
          </cell>
          <cell r="AQ1056" t="str">
            <v>¬</v>
          </cell>
          <cell r="AR1056" t="str">
            <v>¬</v>
          </cell>
          <cell r="AS1056" t="str">
            <v>SA</v>
          </cell>
          <cell r="AT1056" t="str">
            <v>N</v>
          </cell>
          <cell r="AU1056" t="str">
            <v>N</v>
          </cell>
          <cell r="AV1056">
            <v>2</v>
          </cell>
          <cell r="AW1056">
            <v>0</v>
          </cell>
          <cell r="AX1056">
            <v>4</v>
          </cell>
          <cell r="AY1056" t="str">
            <v xml:space="preserve">quinta das 21:00 às 23:00, semanal </v>
          </cell>
          <cell r="AZ1056" t="str">
            <v/>
          </cell>
          <cell r="BA1056">
            <v>362640</v>
          </cell>
          <cell r="BB1056" t="str">
            <v>MARA MARLY GOMES BARRETO</v>
          </cell>
          <cell r="BC1056" t="str">
            <v/>
          </cell>
          <cell r="BD1056" t="str">
            <v/>
          </cell>
        </row>
        <row r="1057">
          <cell r="C1057" t="str">
            <v>DC1ESTO012-17SA</v>
          </cell>
          <cell r="D1057" t="str">
            <v>ESTO012-17</v>
          </cell>
          <cell r="E1057" t="str">
            <v>Princípios de Administração C1-diurno (Santo André)</v>
          </cell>
          <cell r="F1057" t="str">
            <v>Manter</v>
          </cell>
          <cell r="G1057">
            <v>0</v>
          </cell>
          <cell r="H1057">
            <v>0</v>
          </cell>
          <cell r="I1057" t="str">
            <v>OK</v>
          </cell>
          <cell r="J1057">
            <v>90</v>
          </cell>
          <cell r="K1057">
            <v>0</v>
          </cell>
          <cell r="L1057">
            <v>139</v>
          </cell>
          <cell r="M1057">
            <v>0</v>
          </cell>
          <cell r="N1057">
            <v>139</v>
          </cell>
          <cell r="O1057">
            <v>-49</v>
          </cell>
          <cell r="P1057">
            <v>10</v>
          </cell>
          <cell r="Q1057" t="str">
            <v>simples</v>
          </cell>
          <cell r="R1057"/>
          <cell r="S1057">
            <v>49</v>
          </cell>
          <cell r="T1057">
            <v>0</v>
          </cell>
          <cell r="U1057">
            <v>0</v>
          </cell>
          <cell r="V1057" t="str">
            <v>CFE</v>
          </cell>
          <cell r="W1057" t="str">
            <v>CP</v>
          </cell>
          <cell r="X1057" t="str">
            <v>ESTO012-17.quinta das 17:00 às 19:00, semanal ..SA</v>
          </cell>
          <cell r="Y1057" t="str">
            <v>turma com solicitações acima do nº de vagas</v>
          </cell>
          <cell r="Z1057"/>
          <cell r="AA1057">
            <v>90</v>
          </cell>
          <cell r="AB1057">
            <v>0</v>
          </cell>
          <cell r="AC1057">
            <v>90</v>
          </cell>
          <cell r="AD1057">
            <v>139</v>
          </cell>
          <cell r="AE1057">
            <v>-49</v>
          </cell>
          <cell r="AF1057">
            <v>1.5444444444444445</v>
          </cell>
          <cell r="AG1057">
            <v>62.999999999999993</v>
          </cell>
          <cell r="AH1057" t="str">
            <v>O-AMB; O-AERO; O-BIO; O-ENER; O-GESTAO; O-INF; O-IAR; O-EMAT</v>
          </cell>
          <cell r="AI1057">
            <v>22</v>
          </cell>
          <cell r="AJ1057">
            <v>22</v>
          </cell>
          <cell r="AK1057">
            <v>0</v>
          </cell>
          <cell r="AL1057">
            <v>40.999999999999993</v>
          </cell>
          <cell r="AM1057">
            <v>40.999999999999993</v>
          </cell>
          <cell r="AN1057">
            <v>68</v>
          </cell>
          <cell r="AO1057" t="str">
            <v>¬</v>
          </cell>
          <cell r="AP1057" t="str">
            <v>¬</v>
          </cell>
          <cell r="AQ1057" t="str">
            <v>¬</v>
          </cell>
          <cell r="AR1057" t="str">
            <v>¬</v>
          </cell>
          <cell r="AS1057" t="str">
            <v>SA</v>
          </cell>
          <cell r="AT1057" t="str">
            <v>D</v>
          </cell>
          <cell r="AU1057" t="str">
            <v>V</v>
          </cell>
          <cell r="AV1057">
            <v>2</v>
          </cell>
          <cell r="AW1057">
            <v>0</v>
          </cell>
          <cell r="AX1057">
            <v>4</v>
          </cell>
          <cell r="AY1057" t="str">
            <v xml:space="preserve">quinta das 17:00 às 19:00, semanal </v>
          </cell>
          <cell r="AZ1057" t="str">
            <v/>
          </cell>
          <cell r="BA1057">
            <v>362640</v>
          </cell>
          <cell r="BB1057" t="str">
            <v>MARA MARLY GOMES BARRETO</v>
          </cell>
          <cell r="BC1057" t="str">
            <v/>
          </cell>
          <cell r="BD1057" t="str">
            <v/>
          </cell>
        </row>
        <row r="1058">
          <cell r="C1058" t="str">
            <v>DC2ESTO012-17SA</v>
          </cell>
          <cell r="D1058" t="str">
            <v>ESTO012-17</v>
          </cell>
          <cell r="E1058" t="str">
            <v>Princípios de Administração C2-diurno (Santo André)</v>
          </cell>
          <cell r="F1058" t="str">
            <v>Manter</v>
          </cell>
          <cell r="G1058">
            <v>0</v>
          </cell>
          <cell r="H1058">
            <v>0</v>
          </cell>
          <cell r="I1058" t="str">
            <v>OK</v>
          </cell>
          <cell r="J1058">
            <v>62</v>
          </cell>
          <cell r="K1058">
            <v>0</v>
          </cell>
          <cell r="L1058">
            <v>100</v>
          </cell>
          <cell r="M1058">
            <v>0</v>
          </cell>
          <cell r="N1058">
            <v>100</v>
          </cell>
          <cell r="O1058">
            <v>-38</v>
          </cell>
          <cell r="P1058">
            <v>10</v>
          </cell>
          <cell r="Q1058" t="str">
            <v>simples</v>
          </cell>
          <cell r="R1058"/>
          <cell r="S1058">
            <v>38</v>
          </cell>
          <cell r="T1058">
            <v>0</v>
          </cell>
          <cell r="U1058">
            <v>0</v>
          </cell>
          <cell r="V1058" t="str">
            <v>CFE</v>
          </cell>
          <cell r="W1058" t="str">
            <v>CP</v>
          </cell>
          <cell r="X1058" t="str">
            <v>ESTO012-17.quinta das 17:00 às 19:00, semanal ..SA</v>
          </cell>
          <cell r="Y1058" t="str">
            <v>turma com solicitações acima do nº de vagas</v>
          </cell>
          <cell r="Z1058"/>
          <cell r="AA1058">
            <v>62</v>
          </cell>
          <cell r="AB1058">
            <v>0</v>
          </cell>
          <cell r="AC1058">
            <v>62</v>
          </cell>
          <cell r="AD1058">
            <v>100</v>
          </cell>
          <cell r="AE1058">
            <v>-38</v>
          </cell>
          <cell r="AF1058">
            <v>1.6129032258064515</v>
          </cell>
          <cell r="AG1058">
            <v>43.4</v>
          </cell>
          <cell r="AH1058" t="str">
            <v>O-AMB; O-AERO; O-BIO; O-ENER; O-GESTAO; O-INF; O-IAR; O-EMAT</v>
          </cell>
          <cell r="AI1058">
            <v>5</v>
          </cell>
          <cell r="AJ1058">
            <v>5</v>
          </cell>
          <cell r="AK1058">
            <v>0</v>
          </cell>
          <cell r="AL1058">
            <v>38.4</v>
          </cell>
          <cell r="AM1058">
            <v>38.4</v>
          </cell>
          <cell r="AN1058">
            <v>57</v>
          </cell>
          <cell r="AO1058" t="str">
            <v>¬</v>
          </cell>
          <cell r="AP1058" t="str">
            <v>¬</v>
          </cell>
          <cell r="AQ1058" t="str">
            <v>¬</v>
          </cell>
          <cell r="AR1058" t="str">
            <v>¬</v>
          </cell>
          <cell r="AS1058" t="str">
            <v>SA</v>
          </cell>
          <cell r="AT1058" t="str">
            <v>D</v>
          </cell>
          <cell r="AU1058" t="str">
            <v>V</v>
          </cell>
          <cell r="AV1058">
            <v>2</v>
          </cell>
          <cell r="AW1058">
            <v>0</v>
          </cell>
          <cell r="AX1058">
            <v>4</v>
          </cell>
          <cell r="AY1058" t="str">
            <v xml:space="preserve">quinta das 17:00 às 19:00, semanal </v>
          </cell>
          <cell r="AZ1058" t="str">
            <v/>
          </cell>
          <cell r="BA1058">
            <v>2328074</v>
          </cell>
          <cell r="BB1058" t="str">
            <v>FRANCIANE FREITAS SILVEIRA</v>
          </cell>
          <cell r="BC1058" t="str">
            <v/>
          </cell>
          <cell r="BD1058" t="str">
            <v/>
          </cell>
        </row>
        <row r="1059">
          <cell r="C1059" t="str">
            <v>DA1ESTO014-17SA</v>
          </cell>
          <cell r="D1059" t="str">
            <v>ESTO014-17</v>
          </cell>
          <cell r="E1059" t="str">
            <v>Termodinâmica Aplicada I A1-diurno (Santo André)</v>
          </cell>
          <cell r="F1059" t="str">
            <v>Manter</v>
          </cell>
          <cell r="G1059">
            <v>0</v>
          </cell>
          <cell r="H1059">
            <v>0</v>
          </cell>
          <cell r="I1059" t="str">
            <v>OK</v>
          </cell>
          <cell r="J1059">
            <v>50</v>
          </cell>
          <cell r="K1059">
            <v>0</v>
          </cell>
          <cell r="L1059">
            <v>100</v>
          </cell>
          <cell r="M1059">
            <v>0</v>
          </cell>
          <cell r="N1059">
            <v>100</v>
          </cell>
          <cell r="O1059">
            <v>-50</v>
          </cell>
          <cell r="P1059">
            <v>3</v>
          </cell>
          <cell r="Q1059" t="str">
            <v>simples</v>
          </cell>
          <cell r="R1059"/>
          <cell r="S1059">
            <v>50</v>
          </cell>
          <cell r="T1059">
            <v>0</v>
          </cell>
          <cell r="U1059">
            <v>0</v>
          </cell>
          <cell r="V1059" t="str">
            <v>CFE</v>
          </cell>
          <cell r="W1059" t="str">
            <v>CP</v>
          </cell>
          <cell r="X1059" t="str">
            <v>ESTO014-17.segunda das 10:00 às 12:00, semanal ; quarta das 08:00 às 10:00, semanal ..SA</v>
          </cell>
          <cell r="Y1059" t="str">
            <v>turma com solicitações acima do nº de vagas</v>
          </cell>
          <cell r="Z1059"/>
          <cell r="AA1059">
            <v>50</v>
          </cell>
          <cell r="AB1059">
            <v>0</v>
          </cell>
          <cell r="AC1059">
            <v>50</v>
          </cell>
          <cell r="AD1059">
            <v>100</v>
          </cell>
          <cell r="AE1059">
            <v>-50</v>
          </cell>
          <cell r="AF1059">
            <v>2</v>
          </cell>
          <cell r="AG1059">
            <v>35</v>
          </cell>
          <cell r="AH1059" t="str">
            <v>OL-AMB; O-AERO; OL-BIO; O-ENER; OL-GESTAO; OL-INF;</v>
          </cell>
          <cell r="AI1059">
            <v>17</v>
          </cell>
          <cell r="AJ1059">
            <v>11</v>
          </cell>
          <cell r="AK1059">
            <v>6</v>
          </cell>
          <cell r="AL1059">
            <v>18</v>
          </cell>
          <cell r="AM1059">
            <v>24</v>
          </cell>
          <cell r="AN1059">
            <v>33</v>
          </cell>
          <cell r="AO1059" t="str">
            <v>¬</v>
          </cell>
          <cell r="AP1059" t="str">
            <v>¬</v>
          </cell>
          <cell r="AQ1059" t="str">
            <v>¬</v>
          </cell>
          <cell r="AR1059" t="str">
            <v>¬</v>
          </cell>
          <cell r="AS1059" t="str">
            <v>SA</v>
          </cell>
          <cell r="AT1059" t="str">
            <v>D</v>
          </cell>
          <cell r="AU1059" t="str">
            <v>M</v>
          </cell>
          <cell r="AV1059">
            <v>4</v>
          </cell>
          <cell r="AW1059">
            <v>0</v>
          </cell>
          <cell r="AX1059">
            <v>5</v>
          </cell>
          <cell r="AY1059" t="str">
            <v xml:space="preserve">segunda das 10:00 às 12:00, semanal ; quarta das 08:00 às 10:00, semanal </v>
          </cell>
          <cell r="AZ1059" t="str">
            <v/>
          </cell>
          <cell r="BA1059">
            <v>1648855</v>
          </cell>
          <cell r="BB1059" t="str">
            <v>ANA MARIA PEREIRA NETO</v>
          </cell>
          <cell r="BC1059" t="str">
            <v/>
          </cell>
          <cell r="BD1059" t="str">
            <v/>
          </cell>
        </row>
        <row r="1060">
          <cell r="C1060" t="str">
            <v>NA1ESTO014-17SA</v>
          </cell>
          <cell r="D1060" t="str">
            <v>ESTO014-17</v>
          </cell>
          <cell r="E1060" t="str">
            <v>Termodinâmica Aplicada I A1-noturno (Santo André)</v>
          </cell>
          <cell r="F1060" t="str">
            <v>Manter</v>
          </cell>
          <cell r="G1060">
            <v>0</v>
          </cell>
          <cell r="H1060">
            <v>0</v>
          </cell>
          <cell r="I1060" t="str">
            <v>OK</v>
          </cell>
          <cell r="J1060">
            <v>50</v>
          </cell>
          <cell r="K1060">
            <v>0</v>
          </cell>
          <cell r="L1060">
            <v>84</v>
          </cell>
          <cell r="M1060">
            <v>0</v>
          </cell>
          <cell r="N1060">
            <v>84</v>
          </cell>
          <cell r="O1060">
            <v>-34</v>
          </cell>
          <cell r="P1060">
            <v>3</v>
          </cell>
          <cell r="Q1060" t="str">
            <v>simples</v>
          </cell>
          <cell r="R1060"/>
          <cell r="S1060">
            <v>34</v>
          </cell>
          <cell r="T1060">
            <v>0</v>
          </cell>
          <cell r="U1060">
            <v>0</v>
          </cell>
          <cell r="V1060" t="str">
            <v>CFE</v>
          </cell>
          <cell r="W1060" t="str">
            <v>CP</v>
          </cell>
          <cell r="X1060" t="str">
            <v>ESTO014-17.segunda das 21:00 às 23:00, semanal ; quarta das 19:00 às 21:00, semanal ..SA</v>
          </cell>
          <cell r="Y1060" t="str">
            <v>turma com solicitações acima do nº de vagas</v>
          </cell>
          <cell r="Z1060"/>
          <cell r="AA1060">
            <v>50</v>
          </cell>
          <cell r="AB1060">
            <v>0</v>
          </cell>
          <cell r="AC1060">
            <v>50</v>
          </cell>
          <cell r="AD1060">
            <v>84</v>
          </cell>
          <cell r="AE1060">
            <v>-34</v>
          </cell>
          <cell r="AF1060">
            <v>1.68</v>
          </cell>
          <cell r="AG1060">
            <v>35</v>
          </cell>
          <cell r="AH1060" t="str">
            <v>OL-AMB; O-AERO; OL-BIO; O-ENER; OL-GESTAO; OL-INF;</v>
          </cell>
          <cell r="AI1060">
            <v>4</v>
          </cell>
          <cell r="AJ1060">
            <v>3</v>
          </cell>
          <cell r="AK1060">
            <v>1</v>
          </cell>
          <cell r="AL1060">
            <v>31</v>
          </cell>
          <cell r="AM1060">
            <v>32</v>
          </cell>
          <cell r="AN1060">
            <v>46</v>
          </cell>
          <cell r="AO1060" t="str">
            <v>¬</v>
          </cell>
          <cell r="AP1060" t="str">
            <v>¬</v>
          </cell>
          <cell r="AQ1060" t="str">
            <v>¬</v>
          </cell>
          <cell r="AR1060" t="str">
            <v>¬</v>
          </cell>
          <cell r="AS1060" t="str">
            <v>SA</v>
          </cell>
          <cell r="AT1060" t="str">
            <v>N</v>
          </cell>
          <cell r="AU1060" t="str">
            <v>N</v>
          </cell>
          <cell r="AV1060">
            <v>4</v>
          </cell>
          <cell r="AW1060">
            <v>0</v>
          </cell>
          <cell r="AX1060">
            <v>5</v>
          </cell>
          <cell r="AY1060" t="str">
            <v xml:space="preserve">segunda das 21:00 às 23:00, semanal ; quarta das 19:00 às 21:00, semanal </v>
          </cell>
          <cell r="AZ1060" t="str">
            <v/>
          </cell>
          <cell r="BA1060">
            <v>1985515</v>
          </cell>
          <cell r="BB1060" t="str">
            <v>ANTONIO GARRIDO GALLEGO</v>
          </cell>
          <cell r="BC1060" t="str">
            <v/>
          </cell>
          <cell r="BD1060" t="str">
            <v/>
          </cell>
        </row>
        <row r="1061">
          <cell r="C1061" t="str">
            <v>NA1ESTO014-17SB</v>
          </cell>
          <cell r="D1061" t="str">
            <v>ESTO014-17</v>
          </cell>
          <cell r="E1061" t="str">
            <v>Termodinâmica Aplicada I A1-noturno (São Bernardo do Campo)</v>
          </cell>
          <cell r="F1061" t="str">
            <v>Ampliar vagas</v>
          </cell>
          <cell r="G1061">
            <v>0</v>
          </cell>
          <cell r="H1061">
            <v>30</v>
          </cell>
          <cell r="I1061" t="str">
            <v>OK, AMPLIADA</v>
          </cell>
          <cell r="J1061">
            <v>30</v>
          </cell>
          <cell r="K1061">
            <v>0</v>
          </cell>
          <cell r="L1061">
            <v>80</v>
          </cell>
          <cell r="M1061">
            <v>0</v>
          </cell>
          <cell r="N1061">
            <v>80</v>
          </cell>
          <cell r="O1061">
            <v>-50</v>
          </cell>
          <cell r="P1061">
            <v>3</v>
          </cell>
          <cell r="Q1061" t="str">
            <v>simples</v>
          </cell>
          <cell r="R1061"/>
          <cell r="S1061">
            <v>50</v>
          </cell>
          <cell r="T1061">
            <v>0</v>
          </cell>
          <cell r="U1061">
            <v>0</v>
          </cell>
          <cell r="V1061" t="str">
            <v>CFE</v>
          </cell>
          <cell r="W1061" t="str">
            <v>CP</v>
          </cell>
          <cell r="X1061" t="str">
            <v>ESTO014-17.terca das 19:00 às 21:00, semanal ; quinta das 21:00 às 23:00, semanal ..SB</v>
          </cell>
          <cell r="Y1061" t="str">
            <v>turma com solicitações acima do nº de vagas</v>
          </cell>
          <cell r="Z1061"/>
          <cell r="AA1061">
            <v>25</v>
          </cell>
          <cell r="AB1061">
            <v>0</v>
          </cell>
          <cell r="AC1061">
            <v>25</v>
          </cell>
          <cell r="AD1061">
            <v>80</v>
          </cell>
          <cell r="AE1061">
            <v>-55</v>
          </cell>
          <cell r="AF1061">
            <v>3.2</v>
          </cell>
          <cell r="AG1061">
            <v>17.5</v>
          </cell>
          <cell r="AH1061" t="str">
            <v>OL-AMB; O-AERO; OL-BIO; O-ENER; OL-GESTAO; OL-INF;</v>
          </cell>
          <cell r="AI1061">
            <v>28</v>
          </cell>
          <cell r="AJ1061">
            <v>22</v>
          </cell>
          <cell r="AK1061">
            <v>6</v>
          </cell>
          <cell r="AL1061">
            <v>-10.5</v>
          </cell>
          <cell r="AM1061">
            <v>-4.5</v>
          </cell>
          <cell r="AN1061">
            <v>-3</v>
          </cell>
          <cell r="AO1061" t="str">
            <v>¬</v>
          </cell>
          <cell r="AP1061" t="str">
            <v>¬</v>
          </cell>
          <cell r="AQ1061" t="str">
            <v>¬</v>
          </cell>
          <cell r="AR1061" t="str">
            <v>¬</v>
          </cell>
          <cell r="AS1061" t="str">
            <v>SB</v>
          </cell>
          <cell r="AT1061" t="str">
            <v>N</v>
          </cell>
          <cell r="AU1061" t="str">
            <v>N</v>
          </cell>
          <cell r="AV1061">
            <v>4</v>
          </cell>
          <cell r="AW1061">
            <v>0</v>
          </cell>
          <cell r="AX1061">
            <v>5</v>
          </cell>
          <cell r="AY1061" t="str">
            <v xml:space="preserve">terca das 19:00 às 21:00, semanal ; quinta das 21:00 às 23:00, semanal </v>
          </cell>
          <cell r="AZ1061" t="str">
            <v/>
          </cell>
          <cell r="BA1061">
            <v>2364326</v>
          </cell>
          <cell r="BB1061" t="str">
            <v>ALEXANDRE DONIZETI ALVES</v>
          </cell>
          <cell r="BC1061" t="str">
            <v/>
          </cell>
          <cell r="BD1061" t="str">
            <v/>
          </cell>
        </row>
        <row r="1062">
          <cell r="C1062" t="str">
            <v>NANHT1083-16SA</v>
          </cell>
          <cell r="D1062" t="str">
            <v>NHT1083-16</v>
          </cell>
          <cell r="E1062" t="str">
            <v>Práticas de Ensino de Biologia I A-noturno (Santo André)</v>
          </cell>
          <cell r="F1062" t="str">
            <v>Manter</v>
          </cell>
          <cell r="G1062" t="str">
            <v/>
          </cell>
          <cell r="H1062"/>
          <cell r="I1062" t="str">
            <v>OK</v>
          </cell>
          <cell r="J1062">
            <v>30</v>
          </cell>
          <cell r="K1062">
            <v>0</v>
          </cell>
          <cell r="L1062">
            <v>22</v>
          </cell>
          <cell r="M1062">
            <v>0</v>
          </cell>
          <cell r="N1062">
            <v>22</v>
          </cell>
          <cell r="O1062">
            <v>8</v>
          </cell>
          <cell r="P1062">
            <v>1</v>
          </cell>
          <cell r="Q1062" t="str">
            <v>simples</v>
          </cell>
          <cell r="R1062"/>
          <cell r="S1062">
            <v>0</v>
          </cell>
          <cell r="T1062">
            <v>0</v>
          </cell>
          <cell r="U1062">
            <v>0</v>
          </cell>
          <cell r="V1062" t="str">
            <v>CFE</v>
          </cell>
          <cell r="W1062" t="str">
            <v>CP</v>
          </cell>
          <cell r="X1062" t="str">
            <v>NHT1083-16.quarta das 19:00 às 21:00, semanal ; quarta das 21:00 às 22:00, semanal ..SA</v>
          </cell>
          <cell r="Y1062"/>
          <cell r="Z1062"/>
          <cell r="AA1062">
            <v>30</v>
          </cell>
          <cell r="AB1062">
            <v>0</v>
          </cell>
          <cell r="AC1062">
            <v>30</v>
          </cell>
          <cell r="AD1062">
            <v>22</v>
          </cell>
          <cell r="AE1062">
            <v>8</v>
          </cell>
          <cell r="AF1062">
            <v>0.73333333333333328</v>
          </cell>
          <cell r="AG1062">
            <v>21</v>
          </cell>
          <cell r="AH1062" t="str">
            <v>O-LCB</v>
          </cell>
          <cell r="AI1062">
            <v>6</v>
          </cell>
          <cell r="AJ1062">
            <v>3</v>
          </cell>
          <cell r="AK1062">
            <v>3</v>
          </cell>
          <cell r="AL1062">
            <v>15</v>
          </cell>
          <cell r="AM1062">
            <v>18</v>
          </cell>
          <cell r="AN1062">
            <v>24</v>
          </cell>
          <cell r="AO1062" t="str">
            <v>¬</v>
          </cell>
          <cell r="AP1062" t="str">
            <v>¬</v>
          </cell>
          <cell r="AQ1062" t="str">
            <v>¬</v>
          </cell>
          <cell r="AR1062" t="str">
            <v>¬</v>
          </cell>
          <cell r="AS1062" t="str">
            <v>SA</v>
          </cell>
          <cell r="AT1062" t="str">
            <v>N</v>
          </cell>
          <cell r="AU1062" t="str">
            <v>N</v>
          </cell>
          <cell r="AV1062">
            <v>2</v>
          </cell>
          <cell r="AW1062">
            <v>1</v>
          </cell>
          <cell r="AX1062">
            <v>4</v>
          </cell>
          <cell r="AY1062" t="str">
            <v xml:space="preserve">quarta das 19:00 às 21:00, semanal ; quarta das 21:00 às 22:00, semanal </v>
          </cell>
          <cell r="AZ1062" t="str">
            <v/>
          </cell>
          <cell r="BA1062">
            <v>1031422</v>
          </cell>
          <cell r="BB1062" t="str">
            <v>JOAO RODRIGO SANTOS DA SILVA</v>
          </cell>
          <cell r="BC1062">
            <v>1031422</v>
          </cell>
          <cell r="BD1062" t="str">
            <v>JOAO RODRIGO SANTOS DA SILVA</v>
          </cell>
        </row>
        <row r="1063">
          <cell r="C1063" t="str">
            <v>NANHT1084-16SA</v>
          </cell>
          <cell r="D1063" t="str">
            <v>NHT1084-16</v>
          </cell>
          <cell r="E1063" t="str">
            <v>Práticas de Ensino de Biologia II A-noturno (Santo André)</v>
          </cell>
          <cell r="F1063" t="str">
            <v>Manter</v>
          </cell>
          <cell r="G1063" t="str">
            <v/>
          </cell>
          <cell r="H1063"/>
          <cell r="I1063" t="str">
            <v>OK</v>
          </cell>
          <cell r="J1063">
            <v>30</v>
          </cell>
          <cell r="K1063">
            <v>0</v>
          </cell>
          <cell r="L1063">
            <v>17</v>
          </cell>
          <cell r="M1063">
            <v>0</v>
          </cell>
          <cell r="N1063">
            <v>17</v>
          </cell>
          <cell r="O1063">
            <v>13</v>
          </cell>
          <cell r="P1063">
            <v>1</v>
          </cell>
          <cell r="Q1063" t="str">
            <v>simples</v>
          </cell>
          <cell r="R1063"/>
          <cell r="S1063">
            <v>0</v>
          </cell>
          <cell r="T1063">
            <v>0</v>
          </cell>
          <cell r="U1063">
            <v>0</v>
          </cell>
          <cell r="V1063" t="str">
            <v>CFE</v>
          </cell>
          <cell r="W1063" t="str">
            <v>CP</v>
          </cell>
          <cell r="X1063" t="str">
            <v>NHT1084-16.quinta das 19:00 às 21:00, semanal ; quinta das 21:00 às 22:00, semanal ..SA</v>
          </cell>
          <cell r="Y1063"/>
          <cell r="Z1063"/>
          <cell r="AA1063">
            <v>30</v>
          </cell>
          <cell r="AB1063">
            <v>0</v>
          </cell>
          <cell r="AC1063">
            <v>30</v>
          </cell>
          <cell r="AD1063">
            <v>17</v>
          </cell>
          <cell r="AE1063">
            <v>13</v>
          </cell>
          <cell r="AF1063">
            <v>0.56666666666666665</v>
          </cell>
          <cell r="AG1063">
            <v>21</v>
          </cell>
          <cell r="AH1063" t="str">
            <v>O-LCB</v>
          </cell>
          <cell r="AI1063">
            <v>6</v>
          </cell>
          <cell r="AJ1063">
            <v>2</v>
          </cell>
          <cell r="AK1063">
            <v>4</v>
          </cell>
          <cell r="AL1063">
            <v>15</v>
          </cell>
          <cell r="AM1063">
            <v>19</v>
          </cell>
          <cell r="AN1063">
            <v>24</v>
          </cell>
          <cell r="AO1063" t="str">
            <v>¬</v>
          </cell>
          <cell r="AP1063" t="str">
            <v>¬</v>
          </cell>
          <cell r="AQ1063" t="str">
            <v>¬</v>
          </cell>
          <cell r="AR1063" t="str">
            <v>¬</v>
          </cell>
          <cell r="AS1063" t="str">
            <v>SA</v>
          </cell>
          <cell r="AT1063" t="str">
            <v>N</v>
          </cell>
          <cell r="AU1063" t="str">
            <v>N</v>
          </cell>
          <cell r="AV1063">
            <v>2</v>
          </cell>
          <cell r="AW1063">
            <v>1</v>
          </cell>
          <cell r="AX1063">
            <v>4</v>
          </cell>
          <cell r="AY1063" t="str">
            <v xml:space="preserve">quinta das 19:00 às 21:00, semanal ; quinta das 21:00 às 22:00, semanal </v>
          </cell>
          <cell r="AZ1063" t="str">
            <v/>
          </cell>
          <cell r="BA1063">
            <v>1707641</v>
          </cell>
          <cell r="BB1063" t="str">
            <v>MEIRI APARECIDA GURGEL DE CAMPOS MIRANDA</v>
          </cell>
          <cell r="BC1063">
            <v>1707641</v>
          </cell>
          <cell r="BD1063" t="str">
            <v>MEIRI APARECIDA GURGEL DE CAMPOS MIRANDA</v>
          </cell>
        </row>
        <row r="1064">
          <cell r="C1064" t="str">
            <v>DA1NHT5013-15SA</v>
          </cell>
          <cell r="D1064" t="str">
            <v>NHT5013-15</v>
          </cell>
          <cell r="E1064" t="str">
            <v>Práticas de Ensino de Ciências e Matemática no Ensino Fundamental A1-diurno (Santo André)</v>
          </cell>
          <cell r="F1064" t="str">
            <v>Manter</v>
          </cell>
          <cell r="G1064" t="str">
            <v/>
          </cell>
          <cell r="H1064"/>
          <cell r="I1064" t="str">
            <v>OK</v>
          </cell>
          <cell r="J1064">
            <v>30</v>
          </cell>
          <cell r="K1064">
            <v>0</v>
          </cell>
          <cell r="L1064">
            <v>37</v>
          </cell>
          <cell r="M1064">
            <v>0</v>
          </cell>
          <cell r="N1064">
            <v>37</v>
          </cell>
          <cell r="O1064">
            <v>-7</v>
          </cell>
          <cell r="P1064">
            <v>2</v>
          </cell>
          <cell r="Q1064" t="str">
            <v>simples</v>
          </cell>
          <cell r="R1064"/>
          <cell r="S1064">
            <v>7</v>
          </cell>
          <cell r="T1064">
            <v>0</v>
          </cell>
          <cell r="U1064">
            <v>0</v>
          </cell>
          <cell r="V1064" t="str">
            <v>CFE</v>
          </cell>
          <cell r="W1064" t="str">
            <v>CP</v>
          </cell>
          <cell r="X1064" t="str">
            <v>NHT5013-15.quarta das 10:00 às 12:00, semanal ; sexta das 08:00 às 10:00, semanal ..SA</v>
          </cell>
          <cell r="Y1064" t="str">
            <v>turma com solicitações acima do nº de vagas</v>
          </cell>
          <cell r="Z1064"/>
          <cell r="AA1064">
            <v>30</v>
          </cell>
          <cell r="AB1064">
            <v>0</v>
          </cell>
          <cell r="AC1064">
            <v>30</v>
          </cell>
          <cell r="AD1064">
            <v>37</v>
          </cell>
          <cell r="AE1064">
            <v>-7</v>
          </cell>
          <cell r="AF1064">
            <v>1.2333333333333334</v>
          </cell>
          <cell r="AG1064">
            <v>21</v>
          </cell>
          <cell r="AH1064" t="str">
            <v>O-LCB; O-LFIS; O-LMAT; O-LQUIM</v>
          </cell>
          <cell r="AI1064">
            <v>12</v>
          </cell>
          <cell r="AJ1064">
            <v>3</v>
          </cell>
          <cell r="AK1064">
            <v>9</v>
          </cell>
          <cell r="AL1064">
            <v>9</v>
          </cell>
          <cell r="AM1064">
            <v>18</v>
          </cell>
          <cell r="AN1064">
            <v>18</v>
          </cell>
          <cell r="AO1064" t="str">
            <v>¬</v>
          </cell>
          <cell r="AP1064" t="str">
            <v>¬</v>
          </cell>
          <cell r="AQ1064" t="str">
            <v>¬</v>
          </cell>
          <cell r="AR1064" t="str">
            <v>¬</v>
          </cell>
          <cell r="AS1064" t="str">
            <v>SA</v>
          </cell>
          <cell r="AT1064" t="str">
            <v>D</v>
          </cell>
          <cell r="AU1064" t="str">
            <v>M</v>
          </cell>
          <cell r="AV1064">
            <v>4</v>
          </cell>
          <cell r="AW1064">
            <v>0</v>
          </cell>
          <cell r="AX1064">
            <v>4</v>
          </cell>
          <cell r="AY1064" t="str">
            <v xml:space="preserve">quarta das 10:00 às 12:00, semanal ; sexta das 08:00 às 10:00, semanal </v>
          </cell>
          <cell r="AZ1064" t="str">
            <v/>
          </cell>
          <cell r="BA1064">
            <v>3048505</v>
          </cell>
          <cell r="BB1064" t="str">
            <v>LUCIANA APARECIDA PALHARINI</v>
          </cell>
          <cell r="BC1064" t="str">
            <v/>
          </cell>
          <cell r="BD1064" t="str">
            <v/>
          </cell>
        </row>
        <row r="1065">
          <cell r="C1065" t="str">
            <v>NA1NHT5013-15SA</v>
          </cell>
          <cell r="D1065" t="str">
            <v>NHT5013-15</v>
          </cell>
          <cell r="E1065" t="str">
            <v>Práticas de Ensino de Ciências e Matemática no Ensino Fundamental A1-noturno (Santo André)</v>
          </cell>
          <cell r="F1065" t="str">
            <v>Manter</v>
          </cell>
          <cell r="G1065" t="str">
            <v/>
          </cell>
          <cell r="H1065"/>
          <cell r="I1065" t="str">
            <v>OK</v>
          </cell>
          <cell r="J1065">
            <v>30</v>
          </cell>
          <cell r="K1065">
            <v>0</v>
          </cell>
          <cell r="L1065">
            <v>47</v>
          </cell>
          <cell r="M1065">
            <v>0</v>
          </cell>
          <cell r="N1065">
            <v>47</v>
          </cell>
          <cell r="O1065">
            <v>-17</v>
          </cell>
          <cell r="P1065">
            <v>2</v>
          </cell>
          <cell r="Q1065" t="str">
            <v>simples</v>
          </cell>
          <cell r="R1065"/>
          <cell r="S1065">
            <v>17</v>
          </cell>
          <cell r="T1065">
            <v>0</v>
          </cell>
          <cell r="U1065">
            <v>0</v>
          </cell>
          <cell r="V1065" t="str">
            <v>CFE</v>
          </cell>
          <cell r="W1065" t="str">
            <v>CP</v>
          </cell>
          <cell r="X1065" t="str">
            <v>NHT5013-15.quarta das 21:00 às 23:00, semanal ; sexta das 19:00 às 21:00, semanal ..SA</v>
          </cell>
          <cell r="Y1065" t="str">
            <v>turma com solicitações acima do nº de vagas</v>
          </cell>
          <cell r="Z1065"/>
          <cell r="AA1065">
            <v>30</v>
          </cell>
          <cell r="AB1065">
            <v>0</v>
          </cell>
          <cell r="AC1065">
            <v>30</v>
          </cell>
          <cell r="AD1065">
            <v>47</v>
          </cell>
          <cell r="AE1065">
            <v>-17</v>
          </cell>
          <cell r="AF1065">
            <v>1.5666666666666667</v>
          </cell>
          <cell r="AG1065">
            <v>21</v>
          </cell>
          <cell r="AH1065" t="str">
            <v>O-LCB; O-LFIS; O-LMAT; O-LQUIM</v>
          </cell>
          <cell r="AI1065">
            <v>15</v>
          </cell>
          <cell r="AJ1065">
            <v>8</v>
          </cell>
          <cell r="AK1065">
            <v>7</v>
          </cell>
          <cell r="AL1065">
            <v>6</v>
          </cell>
          <cell r="AM1065">
            <v>13</v>
          </cell>
          <cell r="AN1065">
            <v>15</v>
          </cell>
          <cell r="AO1065" t="str">
            <v>¬</v>
          </cell>
          <cell r="AP1065" t="str">
            <v>¬</v>
          </cell>
          <cell r="AQ1065" t="str">
            <v>¬</v>
          </cell>
          <cell r="AR1065" t="str">
            <v>¬</v>
          </cell>
          <cell r="AS1065" t="str">
            <v>SA</v>
          </cell>
          <cell r="AT1065" t="str">
            <v>N</v>
          </cell>
          <cell r="AU1065" t="str">
            <v>N</v>
          </cell>
          <cell r="AV1065">
            <v>4</v>
          </cell>
          <cell r="AW1065">
            <v>0</v>
          </cell>
          <cell r="AX1065">
            <v>4</v>
          </cell>
          <cell r="AY1065" t="str">
            <v xml:space="preserve">quarta das 21:00 às 23:00, semanal ; sexta das 19:00 às 21:00, semanal </v>
          </cell>
          <cell r="AZ1065" t="str">
            <v/>
          </cell>
          <cell r="BA1065">
            <v>3048505</v>
          </cell>
          <cell r="BB1065" t="str">
            <v>LUCIANA APARECIDA PALHARINI</v>
          </cell>
          <cell r="BC1065" t="str">
            <v/>
          </cell>
          <cell r="BD1065" t="str">
            <v/>
          </cell>
        </row>
        <row r="1066">
          <cell r="C1066" t="str">
            <v>DANHZ5016-15SB</v>
          </cell>
          <cell r="D1066" t="str">
            <v>NHZ5016-15</v>
          </cell>
          <cell r="E1066" t="str">
            <v>História da Educação A-diurno (São Bernardo do Campo)</v>
          </cell>
          <cell r="F1066" t="str">
            <v>Manter</v>
          </cell>
          <cell r="G1066">
            <v>0</v>
          </cell>
          <cell r="H1066">
            <v>0</v>
          </cell>
          <cell r="I1066" t="str">
            <v>OK</v>
          </cell>
          <cell r="J1066">
            <v>30</v>
          </cell>
          <cell r="K1066">
            <v>25</v>
          </cell>
          <cell r="L1066">
            <v>19</v>
          </cell>
          <cell r="M1066">
            <v>0</v>
          </cell>
          <cell r="N1066">
            <v>19</v>
          </cell>
          <cell r="O1066">
            <v>-14</v>
          </cell>
          <cell r="P1066">
            <v>3</v>
          </cell>
          <cell r="Q1066" t="str">
            <v>simples</v>
          </cell>
          <cell r="R1066"/>
          <cell r="S1066">
            <v>14</v>
          </cell>
          <cell r="T1066">
            <v>0</v>
          </cell>
          <cell r="U1066">
            <v>0</v>
          </cell>
          <cell r="V1066" t="str">
            <v>LI</v>
          </cell>
          <cell r="W1066" t="str">
            <v>CP</v>
          </cell>
          <cell r="X1066" t="str">
            <v>NHZ5016-15.segunda das 08:00 às 12:00, semanal ..SB</v>
          </cell>
          <cell r="Y1066" t="str">
            <v>turma com solicitações acima do nº de vagas</v>
          </cell>
          <cell r="Z1066" t="str">
            <v>turma com reserva de vagas para ingressantes</v>
          </cell>
          <cell r="AA1066">
            <v>30</v>
          </cell>
          <cell r="AB1066">
            <v>25</v>
          </cell>
          <cell r="AC1066">
            <v>5</v>
          </cell>
          <cell r="AD1066">
            <v>19</v>
          </cell>
          <cell r="AE1066">
            <v>-14</v>
          </cell>
          <cell r="AF1066">
            <v>3.8</v>
          </cell>
          <cell r="AG1066">
            <v>3.5</v>
          </cell>
          <cell r="AH1066" t="str">
            <v>OL-LFIS; OL-LQUIM</v>
          </cell>
          <cell r="AI1066" t="str">
            <v>¬</v>
          </cell>
          <cell r="AJ1066" t="str">
            <v>¬</v>
          </cell>
          <cell r="AK1066" t="str">
            <v>¬</v>
          </cell>
          <cell r="AL1066" t="str">
            <v>¬</v>
          </cell>
          <cell r="AM1066" t="str">
            <v>¬</v>
          </cell>
          <cell r="AN1066" t="str">
            <v>¬</v>
          </cell>
          <cell r="AO1066" t="str">
            <v>¬</v>
          </cell>
          <cell r="AP1066" t="str">
            <v>¬</v>
          </cell>
          <cell r="AQ1066" t="str">
            <v>¬</v>
          </cell>
          <cell r="AR1066" t="str">
            <v>¬</v>
          </cell>
          <cell r="AS1066" t="str">
            <v>SB</v>
          </cell>
          <cell r="AT1066" t="str">
            <v>D</v>
          </cell>
          <cell r="AU1066" t="str">
            <v>M</v>
          </cell>
          <cell r="AV1066">
            <v>4</v>
          </cell>
          <cell r="AW1066">
            <v>0</v>
          </cell>
          <cell r="AX1066">
            <v>4</v>
          </cell>
          <cell r="AY1066" t="str">
            <v xml:space="preserve">segunda das 08:00 às 12:00, semanal </v>
          </cell>
          <cell r="AZ1066" t="str">
            <v/>
          </cell>
          <cell r="BA1066">
            <v>1656374</v>
          </cell>
          <cell r="BB1066" t="str">
            <v>MARCIA HELENA ALVIM</v>
          </cell>
          <cell r="BC1066" t="str">
            <v/>
          </cell>
          <cell r="BD1066" t="str">
            <v/>
          </cell>
        </row>
        <row r="1067">
          <cell r="C1067" t="str">
            <v>NANHZ5016-15SB</v>
          </cell>
          <cell r="D1067" t="str">
            <v>NHZ5016-15</v>
          </cell>
          <cell r="E1067" t="str">
            <v>História da Educação A-noturno (São Bernardo do Campo)</v>
          </cell>
          <cell r="F1067" t="str">
            <v>Manter</v>
          </cell>
          <cell r="G1067" t="str">
            <v>Esta turma será dividida entre dois docentes: Silvio Carneiro e Márcia Alvim.</v>
          </cell>
          <cell r="H1067">
            <v>0</v>
          </cell>
          <cell r="I1067" t="str">
            <v>OK</v>
          </cell>
          <cell r="J1067">
            <v>30</v>
          </cell>
          <cell r="K1067">
            <v>25</v>
          </cell>
          <cell r="L1067">
            <v>14</v>
          </cell>
          <cell r="M1067">
            <v>0</v>
          </cell>
          <cell r="N1067">
            <v>14</v>
          </cell>
          <cell r="O1067">
            <v>-9</v>
          </cell>
          <cell r="P1067">
            <v>3</v>
          </cell>
          <cell r="Q1067" t="str">
            <v>simples</v>
          </cell>
          <cell r="R1067"/>
          <cell r="S1067">
            <v>9</v>
          </cell>
          <cell r="T1067">
            <v>0</v>
          </cell>
          <cell r="U1067">
            <v>0</v>
          </cell>
          <cell r="V1067" t="str">
            <v>LI</v>
          </cell>
          <cell r="W1067" t="str">
            <v>CP</v>
          </cell>
          <cell r="X1067" t="str">
            <v>NHZ5016-15.quinta das 19:00 às 23:00, semanal ..SB</v>
          </cell>
          <cell r="Y1067" t="str">
            <v>turma com solicitações acima do nº de vagas</v>
          </cell>
          <cell r="Z1067" t="str">
            <v>turma com reserva de vagas para ingressantes</v>
          </cell>
          <cell r="AA1067">
            <v>30</v>
          </cell>
          <cell r="AB1067">
            <v>25</v>
          </cell>
          <cell r="AC1067">
            <v>5</v>
          </cell>
          <cell r="AD1067">
            <v>14</v>
          </cell>
          <cell r="AE1067">
            <v>-9</v>
          </cell>
          <cell r="AF1067">
            <v>2.8</v>
          </cell>
          <cell r="AG1067">
            <v>3.5</v>
          </cell>
          <cell r="AH1067" t="str">
            <v>OL-LFIS; OL-LQUIM</v>
          </cell>
          <cell r="AI1067" t="str">
            <v>¬</v>
          </cell>
          <cell r="AJ1067" t="str">
            <v>¬</v>
          </cell>
          <cell r="AK1067" t="str">
            <v>¬</v>
          </cell>
          <cell r="AL1067" t="str">
            <v>¬</v>
          </cell>
          <cell r="AM1067" t="str">
            <v>¬</v>
          </cell>
          <cell r="AN1067" t="str">
            <v>¬</v>
          </cell>
          <cell r="AO1067" t="str">
            <v>¬</v>
          </cell>
          <cell r="AP1067" t="str">
            <v>¬</v>
          </cell>
          <cell r="AQ1067" t="str">
            <v>¬</v>
          </cell>
          <cell r="AR1067" t="str">
            <v>¬</v>
          </cell>
          <cell r="AS1067" t="str">
            <v>SB</v>
          </cell>
          <cell r="AT1067" t="str">
            <v>N</v>
          </cell>
          <cell r="AU1067" t="str">
            <v>N</v>
          </cell>
          <cell r="AV1067">
            <v>4</v>
          </cell>
          <cell r="AW1067">
            <v>0</v>
          </cell>
          <cell r="AX1067">
            <v>4</v>
          </cell>
          <cell r="AY1067" t="str">
            <v xml:space="preserve">quinta das 19:00 às 23:00, semanal </v>
          </cell>
          <cell r="AZ1067" t="str">
            <v/>
          </cell>
          <cell r="BA1067">
            <v>2249486</v>
          </cell>
          <cell r="BB1067" t="str">
            <v>SILVIO RICARDO GOMES CARNEIRO</v>
          </cell>
          <cell r="BC1067">
            <v>1656374</v>
          </cell>
          <cell r="BD1067" t="str">
            <v>MARCIA HELENA ALVIM</v>
          </cell>
        </row>
        <row r="1068">
          <cell r="C1068" t="str">
            <v>DA2NHI5011-13SB</v>
          </cell>
          <cell r="D1068" t="str">
            <v>NHI5011-13</v>
          </cell>
          <cell r="E1068" t="str">
            <v>Políticas Educacionais A2-diurno (São Bernardo do Campo)</v>
          </cell>
          <cell r="F1068" t="str">
            <v>TURMA NOVA</v>
          </cell>
          <cell r="G1068"/>
          <cell r="H1068"/>
          <cell r="I1068" t="str">
            <v>TURMA NOVA</v>
          </cell>
          <cell r="J1068">
            <v>30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30</v>
          </cell>
          <cell r="P1068">
            <v>4</v>
          </cell>
          <cell r="Q1068" t="str">
            <v>simples</v>
          </cell>
          <cell r="R1068"/>
          <cell r="S1068">
            <v>0</v>
          </cell>
          <cell r="T1068">
            <v>0</v>
          </cell>
          <cell r="U1068">
            <v>0</v>
          </cell>
          <cell r="V1068" t="str">
            <v>LI</v>
          </cell>
          <cell r="W1068" t="str">
            <v>CP</v>
          </cell>
          <cell r="X1068" t="str">
            <v>NHI5011-13.terca das 10:00 às 12:00, semanal ; sexta das 08:00 às 10:00, quinzenal II..SB</v>
          </cell>
          <cell r="Y1068"/>
          <cell r="Z1068"/>
          <cell r="AA1068"/>
          <cell r="AB1068"/>
          <cell r="AC1068"/>
          <cell r="AD1068"/>
          <cell r="AE1068"/>
          <cell r="AF1068"/>
          <cell r="AG1068"/>
          <cell r="AH1068"/>
          <cell r="AI1068"/>
          <cell r="AJ1068"/>
          <cell r="AK1068"/>
          <cell r="AL1068"/>
          <cell r="AM1068"/>
          <cell r="AN1068"/>
          <cell r="AO1068"/>
          <cell r="AP1068"/>
          <cell r="AQ1068"/>
          <cell r="AR1068"/>
          <cell r="AS1068" t="str">
            <v>SB</v>
          </cell>
          <cell r="AT1068" t="str">
            <v>D</v>
          </cell>
          <cell r="AU1068"/>
          <cell r="AV1068"/>
          <cell r="AW1068"/>
          <cell r="AX1068"/>
          <cell r="AY1068" t="str">
            <v>terca das 10:00 às 12:00, semanal ; sexta das 08:00 às 10:00, quinzenal II</v>
          </cell>
          <cell r="AZ1068"/>
          <cell r="BA1068">
            <v>2249459</v>
          </cell>
          <cell r="BB1068" t="str">
            <v>RAFAEL CAVA MORI</v>
          </cell>
          <cell r="BC1068"/>
          <cell r="BD1068"/>
        </row>
        <row r="1069">
          <cell r="C1069" t="str">
            <v>NA2NHI5011-13SB</v>
          </cell>
          <cell r="D1069" t="str">
            <v>NHI5011-13</v>
          </cell>
          <cell r="E1069" t="str">
            <v>Políticas Educacionais A2-noturno (São Bernardo do Campo)</v>
          </cell>
          <cell r="F1069" t="str">
            <v>TURMA NOVA</v>
          </cell>
          <cell r="G1069"/>
          <cell r="H1069"/>
          <cell r="I1069" t="str">
            <v>TURMA NOVA</v>
          </cell>
          <cell r="J1069">
            <v>30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30</v>
          </cell>
          <cell r="P1069">
            <v>4</v>
          </cell>
          <cell r="Q1069" t="str">
            <v>simples</v>
          </cell>
          <cell r="R1069"/>
          <cell r="S1069">
            <v>0</v>
          </cell>
          <cell r="T1069">
            <v>0</v>
          </cell>
          <cell r="U1069">
            <v>0</v>
          </cell>
          <cell r="V1069" t="str">
            <v>LI</v>
          </cell>
          <cell r="W1069" t="str">
            <v>CP</v>
          </cell>
          <cell r="X1069" t="str">
            <v>NHI5011-13.terca das 21:00 às 23:00, semanal ; sexta das 19:00 às 21:00, quinzenal II..SB</v>
          </cell>
          <cell r="Y1069"/>
          <cell r="Z1069"/>
          <cell r="AA1069"/>
          <cell r="AB1069"/>
          <cell r="AC1069"/>
          <cell r="AD1069"/>
          <cell r="AE1069"/>
          <cell r="AF1069"/>
          <cell r="AG1069"/>
          <cell r="AH1069"/>
          <cell r="AI1069"/>
          <cell r="AJ1069"/>
          <cell r="AK1069"/>
          <cell r="AL1069"/>
          <cell r="AM1069"/>
          <cell r="AN1069"/>
          <cell r="AO1069"/>
          <cell r="AP1069"/>
          <cell r="AQ1069"/>
          <cell r="AR1069"/>
          <cell r="AS1069" t="str">
            <v>SB</v>
          </cell>
          <cell r="AT1069" t="str">
            <v>N</v>
          </cell>
          <cell r="AU1069"/>
          <cell r="AV1069"/>
          <cell r="AW1069"/>
          <cell r="AX1069"/>
          <cell r="AY1069" t="str">
            <v>terca das 21:00 às 23:00, semanal ; sexta das 19:00 às 21:00, quinzenal II</v>
          </cell>
          <cell r="AZ1069"/>
          <cell r="BA1069">
            <v>2139326</v>
          </cell>
          <cell r="BB1069" t="str">
            <v>RENATA DE PAULA OROFINO SILVA</v>
          </cell>
          <cell r="BC1069"/>
          <cell r="BD1069"/>
        </row>
        <row r="1070">
          <cell r="C1070" t="str">
            <v>DANHI5011-13SB</v>
          </cell>
          <cell r="D1070" t="str">
            <v>NHI5011-13</v>
          </cell>
          <cell r="E1070" t="str">
            <v>Políticas Educacionais A-diurno (São Bernardo do Campo)</v>
          </cell>
          <cell r="F1070" t="str">
            <v>Abrir Nova turma</v>
          </cell>
          <cell r="G1070" t="str">
            <v>Informações na aba turmas novas</v>
          </cell>
          <cell r="H1070">
            <v>30</v>
          </cell>
          <cell r="I1070" t="str">
            <v>TURMA ABERTA DA2NHI5011-13SB</v>
          </cell>
          <cell r="J1070">
            <v>30</v>
          </cell>
          <cell r="K1070">
            <v>25</v>
          </cell>
          <cell r="L1070">
            <v>23</v>
          </cell>
          <cell r="M1070">
            <v>0</v>
          </cell>
          <cell r="N1070">
            <v>23</v>
          </cell>
          <cell r="O1070">
            <v>-18</v>
          </cell>
          <cell r="P1070">
            <v>4</v>
          </cell>
          <cell r="Q1070" t="str">
            <v>simples</v>
          </cell>
          <cell r="R1070"/>
          <cell r="S1070">
            <v>0</v>
          </cell>
          <cell r="T1070">
            <v>18</v>
          </cell>
          <cell r="U1070" t="str">
            <v>18 - A2</v>
          </cell>
          <cell r="V1070" t="str">
            <v>LI</v>
          </cell>
          <cell r="W1070" t="str">
            <v>CP</v>
          </cell>
          <cell r="X1070" t="str">
            <v>NHI5011-13.terca das 10:00 às 12:00, semanal ; sexta das 08:00 às 10:00, quinzenal II..SB</v>
          </cell>
          <cell r="Y1070" t="str">
            <v>turma com solicitações acima do nº de vagas</v>
          </cell>
          <cell r="Z1070" t="str">
            <v>turma com reserva de vagas para ingressantes</v>
          </cell>
          <cell r="AA1070">
            <v>30</v>
          </cell>
          <cell r="AB1070">
            <v>25</v>
          </cell>
          <cell r="AC1070">
            <v>5</v>
          </cell>
          <cell r="AD1070">
            <v>23</v>
          </cell>
          <cell r="AE1070">
            <v>-18</v>
          </cell>
          <cell r="AF1070">
            <v>4.5999999999999996</v>
          </cell>
          <cell r="AG1070">
            <v>3.5</v>
          </cell>
          <cell r="AH1070" t="str">
            <v>O-LCB; O-LFIS; O-LMAT; O-LQUIM; O-LFILO</v>
          </cell>
          <cell r="AI1070" t="str">
            <v>¬</v>
          </cell>
          <cell r="AJ1070" t="str">
            <v>¬</v>
          </cell>
          <cell r="AK1070" t="str">
            <v>¬</v>
          </cell>
          <cell r="AL1070" t="str">
            <v>¬</v>
          </cell>
          <cell r="AM1070" t="str">
            <v>¬</v>
          </cell>
          <cell r="AN1070" t="str">
            <v>¬</v>
          </cell>
          <cell r="AO1070" t="str">
            <v>¬</v>
          </cell>
          <cell r="AP1070" t="str">
            <v>¬</v>
          </cell>
          <cell r="AQ1070" t="str">
            <v>¬</v>
          </cell>
          <cell r="AR1070" t="str">
            <v>¬</v>
          </cell>
          <cell r="AS1070" t="str">
            <v>SB</v>
          </cell>
          <cell r="AT1070" t="str">
            <v>D</v>
          </cell>
          <cell r="AU1070" t="str">
            <v>M</v>
          </cell>
          <cell r="AV1070">
            <v>3</v>
          </cell>
          <cell r="AW1070">
            <v>0</v>
          </cell>
          <cell r="AX1070">
            <v>3</v>
          </cell>
          <cell r="AY1070" t="str">
            <v>terca das 10:00 às 12:00, semanal ; sexta das 08:00 às 10:00, quinzenal II</v>
          </cell>
          <cell r="AZ1070" t="str">
            <v/>
          </cell>
          <cell r="BA1070">
            <v>2139326</v>
          </cell>
          <cell r="BB1070" t="str">
            <v>FERNANDO LUIZ CASSIO SILVA</v>
          </cell>
          <cell r="BC1070" t="str">
            <v/>
          </cell>
          <cell r="BD1070" t="str">
            <v/>
          </cell>
        </row>
        <row r="1071">
          <cell r="C1071" t="str">
            <v>NANHI5011-13SB</v>
          </cell>
          <cell r="D1071" t="str">
            <v>NHI5011-13</v>
          </cell>
          <cell r="E1071" t="str">
            <v>Políticas Educacionais A-noturno (São Bernardo do Campo)</v>
          </cell>
          <cell r="F1071" t="str">
            <v>Abrir nova turma</v>
          </cell>
          <cell r="G1071" t="str">
            <v>Informações na aba turmas novas</v>
          </cell>
          <cell r="H1071">
            <v>30</v>
          </cell>
          <cell r="I1071" t="str">
            <v>TURMA ABERTA NA2NHI5011-13SB</v>
          </cell>
          <cell r="J1071">
            <v>30</v>
          </cell>
          <cell r="K1071">
            <v>25</v>
          </cell>
          <cell r="L1071">
            <v>31</v>
          </cell>
          <cell r="M1071">
            <v>0</v>
          </cell>
          <cell r="N1071">
            <v>31</v>
          </cell>
          <cell r="O1071">
            <v>-26</v>
          </cell>
          <cell r="P1071">
            <v>4</v>
          </cell>
          <cell r="Q1071" t="str">
            <v>simples</v>
          </cell>
          <cell r="R1071"/>
          <cell r="S1071">
            <v>0</v>
          </cell>
          <cell r="T1071">
            <v>26</v>
          </cell>
          <cell r="U1071" t="str">
            <v>26 - A2</v>
          </cell>
          <cell r="V1071" t="str">
            <v>LI</v>
          </cell>
          <cell r="W1071" t="str">
            <v>CP</v>
          </cell>
          <cell r="X1071" t="str">
            <v>NHI5011-13.terca das 21:00 às 23:00, semanal ; sexta das 19:00 às 21:00, quinzenal II..SB</v>
          </cell>
          <cell r="Y1071" t="str">
            <v>turma com solicitações acima do nº de vagas</v>
          </cell>
          <cell r="Z1071" t="str">
            <v>turma com reserva de vagas para ingressantes</v>
          </cell>
          <cell r="AA1071">
            <v>30</v>
          </cell>
          <cell r="AB1071">
            <v>25</v>
          </cell>
          <cell r="AC1071">
            <v>5</v>
          </cell>
          <cell r="AD1071">
            <v>31</v>
          </cell>
          <cell r="AE1071">
            <v>-26</v>
          </cell>
          <cell r="AF1071">
            <v>6.2</v>
          </cell>
          <cell r="AG1071">
            <v>3.5</v>
          </cell>
          <cell r="AH1071" t="str">
            <v>O-LCB; O-LFIS; O-LMAT; O-LQUIM; O-LFILO</v>
          </cell>
          <cell r="AI1071" t="str">
            <v>¬</v>
          </cell>
          <cell r="AJ1071" t="str">
            <v>¬</v>
          </cell>
          <cell r="AK1071" t="str">
            <v>¬</v>
          </cell>
          <cell r="AL1071" t="str">
            <v>¬</v>
          </cell>
          <cell r="AM1071" t="str">
            <v>¬</v>
          </cell>
          <cell r="AN1071" t="str">
            <v>¬</v>
          </cell>
          <cell r="AO1071" t="str">
            <v>¬</v>
          </cell>
          <cell r="AP1071" t="str">
            <v>¬</v>
          </cell>
          <cell r="AQ1071" t="str">
            <v>¬</v>
          </cell>
          <cell r="AR1071" t="str">
            <v>¬</v>
          </cell>
          <cell r="AS1071" t="str">
            <v>SB</v>
          </cell>
          <cell r="AT1071" t="str">
            <v>N</v>
          </cell>
          <cell r="AU1071" t="str">
            <v>N</v>
          </cell>
          <cell r="AV1071">
            <v>3</v>
          </cell>
          <cell r="AW1071">
            <v>0</v>
          </cell>
          <cell r="AX1071">
            <v>3</v>
          </cell>
          <cell r="AY1071" t="str">
            <v>terca das 21:00 às 23:00, semanal ; sexta das 19:00 às 21:00, quinzenal II</v>
          </cell>
          <cell r="AZ1071" t="str">
            <v/>
          </cell>
          <cell r="BA1071">
            <v>2249459</v>
          </cell>
          <cell r="BB1071" t="str">
            <v>RAFAEL CAVA MORI</v>
          </cell>
          <cell r="BC1071" t="str">
            <v/>
          </cell>
          <cell r="BD1071" t="str">
            <v/>
          </cell>
        </row>
        <row r="1072">
          <cell r="C1072" t="str">
            <v>DA1NHI5001-15SA</v>
          </cell>
          <cell r="D1072" t="str">
            <v>NHI5001-15</v>
          </cell>
          <cell r="E1072" t="str">
            <v>Desenvolvimento e Aprendizagem A1-diurno (Santo André)</v>
          </cell>
          <cell r="F1072" t="str">
            <v>Manter</v>
          </cell>
          <cell r="G1072" t="str">
            <v/>
          </cell>
          <cell r="H1072"/>
          <cell r="I1072" t="str">
            <v>OK</v>
          </cell>
          <cell r="J1072">
            <v>20</v>
          </cell>
          <cell r="K1072">
            <v>20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6</v>
          </cell>
          <cell r="Q1072" t="str">
            <v>simples</v>
          </cell>
          <cell r="R1072"/>
          <cell r="S1072">
            <v>0</v>
          </cell>
          <cell r="T1072">
            <v>0</v>
          </cell>
          <cell r="U1072">
            <v>0</v>
          </cell>
          <cell r="V1072" t="str">
            <v>LI</v>
          </cell>
          <cell r="W1072" t="str">
            <v>CP</v>
          </cell>
          <cell r="X1072" t="str">
            <v>NHI5001-15.quarta das 10:00 às 12:00, semanal ; sexta das 08:00 às 10:00, semanal ..SA</v>
          </cell>
          <cell r="Y1072"/>
          <cell r="Z1072" t="str">
            <v>turma com reserva de vagas para ingressantes</v>
          </cell>
          <cell r="AA1072">
            <v>20</v>
          </cell>
          <cell r="AB1072">
            <v>20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 t="str">
            <v>OL-BNC; O-LCB; O-LFIS; O-LMAT; O-LQUIM; O-LFILO</v>
          </cell>
          <cell r="AI1072" t="str">
            <v>¬</v>
          </cell>
          <cell r="AJ1072" t="str">
            <v>¬</v>
          </cell>
          <cell r="AK1072" t="str">
            <v>¬</v>
          </cell>
          <cell r="AL1072" t="str">
            <v>¬</v>
          </cell>
          <cell r="AM1072" t="str">
            <v>¬</v>
          </cell>
          <cell r="AN1072" t="str">
            <v>¬</v>
          </cell>
          <cell r="AO1072" t="str">
            <v>¬</v>
          </cell>
          <cell r="AP1072" t="str">
            <v>¬</v>
          </cell>
          <cell r="AQ1072" t="str">
            <v>¬</v>
          </cell>
          <cell r="AR1072" t="str">
            <v>¬</v>
          </cell>
          <cell r="AS1072" t="str">
            <v>SA</v>
          </cell>
          <cell r="AT1072" t="str">
            <v>D</v>
          </cell>
          <cell r="AU1072" t="str">
            <v>M</v>
          </cell>
          <cell r="AV1072">
            <v>4</v>
          </cell>
          <cell r="AW1072">
            <v>0</v>
          </cell>
          <cell r="AX1072">
            <v>4</v>
          </cell>
          <cell r="AY1072" t="str">
            <v xml:space="preserve">quarta das 10:00 às 12:00, semanal ; sexta das 08:00 às 10:00, semanal </v>
          </cell>
          <cell r="AZ1072" t="str">
            <v/>
          </cell>
          <cell r="BA1072">
            <v>3120420</v>
          </cell>
          <cell r="BB1072" t="str">
            <v>BRUNO RAFAEL SANTOS DE CERQUEIRA</v>
          </cell>
          <cell r="BC1072" t="str">
            <v/>
          </cell>
          <cell r="BD1072" t="str">
            <v/>
          </cell>
        </row>
        <row r="1073">
          <cell r="C1073" t="str">
            <v>NA1NHI5001-15SA</v>
          </cell>
          <cell r="D1073" t="str">
            <v>NHI5001-15</v>
          </cell>
          <cell r="E1073" t="str">
            <v>Desenvolvimento e Aprendizagem A1-noturno (Santo André)</v>
          </cell>
          <cell r="F1073" t="str">
            <v>Manter</v>
          </cell>
          <cell r="G1073" t="str">
            <v/>
          </cell>
          <cell r="H1073"/>
          <cell r="I1073" t="str">
            <v>OK</v>
          </cell>
          <cell r="J1073">
            <v>20</v>
          </cell>
          <cell r="K1073">
            <v>20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6</v>
          </cell>
          <cell r="Q1073" t="str">
            <v>simples</v>
          </cell>
          <cell r="R1073"/>
          <cell r="S1073">
            <v>0</v>
          </cell>
          <cell r="T1073">
            <v>0</v>
          </cell>
          <cell r="U1073">
            <v>0</v>
          </cell>
          <cell r="V1073" t="str">
            <v>LI</v>
          </cell>
          <cell r="W1073" t="str">
            <v>CP</v>
          </cell>
          <cell r="X1073" t="str">
            <v>NHI5001-15.quarta das 21:00 às 23:00, semanal ; sexta das 19:00 às 21:00, semanal ..SA</v>
          </cell>
          <cell r="Y1073"/>
          <cell r="Z1073" t="str">
            <v>turma com reserva de vagas para ingressantes</v>
          </cell>
          <cell r="AA1073">
            <v>20</v>
          </cell>
          <cell r="AB1073">
            <v>20</v>
          </cell>
          <cell r="AC1073">
            <v>0</v>
          </cell>
          <cell r="AD1073">
            <v>0</v>
          </cell>
          <cell r="AE1073">
            <v>0</v>
          </cell>
          <cell r="AF1073">
            <v>0</v>
          </cell>
          <cell r="AG1073">
            <v>0</v>
          </cell>
          <cell r="AH1073" t="str">
            <v>OL-BNC; O-LCB; O-LFIS; O-LMAT; O-LQUIM; O-LFILO</v>
          </cell>
          <cell r="AI1073" t="str">
            <v>¬</v>
          </cell>
          <cell r="AJ1073" t="str">
            <v>¬</v>
          </cell>
          <cell r="AK1073" t="str">
            <v>¬</v>
          </cell>
          <cell r="AL1073" t="str">
            <v>¬</v>
          </cell>
          <cell r="AM1073" t="str">
            <v>¬</v>
          </cell>
          <cell r="AN1073" t="str">
            <v>¬</v>
          </cell>
          <cell r="AO1073" t="str">
            <v>¬</v>
          </cell>
          <cell r="AP1073" t="str">
            <v>¬</v>
          </cell>
          <cell r="AQ1073" t="str">
            <v>¬</v>
          </cell>
          <cell r="AR1073" t="str">
            <v>¬</v>
          </cell>
          <cell r="AS1073" t="str">
            <v>SA</v>
          </cell>
          <cell r="AT1073" t="str">
            <v>N</v>
          </cell>
          <cell r="AU1073" t="str">
            <v>N</v>
          </cell>
          <cell r="AV1073">
            <v>4</v>
          </cell>
          <cell r="AW1073">
            <v>0</v>
          </cell>
          <cell r="AX1073">
            <v>4</v>
          </cell>
          <cell r="AY1073" t="str">
            <v xml:space="preserve">quarta das 21:00 às 23:00, semanal ; sexta das 19:00 às 21:00, semanal </v>
          </cell>
          <cell r="AZ1073" t="str">
            <v/>
          </cell>
          <cell r="BA1073">
            <v>3120420</v>
          </cell>
          <cell r="BB1073" t="str">
            <v>BRUNO RAFAEL SANTOS DE CERQUEIRA</v>
          </cell>
          <cell r="BC1073" t="str">
            <v/>
          </cell>
          <cell r="BD1073" t="str">
            <v/>
          </cell>
        </row>
        <row r="1074">
          <cell r="C1074" t="str">
            <v>DA2NHI5001-15SA</v>
          </cell>
          <cell r="D1074" t="str">
            <v>NHI5001-15</v>
          </cell>
          <cell r="E1074" t="str">
            <v>Desenvolvimento e Aprendizagem A2-diurno (Santo André)</v>
          </cell>
          <cell r="F1074" t="str">
            <v>Manter</v>
          </cell>
          <cell r="G1074" t="str">
            <v/>
          </cell>
          <cell r="H1074"/>
          <cell r="I1074" t="str">
            <v>OK</v>
          </cell>
          <cell r="J1074">
            <v>30</v>
          </cell>
          <cell r="K1074">
            <v>30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6</v>
          </cell>
          <cell r="Q1074" t="str">
            <v>simples</v>
          </cell>
          <cell r="R1074"/>
          <cell r="S1074">
            <v>0</v>
          </cell>
          <cell r="T1074">
            <v>0</v>
          </cell>
          <cell r="U1074">
            <v>0</v>
          </cell>
          <cell r="V1074" t="str">
            <v>LI</v>
          </cell>
          <cell r="W1074" t="str">
            <v>CP</v>
          </cell>
          <cell r="X1074" t="str">
            <v>NHI5001-15.quarta das 10:00 às 12:00, semanal ; sexta das 08:00 às 10:00, semanal ..SA</v>
          </cell>
          <cell r="Y1074"/>
          <cell r="Z1074" t="str">
            <v>turma com reserva de vagas para ingressantes</v>
          </cell>
          <cell r="AA1074">
            <v>30</v>
          </cell>
          <cell r="AB1074">
            <v>30</v>
          </cell>
          <cell r="AC1074">
            <v>0</v>
          </cell>
          <cell r="AD1074">
            <v>0</v>
          </cell>
          <cell r="AE1074">
            <v>0</v>
          </cell>
          <cell r="AF1074">
            <v>0</v>
          </cell>
          <cell r="AG1074">
            <v>0</v>
          </cell>
          <cell r="AH1074" t="str">
            <v>OL-BNC; O-LCB; O-LFIS; O-LMAT; O-LQUIM; O-LFILO</v>
          </cell>
          <cell r="AI1074" t="str">
            <v>¬</v>
          </cell>
          <cell r="AJ1074" t="str">
            <v>¬</v>
          </cell>
          <cell r="AK1074" t="str">
            <v>¬</v>
          </cell>
          <cell r="AL1074" t="str">
            <v>¬</v>
          </cell>
          <cell r="AM1074" t="str">
            <v>¬</v>
          </cell>
          <cell r="AN1074" t="str">
            <v>¬</v>
          </cell>
          <cell r="AO1074" t="str">
            <v>¬</v>
          </cell>
          <cell r="AP1074" t="str">
            <v>¬</v>
          </cell>
          <cell r="AQ1074" t="str">
            <v>¬</v>
          </cell>
          <cell r="AR1074" t="str">
            <v>¬</v>
          </cell>
          <cell r="AS1074" t="str">
            <v>SA</v>
          </cell>
          <cell r="AT1074" t="str">
            <v>D</v>
          </cell>
          <cell r="AU1074" t="str">
            <v>M</v>
          </cell>
          <cell r="AV1074">
            <v>4</v>
          </cell>
          <cell r="AW1074">
            <v>0</v>
          </cell>
          <cell r="AX1074">
            <v>4</v>
          </cell>
          <cell r="AY1074" t="str">
            <v xml:space="preserve">quarta das 10:00 às 12:00, semanal ; sexta das 08:00 às 10:00, semanal </v>
          </cell>
          <cell r="AZ1074" t="str">
            <v/>
          </cell>
          <cell r="BA1074">
            <v>1762416</v>
          </cell>
          <cell r="BB1074" t="str">
            <v>RUTH FERREIRA GALDUROZ</v>
          </cell>
          <cell r="BC1074" t="str">
            <v/>
          </cell>
          <cell r="BD1074" t="str">
            <v/>
          </cell>
        </row>
        <row r="1075">
          <cell r="C1075" t="str">
            <v>NA2NHI5001-15SA</v>
          </cell>
          <cell r="D1075" t="str">
            <v>NHI5001-15</v>
          </cell>
          <cell r="E1075" t="str">
            <v>Desenvolvimento e Aprendizagem A2-noturno (Santo André)</v>
          </cell>
          <cell r="F1075" t="str">
            <v>Manter</v>
          </cell>
          <cell r="G1075" t="str">
            <v/>
          </cell>
          <cell r="H1075"/>
          <cell r="I1075" t="str">
            <v>OK</v>
          </cell>
          <cell r="J1075">
            <v>30</v>
          </cell>
          <cell r="K1075">
            <v>30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6</v>
          </cell>
          <cell r="Q1075" t="str">
            <v>simples</v>
          </cell>
          <cell r="R1075"/>
          <cell r="S1075">
            <v>0</v>
          </cell>
          <cell r="T1075">
            <v>0</v>
          </cell>
          <cell r="U1075">
            <v>0</v>
          </cell>
          <cell r="V1075" t="str">
            <v>LI</v>
          </cell>
          <cell r="W1075" t="str">
            <v>CP</v>
          </cell>
          <cell r="X1075" t="str">
            <v>NHI5001-15.quarta das 21:00 às 23:00, semanal ; sexta das 19:00 às 21:00, semanal ..SA</v>
          </cell>
          <cell r="Y1075"/>
          <cell r="Z1075" t="str">
            <v>turma com reserva de vagas para ingressantes</v>
          </cell>
          <cell r="AA1075">
            <v>30</v>
          </cell>
          <cell r="AB1075">
            <v>30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 t="str">
            <v>OL-BNC; O-LCB; O-LFIS; O-LMAT; O-LQUIM; O-LFILO</v>
          </cell>
          <cell r="AI1075" t="str">
            <v>¬</v>
          </cell>
          <cell r="AJ1075" t="str">
            <v>¬</v>
          </cell>
          <cell r="AK1075" t="str">
            <v>¬</v>
          </cell>
          <cell r="AL1075" t="str">
            <v>¬</v>
          </cell>
          <cell r="AM1075" t="str">
            <v>¬</v>
          </cell>
          <cell r="AN1075" t="str">
            <v>¬</v>
          </cell>
          <cell r="AO1075" t="str">
            <v>¬</v>
          </cell>
          <cell r="AP1075" t="str">
            <v>¬</v>
          </cell>
          <cell r="AQ1075" t="str">
            <v>¬</v>
          </cell>
          <cell r="AR1075" t="str">
            <v>¬</v>
          </cell>
          <cell r="AS1075" t="str">
            <v>SA</v>
          </cell>
          <cell r="AT1075" t="str">
            <v>N</v>
          </cell>
          <cell r="AU1075" t="str">
            <v>N</v>
          </cell>
          <cell r="AV1075">
            <v>4</v>
          </cell>
          <cell r="AW1075">
            <v>0</v>
          </cell>
          <cell r="AX1075">
            <v>4</v>
          </cell>
          <cell r="AY1075" t="str">
            <v xml:space="preserve">quarta das 21:00 às 23:00, semanal ; sexta das 19:00 às 21:00, semanal </v>
          </cell>
          <cell r="AZ1075" t="str">
            <v/>
          </cell>
          <cell r="BA1075">
            <v>1315289</v>
          </cell>
          <cell r="BB1075" t="str">
            <v>JOSE GUILHERME DE OLIVEIRA BROCKINGTON</v>
          </cell>
          <cell r="BC1075" t="str">
            <v/>
          </cell>
          <cell r="BD1075" t="str">
            <v/>
          </cell>
        </row>
        <row r="1076">
          <cell r="C1076" t="str">
            <v>DA3NHI5001-15SA</v>
          </cell>
          <cell r="D1076" t="str">
            <v>NHI5001-15</v>
          </cell>
          <cell r="E1076" t="str">
            <v>Desenvolvimento e Aprendizagem A3-diurno (Santo André)</v>
          </cell>
          <cell r="F1076" t="str">
            <v>Manter</v>
          </cell>
          <cell r="G1076" t="str">
            <v/>
          </cell>
          <cell r="H1076"/>
          <cell r="I1076" t="str">
            <v>OK</v>
          </cell>
          <cell r="J1076">
            <v>30</v>
          </cell>
          <cell r="K1076">
            <v>30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6</v>
          </cell>
          <cell r="Q1076" t="str">
            <v>simples</v>
          </cell>
          <cell r="R1076"/>
          <cell r="S1076">
            <v>0</v>
          </cell>
          <cell r="T1076">
            <v>0</v>
          </cell>
          <cell r="U1076">
            <v>0</v>
          </cell>
          <cell r="V1076" t="str">
            <v>LI</v>
          </cell>
          <cell r="W1076" t="str">
            <v>CP</v>
          </cell>
          <cell r="X1076" t="str">
            <v>NHI5001-15.quarta das 10:00 às 12:00, semanal ; sexta das 08:00 às 10:00, semanal ..SA</v>
          </cell>
          <cell r="Y1076"/>
          <cell r="Z1076" t="str">
            <v>turma com reserva de vagas para ingressantes</v>
          </cell>
          <cell r="AA1076">
            <v>30</v>
          </cell>
          <cell r="AB1076">
            <v>30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  <cell r="AH1076" t="str">
            <v>OL-BNC; O-LCB; O-LFIS; O-LMAT; O-LQUIM; O-LFILO</v>
          </cell>
          <cell r="AI1076" t="str">
            <v>¬</v>
          </cell>
          <cell r="AJ1076" t="str">
            <v>¬</v>
          </cell>
          <cell r="AK1076" t="str">
            <v>¬</v>
          </cell>
          <cell r="AL1076" t="str">
            <v>¬</v>
          </cell>
          <cell r="AM1076" t="str">
            <v>¬</v>
          </cell>
          <cell r="AN1076" t="str">
            <v>¬</v>
          </cell>
          <cell r="AO1076" t="str">
            <v>¬</v>
          </cell>
          <cell r="AP1076" t="str">
            <v>¬</v>
          </cell>
          <cell r="AQ1076" t="str">
            <v>¬</v>
          </cell>
          <cell r="AR1076" t="str">
            <v>¬</v>
          </cell>
          <cell r="AS1076" t="str">
            <v>SA</v>
          </cell>
          <cell r="AT1076" t="str">
            <v>D</v>
          </cell>
          <cell r="AU1076" t="str">
            <v>M</v>
          </cell>
          <cell r="AV1076">
            <v>4</v>
          </cell>
          <cell r="AW1076">
            <v>0</v>
          </cell>
          <cell r="AX1076">
            <v>4</v>
          </cell>
          <cell r="AY1076" t="str">
            <v xml:space="preserve">quarta das 10:00 às 12:00, semanal ; sexta das 08:00 às 10:00, semanal </v>
          </cell>
          <cell r="AZ1076" t="str">
            <v/>
          </cell>
          <cell r="BA1076">
            <v>2312902</v>
          </cell>
          <cell r="BB1076" t="str">
            <v>SOLANGE WAGNER LOCATELLI</v>
          </cell>
          <cell r="BC1076" t="str">
            <v/>
          </cell>
          <cell r="BD1076" t="str">
            <v/>
          </cell>
        </row>
        <row r="1077">
          <cell r="C1077" t="str">
            <v>NA3NHI5001-15SA</v>
          </cell>
          <cell r="D1077" t="str">
            <v>NHI5001-15</v>
          </cell>
          <cell r="E1077" t="str">
            <v>Desenvolvimento e Aprendizagem A3-noturno (Santo André)</v>
          </cell>
          <cell r="F1077" t="str">
            <v>Manter</v>
          </cell>
          <cell r="G1077" t="str">
            <v/>
          </cell>
          <cell r="H1077"/>
          <cell r="I1077" t="str">
            <v>OK</v>
          </cell>
          <cell r="J1077">
            <v>30</v>
          </cell>
          <cell r="K1077">
            <v>30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6</v>
          </cell>
          <cell r="Q1077" t="str">
            <v>simples</v>
          </cell>
          <cell r="R1077"/>
          <cell r="S1077">
            <v>0</v>
          </cell>
          <cell r="T1077">
            <v>0</v>
          </cell>
          <cell r="U1077">
            <v>0</v>
          </cell>
          <cell r="V1077" t="str">
            <v>LI</v>
          </cell>
          <cell r="W1077" t="str">
            <v>CP</v>
          </cell>
          <cell r="X1077" t="str">
            <v>NHI5001-15.quarta das 21:00 às 23:00, semanal ; sexta das 19:00 às 21:00, semanal ..SA</v>
          </cell>
          <cell r="Y1077"/>
          <cell r="Z1077" t="str">
            <v>turma com reserva de vagas para ingressantes</v>
          </cell>
          <cell r="AA1077">
            <v>30</v>
          </cell>
          <cell r="AB1077">
            <v>30</v>
          </cell>
          <cell r="AC1077">
            <v>0</v>
          </cell>
          <cell r="AD1077">
            <v>0</v>
          </cell>
          <cell r="AE1077">
            <v>0</v>
          </cell>
          <cell r="AF1077">
            <v>0</v>
          </cell>
          <cell r="AG1077">
            <v>0</v>
          </cell>
          <cell r="AH1077" t="str">
            <v>OL-BNC; O-LCB; O-LFIS; O-LMAT; O-LQUIM; O-LFILO</v>
          </cell>
          <cell r="AI1077" t="str">
            <v>¬</v>
          </cell>
          <cell r="AJ1077" t="str">
            <v>¬</v>
          </cell>
          <cell r="AK1077" t="str">
            <v>¬</v>
          </cell>
          <cell r="AL1077" t="str">
            <v>¬</v>
          </cell>
          <cell r="AM1077" t="str">
            <v>¬</v>
          </cell>
          <cell r="AN1077" t="str">
            <v>¬</v>
          </cell>
          <cell r="AO1077" t="str">
            <v>¬</v>
          </cell>
          <cell r="AP1077" t="str">
            <v>¬</v>
          </cell>
          <cell r="AQ1077" t="str">
            <v>¬</v>
          </cell>
          <cell r="AR1077" t="str">
            <v>¬</v>
          </cell>
          <cell r="AS1077" t="str">
            <v>SA</v>
          </cell>
          <cell r="AT1077" t="str">
            <v>N</v>
          </cell>
          <cell r="AU1077" t="str">
            <v>N</v>
          </cell>
          <cell r="AV1077">
            <v>4</v>
          </cell>
          <cell r="AW1077">
            <v>0</v>
          </cell>
          <cell r="AX1077">
            <v>4</v>
          </cell>
          <cell r="AY1077" t="str">
            <v xml:space="preserve">quarta das 21:00 às 23:00, semanal ; sexta das 19:00 às 21:00, semanal </v>
          </cell>
          <cell r="AZ1077" t="str">
            <v/>
          </cell>
          <cell r="BA1077">
            <v>1658927</v>
          </cell>
          <cell r="BB1077" t="str">
            <v>MAISA HELENA ALTARUGIO</v>
          </cell>
          <cell r="BC1077" t="str">
            <v/>
          </cell>
          <cell r="BD1077" t="str">
            <v/>
          </cell>
        </row>
        <row r="1078">
          <cell r="C1078" t="str">
            <v>DA1NHZ5019-15SA</v>
          </cell>
          <cell r="D1078" t="str">
            <v>NHZ5019-15</v>
          </cell>
          <cell r="E1078" t="str">
            <v>Tecnologias da Informação e Comunicação na Educação A1-diurno (Santo André)</v>
          </cell>
          <cell r="F1078" t="str">
            <v>Manter</v>
          </cell>
          <cell r="G1078" t="str">
            <v/>
          </cell>
          <cell r="H1078"/>
          <cell r="I1078" t="str">
            <v>OK</v>
          </cell>
          <cell r="J1078">
            <v>26</v>
          </cell>
          <cell r="K1078">
            <v>26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8</v>
          </cell>
          <cell r="Q1078" t="str">
            <v>simples</v>
          </cell>
          <cell r="R1078"/>
          <cell r="S1078">
            <v>0</v>
          </cell>
          <cell r="T1078">
            <v>0</v>
          </cell>
          <cell r="U1078">
            <v>0</v>
          </cell>
          <cell r="V1078" t="str">
            <v>LI</v>
          </cell>
          <cell r="W1078" t="str">
            <v>CP</v>
          </cell>
          <cell r="X1078" t="str">
            <v>NHZ5019-15.terca das 08:00 às 09:30, semanal ; quinta das 08:00 às 09:30, semanal ..SA</v>
          </cell>
          <cell r="Y1078"/>
          <cell r="Z1078" t="str">
            <v>turma com reserva de vagas para ingressantes</v>
          </cell>
          <cell r="AA1078">
            <v>26</v>
          </cell>
          <cell r="AB1078">
            <v>26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 t="str">
            <v>OL-BCC; OL-BNC; OL-LCB; OL-LFIS; OL-LQUIM</v>
          </cell>
          <cell r="AI1078" t="str">
            <v>¬</v>
          </cell>
          <cell r="AJ1078" t="str">
            <v>¬</v>
          </cell>
          <cell r="AK1078" t="str">
            <v>¬</v>
          </cell>
          <cell r="AL1078" t="str">
            <v>¬</v>
          </cell>
          <cell r="AM1078" t="str">
            <v>¬</v>
          </cell>
          <cell r="AN1078" t="str">
            <v>¬</v>
          </cell>
          <cell r="AO1078" t="str">
            <v>¬</v>
          </cell>
          <cell r="AP1078" t="str">
            <v>¬</v>
          </cell>
          <cell r="AQ1078" t="str">
            <v>¬</v>
          </cell>
          <cell r="AR1078" t="str">
            <v>¬</v>
          </cell>
          <cell r="AS1078" t="str">
            <v>SA</v>
          </cell>
          <cell r="AT1078" t="str">
            <v>D</v>
          </cell>
          <cell r="AU1078" t="str">
            <v>M</v>
          </cell>
          <cell r="AV1078">
            <v>3</v>
          </cell>
          <cell r="AW1078">
            <v>0</v>
          </cell>
          <cell r="AX1078">
            <v>3</v>
          </cell>
          <cell r="AY1078" t="str">
            <v xml:space="preserve">terca das 08:00 às 09:30, semanal ; quinta das 08:00 às 09:30, semanal </v>
          </cell>
          <cell r="AZ1078" t="str">
            <v/>
          </cell>
          <cell r="BA1078">
            <v>1371962</v>
          </cell>
          <cell r="BB1078" t="str">
            <v>DANUSA MUNFORD</v>
          </cell>
          <cell r="BC1078" t="str">
            <v/>
          </cell>
          <cell r="BD1078" t="str">
            <v/>
          </cell>
        </row>
        <row r="1079">
          <cell r="C1079" t="str">
            <v>NA1NHZ5019-15SA</v>
          </cell>
          <cell r="D1079" t="str">
            <v>NHZ5019-15</v>
          </cell>
          <cell r="E1079" t="str">
            <v>Tecnologias da Informação e Comunicação na Educação A1-noturno (Santo André)</v>
          </cell>
          <cell r="F1079" t="str">
            <v>Manter</v>
          </cell>
          <cell r="G1079" t="str">
            <v/>
          </cell>
          <cell r="H1079"/>
          <cell r="I1079" t="str">
            <v>OK</v>
          </cell>
          <cell r="J1079">
            <v>26</v>
          </cell>
          <cell r="K1079">
            <v>26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8</v>
          </cell>
          <cell r="Q1079" t="str">
            <v>simples</v>
          </cell>
          <cell r="R1079"/>
          <cell r="S1079">
            <v>0</v>
          </cell>
          <cell r="T1079">
            <v>0</v>
          </cell>
          <cell r="U1079">
            <v>0</v>
          </cell>
          <cell r="V1079" t="str">
            <v>LI</v>
          </cell>
          <cell r="W1079" t="str">
            <v>CP</v>
          </cell>
          <cell r="X1079" t="str">
            <v>NHZ5019-15.terca das 19:00 às 20:30, semanal ; quinta das 19:00 às 20:30, semanal ..SA</v>
          </cell>
          <cell r="Y1079"/>
          <cell r="Z1079" t="str">
            <v>turma com reserva de vagas para ingressantes</v>
          </cell>
          <cell r="AA1079">
            <v>26</v>
          </cell>
          <cell r="AB1079">
            <v>26</v>
          </cell>
          <cell r="AC1079">
            <v>0</v>
          </cell>
          <cell r="AD1079">
            <v>0</v>
          </cell>
          <cell r="AE1079">
            <v>0</v>
          </cell>
          <cell r="AF1079">
            <v>0</v>
          </cell>
          <cell r="AG1079">
            <v>0</v>
          </cell>
          <cell r="AH1079" t="str">
            <v>OL-BCC; OL-BNC; OL-LCB; OL-LFIS; OL-LQUIM</v>
          </cell>
          <cell r="AI1079" t="str">
            <v>¬</v>
          </cell>
          <cell r="AJ1079" t="str">
            <v>¬</v>
          </cell>
          <cell r="AK1079" t="str">
            <v>¬</v>
          </cell>
          <cell r="AL1079" t="str">
            <v>¬</v>
          </cell>
          <cell r="AM1079" t="str">
            <v>¬</v>
          </cell>
          <cell r="AN1079" t="str">
            <v>¬</v>
          </cell>
          <cell r="AO1079" t="str">
            <v>¬</v>
          </cell>
          <cell r="AP1079" t="str">
            <v>¬</v>
          </cell>
          <cell r="AQ1079" t="str">
            <v>¬</v>
          </cell>
          <cell r="AR1079" t="str">
            <v>¬</v>
          </cell>
          <cell r="AS1079" t="str">
            <v>SA</v>
          </cell>
          <cell r="AT1079" t="str">
            <v>N</v>
          </cell>
          <cell r="AU1079" t="str">
            <v>N</v>
          </cell>
          <cell r="AV1079">
            <v>3</v>
          </cell>
          <cell r="AW1079">
            <v>0</v>
          </cell>
          <cell r="AX1079">
            <v>3</v>
          </cell>
          <cell r="AY1079" t="str">
            <v xml:space="preserve">terca das 19:00 às 20:30, semanal ; quinta das 19:00 às 20:30, semanal </v>
          </cell>
          <cell r="AZ1079" t="str">
            <v/>
          </cell>
          <cell r="BA1079">
            <v>1986755</v>
          </cell>
          <cell r="BB1079" t="str">
            <v>DANIEL SCODELER RAIMUNDO</v>
          </cell>
          <cell r="BC1079" t="str">
            <v/>
          </cell>
          <cell r="BD1079" t="str">
            <v/>
          </cell>
        </row>
        <row r="1080">
          <cell r="C1080" t="str">
            <v>DA2NHZ5019-15SA</v>
          </cell>
          <cell r="D1080" t="str">
            <v>NHZ5019-15</v>
          </cell>
          <cell r="E1080" t="str">
            <v>Tecnologias da Informação e Comunicação na Educação A2-diurno (Santo André)</v>
          </cell>
          <cell r="F1080" t="str">
            <v>Manter</v>
          </cell>
          <cell r="G1080" t="str">
            <v/>
          </cell>
          <cell r="H1080"/>
          <cell r="I1080" t="str">
            <v>OK</v>
          </cell>
          <cell r="J1080">
            <v>27</v>
          </cell>
          <cell r="K1080">
            <v>27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8</v>
          </cell>
          <cell r="Q1080" t="str">
            <v>simples</v>
          </cell>
          <cell r="R1080"/>
          <cell r="S1080">
            <v>0</v>
          </cell>
          <cell r="T1080">
            <v>0</v>
          </cell>
          <cell r="U1080">
            <v>0</v>
          </cell>
          <cell r="V1080" t="str">
            <v>LI</v>
          </cell>
          <cell r="W1080" t="str">
            <v>CP</v>
          </cell>
          <cell r="X1080" t="str">
            <v>NHZ5019-15.terca das 08:00 às 09:30, semanal ; quinta das 08:00 às 09:30, semanal ..SA</v>
          </cell>
          <cell r="Y1080"/>
          <cell r="Z1080" t="str">
            <v>turma com reserva de vagas para ingressantes</v>
          </cell>
          <cell r="AA1080">
            <v>27</v>
          </cell>
          <cell r="AB1080">
            <v>27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 t="str">
            <v>OL-BCC; OL-BNC; OL-LCB; OL-LFIS; OL-LQUIM</v>
          </cell>
          <cell r="AI1080" t="str">
            <v>¬</v>
          </cell>
          <cell r="AJ1080" t="str">
            <v>¬</v>
          </cell>
          <cell r="AK1080" t="str">
            <v>¬</v>
          </cell>
          <cell r="AL1080" t="str">
            <v>¬</v>
          </cell>
          <cell r="AM1080" t="str">
            <v>¬</v>
          </cell>
          <cell r="AN1080" t="str">
            <v>¬</v>
          </cell>
          <cell r="AO1080" t="str">
            <v>¬</v>
          </cell>
          <cell r="AP1080" t="str">
            <v>¬</v>
          </cell>
          <cell r="AQ1080" t="str">
            <v>¬</v>
          </cell>
          <cell r="AR1080" t="str">
            <v>¬</v>
          </cell>
          <cell r="AS1080" t="str">
            <v>SA</v>
          </cell>
          <cell r="AT1080" t="str">
            <v>D</v>
          </cell>
          <cell r="AU1080" t="str">
            <v>M</v>
          </cell>
          <cell r="AV1080">
            <v>3</v>
          </cell>
          <cell r="AW1080">
            <v>0</v>
          </cell>
          <cell r="AX1080">
            <v>3</v>
          </cell>
          <cell r="AY1080" t="str">
            <v xml:space="preserve">terca das 08:00 às 09:30, semanal ; quinta das 08:00 às 09:30, semanal </v>
          </cell>
          <cell r="AZ1080" t="str">
            <v/>
          </cell>
          <cell r="BA1080">
            <v>1746094</v>
          </cell>
          <cell r="BB1080" t="str">
            <v>MARIA INES RIBAS RODRIGUES</v>
          </cell>
          <cell r="BC1080" t="str">
            <v/>
          </cell>
          <cell r="BD1080" t="str">
            <v/>
          </cell>
        </row>
        <row r="1081">
          <cell r="C1081" t="str">
            <v>NA2NHZ5019-15SA</v>
          </cell>
          <cell r="D1081" t="str">
            <v>NHZ5019-15</v>
          </cell>
          <cell r="E1081" t="str">
            <v>Tecnologias da Informação e Comunicação na Educação A2-noturno (Santo André)</v>
          </cell>
          <cell r="F1081" t="str">
            <v>Manter</v>
          </cell>
          <cell r="G1081" t="str">
            <v/>
          </cell>
          <cell r="H1081"/>
          <cell r="I1081" t="str">
            <v>OK</v>
          </cell>
          <cell r="J1081">
            <v>27</v>
          </cell>
          <cell r="K1081">
            <v>27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8</v>
          </cell>
          <cell r="Q1081" t="str">
            <v>simples</v>
          </cell>
          <cell r="R1081"/>
          <cell r="S1081">
            <v>0</v>
          </cell>
          <cell r="T1081">
            <v>0</v>
          </cell>
          <cell r="U1081">
            <v>0</v>
          </cell>
          <cell r="V1081" t="str">
            <v>LI</v>
          </cell>
          <cell r="W1081" t="str">
            <v>CP</v>
          </cell>
          <cell r="X1081" t="str">
            <v>NHZ5019-15.terca das 19:00 às 20:30, semanal ; quinta das 19:00 às 20:30, semanal ..SA</v>
          </cell>
          <cell r="Y1081"/>
          <cell r="Z1081" t="str">
            <v>turma com reserva de vagas para ingressantes</v>
          </cell>
          <cell r="AA1081">
            <v>27</v>
          </cell>
          <cell r="AB1081">
            <v>27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 t="str">
            <v>OL-BCC; OL-BNC; OL-LCB; OL-LFIS; OL-LQUIM</v>
          </cell>
          <cell r="AI1081" t="str">
            <v>¬</v>
          </cell>
          <cell r="AJ1081" t="str">
            <v>¬</v>
          </cell>
          <cell r="AK1081" t="str">
            <v>¬</v>
          </cell>
          <cell r="AL1081" t="str">
            <v>¬</v>
          </cell>
          <cell r="AM1081" t="str">
            <v>¬</v>
          </cell>
          <cell r="AN1081" t="str">
            <v>¬</v>
          </cell>
          <cell r="AO1081" t="str">
            <v>¬</v>
          </cell>
          <cell r="AP1081" t="str">
            <v>¬</v>
          </cell>
          <cell r="AQ1081" t="str">
            <v>¬</v>
          </cell>
          <cell r="AR1081" t="str">
            <v>¬</v>
          </cell>
          <cell r="AS1081" t="str">
            <v>SA</v>
          </cell>
          <cell r="AT1081" t="str">
            <v>N</v>
          </cell>
          <cell r="AU1081" t="str">
            <v>N</v>
          </cell>
          <cell r="AV1081">
            <v>3</v>
          </cell>
          <cell r="AW1081">
            <v>0</v>
          </cell>
          <cell r="AX1081">
            <v>3</v>
          </cell>
          <cell r="AY1081" t="str">
            <v xml:space="preserve">terca das 19:00 às 20:30, semanal ; quinta das 19:00 às 20:30, semanal </v>
          </cell>
          <cell r="AZ1081" t="str">
            <v/>
          </cell>
          <cell r="BA1081">
            <v>1032643</v>
          </cell>
          <cell r="BB1081" t="str">
            <v>GRACIELLA WATANABE</v>
          </cell>
          <cell r="BC1081" t="str">
            <v/>
          </cell>
          <cell r="BD1081" t="str">
            <v/>
          </cell>
        </row>
        <row r="1082">
          <cell r="C1082" t="str">
            <v>DA3NHZ5019-15SA</v>
          </cell>
          <cell r="D1082" t="str">
            <v>NHZ5019-15</v>
          </cell>
          <cell r="E1082" t="str">
            <v>Tecnologias da Informação e Comunicação na Educação A3-diurno (Santo André)</v>
          </cell>
          <cell r="F1082" t="str">
            <v>Manter</v>
          </cell>
          <cell r="G1082" t="str">
            <v/>
          </cell>
          <cell r="H1082"/>
          <cell r="I1082" t="str">
            <v>OK</v>
          </cell>
          <cell r="J1082">
            <v>27</v>
          </cell>
          <cell r="K1082">
            <v>27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8</v>
          </cell>
          <cell r="Q1082" t="str">
            <v>simples</v>
          </cell>
          <cell r="R1082"/>
          <cell r="S1082">
            <v>0</v>
          </cell>
          <cell r="T1082">
            <v>0</v>
          </cell>
          <cell r="U1082">
            <v>0</v>
          </cell>
          <cell r="V1082" t="str">
            <v>LI</v>
          </cell>
          <cell r="W1082" t="str">
            <v>CP</v>
          </cell>
          <cell r="X1082" t="str">
            <v>NHZ5019-15.terca das 08:00 às 09:30, semanal ; quinta das 08:00 às 09:30, semanal ..SA</v>
          </cell>
          <cell r="Y1082"/>
          <cell r="Z1082" t="str">
            <v>turma com reserva de vagas para ingressantes</v>
          </cell>
          <cell r="AA1082">
            <v>27</v>
          </cell>
          <cell r="AB1082">
            <v>27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  <cell r="AG1082">
            <v>0</v>
          </cell>
          <cell r="AH1082" t="str">
            <v>OL-BCC; OL-BNC; OL-LCB; OL-LFIS; OL-LQUIM</v>
          </cell>
          <cell r="AI1082" t="str">
            <v>¬</v>
          </cell>
          <cell r="AJ1082" t="str">
            <v>¬</v>
          </cell>
          <cell r="AK1082" t="str">
            <v>¬</v>
          </cell>
          <cell r="AL1082" t="str">
            <v>¬</v>
          </cell>
          <cell r="AM1082" t="str">
            <v>¬</v>
          </cell>
          <cell r="AN1082" t="str">
            <v>¬</v>
          </cell>
          <cell r="AO1082" t="str">
            <v>¬</v>
          </cell>
          <cell r="AP1082" t="str">
            <v>¬</v>
          </cell>
          <cell r="AQ1082" t="str">
            <v>¬</v>
          </cell>
          <cell r="AR1082" t="str">
            <v>¬</v>
          </cell>
          <cell r="AS1082" t="str">
            <v>SA</v>
          </cell>
          <cell r="AT1082" t="str">
            <v>D</v>
          </cell>
          <cell r="AU1082" t="str">
            <v>M</v>
          </cell>
          <cell r="AV1082">
            <v>3</v>
          </cell>
          <cell r="AW1082">
            <v>0</v>
          </cell>
          <cell r="AX1082">
            <v>3</v>
          </cell>
          <cell r="AY1082" t="str">
            <v xml:space="preserve">terca das 08:00 às 09:30, semanal ; quinta das 08:00 às 09:30, semanal </v>
          </cell>
          <cell r="AZ1082" t="str">
            <v/>
          </cell>
          <cell r="BA1082">
            <v>1361959</v>
          </cell>
          <cell r="BB1082" t="str">
            <v>ROBSON MACEDO NOVAIS</v>
          </cell>
          <cell r="BC1082" t="str">
            <v/>
          </cell>
          <cell r="BD1082" t="str">
            <v/>
          </cell>
        </row>
        <row r="1083">
          <cell r="C1083" t="str">
            <v>NA3NHZ5019-15SA</v>
          </cell>
          <cell r="D1083" t="str">
            <v>NHZ5019-15</v>
          </cell>
          <cell r="E1083" t="str">
            <v>Tecnologias da Informação e Comunicação na Educação A3-noturno (Santo André)</v>
          </cell>
          <cell r="F1083" t="str">
            <v>Manter</v>
          </cell>
          <cell r="G1083" t="str">
            <v/>
          </cell>
          <cell r="H1083"/>
          <cell r="I1083" t="str">
            <v>OK</v>
          </cell>
          <cell r="J1083">
            <v>27</v>
          </cell>
          <cell r="K1083">
            <v>27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8</v>
          </cell>
          <cell r="Q1083" t="str">
            <v>simples</v>
          </cell>
          <cell r="R1083"/>
          <cell r="S1083">
            <v>0</v>
          </cell>
          <cell r="T1083">
            <v>0</v>
          </cell>
          <cell r="U1083">
            <v>0</v>
          </cell>
          <cell r="V1083" t="str">
            <v>LI</v>
          </cell>
          <cell r="W1083" t="str">
            <v>CP</v>
          </cell>
          <cell r="X1083" t="str">
            <v>NHZ5019-15.terca das 19:00 às 20:30, semanal ; quinta das 19:00 às 20:30, semanal ..SA</v>
          </cell>
          <cell r="Y1083"/>
          <cell r="Z1083" t="str">
            <v>turma com reserva de vagas para ingressantes</v>
          </cell>
          <cell r="AA1083">
            <v>27</v>
          </cell>
          <cell r="AB1083">
            <v>27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 t="str">
            <v>OL-BCC; OL-BNC; OL-LCB; OL-LFIS; OL-LQUIM</v>
          </cell>
          <cell r="AI1083" t="str">
            <v>¬</v>
          </cell>
          <cell r="AJ1083" t="str">
            <v>¬</v>
          </cell>
          <cell r="AK1083" t="str">
            <v>¬</v>
          </cell>
          <cell r="AL1083" t="str">
            <v>¬</v>
          </cell>
          <cell r="AM1083" t="str">
            <v>¬</v>
          </cell>
          <cell r="AN1083" t="str">
            <v>¬</v>
          </cell>
          <cell r="AO1083" t="str">
            <v>¬</v>
          </cell>
          <cell r="AP1083" t="str">
            <v>¬</v>
          </cell>
          <cell r="AQ1083" t="str">
            <v>¬</v>
          </cell>
          <cell r="AR1083" t="str">
            <v>¬</v>
          </cell>
          <cell r="AS1083" t="str">
            <v>SA</v>
          </cell>
          <cell r="AT1083" t="str">
            <v>N</v>
          </cell>
          <cell r="AU1083" t="str">
            <v>N</v>
          </cell>
          <cell r="AV1083">
            <v>3</v>
          </cell>
          <cell r="AW1083">
            <v>0</v>
          </cell>
          <cell r="AX1083">
            <v>3</v>
          </cell>
          <cell r="AY1083" t="str">
            <v xml:space="preserve">terca das 19:00 às 20:30, semanal ; quinta das 19:00 às 20:30, semanal </v>
          </cell>
          <cell r="AZ1083" t="str">
            <v/>
          </cell>
          <cell r="BA1083">
            <v>1762331</v>
          </cell>
          <cell r="BB1083" t="str">
            <v>MARIO MINAMI</v>
          </cell>
          <cell r="BC1083" t="str">
            <v/>
          </cell>
          <cell r="BD1083" t="str">
            <v/>
          </cell>
        </row>
        <row r="1084">
          <cell r="C1084" t="str">
            <v>DANHZ2092-16SB</v>
          </cell>
          <cell r="D1084" t="str">
            <v>NHZ2092-16</v>
          </cell>
          <cell r="E1084" t="str">
            <v>Arte e ensino A-diurno (São Bernardo do Campo)</v>
          </cell>
          <cell r="F1084" t="str">
            <v>TURMA NOVA</v>
          </cell>
          <cell r="G1084"/>
          <cell r="H1084"/>
          <cell r="I1084" t="str">
            <v>TURMA NOVA</v>
          </cell>
          <cell r="J1084">
            <v>30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30</v>
          </cell>
          <cell r="P1084">
            <v>1</v>
          </cell>
          <cell r="Q1084" t="str">
            <v>simples</v>
          </cell>
          <cell r="R1084"/>
          <cell r="S1084">
            <v>0</v>
          </cell>
          <cell r="T1084">
            <v>0</v>
          </cell>
          <cell r="U1084">
            <v>0</v>
          </cell>
          <cell r="V1084" t="str">
            <v>CFE</v>
          </cell>
          <cell r="W1084" t="str">
            <v>CP</v>
          </cell>
          <cell r="X1084" t="str">
            <v>NHZ2092-16.terca das 10:00 às 12:00, semanal , quinta das 08:00 às 10:00, semanal ..SB</v>
          </cell>
          <cell r="Y1084"/>
          <cell r="Z1084"/>
          <cell r="AA1084"/>
          <cell r="AB1084"/>
          <cell r="AC1084"/>
          <cell r="AD1084"/>
          <cell r="AE1084"/>
          <cell r="AF1084"/>
          <cell r="AG1084"/>
          <cell r="AH1084"/>
          <cell r="AI1084"/>
          <cell r="AJ1084"/>
          <cell r="AK1084"/>
          <cell r="AL1084"/>
          <cell r="AM1084"/>
          <cell r="AN1084"/>
          <cell r="AO1084"/>
          <cell r="AP1084"/>
          <cell r="AQ1084"/>
          <cell r="AR1084"/>
          <cell r="AS1084" t="str">
            <v>SB</v>
          </cell>
          <cell r="AT1084" t="str">
            <v>D</v>
          </cell>
          <cell r="AU1084"/>
          <cell r="AV1084"/>
          <cell r="AW1084"/>
          <cell r="AX1084"/>
          <cell r="AY1084" t="str">
            <v xml:space="preserve">terca das 10:00 às 12:00, semanal , quinta das 08:00 às 10:00, semanal </v>
          </cell>
          <cell r="AZ1084"/>
          <cell r="BA1084">
            <v>3202190</v>
          </cell>
          <cell r="BB1084" t="str">
            <v>FABIANO RAMOS TORRES</v>
          </cell>
          <cell r="BC1084"/>
          <cell r="BD1084"/>
        </row>
        <row r="1085">
          <cell r="C1085" t="str">
            <v>DANHH2085-16SB</v>
          </cell>
          <cell r="D1085" t="str">
            <v>NHH2085-16</v>
          </cell>
          <cell r="E1085" t="str">
            <v>Filosofia da Arte A-diurno (São Bernardo do Campo)</v>
          </cell>
          <cell r="F1085" t="str">
            <v>TURMA NOVA</v>
          </cell>
          <cell r="G1085"/>
          <cell r="H1085"/>
          <cell r="I1085" t="str">
            <v>TURMA NOVA</v>
          </cell>
          <cell r="J1085">
            <v>30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30</v>
          </cell>
          <cell r="P1085">
            <v>2</v>
          </cell>
          <cell r="Q1085" t="str">
            <v>simples</v>
          </cell>
          <cell r="R1085"/>
          <cell r="S1085">
            <v>0</v>
          </cell>
          <cell r="T1085">
            <v>0</v>
          </cell>
          <cell r="U1085">
            <v>0</v>
          </cell>
          <cell r="V1085" t="str">
            <v>CFE</v>
          </cell>
          <cell r="W1085" t="str">
            <v>CP</v>
          </cell>
          <cell r="X1085" t="str">
            <v>NHH2085-16.quarta das 08:00 às 10:00, semanal , sexta das 10:00 às 12:00, semanal ..SB</v>
          </cell>
          <cell r="Y1085"/>
          <cell r="Z1085"/>
          <cell r="AA1085"/>
          <cell r="AB1085"/>
          <cell r="AC1085"/>
          <cell r="AD1085"/>
          <cell r="AE1085"/>
          <cell r="AF1085"/>
          <cell r="AG1085"/>
          <cell r="AH1085"/>
          <cell r="AI1085"/>
          <cell r="AJ1085"/>
          <cell r="AK1085"/>
          <cell r="AL1085"/>
          <cell r="AM1085"/>
          <cell r="AN1085"/>
          <cell r="AO1085"/>
          <cell r="AP1085"/>
          <cell r="AQ1085"/>
          <cell r="AR1085"/>
          <cell r="AS1085" t="str">
            <v>SB</v>
          </cell>
          <cell r="AT1085" t="str">
            <v>D</v>
          </cell>
          <cell r="AU1085"/>
          <cell r="AV1085"/>
          <cell r="AW1085"/>
          <cell r="AX1085"/>
          <cell r="AY1085" t="str">
            <v xml:space="preserve">quarta das 08:00 às 10:00, semanal , sexta das 10:00 às 12:00, semanal </v>
          </cell>
          <cell r="AZ1085"/>
          <cell r="BA1085" t="str">
            <v>novo</v>
          </cell>
          <cell r="BB1085" t="str">
            <v>SAMON NOYAMA</v>
          </cell>
          <cell r="BC1085"/>
          <cell r="BD1085"/>
        </row>
        <row r="1086">
          <cell r="C1086" t="str">
            <v>NANHH2085-16SB</v>
          </cell>
          <cell r="D1086" t="str">
            <v>NHH2085-16</v>
          </cell>
          <cell r="E1086" t="str">
            <v>Filosofia da Arte A-noturno (São Bernardo do Campo)</v>
          </cell>
          <cell r="F1086" t="str">
            <v>Abrir nova turma</v>
          </cell>
          <cell r="G1086" t="str">
            <v>abrir nova turma no período diurno</v>
          </cell>
          <cell r="H1086">
            <v>0</v>
          </cell>
          <cell r="I1086" t="str">
            <v>OK, TURMA ABERTA DANHH2085-16SB</v>
          </cell>
          <cell r="J1086">
            <v>30</v>
          </cell>
          <cell r="K1086">
            <v>0</v>
          </cell>
          <cell r="L1086">
            <v>45</v>
          </cell>
          <cell r="M1086">
            <v>0</v>
          </cell>
          <cell r="N1086">
            <v>45</v>
          </cell>
          <cell r="O1086">
            <v>-15</v>
          </cell>
          <cell r="P1086">
            <v>2</v>
          </cell>
          <cell r="Q1086" t="str">
            <v>simples</v>
          </cell>
          <cell r="R1086"/>
          <cell r="S1086">
            <v>15</v>
          </cell>
          <cell r="T1086">
            <v>0</v>
          </cell>
          <cell r="U1086">
            <v>0</v>
          </cell>
          <cell r="V1086" t="str">
            <v>CFE</v>
          </cell>
          <cell r="W1086" t="str">
            <v>CP</v>
          </cell>
          <cell r="X1086" t="str">
            <v>NHH2085-16.quarta das 19:00 às 21:00, semanal ; sexta das 21:00 às 23:00, semanal ..SB</v>
          </cell>
          <cell r="Y1086" t="str">
            <v>turma com solicitações acima do nº de vagas</v>
          </cell>
          <cell r="Z1086"/>
          <cell r="AA1086">
            <v>30</v>
          </cell>
          <cell r="AB1086">
            <v>0</v>
          </cell>
          <cell r="AC1086">
            <v>30</v>
          </cell>
          <cell r="AD1086">
            <v>45</v>
          </cell>
          <cell r="AE1086">
            <v>-15</v>
          </cell>
          <cell r="AF1086">
            <v>1.5</v>
          </cell>
          <cell r="AG1086">
            <v>21</v>
          </cell>
          <cell r="AH1086" t="str">
            <v>O-LFILO</v>
          </cell>
          <cell r="AI1086">
            <v>2</v>
          </cell>
          <cell r="AJ1086">
            <v>2</v>
          </cell>
          <cell r="AK1086">
            <v>0</v>
          </cell>
          <cell r="AL1086">
            <v>19</v>
          </cell>
          <cell r="AM1086">
            <v>19</v>
          </cell>
          <cell r="AN1086">
            <v>28</v>
          </cell>
          <cell r="AO1086" t="str">
            <v>¬</v>
          </cell>
          <cell r="AP1086" t="str">
            <v>¬</v>
          </cell>
          <cell r="AQ1086" t="str">
            <v>¬</v>
          </cell>
          <cell r="AR1086" t="str">
            <v>¬</v>
          </cell>
          <cell r="AS1086" t="str">
            <v>SB</v>
          </cell>
          <cell r="AT1086" t="str">
            <v>N</v>
          </cell>
          <cell r="AU1086" t="str">
            <v>N</v>
          </cell>
          <cell r="AV1086">
            <v>4</v>
          </cell>
          <cell r="AW1086">
            <v>0</v>
          </cell>
          <cell r="AX1086">
            <v>4</v>
          </cell>
          <cell r="AY1086" t="str">
            <v xml:space="preserve">quarta das 19:00 às 21:00, semanal ; sexta das 21:00 às 23:00, semanal </v>
          </cell>
          <cell r="AZ1086" t="str">
            <v/>
          </cell>
          <cell r="BA1086">
            <v>3158848</v>
          </cell>
          <cell r="BB1086" t="str">
            <v>TOMAS MENDONCA DA SILVA PRADO</v>
          </cell>
          <cell r="BC1086" t="str">
            <v/>
          </cell>
          <cell r="BD1086" t="str">
            <v/>
          </cell>
        </row>
        <row r="1087">
          <cell r="C1087" t="str">
            <v>NANHH2017-16SB</v>
          </cell>
          <cell r="D1087" t="str">
            <v>NHH2017-16</v>
          </cell>
          <cell r="E1087" t="str">
            <v>Filosofia da Educação A-noturno (São Bernardo do Campo)</v>
          </cell>
          <cell r="F1087" t="str">
            <v>Ampliar vagas - absorver excedente</v>
          </cell>
          <cell r="G1087">
            <v>0</v>
          </cell>
          <cell r="H1087">
            <v>33</v>
          </cell>
          <cell r="I1087" t="str">
            <v>OK, AMPLIADA</v>
          </cell>
          <cell r="J1087">
            <v>33</v>
          </cell>
          <cell r="K1087">
            <v>0</v>
          </cell>
          <cell r="L1087">
            <v>33</v>
          </cell>
          <cell r="M1087">
            <v>0</v>
          </cell>
          <cell r="N1087">
            <v>33</v>
          </cell>
          <cell r="O1087">
            <v>0</v>
          </cell>
          <cell r="P1087">
            <v>1</v>
          </cell>
          <cell r="Q1087" t="str">
            <v>simples</v>
          </cell>
          <cell r="R1087"/>
          <cell r="S1087">
            <v>0</v>
          </cell>
          <cell r="T1087">
            <v>0</v>
          </cell>
          <cell r="U1087">
            <v>0</v>
          </cell>
          <cell r="V1087" t="str">
            <v>CFE</v>
          </cell>
          <cell r="W1087" t="str">
            <v>CP</v>
          </cell>
          <cell r="X1087" t="str">
            <v>NHH2017-16.segunda das 19:00 às 21:00, semanal ; quinta das 21:00 às 23:00, semanal ..SB</v>
          </cell>
          <cell r="Y1087" t="str">
            <v>turma com solicitações acima do nº de vagas</v>
          </cell>
          <cell r="Z1087"/>
          <cell r="AA1087">
            <v>30</v>
          </cell>
          <cell r="AB1087">
            <v>0</v>
          </cell>
          <cell r="AC1087">
            <v>30</v>
          </cell>
          <cell r="AD1087">
            <v>33</v>
          </cell>
          <cell r="AE1087">
            <v>-3</v>
          </cell>
          <cell r="AF1087">
            <v>1.1000000000000001</v>
          </cell>
          <cell r="AG1087">
            <v>21</v>
          </cell>
          <cell r="AH1087" t="str">
            <v>OL-LCB; OL-LQUIM; OL-bFILO; O-LFILO</v>
          </cell>
          <cell r="AI1087">
            <v>9</v>
          </cell>
          <cell r="AJ1087">
            <v>6</v>
          </cell>
          <cell r="AK1087">
            <v>3</v>
          </cell>
          <cell r="AL1087">
            <v>12</v>
          </cell>
          <cell r="AM1087">
            <v>15</v>
          </cell>
          <cell r="AN1087">
            <v>21</v>
          </cell>
          <cell r="AO1087" t="str">
            <v>¬</v>
          </cell>
          <cell r="AP1087" t="str">
            <v>¬</v>
          </cell>
          <cell r="AQ1087" t="str">
            <v>¬</v>
          </cell>
          <cell r="AR1087" t="str">
            <v>¬</v>
          </cell>
          <cell r="AS1087" t="str">
            <v>SB</v>
          </cell>
          <cell r="AT1087" t="str">
            <v>N</v>
          </cell>
          <cell r="AU1087" t="str">
            <v>N</v>
          </cell>
          <cell r="AV1087">
            <v>4</v>
          </cell>
          <cell r="AW1087">
            <v>0</v>
          </cell>
          <cell r="AX1087">
            <v>4</v>
          </cell>
          <cell r="AY1087" t="str">
            <v xml:space="preserve">segunda das 19:00 às 21:00, semanal ; quinta das 21:00 às 23:00, semanal </v>
          </cell>
          <cell r="AZ1087" t="str">
            <v/>
          </cell>
          <cell r="BA1087">
            <v>3158752</v>
          </cell>
          <cell r="BB1087" t="str">
            <v>CESAR FERNANDO MEURER</v>
          </cell>
          <cell r="BC1087" t="str">
            <v/>
          </cell>
          <cell r="BD1087" t="str">
            <v/>
          </cell>
        </row>
        <row r="1088">
          <cell r="C1088" t="str">
            <v>NANHH2023-16SB</v>
          </cell>
          <cell r="D1088" t="str">
            <v>NHH2023-16</v>
          </cell>
          <cell r="E1088" t="str">
            <v>Filosofia do Ensino de Filosofia A-noturno (São Bernardo do Campo)</v>
          </cell>
          <cell r="F1088" t="str">
            <v>Manter</v>
          </cell>
          <cell r="G1088">
            <v>0</v>
          </cell>
          <cell r="H1088">
            <v>0</v>
          </cell>
          <cell r="I1088" t="str">
            <v>OK</v>
          </cell>
          <cell r="J1088">
            <v>30</v>
          </cell>
          <cell r="K1088">
            <v>0</v>
          </cell>
          <cell r="L1088">
            <v>10</v>
          </cell>
          <cell r="M1088">
            <v>0</v>
          </cell>
          <cell r="N1088">
            <v>10</v>
          </cell>
          <cell r="O1088">
            <v>20</v>
          </cell>
          <cell r="P1088">
            <v>1</v>
          </cell>
          <cell r="Q1088" t="str">
            <v>simples</v>
          </cell>
          <cell r="R1088"/>
          <cell r="S1088">
            <v>0</v>
          </cell>
          <cell r="T1088">
            <v>0</v>
          </cell>
          <cell r="U1088">
            <v>0</v>
          </cell>
          <cell r="V1088" t="str">
            <v>CFE</v>
          </cell>
          <cell r="W1088" t="str">
            <v>CP</v>
          </cell>
          <cell r="X1088" t="str">
            <v>NHH2023-16.segunda das 19:00 às 21:00, semanal ; quinta das 21:00 às 23:00, semanal ..SB</v>
          </cell>
          <cell r="Y1088"/>
          <cell r="Z1088"/>
          <cell r="AA1088">
            <v>30</v>
          </cell>
          <cell r="AB1088">
            <v>0</v>
          </cell>
          <cell r="AC1088">
            <v>30</v>
          </cell>
          <cell r="AD1088">
            <v>10</v>
          </cell>
          <cell r="AE1088">
            <v>20</v>
          </cell>
          <cell r="AF1088">
            <v>0.33333333333333331</v>
          </cell>
          <cell r="AG1088">
            <v>21</v>
          </cell>
          <cell r="AH1088" t="str">
            <v>OL-BFILO; O-LFILO</v>
          </cell>
          <cell r="AI1088">
            <v>2</v>
          </cell>
          <cell r="AJ1088">
            <v>2</v>
          </cell>
          <cell r="AK1088">
            <v>0</v>
          </cell>
          <cell r="AL1088">
            <v>19</v>
          </cell>
          <cell r="AM1088">
            <v>19</v>
          </cell>
          <cell r="AN1088">
            <v>28</v>
          </cell>
          <cell r="AO1088" t="str">
            <v>¬</v>
          </cell>
          <cell r="AP1088" t="str">
            <v>¬</v>
          </cell>
          <cell r="AQ1088" t="str">
            <v>¬</v>
          </cell>
          <cell r="AR1088" t="str">
            <v>¬</v>
          </cell>
          <cell r="AS1088" t="str">
            <v>SB</v>
          </cell>
          <cell r="AT1088" t="str">
            <v>N</v>
          </cell>
          <cell r="AU1088" t="str">
            <v>N</v>
          </cell>
          <cell r="AV1088">
            <v>4</v>
          </cell>
          <cell r="AW1088">
            <v>0</v>
          </cell>
          <cell r="AX1088">
            <v>4</v>
          </cell>
          <cell r="AY1088" t="str">
            <v xml:space="preserve">segunda das 19:00 às 21:00, semanal ; quinta das 21:00 às 23:00, semanal </v>
          </cell>
          <cell r="AZ1088" t="str">
            <v/>
          </cell>
          <cell r="BA1088">
            <v>1734910</v>
          </cell>
          <cell r="BB1088" t="str">
            <v>PATRICIA DEL NERO VELASCO</v>
          </cell>
          <cell r="BC1088" t="str">
            <v/>
          </cell>
          <cell r="BD1088" t="str">
            <v/>
          </cell>
        </row>
        <row r="1089">
          <cell r="C1089" t="str">
            <v>NANHH2087-16SB</v>
          </cell>
          <cell r="D1089" t="str">
            <v>NHH2087-16</v>
          </cell>
          <cell r="E1089" t="str">
            <v>História da Filosofia Medieval: do século XI ao XIV A-noturno (São Bernardo do Campo)</v>
          </cell>
          <cell r="F1089" t="str">
            <v>Manter</v>
          </cell>
          <cell r="G1089">
            <v>0</v>
          </cell>
          <cell r="H1089">
            <v>0</v>
          </cell>
          <cell r="I1089" t="str">
            <v>OK</v>
          </cell>
          <cell r="J1089">
            <v>30</v>
          </cell>
          <cell r="K1089">
            <v>0</v>
          </cell>
          <cell r="L1089">
            <v>22</v>
          </cell>
          <cell r="M1089">
            <v>0</v>
          </cell>
          <cell r="N1089">
            <v>22</v>
          </cell>
          <cell r="O1089">
            <v>8</v>
          </cell>
          <cell r="P1089">
            <v>1</v>
          </cell>
          <cell r="Q1089" t="str">
            <v>simples</v>
          </cell>
          <cell r="R1089"/>
          <cell r="S1089">
            <v>0</v>
          </cell>
          <cell r="T1089">
            <v>0</v>
          </cell>
          <cell r="U1089">
            <v>0</v>
          </cell>
          <cell r="V1089" t="str">
            <v>CFE</v>
          </cell>
          <cell r="W1089" t="str">
            <v>CP</v>
          </cell>
          <cell r="X1089" t="str">
            <v>NHH2087-16.terca das 19:00 às 21:00, semanal ; sexta das 21:00 às 23:00, semanal ..SB</v>
          </cell>
          <cell r="Y1089"/>
          <cell r="Z1089"/>
          <cell r="AA1089">
            <v>30</v>
          </cell>
          <cell r="AB1089">
            <v>0</v>
          </cell>
          <cell r="AC1089">
            <v>30</v>
          </cell>
          <cell r="AD1089">
            <v>22</v>
          </cell>
          <cell r="AE1089">
            <v>8</v>
          </cell>
          <cell r="AF1089">
            <v>0.73333333333333328</v>
          </cell>
          <cell r="AG1089">
            <v>21</v>
          </cell>
          <cell r="AH1089" t="str">
            <v>O-LFILO</v>
          </cell>
          <cell r="AI1089">
            <v>5</v>
          </cell>
          <cell r="AJ1089">
            <v>4</v>
          </cell>
          <cell r="AK1089">
            <v>1</v>
          </cell>
          <cell r="AL1089">
            <v>16</v>
          </cell>
          <cell r="AM1089">
            <v>17</v>
          </cell>
          <cell r="AN1089">
            <v>25</v>
          </cell>
          <cell r="AO1089" t="str">
            <v>¬</v>
          </cell>
          <cell r="AP1089" t="str">
            <v>¬</v>
          </cell>
          <cell r="AQ1089" t="str">
            <v>¬</v>
          </cell>
          <cell r="AR1089" t="str">
            <v>¬</v>
          </cell>
          <cell r="AS1089" t="str">
            <v>SB</v>
          </cell>
          <cell r="AT1089" t="str">
            <v>N</v>
          </cell>
          <cell r="AU1089" t="str">
            <v>N</v>
          </cell>
          <cell r="AV1089">
            <v>4</v>
          </cell>
          <cell r="AW1089">
            <v>0</v>
          </cell>
          <cell r="AX1089">
            <v>4</v>
          </cell>
          <cell r="AY1089" t="str">
            <v xml:space="preserve">terca das 19:00 às 21:00, semanal ; sexta das 21:00 às 23:00, semanal </v>
          </cell>
          <cell r="AZ1089" t="str">
            <v/>
          </cell>
          <cell r="BA1089">
            <v>2244941</v>
          </cell>
          <cell r="BB1089" t="str">
            <v>MATTEO RASCHIETTI</v>
          </cell>
          <cell r="BC1089" t="str">
            <v/>
          </cell>
          <cell r="BD1089" t="str">
            <v/>
          </cell>
        </row>
        <row r="1090">
          <cell r="C1090" t="str">
            <v>DANHZ2067-11SB</v>
          </cell>
          <cell r="D1090" t="str">
            <v>NHZ2067-11</v>
          </cell>
          <cell r="E1090" t="str">
            <v>Temas da Filosofia Contemporânea A-diurno (São Bernardo do Campo)</v>
          </cell>
          <cell r="F1090" t="str">
            <v>TURMA NOVA</v>
          </cell>
          <cell r="G1090"/>
          <cell r="H1090"/>
          <cell r="I1090" t="str">
            <v>TURMA NOVA</v>
          </cell>
          <cell r="J1090">
            <v>30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30</v>
          </cell>
          <cell r="P1090">
            <v>1</v>
          </cell>
          <cell r="Q1090" t="str">
            <v>simples</v>
          </cell>
          <cell r="R1090"/>
          <cell r="S1090">
            <v>0</v>
          </cell>
          <cell r="T1090">
            <v>0</v>
          </cell>
          <cell r="U1090">
            <v>0</v>
          </cell>
          <cell r="V1090" t="str">
            <v>CFE</v>
          </cell>
          <cell r="W1090" t="str">
            <v>CP</v>
          </cell>
          <cell r="X1090" t="str">
            <v>NHZ2067-11.quarta das 10:00 às 12:00, semanal , sexta das 08:00 às 10:00, semanal ..SB</v>
          </cell>
          <cell r="Y1090"/>
          <cell r="Z1090"/>
          <cell r="AA1090"/>
          <cell r="AB1090"/>
          <cell r="AC1090"/>
          <cell r="AD1090"/>
          <cell r="AE1090"/>
          <cell r="AF1090"/>
          <cell r="AG1090"/>
          <cell r="AH1090"/>
          <cell r="AI1090"/>
          <cell r="AJ1090"/>
          <cell r="AK1090"/>
          <cell r="AL1090"/>
          <cell r="AM1090"/>
          <cell r="AN1090"/>
          <cell r="AO1090"/>
          <cell r="AP1090"/>
          <cell r="AQ1090"/>
          <cell r="AR1090"/>
          <cell r="AS1090" t="str">
            <v>SB</v>
          </cell>
          <cell r="AT1090" t="str">
            <v>D</v>
          </cell>
          <cell r="AU1090"/>
          <cell r="AV1090"/>
          <cell r="AW1090"/>
          <cell r="AX1090"/>
          <cell r="AY1090" t="str">
            <v xml:space="preserve">quarta das 10:00 às 12:00, semanal , sexta das 08:00 às 10:00, semanal </v>
          </cell>
          <cell r="AZ1090"/>
          <cell r="BA1090" t="str">
            <v>novo</v>
          </cell>
          <cell r="BB1090" t="str">
            <v>JoAo Paulo Vilas Boas</v>
          </cell>
          <cell r="BC1090"/>
          <cell r="BD1090"/>
        </row>
        <row r="1091">
          <cell r="C1091" t="str">
            <v>NANHZ3001-15SA</v>
          </cell>
          <cell r="D1091" t="str">
            <v>NHZ3001-15</v>
          </cell>
          <cell r="E1091" t="str">
            <v>Conhecimento e Técnica: perspectivas da Antiguidade e Período Medieval A-noturno (Santo André)</v>
          </cell>
          <cell r="F1091" t="str">
            <v>Manter</v>
          </cell>
          <cell r="G1091">
            <v>0</v>
          </cell>
          <cell r="H1091">
            <v>0</v>
          </cell>
          <cell r="I1091" t="str">
            <v>OK</v>
          </cell>
          <cell r="J1091">
            <v>30</v>
          </cell>
          <cell r="K1091">
            <v>0</v>
          </cell>
          <cell r="L1091">
            <v>23</v>
          </cell>
          <cell r="M1091">
            <v>0</v>
          </cell>
          <cell r="N1091">
            <v>23</v>
          </cell>
          <cell r="O1091">
            <v>7</v>
          </cell>
          <cell r="P1091">
            <v>1</v>
          </cell>
          <cell r="Q1091" t="str">
            <v>simples</v>
          </cell>
          <cell r="R1091"/>
          <cell r="S1091">
            <v>0</v>
          </cell>
          <cell r="T1091">
            <v>0</v>
          </cell>
          <cell r="U1091">
            <v>0</v>
          </cell>
          <cell r="V1091" t="str">
            <v>CFE</v>
          </cell>
          <cell r="W1091" t="str">
            <v>CP</v>
          </cell>
          <cell r="X1091" t="str">
            <v>NHZ3001-15.terca das 21:00 às 23:00, semanal ; sexta das 21:00 às 23:00, semanal ..SA</v>
          </cell>
          <cell r="Y1091"/>
          <cell r="Z1091"/>
          <cell r="AA1091">
            <v>30</v>
          </cell>
          <cell r="AB1091">
            <v>0</v>
          </cell>
          <cell r="AC1091">
            <v>30</v>
          </cell>
          <cell r="AD1091">
            <v>23</v>
          </cell>
          <cell r="AE1091">
            <v>7</v>
          </cell>
          <cell r="AF1091">
            <v>0.76666666666666672</v>
          </cell>
          <cell r="AG1091">
            <v>21</v>
          </cell>
          <cell r="AH1091" t="str">
            <v>LFIS ;LQ</v>
          </cell>
          <cell r="AI1091">
            <v>4</v>
          </cell>
          <cell r="AJ1091">
            <v>2</v>
          </cell>
          <cell r="AK1091">
            <v>2</v>
          </cell>
          <cell r="AL1091">
            <v>17</v>
          </cell>
          <cell r="AM1091">
            <v>19</v>
          </cell>
          <cell r="AN1091">
            <v>26</v>
          </cell>
          <cell r="AO1091" t="str">
            <v>¬</v>
          </cell>
          <cell r="AP1091" t="str">
            <v>¬</v>
          </cell>
          <cell r="AQ1091" t="str">
            <v>¬</v>
          </cell>
          <cell r="AR1091" t="str">
            <v>¬</v>
          </cell>
          <cell r="AS1091" t="str">
            <v>SA</v>
          </cell>
          <cell r="AT1091" t="str">
            <v>N</v>
          </cell>
          <cell r="AU1091" t="str">
            <v>N</v>
          </cell>
          <cell r="AV1091">
            <v>4</v>
          </cell>
          <cell r="AW1091">
            <v>0</v>
          </cell>
          <cell r="AX1091">
            <v>4</v>
          </cell>
          <cell r="AY1091" t="str">
            <v xml:space="preserve">terca das 21:00 às 23:00, semanal ; sexta das 21:00 às 23:00, semanal </v>
          </cell>
          <cell r="AZ1091" t="str">
            <v/>
          </cell>
          <cell r="BA1091">
            <v>1488255</v>
          </cell>
          <cell r="BB1091" t="str">
            <v>LUCIO CAMPOS COSTA</v>
          </cell>
          <cell r="BC1091" t="str">
            <v/>
          </cell>
          <cell r="BD1091" t="str">
            <v/>
          </cell>
        </row>
        <row r="1092">
          <cell r="C1092" t="str">
            <v>NA1NHI5002-15SA</v>
          </cell>
          <cell r="D1092" t="str">
            <v>NHI5002-15</v>
          </cell>
          <cell r="E1092" t="str">
            <v>Didática A1-noturno (Santo André)</v>
          </cell>
          <cell r="F1092" t="str">
            <v>Redistribuir excesso alunos para outra turma em mesmo horário</v>
          </cell>
          <cell r="G1092" t="str">
            <v>Professora: MARIA INÊS RIBAS RODRIGUES</v>
          </cell>
          <cell r="H1092">
            <v>30</v>
          </cell>
          <cell r="I1092" t="str">
            <v>REDISTRIBUIR ALUNOS</v>
          </cell>
          <cell r="J1092">
            <v>30</v>
          </cell>
          <cell r="K1092">
            <v>0</v>
          </cell>
          <cell r="L1092">
            <v>51</v>
          </cell>
          <cell r="M1092">
            <v>0</v>
          </cell>
          <cell r="N1092">
            <v>51</v>
          </cell>
          <cell r="O1092">
            <v>-21</v>
          </cell>
          <cell r="P1092">
            <v>3</v>
          </cell>
          <cell r="Q1092" t="str">
            <v>simples</v>
          </cell>
          <cell r="R1092"/>
          <cell r="S1092">
            <v>21</v>
          </cell>
          <cell r="T1092">
            <v>0</v>
          </cell>
          <cell r="U1092">
            <v>0</v>
          </cell>
          <cell r="V1092" t="str">
            <v>CFE</v>
          </cell>
          <cell r="W1092" t="str">
            <v>CP</v>
          </cell>
          <cell r="X1092" t="str">
            <v>NHI5002-15.terca das 19:00 às 21:00, semanal ; quinta das 21:00 às 23:00, semanal ..SA</v>
          </cell>
          <cell r="Y1092" t="str">
            <v>turma com solicitações acima do nº de vagas</v>
          </cell>
          <cell r="Z1092"/>
          <cell r="AA1092">
            <v>30</v>
          </cell>
          <cell r="AB1092">
            <v>0</v>
          </cell>
          <cell r="AC1092">
            <v>30</v>
          </cell>
          <cell r="AD1092">
            <v>51</v>
          </cell>
          <cell r="AE1092">
            <v>-21</v>
          </cell>
          <cell r="AF1092">
            <v>1.7</v>
          </cell>
          <cell r="AG1092">
            <v>21</v>
          </cell>
          <cell r="AH1092" t="str">
            <v>O-LCB; O-LFIS; O-LMAT; O-LQUIM; O-LFILO</v>
          </cell>
          <cell r="AI1092">
            <v>13</v>
          </cell>
          <cell r="AJ1092">
            <v>10</v>
          </cell>
          <cell r="AK1092">
            <v>3</v>
          </cell>
          <cell r="AL1092">
            <v>8</v>
          </cell>
          <cell r="AM1092">
            <v>11</v>
          </cell>
          <cell r="AN1092">
            <v>17</v>
          </cell>
          <cell r="AO1092" t="str">
            <v>¬</v>
          </cell>
          <cell r="AP1092" t="str">
            <v>¬</v>
          </cell>
          <cell r="AQ1092" t="str">
            <v>¬</v>
          </cell>
          <cell r="AR1092" t="str">
            <v>¬</v>
          </cell>
          <cell r="AS1092" t="str">
            <v>SA</v>
          </cell>
          <cell r="AT1092" t="str">
            <v>N</v>
          </cell>
          <cell r="AU1092" t="str">
            <v>N</v>
          </cell>
          <cell r="AV1092">
            <v>4</v>
          </cell>
          <cell r="AW1092">
            <v>0</v>
          </cell>
          <cell r="AX1092">
            <v>4</v>
          </cell>
          <cell r="AY1092" t="str">
            <v xml:space="preserve">terca das 19:00 às 21:00, semanal ; quinta das 21:00 às 23:00, semanal </v>
          </cell>
          <cell r="AZ1092" t="str">
            <v/>
          </cell>
          <cell r="BA1092">
            <v>1555843</v>
          </cell>
          <cell r="BB1092" t="str">
            <v>MARIA BEATRIZ FAGUNDES</v>
          </cell>
          <cell r="BC1092" t="str">
            <v/>
          </cell>
          <cell r="BD1092" t="str">
            <v/>
          </cell>
        </row>
        <row r="1093">
          <cell r="C1093" t="str">
            <v>DANHI5002-15SA</v>
          </cell>
          <cell r="D1093" t="str">
            <v>NHI5002-15</v>
          </cell>
          <cell r="E1093" t="str">
            <v>Didática A-diurno (Santo André)</v>
          </cell>
          <cell r="F1093" t="str">
            <v>Abrir nova turma</v>
          </cell>
          <cell r="G1093" t="str">
            <v>será mantida esta turma e a segunda ofertada em outro horário</v>
          </cell>
          <cell r="H1093">
            <v>30</v>
          </cell>
          <cell r="I1093" t="str">
            <v>TURMA ABERTA DBNHI5002-15SA</v>
          </cell>
          <cell r="J1093">
            <v>30</v>
          </cell>
          <cell r="K1093">
            <v>0</v>
          </cell>
          <cell r="L1093">
            <v>54</v>
          </cell>
          <cell r="M1093">
            <v>0</v>
          </cell>
          <cell r="N1093">
            <v>54</v>
          </cell>
          <cell r="O1093">
            <v>-24</v>
          </cell>
          <cell r="P1093">
            <v>3</v>
          </cell>
          <cell r="Q1093" t="str">
            <v>simples</v>
          </cell>
          <cell r="R1093"/>
          <cell r="S1093">
            <v>24</v>
          </cell>
          <cell r="T1093">
            <v>0</v>
          </cell>
          <cell r="U1093">
            <v>0</v>
          </cell>
          <cell r="V1093" t="str">
            <v>CFE</v>
          </cell>
          <cell r="W1093" t="str">
            <v>CP</v>
          </cell>
          <cell r="X1093" t="str">
            <v>NHI5002-15.terca das 08:00 às 10:00, semanal ; quinta das 10:00 às 12:00, semanal ..SA</v>
          </cell>
          <cell r="Y1093" t="str">
            <v>turma com solicitações acima do nº de vagas</v>
          </cell>
          <cell r="Z1093"/>
          <cell r="AA1093">
            <v>30</v>
          </cell>
          <cell r="AB1093">
            <v>0</v>
          </cell>
          <cell r="AC1093">
            <v>30</v>
          </cell>
          <cell r="AD1093">
            <v>54</v>
          </cell>
          <cell r="AE1093">
            <v>-24</v>
          </cell>
          <cell r="AF1093">
            <v>1.8</v>
          </cell>
          <cell r="AG1093">
            <v>21</v>
          </cell>
          <cell r="AH1093" t="str">
            <v>O-LCB; O-LFIS; O-LMAT; O-LQUIM; O-LFILO</v>
          </cell>
          <cell r="AI1093">
            <v>11</v>
          </cell>
          <cell r="AJ1093">
            <v>4</v>
          </cell>
          <cell r="AK1093">
            <v>7</v>
          </cell>
          <cell r="AL1093">
            <v>10</v>
          </cell>
          <cell r="AM1093">
            <v>17</v>
          </cell>
          <cell r="AN1093">
            <v>19</v>
          </cell>
          <cell r="AO1093" t="str">
            <v>¬</v>
          </cell>
          <cell r="AP1093" t="str">
            <v>¬</v>
          </cell>
          <cell r="AQ1093" t="str">
            <v>¬</v>
          </cell>
          <cell r="AR1093" t="str">
            <v>¬</v>
          </cell>
          <cell r="AS1093" t="str">
            <v>SA</v>
          </cell>
          <cell r="AT1093" t="str">
            <v>D</v>
          </cell>
          <cell r="AU1093" t="str">
            <v>M</v>
          </cell>
          <cell r="AV1093">
            <v>4</v>
          </cell>
          <cell r="AW1093">
            <v>0</v>
          </cell>
          <cell r="AX1093">
            <v>4</v>
          </cell>
          <cell r="AY1093" t="str">
            <v xml:space="preserve">terca das 08:00 às 10:00, semanal ; quinta das 10:00 às 12:00, semanal </v>
          </cell>
          <cell r="AZ1093" t="str">
            <v/>
          </cell>
          <cell r="BA1093">
            <v>1619011</v>
          </cell>
          <cell r="BB1093" t="str">
            <v>MARIA CANDIDA VARONE DE MORAIS</v>
          </cell>
          <cell r="BC1093" t="str">
            <v/>
          </cell>
          <cell r="BD1093" t="str">
            <v/>
          </cell>
        </row>
        <row r="1094">
          <cell r="C1094" t="str">
            <v>DBNHI5002-15SA</v>
          </cell>
          <cell r="D1094" t="str">
            <v>NHI5002-15</v>
          </cell>
          <cell r="E1094" t="str">
            <v>Didática B-diurno (Santo André)</v>
          </cell>
          <cell r="F1094" t="str">
            <v>TURMA NOVA</v>
          </cell>
          <cell r="G1094"/>
          <cell r="H1094"/>
          <cell r="I1094" t="str">
            <v>TURMA NOVA</v>
          </cell>
          <cell r="J1094">
            <v>30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30</v>
          </cell>
          <cell r="P1094">
            <v>3</v>
          </cell>
          <cell r="Q1094" t="str">
            <v>simples</v>
          </cell>
          <cell r="R1094"/>
          <cell r="S1094">
            <v>0</v>
          </cell>
          <cell r="T1094">
            <v>0</v>
          </cell>
          <cell r="U1094">
            <v>0</v>
          </cell>
          <cell r="V1094" t="str">
            <v>CFE</v>
          </cell>
          <cell r="W1094" t="str">
            <v>CP</v>
          </cell>
          <cell r="X1094" t="str">
            <v>NHI5002-15.segunda das 08:00 às 10:00, semanal , quarta das 10:00 às 12:00, semanal ..SA</v>
          </cell>
          <cell r="Y1094"/>
          <cell r="Z1094"/>
          <cell r="AA1094"/>
          <cell r="AB1094"/>
          <cell r="AC1094"/>
          <cell r="AD1094"/>
          <cell r="AE1094"/>
          <cell r="AF1094"/>
          <cell r="AG1094"/>
          <cell r="AH1094"/>
          <cell r="AI1094"/>
          <cell r="AJ1094"/>
          <cell r="AK1094"/>
          <cell r="AL1094"/>
          <cell r="AM1094"/>
          <cell r="AN1094"/>
          <cell r="AO1094"/>
          <cell r="AP1094"/>
          <cell r="AQ1094"/>
          <cell r="AR1094"/>
          <cell r="AS1094" t="str">
            <v>SA</v>
          </cell>
          <cell r="AT1094" t="str">
            <v>D</v>
          </cell>
          <cell r="AU1094"/>
          <cell r="AV1094"/>
          <cell r="AW1094"/>
          <cell r="AX1094"/>
          <cell r="AY1094" t="str">
            <v xml:space="preserve">segunda das 08:00 às 10:00, semanal , quarta das 10:00 às 12:00, semanal </v>
          </cell>
          <cell r="AZ1094"/>
          <cell r="BA1094">
            <v>1619011</v>
          </cell>
          <cell r="BB1094" t="str">
            <v>MARIA CANDIDA VARONE DE MORAIS</v>
          </cell>
          <cell r="BC1094"/>
          <cell r="BD1094"/>
        </row>
        <row r="1095">
          <cell r="C1095" t="str">
            <v>DANHZ3084-15SA</v>
          </cell>
          <cell r="D1095" t="str">
            <v>NHZ3084-15</v>
          </cell>
          <cell r="E1095" t="str">
            <v>Física do Meio Ambiente A-diurno (Santo André)</v>
          </cell>
          <cell r="F1095" t="str">
            <v>Ampliar vagas</v>
          </cell>
          <cell r="G1095" t="str">
            <v>ampliar para apenas o excedente (1 aluno)</v>
          </cell>
          <cell r="H1095">
            <v>31</v>
          </cell>
          <cell r="I1095" t="str">
            <v>OK, AMPLIADA</v>
          </cell>
          <cell r="J1095">
            <v>31</v>
          </cell>
          <cell r="K1095">
            <v>0</v>
          </cell>
          <cell r="L1095">
            <v>31</v>
          </cell>
          <cell r="M1095">
            <v>0</v>
          </cell>
          <cell r="N1095">
            <v>31</v>
          </cell>
          <cell r="O1095">
            <v>0</v>
          </cell>
          <cell r="P1095">
            <v>1</v>
          </cell>
          <cell r="Q1095" t="str">
            <v>simples</v>
          </cell>
          <cell r="R1095"/>
          <cell r="S1095">
            <v>0</v>
          </cell>
          <cell r="T1095">
            <v>0</v>
          </cell>
          <cell r="U1095">
            <v>0</v>
          </cell>
          <cell r="V1095" t="str">
            <v>CFE</v>
          </cell>
          <cell r="W1095" t="str">
            <v>CP</v>
          </cell>
          <cell r="X1095" t="str">
            <v>NHZ3084-15.segunda das 14:00 às 18:00, semanal ..SA</v>
          </cell>
          <cell r="Y1095" t="str">
            <v>turma com solicitações acima do nº de vagas</v>
          </cell>
          <cell r="Z1095"/>
          <cell r="AA1095">
            <v>30</v>
          </cell>
          <cell r="AB1095">
            <v>0</v>
          </cell>
          <cell r="AC1095">
            <v>30</v>
          </cell>
          <cell r="AD1095">
            <v>31</v>
          </cell>
          <cell r="AE1095">
            <v>-1</v>
          </cell>
          <cell r="AF1095">
            <v>1.0333333333333334</v>
          </cell>
          <cell r="AG1095">
            <v>21</v>
          </cell>
          <cell r="AH1095" t="str">
            <v>OL-BIFS; OL-LFIS</v>
          </cell>
          <cell r="AI1095">
            <v>7</v>
          </cell>
          <cell r="AJ1095">
            <v>7</v>
          </cell>
          <cell r="AK1095">
            <v>0</v>
          </cell>
          <cell r="AL1095">
            <v>14</v>
          </cell>
          <cell r="AM1095">
            <v>14</v>
          </cell>
          <cell r="AN1095">
            <v>23</v>
          </cell>
          <cell r="AO1095" t="str">
            <v>¬</v>
          </cell>
          <cell r="AP1095" t="str">
            <v>¬</v>
          </cell>
          <cell r="AQ1095" t="str">
            <v>¬</v>
          </cell>
          <cell r="AR1095" t="str">
            <v>¬</v>
          </cell>
          <cell r="AS1095" t="str">
            <v>SA</v>
          </cell>
          <cell r="AT1095" t="str">
            <v>D</v>
          </cell>
          <cell r="AU1095" t="str">
            <v>V</v>
          </cell>
          <cell r="AV1095">
            <v>4</v>
          </cell>
          <cell r="AW1095">
            <v>0</v>
          </cell>
          <cell r="AX1095">
            <v>4</v>
          </cell>
          <cell r="AY1095" t="str">
            <v xml:space="preserve">segunda das 14:00 às 18:00, semanal </v>
          </cell>
          <cell r="AZ1095" t="str">
            <v/>
          </cell>
          <cell r="BA1095">
            <v>1690814</v>
          </cell>
          <cell r="BB1095" t="str">
            <v>GISELLE WATANABE</v>
          </cell>
          <cell r="BC1095" t="str">
            <v/>
          </cell>
          <cell r="BD1095" t="str">
            <v/>
          </cell>
        </row>
        <row r="1096">
          <cell r="C1096" t="str">
            <v>DANHT3095-15SA</v>
          </cell>
          <cell r="D1096" t="str">
            <v>NHT3095-15</v>
          </cell>
          <cell r="E1096" t="str">
            <v>Práticas de Ensino de Física I A-diurno (Santo André)</v>
          </cell>
          <cell r="F1096" t="str">
            <v>Manter</v>
          </cell>
          <cell r="G1096">
            <v>0</v>
          </cell>
          <cell r="H1096">
            <v>0</v>
          </cell>
          <cell r="I1096" t="str">
            <v>OK</v>
          </cell>
          <cell r="J1096">
            <v>30</v>
          </cell>
          <cell r="K1096">
            <v>0</v>
          </cell>
          <cell r="L1096">
            <v>14</v>
          </cell>
          <cell r="M1096">
            <v>0</v>
          </cell>
          <cell r="N1096">
            <v>14</v>
          </cell>
          <cell r="O1096">
            <v>16</v>
          </cell>
          <cell r="P1096">
            <v>2</v>
          </cell>
          <cell r="Q1096" t="str">
            <v>simples</v>
          </cell>
          <cell r="R1096"/>
          <cell r="S1096">
            <v>0</v>
          </cell>
          <cell r="T1096">
            <v>0</v>
          </cell>
          <cell r="U1096">
            <v>0</v>
          </cell>
          <cell r="V1096" t="str">
            <v>CFE</v>
          </cell>
          <cell r="W1096" t="str">
            <v>CP</v>
          </cell>
          <cell r="X1096" t="str">
            <v>NHT3095-15.sexta das 08:00 às 10:00, semanal ; sexta das 10:00 às 12:00, semanal ..SA</v>
          </cell>
          <cell r="Y1096"/>
          <cell r="Z1096"/>
          <cell r="AA1096">
            <v>30</v>
          </cell>
          <cell r="AB1096">
            <v>0</v>
          </cell>
          <cell r="AC1096">
            <v>30</v>
          </cell>
          <cell r="AD1096">
            <v>14</v>
          </cell>
          <cell r="AE1096">
            <v>16</v>
          </cell>
          <cell r="AF1096">
            <v>0.46666666666666667</v>
          </cell>
          <cell r="AG1096">
            <v>21</v>
          </cell>
          <cell r="AH1096" t="str">
            <v>O-LFIS</v>
          </cell>
          <cell r="AI1096">
            <v>5</v>
          </cell>
          <cell r="AJ1096">
            <v>4</v>
          </cell>
          <cell r="AK1096">
            <v>1</v>
          </cell>
          <cell r="AL1096">
            <v>16</v>
          </cell>
          <cell r="AM1096">
            <v>17</v>
          </cell>
          <cell r="AN1096">
            <v>25</v>
          </cell>
          <cell r="AO1096" t="str">
            <v>¬</v>
          </cell>
          <cell r="AP1096" t="str">
            <v>¬</v>
          </cell>
          <cell r="AQ1096" t="str">
            <v>¬</v>
          </cell>
          <cell r="AR1096" t="str">
            <v>¬</v>
          </cell>
          <cell r="AS1096" t="str">
            <v>SA</v>
          </cell>
          <cell r="AT1096" t="str">
            <v>D</v>
          </cell>
          <cell r="AU1096" t="str">
            <v>M</v>
          </cell>
          <cell r="AV1096">
            <v>2</v>
          </cell>
          <cell r="AW1096">
            <v>2</v>
          </cell>
          <cell r="AX1096">
            <v>4</v>
          </cell>
          <cell r="AY1096" t="str">
            <v xml:space="preserve">sexta das 08:00 às 10:00, semanal ; sexta das 10:00 às 12:00, semanal </v>
          </cell>
          <cell r="AZ1096" t="str">
            <v/>
          </cell>
          <cell r="BA1096">
            <v>1546618</v>
          </cell>
          <cell r="BB1096" t="str">
            <v>MARCELO ZANOTELLO</v>
          </cell>
          <cell r="BC1096">
            <v>1546618</v>
          </cell>
          <cell r="BD1096" t="str">
            <v>MARCELO ZANOTELLO</v>
          </cell>
        </row>
        <row r="1097">
          <cell r="C1097" t="str">
            <v>NANHT3095-15SA</v>
          </cell>
          <cell r="D1097" t="str">
            <v>NHT3095-15</v>
          </cell>
          <cell r="E1097" t="str">
            <v>Práticas de Ensino de Física I A-noturno (Santo André)</v>
          </cell>
          <cell r="F1097" t="str">
            <v>Manter</v>
          </cell>
          <cell r="G1097">
            <v>0</v>
          </cell>
          <cell r="H1097">
            <v>0</v>
          </cell>
          <cell r="I1097" t="str">
            <v>OK</v>
          </cell>
          <cell r="J1097">
            <v>30</v>
          </cell>
          <cell r="K1097">
            <v>0</v>
          </cell>
          <cell r="L1097">
            <v>24</v>
          </cell>
          <cell r="M1097">
            <v>0</v>
          </cell>
          <cell r="N1097">
            <v>24</v>
          </cell>
          <cell r="O1097">
            <v>6</v>
          </cell>
          <cell r="P1097">
            <v>2</v>
          </cell>
          <cell r="Q1097" t="str">
            <v>simples</v>
          </cell>
          <cell r="R1097"/>
          <cell r="S1097">
            <v>0</v>
          </cell>
          <cell r="T1097">
            <v>0</v>
          </cell>
          <cell r="U1097">
            <v>0</v>
          </cell>
          <cell r="V1097" t="str">
            <v>CFE</v>
          </cell>
          <cell r="W1097" t="str">
            <v>CP</v>
          </cell>
          <cell r="X1097" t="str">
            <v>NHT3095-15.segunda das 19:00 às 21:00, semanal ; segunda das 21:00 às 23:00, semanal ..SA</v>
          </cell>
          <cell r="Y1097"/>
          <cell r="Z1097"/>
          <cell r="AA1097">
            <v>30</v>
          </cell>
          <cell r="AB1097">
            <v>0</v>
          </cell>
          <cell r="AC1097">
            <v>30</v>
          </cell>
          <cell r="AD1097">
            <v>24</v>
          </cell>
          <cell r="AE1097">
            <v>6</v>
          </cell>
          <cell r="AF1097">
            <v>0.8</v>
          </cell>
          <cell r="AG1097">
            <v>21</v>
          </cell>
          <cell r="AH1097" t="str">
            <v>O-LFIS</v>
          </cell>
          <cell r="AI1097">
            <v>9</v>
          </cell>
          <cell r="AJ1097">
            <v>7</v>
          </cell>
          <cell r="AK1097">
            <v>2</v>
          </cell>
          <cell r="AL1097">
            <v>12</v>
          </cell>
          <cell r="AM1097">
            <v>14</v>
          </cell>
          <cell r="AN1097">
            <v>21</v>
          </cell>
          <cell r="AO1097" t="str">
            <v>¬</v>
          </cell>
          <cell r="AP1097" t="str">
            <v>¬</v>
          </cell>
          <cell r="AQ1097" t="str">
            <v>¬</v>
          </cell>
          <cell r="AR1097" t="str">
            <v>¬</v>
          </cell>
          <cell r="AS1097" t="str">
            <v>SA</v>
          </cell>
          <cell r="AT1097" t="str">
            <v>N</v>
          </cell>
          <cell r="AU1097" t="str">
            <v>N</v>
          </cell>
          <cell r="AV1097">
            <v>2</v>
          </cell>
          <cell r="AW1097">
            <v>2</v>
          </cell>
          <cell r="AX1097">
            <v>4</v>
          </cell>
          <cell r="AY1097" t="str">
            <v xml:space="preserve">segunda das 19:00 às 21:00, semanal ; segunda das 21:00 às 23:00, semanal </v>
          </cell>
          <cell r="AZ1097" t="str">
            <v/>
          </cell>
          <cell r="BA1097">
            <v>1032643</v>
          </cell>
          <cell r="BB1097" t="str">
            <v>GRACIELLA WATANABE</v>
          </cell>
          <cell r="BC1097">
            <v>1032643</v>
          </cell>
          <cell r="BD1097" t="str">
            <v>GRACIELLA WATANABE</v>
          </cell>
        </row>
        <row r="1098">
          <cell r="C1098" t="str">
            <v>DANHT3090-15SA</v>
          </cell>
          <cell r="D1098" t="str">
            <v>NHT3090-15</v>
          </cell>
          <cell r="E1098" t="str">
            <v>Práticas de Ensino de Física II A-diurno (Santo André)</v>
          </cell>
          <cell r="F1098" t="str">
            <v>Cancelar</v>
          </cell>
          <cell r="G1098">
            <v>0</v>
          </cell>
          <cell r="H1098">
            <v>0</v>
          </cell>
          <cell r="I1098" t="str">
            <v>OK, TURMA EXCLUÍDA</v>
          </cell>
          <cell r="J1098">
            <v>0</v>
          </cell>
          <cell r="K1098">
            <v>0</v>
          </cell>
          <cell r="L1098">
            <v>1</v>
          </cell>
          <cell r="M1098">
            <v>0</v>
          </cell>
          <cell r="N1098">
            <v>1</v>
          </cell>
          <cell r="O1098">
            <v>-1</v>
          </cell>
          <cell r="P1098">
            <v>1</v>
          </cell>
          <cell r="Q1098" t="str">
            <v>simples</v>
          </cell>
          <cell r="R1098"/>
          <cell r="S1098">
            <v>1</v>
          </cell>
          <cell r="T1098">
            <v>0</v>
          </cell>
          <cell r="U1098">
            <v>0</v>
          </cell>
          <cell r="V1098" t="str">
            <v>CFE</v>
          </cell>
          <cell r="W1098" t="str">
            <v>CP</v>
          </cell>
          <cell r="X1098" t="str">
            <v>NHT3090-15.segunda das 08:00 às 10:00, semanal ; quinta das 10:00 às 12:00, semanal ..SA</v>
          </cell>
          <cell r="Y1098" t="str">
            <v>Turma com baixa demanda:- de 1 a 9 solicitações</v>
          </cell>
          <cell r="Z1098"/>
          <cell r="AA1098">
            <v>30</v>
          </cell>
          <cell r="AB1098">
            <v>0</v>
          </cell>
          <cell r="AC1098">
            <v>30</v>
          </cell>
          <cell r="AD1098">
            <v>1</v>
          </cell>
          <cell r="AE1098">
            <v>29</v>
          </cell>
          <cell r="AF1098">
            <v>3.3333333333333333E-2</v>
          </cell>
          <cell r="AG1098">
            <v>21</v>
          </cell>
          <cell r="AH1098" t="str">
            <v>O-LFIS</v>
          </cell>
          <cell r="AI1098">
            <v>0</v>
          </cell>
          <cell r="AJ1098">
            <v>0</v>
          </cell>
          <cell r="AK1098">
            <v>0</v>
          </cell>
          <cell r="AL1098">
            <v>21</v>
          </cell>
          <cell r="AM1098">
            <v>21</v>
          </cell>
          <cell r="AN1098">
            <v>30</v>
          </cell>
          <cell r="AO1098" t="str">
            <v>¬</v>
          </cell>
          <cell r="AP1098" t="str">
            <v>¬</v>
          </cell>
          <cell r="AQ1098" t="str">
            <v>¬</v>
          </cell>
          <cell r="AR1098" t="str">
            <v>¬</v>
          </cell>
          <cell r="AS1098" t="str">
            <v>SA</v>
          </cell>
          <cell r="AT1098" t="str">
            <v>D</v>
          </cell>
          <cell r="AU1098" t="str">
            <v>M</v>
          </cell>
          <cell r="AV1098">
            <v>2</v>
          </cell>
          <cell r="AW1098">
            <v>2</v>
          </cell>
          <cell r="AX1098">
            <v>4</v>
          </cell>
          <cell r="AY1098" t="str">
            <v xml:space="preserve">segunda das 08:00 às 10:00, semanal ; quinta das 10:00 às 12:00, semanal </v>
          </cell>
          <cell r="AZ1098" t="str">
            <v/>
          </cell>
          <cell r="BA1098" t="str">
            <v>cancelada</v>
          </cell>
          <cell r="BB1098"/>
          <cell r="BC1098">
            <v>1550494</v>
          </cell>
          <cell r="BD1098" t="str">
            <v>MARIA INÊS RIBAS RODRIGUES</v>
          </cell>
        </row>
        <row r="1099">
          <cell r="C1099" t="str">
            <v>NANHT3090-15SA</v>
          </cell>
          <cell r="D1099" t="str">
            <v>NHT3090-15</v>
          </cell>
          <cell r="E1099" t="str">
            <v>Práticas de Ensino de Física II A-noturno (Santo André)</v>
          </cell>
          <cell r="F1099" t="str">
            <v>Manter</v>
          </cell>
          <cell r="G1099">
            <v>0</v>
          </cell>
          <cell r="H1099">
            <v>0</v>
          </cell>
          <cell r="I1099" t="str">
            <v>OK</v>
          </cell>
          <cell r="J1099">
            <v>30</v>
          </cell>
          <cell r="K1099">
            <v>0</v>
          </cell>
          <cell r="L1099">
            <v>8</v>
          </cell>
          <cell r="M1099">
            <v>0</v>
          </cell>
          <cell r="N1099">
            <v>8</v>
          </cell>
          <cell r="O1099">
            <v>22</v>
          </cell>
          <cell r="P1099">
            <v>1</v>
          </cell>
          <cell r="Q1099" t="str">
            <v>simples</v>
          </cell>
          <cell r="R1099"/>
          <cell r="S1099">
            <v>0</v>
          </cell>
          <cell r="T1099">
            <v>0</v>
          </cell>
          <cell r="U1099">
            <v>0</v>
          </cell>
          <cell r="V1099" t="str">
            <v>CFE</v>
          </cell>
          <cell r="W1099" t="str">
            <v>CP</v>
          </cell>
          <cell r="X1099" t="str">
            <v>NHT3090-15.segunda das 19:00 às 21:00, semanal ; quinta das 21:00 às 23:00, semanal ..SA</v>
          </cell>
          <cell r="Y1099" t="str">
            <v>Turma com baixa demanda:- de 1 a 9 solicitações</v>
          </cell>
          <cell r="Z1099" t="str">
            <v>Turma com baixa demanda, porém com alunos vinculados ao curso específico</v>
          </cell>
          <cell r="AA1099">
            <v>30</v>
          </cell>
          <cell r="AB1099">
            <v>0</v>
          </cell>
          <cell r="AC1099">
            <v>30</v>
          </cell>
          <cell r="AD1099">
            <v>8</v>
          </cell>
          <cell r="AE1099">
            <v>22</v>
          </cell>
          <cell r="AF1099">
            <v>0.26666666666666666</v>
          </cell>
          <cell r="AG1099">
            <v>21</v>
          </cell>
          <cell r="AH1099" t="str">
            <v>O-LFIS</v>
          </cell>
          <cell r="AI1099">
            <v>3</v>
          </cell>
          <cell r="AJ1099">
            <v>1</v>
          </cell>
          <cell r="AK1099">
            <v>2</v>
          </cell>
          <cell r="AL1099">
            <v>18</v>
          </cell>
          <cell r="AM1099">
            <v>20</v>
          </cell>
          <cell r="AN1099">
            <v>27</v>
          </cell>
          <cell r="AO1099" t="str">
            <v>¬</v>
          </cell>
          <cell r="AP1099" t="str">
            <v>¬</v>
          </cell>
          <cell r="AQ1099" t="str">
            <v>¬</v>
          </cell>
          <cell r="AR1099" t="str">
            <v>¬</v>
          </cell>
          <cell r="AS1099" t="str">
            <v>SA</v>
          </cell>
          <cell r="AT1099" t="str">
            <v>N</v>
          </cell>
          <cell r="AU1099" t="str">
            <v>N</v>
          </cell>
          <cell r="AV1099">
            <v>2</v>
          </cell>
          <cell r="AW1099">
            <v>2</v>
          </cell>
          <cell r="AX1099">
            <v>4</v>
          </cell>
          <cell r="AY1099" t="str">
            <v xml:space="preserve">segunda das 19:00 às 21:00, semanal ; quinta das 21:00 às 23:00, semanal </v>
          </cell>
          <cell r="AZ1099" t="str">
            <v/>
          </cell>
          <cell r="BA1099">
            <v>1660201</v>
          </cell>
          <cell r="BB1099" t="str">
            <v>BRENO ARSIOLI MOURA</v>
          </cell>
          <cell r="BC1099">
            <v>1660201</v>
          </cell>
          <cell r="BD1099" t="str">
            <v>BRENO ARSIOLI MOURA</v>
          </cell>
        </row>
        <row r="1100">
          <cell r="C1100" t="str">
            <v>DANHT3048-15SA</v>
          </cell>
          <cell r="D1100" t="str">
            <v>NHT3048-15</v>
          </cell>
          <cell r="E1100" t="str">
            <v>Princípios de Mecânica Quântica A-diurno (Santo André)</v>
          </cell>
          <cell r="F1100" t="str">
            <v>Manter</v>
          </cell>
          <cell r="G1100">
            <v>0</v>
          </cell>
          <cell r="H1100">
            <v>0</v>
          </cell>
          <cell r="I1100" t="str">
            <v>OK</v>
          </cell>
          <cell r="J1100">
            <v>30</v>
          </cell>
          <cell r="K1100">
            <v>0</v>
          </cell>
          <cell r="L1100">
            <v>7</v>
          </cell>
          <cell r="M1100">
            <v>0</v>
          </cell>
          <cell r="N1100">
            <v>7</v>
          </cell>
          <cell r="O1100">
            <v>23</v>
          </cell>
          <cell r="P1100">
            <v>2</v>
          </cell>
          <cell r="Q1100" t="str">
            <v>simples</v>
          </cell>
          <cell r="R1100"/>
          <cell r="S1100">
            <v>0</v>
          </cell>
          <cell r="T1100">
            <v>0</v>
          </cell>
          <cell r="U1100">
            <v>0</v>
          </cell>
          <cell r="V1100" t="str">
            <v>CFE</v>
          </cell>
          <cell r="W1100" t="str">
            <v>CP</v>
          </cell>
          <cell r="X1100" t="str">
            <v>NHT3048-15.terca das 08:00 às 10:00, semanal ; sexta das 10:00 às 12:00, semanal ..SA</v>
          </cell>
          <cell r="Y1100" t="str">
            <v>Turma com baixa demanda:- de 1 a 9 solicitações</v>
          </cell>
          <cell r="Z1100" t="str">
            <v>Turma com baixa demanda, porém com alunos vinculados ao curso específico</v>
          </cell>
          <cell r="AA1100">
            <v>30</v>
          </cell>
          <cell r="AB1100">
            <v>0</v>
          </cell>
          <cell r="AC1100">
            <v>30</v>
          </cell>
          <cell r="AD1100">
            <v>7</v>
          </cell>
          <cell r="AE1100">
            <v>23</v>
          </cell>
          <cell r="AF1100">
            <v>0.23333333333333334</v>
          </cell>
          <cell r="AG1100">
            <v>21</v>
          </cell>
          <cell r="AH1100" t="str">
            <v>O-LFIS</v>
          </cell>
          <cell r="AI1100">
            <v>3</v>
          </cell>
          <cell r="AJ1100">
            <v>1</v>
          </cell>
          <cell r="AK1100">
            <v>2</v>
          </cell>
          <cell r="AL1100">
            <v>18</v>
          </cell>
          <cell r="AM1100">
            <v>20</v>
          </cell>
          <cell r="AN1100">
            <v>27</v>
          </cell>
          <cell r="AO1100" t="str">
            <v>¬</v>
          </cell>
          <cell r="AP1100" t="str">
            <v>¬</v>
          </cell>
          <cell r="AQ1100" t="str">
            <v>¬</v>
          </cell>
          <cell r="AR1100" t="str">
            <v>¬</v>
          </cell>
          <cell r="AS1100" t="str">
            <v>SA</v>
          </cell>
          <cell r="AT1100" t="str">
            <v>D</v>
          </cell>
          <cell r="AU1100" t="str">
            <v>M</v>
          </cell>
          <cell r="AV1100">
            <v>4</v>
          </cell>
          <cell r="AW1100">
            <v>0</v>
          </cell>
          <cell r="AX1100">
            <v>4</v>
          </cell>
          <cell r="AY1100" t="str">
            <v xml:space="preserve">terca das 08:00 às 10:00, semanal ; sexta das 10:00 às 12:00, semanal </v>
          </cell>
          <cell r="AZ1100" t="str">
            <v/>
          </cell>
          <cell r="BA1100">
            <v>1555843</v>
          </cell>
          <cell r="BB1100" t="str">
            <v>MARIA BEATRIZ FAGUNDES</v>
          </cell>
          <cell r="BC1100" t="str">
            <v/>
          </cell>
          <cell r="BD1100" t="str">
            <v/>
          </cell>
        </row>
        <row r="1101">
          <cell r="C1101" t="str">
            <v>NANHT3048-15SA</v>
          </cell>
          <cell r="D1101" t="str">
            <v>NHT3048-15</v>
          </cell>
          <cell r="E1101" t="str">
            <v>Princípios de Mecânica Quântica A-noturno (Santo André)</v>
          </cell>
          <cell r="F1101" t="str">
            <v>Manter</v>
          </cell>
          <cell r="G1101">
            <v>0</v>
          </cell>
          <cell r="H1101">
            <v>0</v>
          </cell>
          <cell r="I1101" t="str">
            <v>OK</v>
          </cell>
          <cell r="J1101">
            <v>30</v>
          </cell>
          <cell r="K1101">
            <v>0</v>
          </cell>
          <cell r="L1101">
            <v>10</v>
          </cell>
          <cell r="M1101">
            <v>0</v>
          </cell>
          <cell r="N1101">
            <v>10</v>
          </cell>
          <cell r="O1101">
            <v>20</v>
          </cell>
          <cell r="P1101">
            <v>2</v>
          </cell>
          <cell r="Q1101" t="str">
            <v>simples</v>
          </cell>
          <cell r="R1101"/>
          <cell r="S1101">
            <v>0</v>
          </cell>
          <cell r="T1101">
            <v>0</v>
          </cell>
          <cell r="U1101">
            <v>0</v>
          </cell>
          <cell r="V1101" t="str">
            <v>CFE</v>
          </cell>
          <cell r="W1101" t="str">
            <v>CP</v>
          </cell>
          <cell r="X1101" t="str">
            <v>NHT3048-15.terca das 21:00 às 23:00, semanal ; sexta das 19:00 às 21:00, semanal ..SA</v>
          </cell>
          <cell r="Y1101"/>
          <cell r="Z1101"/>
          <cell r="AA1101">
            <v>30</v>
          </cell>
          <cell r="AB1101">
            <v>0</v>
          </cell>
          <cell r="AC1101">
            <v>30</v>
          </cell>
          <cell r="AD1101">
            <v>10</v>
          </cell>
          <cell r="AE1101">
            <v>20</v>
          </cell>
          <cell r="AF1101">
            <v>0.33333333333333331</v>
          </cell>
          <cell r="AG1101">
            <v>21</v>
          </cell>
          <cell r="AH1101" t="str">
            <v>O-LFIS</v>
          </cell>
          <cell r="AI1101">
            <v>6</v>
          </cell>
          <cell r="AJ1101">
            <v>4</v>
          </cell>
          <cell r="AK1101">
            <v>2</v>
          </cell>
          <cell r="AL1101">
            <v>15</v>
          </cell>
          <cell r="AM1101">
            <v>17</v>
          </cell>
          <cell r="AN1101">
            <v>24</v>
          </cell>
          <cell r="AO1101" t="str">
            <v>¬</v>
          </cell>
          <cell r="AP1101" t="str">
            <v>¬</v>
          </cell>
          <cell r="AQ1101" t="str">
            <v>¬</v>
          </cell>
          <cell r="AR1101" t="str">
            <v>¬</v>
          </cell>
          <cell r="AS1101" t="str">
            <v>SA</v>
          </cell>
          <cell r="AT1101" t="str">
            <v>N</v>
          </cell>
          <cell r="AU1101" t="str">
            <v>N</v>
          </cell>
          <cell r="AV1101">
            <v>4</v>
          </cell>
          <cell r="AW1101">
            <v>0</v>
          </cell>
          <cell r="AX1101">
            <v>4</v>
          </cell>
          <cell r="AY1101" t="str">
            <v xml:space="preserve">terca das 21:00 às 23:00, semanal ; sexta das 19:00 às 21:00, semanal </v>
          </cell>
          <cell r="AZ1101" t="str">
            <v/>
          </cell>
          <cell r="BA1101">
            <v>1555843</v>
          </cell>
          <cell r="BB1101" t="str">
            <v>MARIA BEATRIZ FAGUNDES</v>
          </cell>
          <cell r="BC1101" t="str">
            <v/>
          </cell>
          <cell r="BD1101" t="str">
            <v/>
          </cell>
        </row>
        <row r="1102">
          <cell r="C1102" t="str">
            <v>NAMCZB035-17SA</v>
          </cell>
          <cell r="D1102" t="str">
            <v>MCZB035-17</v>
          </cell>
          <cell r="E1102" t="str">
            <v>Evolução dos Conceitos Matemáticos A-noturno (Santo André)</v>
          </cell>
          <cell r="F1102" t="str">
            <v>Ampliar vagas</v>
          </cell>
          <cell r="G1102">
            <v>0</v>
          </cell>
          <cell r="H1102">
            <v>45</v>
          </cell>
          <cell r="I1102" t="str">
            <v>AMPLIADO</v>
          </cell>
          <cell r="J1102">
            <v>45</v>
          </cell>
          <cell r="K1102">
            <v>0</v>
          </cell>
          <cell r="L1102">
            <v>35</v>
          </cell>
          <cell r="M1102">
            <v>0</v>
          </cell>
          <cell r="N1102">
            <v>35</v>
          </cell>
          <cell r="O1102">
            <v>10</v>
          </cell>
          <cell r="P1102">
            <v>1</v>
          </cell>
          <cell r="Q1102" t="str">
            <v>simples</v>
          </cell>
          <cell r="R1102"/>
          <cell r="S1102">
            <v>0</v>
          </cell>
          <cell r="T1102">
            <v>0</v>
          </cell>
          <cell r="U1102">
            <v>0</v>
          </cell>
          <cell r="V1102" t="str">
            <v>CFE</v>
          </cell>
          <cell r="W1102" t="str">
            <v>CP</v>
          </cell>
          <cell r="X1102" t="str">
            <v>MCZB035-17.terca das 21:00 às 23:00, semanal ; quinta das 19:00 às 21:00, semanal ..SA</v>
          </cell>
          <cell r="Y1102" t="str">
            <v>turma com solicitações acima do nº de vagas</v>
          </cell>
          <cell r="Z1102"/>
          <cell r="AA1102">
            <v>30</v>
          </cell>
          <cell r="AB1102">
            <v>0</v>
          </cell>
          <cell r="AC1102">
            <v>30</v>
          </cell>
          <cell r="AD1102">
            <v>35</v>
          </cell>
          <cell r="AE1102">
            <v>-5</v>
          </cell>
          <cell r="AF1102">
            <v>1.1666666666666667</v>
          </cell>
          <cell r="AG1102">
            <v>21</v>
          </cell>
          <cell r="AH1102" t="str">
            <v>OL-BMAT; O-LMAT</v>
          </cell>
          <cell r="AI1102">
            <v>8</v>
          </cell>
          <cell r="AJ1102">
            <v>2</v>
          </cell>
          <cell r="AK1102">
            <v>6</v>
          </cell>
          <cell r="AL1102">
            <v>13</v>
          </cell>
          <cell r="AM1102">
            <v>19</v>
          </cell>
          <cell r="AN1102">
            <v>22</v>
          </cell>
          <cell r="AO1102" t="str">
            <v>¬</v>
          </cell>
          <cell r="AP1102" t="str">
            <v>¬</v>
          </cell>
          <cell r="AQ1102" t="str">
            <v>¬</v>
          </cell>
          <cell r="AR1102" t="str">
            <v>¬</v>
          </cell>
          <cell r="AS1102" t="str">
            <v>SA</v>
          </cell>
          <cell r="AT1102" t="str">
            <v>N</v>
          </cell>
          <cell r="AU1102" t="str">
            <v>N</v>
          </cell>
          <cell r="AV1102">
            <v>4</v>
          </cell>
          <cell r="AW1102">
            <v>0</v>
          </cell>
          <cell r="AX1102">
            <v>4</v>
          </cell>
          <cell r="AY1102" t="str">
            <v xml:space="preserve">terca das 21:00 às 23:00, semanal ; quinta das 19:00 às 21:00, semanal </v>
          </cell>
          <cell r="AZ1102" t="str">
            <v/>
          </cell>
          <cell r="BA1102">
            <v>1679016</v>
          </cell>
          <cell r="BB1102" t="str">
            <v>VIRGINIA CARDIA CARDOSO</v>
          </cell>
          <cell r="BC1102" t="str">
            <v/>
          </cell>
          <cell r="BD1102" t="str">
            <v/>
          </cell>
        </row>
        <row r="1103">
          <cell r="C1103" t="str">
            <v>DAMCTD021-18SA</v>
          </cell>
          <cell r="D1103" t="str">
            <v>MCTD021-18</v>
          </cell>
          <cell r="E1103" t="str">
            <v>Fundamentos de Álgebra A-diurno (Santo André)</v>
          </cell>
          <cell r="F1103" t="str">
            <v>Manter</v>
          </cell>
          <cell r="G1103">
            <v>0</v>
          </cell>
          <cell r="H1103">
            <v>0</v>
          </cell>
          <cell r="I1103" t="str">
            <v>OK</v>
          </cell>
          <cell r="J1103">
            <v>30</v>
          </cell>
          <cell r="K1103">
            <v>0</v>
          </cell>
          <cell r="L1103">
            <v>7</v>
          </cell>
          <cell r="M1103">
            <v>0</v>
          </cell>
          <cell r="N1103">
            <v>7</v>
          </cell>
          <cell r="O1103">
            <v>23</v>
          </cell>
          <cell r="P1103">
            <v>2</v>
          </cell>
          <cell r="Q1103" t="str">
            <v>simples</v>
          </cell>
          <cell r="R1103"/>
          <cell r="S1103">
            <v>0</v>
          </cell>
          <cell r="T1103">
            <v>0</v>
          </cell>
          <cell r="U1103">
            <v>0</v>
          </cell>
          <cell r="V1103" t="str">
            <v>CFE</v>
          </cell>
          <cell r="W1103" t="str">
            <v>CP</v>
          </cell>
          <cell r="X1103" t="str">
            <v>MCTD021-18.terca das 08:00 às 10:00, semanal ; quinta das 10:00 às 12:00, semanal ..SA</v>
          </cell>
          <cell r="Y1103" t="str">
            <v>Turma com baixa demanda:- de 1 a 9 solicitações</v>
          </cell>
          <cell r="Z1103" t="str">
            <v>Turma com baixa demanda, porém com alunos vinculados ao curso específico</v>
          </cell>
          <cell r="AA1103">
            <v>30</v>
          </cell>
          <cell r="AB1103">
            <v>0</v>
          </cell>
          <cell r="AC1103">
            <v>30</v>
          </cell>
          <cell r="AD1103">
            <v>7</v>
          </cell>
          <cell r="AE1103">
            <v>23</v>
          </cell>
          <cell r="AF1103">
            <v>0.23333333333333334</v>
          </cell>
          <cell r="AG1103">
            <v>21</v>
          </cell>
          <cell r="AH1103" t="str">
            <v>LMAT, BMAT</v>
          </cell>
          <cell r="AI1103">
            <v>2</v>
          </cell>
          <cell r="AJ1103">
            <v>0</v>
          </cell>
          <cell r="AK1103">
            <v>2</v>
          </cell>
          <cell r="AL1103">
            <v>19</v>
          </cell>
          <cell r="AM1103">
            <v>21</v>
          </cell>
          <cell r="AN1103">
            <v>28</v>
          </cell>
          <cell r="AO1103" t="str">
            <v>¬</v>
          </cell>
          <cell r="AP1103" t="str">
            <v>¬</v>
          </cell>
          <cell r="AQ1103" t="str">
            <v>¬</v>
          </cell>
          <cell r="AR1103" t="str">
            <v>¬</v>
          </cell>
          <cell r="AS1103" t="str">
            <v>SA</v>
          </cell>
          <cell r="AT1103" t="str">
            <v>D</v>
          </cell>
          <cell r="AU1103" t="str">
            <v>M</v>
          </cell>
          <cell r="AV1103">
            <v>2</v>
          </cell>
          <cell r="AW1103">
            <v>2</v>
          </cell>
          <cell r="AX1103">
            <v>4</v>
          </cell>
          <cell r="AY1103" t="str">
            <v xml:space="preserve">terca das 08:00 às 10:00, semanal ; quinta das 10:00 às 12:00, semanal </v>
          </cell>
          <cell r="AZ1103" t="str">
            <v/>
          </cell>
          <cell r="BA1103">
            <v>3041902</v>
          </cell>
          <cell r="BB1103" t="str">
            <v>ELISABETE MARCON MELLO</v>
          </cell>
          <cell r="BC1103" t="str">
            <v/>
          </cell>
          <cell r="BD1103" t="str">
            <v/>
          </cell>
        </row>
        <row r="1104">
          <cell r="C1104" t="str">
            <v>NAMCTD021-18SB</v>
          </cell>
          <cell r="D1104" t="str">
            <v>MCTD021-18</v>
          </cell>
          <cell r="E1104" t="str">
            <v>Fundamentos de Álgebra A-noturno (São Bernardo do Campo)</v>
          </cell>
          <cell r="F1104" t="str">
            <v>Manter</v>
          </cell>
          <cell r="G1104">
            <v>0</v>
          </cell>
          <cell r="H1104">
            <v>0</v>
          </cell>
          <cell r="I1104" t="str">
            <v>OK</v>
          </cell>
          <cell r="J1104">
            <v>30</v>
          </cell>
          <cell r="K1104">
            <v>0</v>
          </cell>
          <cell r="L1104">
            <v>23</v>
          </cell>
          <cell r="M1104">
            <v>0</v>
          </cell>
          <cell r="N1104">
            <v>23</v>
          </cell>
          <cell r="O1104">
            <v>7</v>
          </cell>
          <cell r="P1104">
            <v>2</v>
          </cell>
          <cell r="Q1104" t="str">
            <v>simples</v>
          </cell>
          <cell r="R1104"/>
          <cell r="S1104">
            <v>0</v>
          </cell>
          <cell r="T1104">
            <v>0</v>
          </cell>
          <cell r="U1104">
            <v>0</v>
          </cell>
          <cell r="V1104" t="str">
            <v>CFE</v>
          </cell>
          <cell r="W1104" t="str">
            <v>CP</v>
          </cell>
          <cell r="X1104" t="str">
            <v>MCTD021-18.terca das 19:00 às 21:00, semanal ; quinta das 21:00 às 23:00, semanal ..SB</v>
          </cell>
          <cell r="Y1104"/>
          <cell r="Z1104"/>
          <cell r="AA1104">
            <v>30</v>
          </cell>
          <cell r="AB1104">
            <v>0</v>
          </cell>
          <cell r="AC1104">
            <v>30</v>
          </cell>
          <cell r="AD1104">
            <v>23</v>
          </cell>
          <cell r="AE1104">
            <v>7</v>
          </cell>
          <cell r="AF1104">
            <v>0.76666666666666672</v>
          </cell>
          <cell r="AG1104">
            <v>21</v>
          </cell>
          <cell r="AH1104" t="str">
            <v>LMAT, BMAT</v>
          </cell>
          <cell r="AI1104">
            <v>7</v>
          </cell>
          <cell r="AJ1104">
            <v>4</v>
          </cell>
          <cell r="AK1104">
            <v>3</v>
          </cell>
          <cell r="AL1104">
            <v>14</v>
          </cell>
          <cell r="AM1104">
            <v>17</v>
          </cell>
          <cell r="AN1104">
            <v>23</v>
          </cell>
          <cell r="AO1104" t="str">
            <v>¬</v>
          </cell>
          <cell r="AP1104" t="str">
            <v>¬</v>
          </cell>
          <cell r="AQ1104" t="str">
            <v>¬</v>
          </cell>
          <cell r="AR1104" t="str">
            <v>¬</v>
          </cell>
          <cell r="AS1104" t="str">
            <v>SB</v>
          </cell>
          <cell r="AT1104" t="str">
            <v>N</v>
          </cell>
          <cell r="AU1104" t="str">
            <v>N</v>
          </cell>
          <cell r="AV1104">
            <v>2</v>
          </cell>
          <cell r="AW1104">
            <v>2</v>
          </cell>
          <cell r="AX1104">
            <v>4</v>
          </cell>
          <cell r="AY1104" t="str">
            <v xml:space="preserve">terca das 19:00 às 21:00, semanal ; quinta das 21:00 às 23:00, semanal </v>
          </cell>
          <cell r="AZ1104" t="str">
            <v/>
          </cell>
          <cell r="BA1104">
            <v>3041902</v>
          </cell>
          <cell r="BB1104" t="str">
            <v>ELISABETE MARCON MELLO</v>
          </cell>
          <cell r="BC1104" t="str">
            <v/>
          </cell>
          <cell r="BD1104" t="str">
            <v/>
          </cell>
        </row>
        <row r="1105">
          <cell r="C1105" t="str">
            <v>NAMCZD004-18SA</v>
          </cell>
          <cell r="D1105" t="str">
            <v>MCZD004-18</v>
          </cell>
          <cell r="E1105" t="str">
            <v>Matemática nos anos iniciais A-noturno (Santo André)</v>
          </cell>
          <cell r="F1105" t="str">
            <v>Manter</v>
          </cell>
          <cell r="G1105">
            <v>0</v>
          </cell>
          <cell r="H1105">
            <v>0</v>
          </cell>
          <cell r="I1105" t="str">
            <v>OK</v>
          </cell>
          <cell r="J1105">
            <v>30</v>
          </cell>
          <cell r="K1105">
            <v>0</v>
          </cell>
          <cell r="L1105">
            <v>30</v>
          </cell>
          <cell r="M1105">
            <v>0</v>
          </cell>
          <cell r="N1105">
            <v>30</v>
          </cell>
          <cell r="O1105">
            <v>0</v>
          </cell>
          <cell r="P1105">
            <v>1</v>
          </cell>
          <cell r="Q1105" t="str">
            <v>simples</v>
          </cell>
          <cell r="R1105"/>
          <cell r="S1105">
            <v>0</v>
          </cell>
          <cell r="T1105">
            <v>0</v>
          </cell>
          <cell r="U1105">
            <v>0</v>
          </cell>
          <cell r="V1105" t="str">
            <v>CFE</v>
          </cell>
          <cell r="W1105" t="str">
            <v>CP</v>
          </cell>
          <cell r="X1105" t="str">
            <v>MCZD004-18.segunda das 19:00 às 21:00, semanal ; sexta das 21:00 às 23:00, semanal ..SA</v>
          </cell>
          <cell r="Y1105"/>
          <cell r="Z1105"/>
          <cell r="AA1105">
            <v>30</v>
          </cell>
          <cell r="AB1105">
            <v>0</v>
          </cell>
          <cell r="AC1105">
            <v>30</v>
          </cell>
          <cell r="AD1105">
            <v>30</v>
          </cell>
          <cell r="AE1105">
            <v>0</v>
          </cell>
          <cell r="AF1105">
            <v>1</v>
          </cell>
          <cell r="AG1105">
            <v>21</v>
          </cell>
          <cell r="AH1105" t="str">
            <v>LM</v>
          </cell>
          <cell r="AI1105">
            <v>0</v>
          </cell>
          <cell r="AJ1105">
            <v>0</v>
          </cell>
          <cell r="AK1105">
            <v>0</v>
          </cell>
          <cell r="AL1105">
            <v>21</v>
          </cell>
          <cell r="AM1105">
            <v>21</v>
          </cell>
          <cell r="AN1105">
            <v>30</v>
          </cell>
          <cell r="AO1105" t="str">
            <v>¬</v>
          </cell>
          <cell r="AP1105" t="str">
            <v>¬</v>
          </cell>
          <cell r="AQ1105" t="str">
            <v>¬</v>
          </cell>
          <cell r="AR1105" t="str">
            <v>¬</v>
          </cell>
          <cell r="AS1105" t="str">
            <v>SA</v>
          </cell>
          <cell r="AT1105" t="str">
            <v>N</v>
          </cell>
          <cell r="AU1105" t="str">
            <v>N</v>
          </cell>
          <cell r="AV1105">
            <v>2</v>
          </cell>
          <cell r="AW1105">
            <v>2</v>
          </cell>
          <cell r="AX1105">
            <v>4</v>
          </cell>
          <cell r="AY1105" t="str">
            <v xml:space="preserve">segunda das 19:00 às 21:00, semanal ; sexta das 21:00 às 23:00, semanal </v>
          </cell>
          <cell r="AZ1105" t="str">
            <v/>
          </cell>
          <cell r="BA1105">
            <v>1837745</v>
          </cell>
          <cell r="BB1105" t="str">
            <v>ALESSANDRO JACQUES RIBEIRO</v>
          </cell>
          <cell r="BC1105">
            <v>2269039</v>
          </cell>
          <cell r="BD1105" t="str">
            <v>MARCIA AGUIAR</v>
          </cell>
        </row>
        <row r="1106">
          <cell r="C1106" t="str">
            <v>DAMCTD017-18SA</v>
          </cell>
          <cell r="D1106" t="str">
            <v>MCTD017-18</v>
          </cell>
          <cell r="E1106" t="str">
            <v>Práticas de Ensino de Matemática II A-diurno (Santo André)</v>
          </cell>
          <cell r="F1106" t="str">
            <v>Manter</v>
          </cell>
          <cell r="G1106">
            <v>0</v>
          </cell>
          <cell r="H1106">
            <v>0</v>
          </cell>
          <cell r="I1106" t="str">
            <v>OK</v>
          </cell>
          <cell r="J1106">
            <v>30</v>
          </cell>
          <cell r="K1106">
            <v>0</v>
          </cell>
          <cell r="L1106">
            <v>6</v>
          </cell>
          <cell r="M1106">
            <v>0</v>
          </cell>
          <cell r="N1106">
            <v>6</v>
          </cell>
          <cell r="O1106">
            <v>24</v>
          </cell>
          <cell r="P1106">
            <v>2</v>
          </cell>
          <cell r="Q1106" t="str">
            <v>simples</v>
          </cell>
          <cell r="R1106"/>
          <cell r="S1106">
            <v>0</v>
          </cell>
          <cell r="T1106">
            <v>0</v>
          </cell>
          <cell r="U1106">
            <v>0</v>
          </cell>
          <cell r="V1106" t="str">
            <v>CFE</v>
          </cell>
          <cell r="W1106" t="str">
            <v>CP</v>
          </cell>
          <cell r="X1106" t="str">
            <v>MCTD017-18.segunda das 10:00 às 12:00, semanal ; quarta das 08:00 às 10:00, semanal ..SA</v>
          </cell>
          <cell r="Y1106" t="str">
            <v>Turma com baixa demanda:- de 1 a 9 solicitações</v>
          </cell>
          <cell r="Z1106" t="str">
            <v>Turma com baixa demanda, porém com alunos vinculados ao curso específico</v>
          </cell>
          <cell r="AA1106">
            <v>30</v>
          </cell>
          <cell r="AB1106">
            <v>0</v>
          </cell>
          <cell r="AC1106">
            <v>30</v>
          </cell>
          <cell r="AD1106">
            <v>6</v>
          </cell>
          <cell r="AE1106">
            <v>24</v>
          </cell>
          <cell r="AF1106">
            <v>0.2</v>
          </cell>
          <cell r="AG1106">
            <v>21</v>
          </cell>
          <cell r="AH1106" t="str">
            <v>LMAT</v>
          </cell>
          <cell r="AI1106">
            <v>2</v>
          </cell>
          <cell r="AJ1106">
            <v>1</v>
          </cell>
          <cell r="AK1106">
            <v>1</v>
          </cell>
          <cell r="AL1106">
            <v>19</v>
          </cell>
          <cell r="AM1106">
            <v>20</v>
          </cell>
          <cell r="AN1106">
            <v>28</v>
          </cell>
          <cell r="AO1106" t="str">
            <v>¬</v>
          </cell>
          <cell r="AP1106" t="str">
            <v>¬</v>
          </cell>
          <cell r="AQ1106" t="str">
            <v>¬</v>
          </cell>
          <cell r="AR1106" t="str">
            <v>¬</v>
          </cell>
          <cell r="AS1106" t="str">
            <v>SA</v>
          </cell>
          <cell r="AT1106" t="str">
            <v>D</v>
          </cell>
          <cell r="AU1106" t="str">
            <v>M</v>
          </cell>
          <cell r="AV1106">
            <v>2</v>
          </cell>
          <cell r="AW1106">
            <v>2</v>
          </cell>
          <cell r="AX1106">
            <v>4</v>
          </cell>
          <cell r="AY1106" t="str">
            <v xml:space="preserve">segunda das 10:00 às 12:00, semanal ; quarta das 08:00 às 10:00, semanal </v>
          </cell>
          <cell r="AZ1106" t="str">
            <v/>
          </cell>
          <cell r="BA1106">
            <v>1998501</v>
          </cell>
          <cell r="BB1106" t="str">
            <v>VIVILI MARIA SILVA GOMES</v>
          </cell>
          <cell r="BC1106" t="str">
            <v/>
          </cell>
          <cell r="BD1106" t="str">
            <v/>
          </cell>
        </row>
        <row r="1107">
          <cell r="C1107" t="str">
            <v>NAMCTD017-18SA</v>
          </cell>
          <cell r="D1107" t="str">
            <v>MCTD017-18</v>
          </cell>
          <cell r="E1107" t="str">
            <v>Práticas de Ensino de Matemática II A-noturno (Santo André)</v>
          </cell>
          <cell r="F1107" t="str">
            <v>Manter</v>
          </cell>
          <cell r="G1107">
            <v>0</v>
          </cell>
          <cell r="H1107">
            <v>0</v>
          </cell>
          <cell r="I1107" t="str">
            <v>OK</v>
          </cell>
          <cell r="J1107">
            <v>30</v>
          </cell>
          <cell r="K1107">
            <v>0</v>
          </cell>
          <cell r="L1107">
            <v>10</v>
          </cell>
          <cell r="M1107">
            <v>0</v>
          </cell>
          <cell r="N1107">
            <v>10</v>
          </cell>
          <cell r="O1107">
            <v>20</v>
          </cell>
          <cell r="P1107">
            <v>2</v>
          </cell>
          <cell r="Q1107" t="str">
            <v>simples</v>
          </cell>
          <cell r="R1107"/>
          <cell r="S1107">
            <v>0</v>
          </cell>
          <cell r="T1107">
            <v>0</v>
          </cell>
          <cell r="U1107">
            <v>0</v>
          </cell>
          <cell r="V1107" t="str">
            <v>CFE</v>
          </cell>
          <cell r="W1107" t="str">
            <v>CP</v>
          </cell>
          <cell r="X1107" t="str">
            <v>MCTD017-18.segunda das 21:00 às 23:00, semanal ; quarta das 19:00 às 21:00, semanal ..SA</v>
          </cell>
          <cell r="Y1107"/>
          <cell r="Z1107"/>
          <cell r="AA1107">
            <v>30</v>
          </cell>
          <cell r="AB1107">
            <v>0</v>
          </cell>
          <cell r="AC1107">
            <v>30</v>
          </cell>
          <cell r="AD1107">
            <v>10</v>
          </cell>
          <cell r="AE1107">
            <v>20</v>
          </cell>
          <cell r="AF1107">
            <v>0.33333333333333331</v>
          </cell>
          <cell r="AG1107">
            <v>21</v>
          </cell>
          <cell r="AH1107" t="str">
            <v>LMAT</v>
          </cell>
          <cell r="AI1107">
            <v>4</v>
          </cell>
          <cell r="AJ1107">
            <v>0</v>
          </cell>
          <cell r="AK1107">
            <v>4</v>
          </cell>
          <cell r="AL1107">
            <v>17</v>
          </cell>
          <cell r="AM1107">
            <v>21</v>
          </cell>
          <cell r="AN1107">
            <v>26</v>
          </cell>
          <cell r="AO1107" t="str">
            <v>¬</v>
          </cell>
          <cell r="AP1107" t="str">
            <v>¬</v>
          </cell>
          <cell r="AQ1107" t="str">
            <v>¬</v>
          </cell>
          <cell r="AR1107" t="str">
            <v>¬</v>
          </cell>
          <cell r="AS1107" t="str">
            <v>SA</v>
          </cell>
          <cell r="AT1107" t="str">
            <v>N</v>
          </cell>
          <cell r="AU1107" t="str">
            <v>N</v>
          </cell>
          <cell r="AV1107">
            <v>2</v>
          </cell>
          <cell r="AW1107">
            <v>2</v>
          </cell>
          <cell r="AX1107">
            <v>4</v>
          </cell>
          <cell r="AY1107" t="str">
            <v xml:space="preserve">segunda das 21:00 às 23:00, semanal ; quarta das 19:00 às 21:00, semanal </v>
          </cell>
          <cell r="AZ1107" t="str">
            <v/>
          </cell>
          <cell r="BA1107">
            <v>1998501</v>
          </cell>
          <cell r="BB1107" t="str">
            <v>VIVILI MARIA SILVA GOMES</v>
          </cell>
          <cell r="BC1107" t="str">
            <v/>
          </cell>
          <cell r="BD1107" t="str">
            <v/>
          </cell>
        </row>
        <row r="1108">
          <cell r="C1108" t="str">
            <v>DAMCTD018-18SA</v>
          </cell>
          <cell r="D1108" t="str">
            <v>MCTD018-18</v>
          </cell>
          <cell r="E1108" t="str">
            <v>Práticas de Ensino de Matemática III A-diurno (Santo André)</v>
          </cell>
          <cell r="F1108" t="str">
            <v>Manter</v>
          </cell>
          <cell r="G1108">
            <v>0</v>
          </cell>
          <cell r="H1108">
            <v>0</v>
          </cell>
          <cell r="I1108" t="str">
            <v>OK</v>
          </cell>
          <cell r="J1108">
            <v>30</v>
          </cell>
          <cell r="K1108">
            <v>0</v>
          </cell>
          <cell r="L1108">
            <v>8</v>
          </cell>
          <cell r="M1108">
            <v>0</v>
          </cell>
          <cell r="N1108">
            <v>8</v>
          </cell>
          <cell r="O1108">
            <v>22</v>
          </cell>
          <cell r="P1108">
            <v>2</v>
          </cell>
          <cell r="Q1108" t="str">
            <v>simples</v>
          </cell>
          <cell r="R1108"/>
          <cell r="S1108">
            <v>0</v>
          </cell>
          <cell r="T1108">
            <v>0</v>
          </cell>
          <cell r="U1108">
            <v>0</v>
          </cell>
          <cell r="V1108" t="str">
            <v>CFE</v>
          </cell>
          <cell r="W1108" t="str">
            <v>CP</v>
          </cell>
          <cell r="X1108" t="str">
            <v>MCTD018-18.segunda das 08:00 às 10:00, semanal ; sexta das 10:00 às 12:00, semanal ..SA</v>
          </cell>
          <cell r="Y1108" t="str">
            <v>Turma com baixa demanda:- de 1 a 9 solicitações</v>
          </cell>
          <cell r="Z1108" t="str">
            <v>Turma com baixa demanda, porém com alunos vinculados ao curso específico</v>
          </cell>
          <cell r="AA1108">
            <v>30</v>
          </cell>
          <cell r="AB1108">
            <v>0</v>
          </cell>
          <cell r="AC1108">
            <v>30</v>
          </cell>
          <cell r="AD1108">
            <v>8</v>
          </cell>
          <cell r="AE1108">
            <v>22</v>
          </cell>
          <cell r="AF1108">
            <v>0.26666666666666666</v>
          </cell>
          <cell r="AG1108">
            <v>21</v>
          </cell>
          <cell r="AH1108" t="str">
            <v>LMAT</v>
          </cell>
          <cell r="AI1108">
            <v>4</v>
          </cell>
          <cell r="AJ1108">
            <v>3</v>
          </cell>
          <cell r="AK1108">
            <v>1</v>
          </cell>
          <cell r="AL1108">
            <v>17</v>
          </cell>
          <cell r="AM1108">
            <v>18</v>
          </cell>
          <cell r="AN1108">
            <v>26</v>
          </cell>
          <cell r="AO1108" t="str">
            <v>¬</v>
          </cell>
          <cell r="AP1108" t="str">
            <v>¬</v>
          </cell>
          <cell r="AQ1108" t="str">
            <v>¬</v>
          </cell>
          <cell r="AR1108" t="str">
            <v>¬</v>
          </cell>
          <cell r="AS1108" t="str">
            <v>SA</v>
          </cell>
          <cell r="AT1108" t="str">
            <v>D</v>
          </cell>
          <cell r="AU1108" t="str">
            <v>M</v>
          </cell>
          <cell r="AV1108">
            <v>2</v>
          </cell>
          <cell r="AW1108">
            <v>2</v>
          </cell>
          <cell r="AX1108">
            <v>4</v>
          </cell>
          <cell r="AY1108" t="str">
            <v xml:space="preserve">segunda das 08:00 às 10:00, semanal ; sexta das 10:00 às 12:00, semanal </v>
          </cell>
          <cell r="AZ1108" t="str">
            <v/>
          </cell>
          <cell r="BA1108">
            <v>2966487</v>
          </cell>
          <cell r="BB1108" t="str">
            <v>FRANCISCO JOSE BRABO BEZERRA</v>
          </cell>
          <cell r="BC1108" t="str">
            <v/>
          </cell>
          <cell r="BD1108" t="str">
            <v/>
          </cell>
        </row>
        <row r="1109">
          <cell r="C1109" t="str">
            <v>NAMCTD018-18SA</v>
          </cell>
          <cell r="D1109" t="str">
            <v>MCTD018-18</v>
          </cell>
          <cell r="E1109" t="str">
            <v>Práticas de Ensino de Matemática III A-noturno (Santo André)</v>
          </cell>
          <cell r="F1109" t="str">
            <v>Manter</v>
          </cell>
          <cell r="G1109">
            <v>0</v>
          </cell>
          <cell r="H1109">
            <v>0</v>
          </cell>
          <cell r="I1109" t="str">
            <v>OK</v>
          </cell>
          <cell r="J1109">
            <v>30</v>
          </cell>
          <cell r="K1109">
            <v>0</v>
          </cell>
          <cell r="L1109">
            <v>7</v>
          </cell>
          <cell r="M1109">
            <v>0</v>
          </cell>
          <cell r="N1109">
            <v>7</v>
          </cell>
          <cell r="O1109">
            <v>23</v>
          </cell>
          <cell r="P1109">
            <v>2</v>
          </cell>
          <cell r="Q1109" t="str">
            <v>simples</v>
          </cell>
          <cell r="R1109"/>
          <cell r="S1109">
            <v>0</v>
          </cell>
          <cell r="T1109">
            <v>0</v>
          </cell>
          <cell r="U1109">
            <v>0</v>
          </cell>
          <cell r="V1109" t="str">
            <v>CFE</v>
          </cell>
          <cell r="W1109" t="str">
            <v>CP</v>
          </cell>
          <cell r="X1109" t="str">
            <v>MCTD018-18.segunda das 19:00 às 21:00, semanal ; sexta das 21:00 às 23:00, semanal ..SA</v>
          </cell>
          <cell r="Y1109" t="str">
            <v>Turma com baixa demanda:- de 1 a 9 solicitações</v>
          </cell>
          <cell r="Z1109" t="str">
            <v>Turma com baixa demanda, porém com alunos vinculados ao curso específico</v>
          </cell>
          <cell r="AA1109">
            <v>30</v>
          </cell>
          <cell r="AB1109">
            <v>0</v>
          </cell>
          <cell r="AC1109">
            <v>30</v>
          </cell>
          <cell r="AD1109">
            <v>7</v>
          </cell>
          <cell r="AE1109">
            <v>23</v>
          </cell>
          <cell r="AF1109">
            <v>0.23333333333333334</v>
          </cell>
          <cell r="AG1109">
            <v>21</v>
          </cell>
          <cell r="AH1109" t="str">
            <v>LMAT</v>
          </cell>
          <cell r="AI1109">
            <v>2</v>
          </cell>
          <cell r="AJ1109">
            <v>0</v>
          </cell>
          <cell r="AK1109">
            <v>2</v>
          </cell>
          <cell r="AL1109">
            <v>19</v>
          </cell>
          <cell r="AM1109">
            <v>21</v>
          </cell>
          <cell r="AN1109">
            <v>28</v>
          </cell>
          <cell r="AO1109" t="str">
            <v>¬</v>
          </cell>
          <cell r="AP1109" t="str">
            <v>¬</v>
          </cell>
          <cell r="AQ1109" t="str">
            <v>¬</v>
          </cell>
          <cell r="AR1109" t="str">
            <v>¬</v>
          </cell>
          <cell r="AS1109" t="str">
            <v>SA</v>
          </cell>
          <cell r="AT1109" t="str">
            <v>N</v>
          </cell>
          <cell r="AU1109" t="str">
            <v>N</v>
          </cell>
          <cell r="AV1109">
            <v>2</v>
          </cell>
          <cell r="AW1109">
            <v>2</v>
          </cell>
          <cell r="AX1109">
            <v>4</v>
          </cell>
          <cell r="AY1109" t="str">
            <v xml:space="preserve">segunda das 19:00 às 21:00, semanal ; sexta das 21:00 às 23:00, semanal </v>
          </cell>
          <cell r="AZ1109" t="str">
            <v/>
          </cell>
          <cell r="BA1109">
            <v>2966487</v>
          </cell>
          <cell r="BB1109" t="str">
            <v>FRANCISCO JOSE BRABO BEZERRA</v>
          </cell>
          <cell r="BC1109" t="str">
            <v/>
          </cell>
          <cell r="BD1109" t="str">
            <v/>
          </cell>
        </row>
        <row r="1110">
          <cell r="C1110" t="str">
            <v>DAMCZD008-18SA</v>
          </cell>
          <cell r="D1110" t="str">
            <v>MCZD008-18</v>
          </cell>
          <cell r="E1110" t="str">
            <v>Seminários de Modalidades Diversas em Educação Matemática A-diurno (Santo André)</v>
          </cell>
          <cell r="F1110" t="str">
            <v>Manter</v>
          </cell>
          <cell r="G1110">
            <v>0</v>
          </cell>
          <cell r="H1110">
            <v>0</v>
          </cell>
          <cell r="I1110" t="str">
            <v>OK</v>
          </cell>
          <cell r="J1110">
            <v>30</v>
          </cell>
          <cell r="K1110">
            <v>0</v>
          </cell>
          <cell r="L1110">
            <v>22</v>
          </cell>
          <cell r="M1110">
            <v>0</v>
          </cell>
          <cell r="N1110">
            <v>22</v>
          </cell>
          <cell r="O1110">
            <v>8</v>
          </cell>
          <cell r="P1110">
            <v>1</v>
          </cell>
          <cell r="Q1110" t="str">
            <v>simples</v>
          </cell>
          <cell r="R1110"/>
          <cell r="S1110">
            <v>0</v>
          </cell>
          <cell r="T1110">
            <v>0</v>
          </cell>
          <cell r="U1110">
            <v>0</v>
          </cell>
          <cell r="V1110" t="str">
            <v>CFE</v>
          </cell>
          <cell r="W1110" t="str">
            <v>CP</v>
          </cell>
          <cell r="X1110" t="str">
            <v>MCZD008-18.segunda das 08:00 às 10:00, semanal ..SA</v>
          </cell>
          <cell r="Y1110"/>
          <cell r="Z1110"/>
          <cell r="AA1110">
            <v>30</v>
          </cell>
          <cell r="AB1110">
            <v>0</v>
          </cell>
          <cell r="AC1110">
            <v>30</v>
          </cell>
          <cell r="AD1110">
            <v>22</v>
          </cell>
          <cell r="AE1110">
            <v>8</v>
          </cell>
          <cell r="AF1110">
            <v>0.73333333333333328</v>
          </cell>
          <cell r="AG1110">
            <v>21</v>
          </cell>
          <cell r="AH1110" t="str">
            <v>LM</v>
          </cell>
          <cell r="AI1110">
            <v>0</v>
          </cell>
          <cell r="AJ1110">
            <v>0</v>
          </cell>
          <cell r="AK1110">
            <v>0</v>
          </cell>
          <cell r="AL1110">
            <v>21</v>
          </cell>
          <cell r="AM1110">
            <v>21</v>
          </cell>
          <cell r="AN1110">
            <v>30</v>
          </cell>
          <cell r="AO1110" t="str">
            <v>¬</v>
          </cell>
          <cell r="AP1110" t="str">
            <v>¬</v>
          </cell>
          <cell r="AQ1110" t="str">
            <v>¬</v>
          </cell>
          <cell r="AR1110" t="str">
            <v>¬</v>
          </cell>
          <cell r="AS1110" t="str">
            <v>SA</v>
          </cell>
          <cell r="AT1110" t="str">
            <v>D</v>
          </cell>
          <cell r="AU1110" t="str">
            <v>M</v>
          </cell>
          <cell r="AV1110">
            <v>0</v>
          </cell>
          <cell r="AW1110">
            <v>2</v>
          </cell>
          <cell r="AX1110">
            <v>2</v>
          </cell>
          <cell r="AY1110" t="str">
            <v xml:space="preserve">segunda das 08:00 às 10:00, semanal </v>
          </cell>
          <cell r="AZ1110" t="str">
            <v/>
          </cell>
          <cell r="BA1110">
            <v>1798480</v>
          </cell>
          <cell r="BB1110" t="str">
            <v>REGINA HELENA DE OLIVEIRA LINO FRANCHI</v>
          </cell>
          <cell r="BC1110" t="str">
            <v/>
          </cell>
          <cell r="BD1110" t="str">
            <v/>
          </cell>
        </row>
        <row r="1111">
          <cell r="C1111" t="str">
            <v>DBNHZ5019-15SA</v>
          </cell>
          <cell r="D1111" t="str">
            <v>NHZ5019-15</v>
          </cell>
          <cell r="E1111" t="str">
            <v>Tecnologias da Informação e Comunicação na Educação B-diurno (Santo André)</v>
          </cell>
          <cell r="F1111" t="str">
            <v>Ampliar vagas</v>
          </cell>
          <cell r="G1111">
            <v>0</v>
          </cell>
          <cell r="H1111">
            <v>45</v>
          </cell>
          <cell r="I1111" t="str">
            <v>AMPLIADO</v>
          </cell>
          <cell r="J1111">
            <v>45</v>
          </cell>
          <cell r="K1111">
            <v>0</v>
          </cell>
          <cell r="L1111">
            <v>52</v>
          </cell>
          <cell r="M1111">
            <v>0</v>
          </cell>
          <cell r="N1111">
            <v>52</v>
          </cell>
          <cell r="O1111">
            <v>-7</v>
          </cell>
          <cell r="P1111">
            <v>8</v>
          </cell>
          <cell r="Q1111" t="str">
            <v>simples</v>
          </cell>
          <cell r="R1111"/>
          <cell r="S1111">
            <v>7</v>
          </cell>
          <cell r="T1111">
            <v>0</v>
          </cell>
          <cell r="U1111">
            <v>0</v>
          </cell>
          <cell r="V1111" t="str">
            <v>CFE</v>
          </cell>
          <cell r="W1111" t="str">
            <v>CP</v>
          </cell>
          <cell r="X1111" t="str">
            <v>NHZ5019-15.sexta das 18:00 às 21:00, semanal ..SA</v>
          </cell>
          <cell r="Y1111" t="str">
            <v>turma com solicitações acima do nº de vagas</v>
          </cell>
          <cell r="Z1111"/>
          <cell r="AA1111">
            <v>30</v>
          </cell>
          <cell r="AB1111">
            <v>0</v>
          </cell>
          <cell r="AC1111">
            <v>30</v>
          </cell>
          <cell r="AD1111">
            <v>52</v>
          </cell>
          <cell r="AE1111">
            <v>-22</v>
          </cell>
          <cell r="AF1111">
            <v>1.7333333333333334</v>
          </cell>
          <cell r="AG1111">
            <v>21</v>
          </cell>
          <cell r="AH1111" t="str">
            <v>OL-BCC; OL-BNC; OL-LCB; OL-LFIS; OL-LQUIM</v>
          </cell>
          <cell r="AI1111">
            <v>4</v>
          </cell>
          <cell r="AJ1111">
            <v>3</v>
          </cell>
          <cell r="AK1111">
            <v>1</v>
          </cell>
          <cell r="AL1111">
            <v>17</v>
          </cell>
          <cell r="AM1111">
            <v>18</v>
          </cell>
          <cell r="AN1111">
            <v>26</v>
          </cell>
          <cell r="AO1111" t="str">
            <v>¬</v>
          </cell>
          <cell r="AP1111" t="str">
            <v>¬</v>
          </cell>
          <cell r="AQ1111" t="str">
            <v>¬</v>
          </cell>
          <cell r="AR1111" t="str">
            <v>¬</v>
          </cell>
          <cell r="AS1111" t="str">
            <v>SA</v>
          </cell>
          <cell r="AT1111" t="str">
            <v>D</v>
          </cell>
          <cell r="AU1111" t="str">
            <v>M</v>
          </cell>
          <cell r="AV1111">
            <v>3</v>
          </cell>
          <cell r="AW1111">
            <v>0</v>
          </cell>
          <cell r="AX1111">
            <v>3</v>
          </cell>
          <cell r="AY1111" t="str">
            <v xml:space="preserve">sexta das 18:00 às 21:00, semanal </v>
          </cell>
          <cell r="AZ1111" t="str">
            <v/>
          </cell>
          <cell r="BA1111">
            <v>1838756</v>
          </cell>
          <cell r="BB1111" t="str">
            <v>SILVIA CRISTINA DOTTA</v>
          </cell>
          <cell r="BC1111" t="str">
            <v/>
          </cell>
          <cell r="BD1111" t="str">
            <v/>
          </cell>
        </row>
        <row r="1112">
          <cell r="C1112" t="str">
            <v>DCNHZ5019-15SA</v>
          </cell>
          <cell r="D1112" t="str">
            <v>NHZ5019-15</v>
          </cell>
          <cell r="E1112" t="str">
            <v>Tecnologias da Informação e Comunicação na Educação C-diurno (Santo André)</v>
          </cell>
          <cell r="F1112" t="str">
            <v>Ampliar vagas - absorver excedente</v>
          </cell>
          <cell r="G1112">
            <v>0</v>
          </cell>
          <cell r="H1112">
            <v>0</v>
          </cell>
          <cell r="I1112" t="str">
            <v>AMPLIADO</v>
          </cell>
          <cell r="J1112">
            <v>45</v>
          </cell>
          <cell r="K1112">
            <v>0</v>
          </cell>
          <cell r="L1112">
            <v>45</v>
          </cell>
          <cell r="M1112">
            <v>0</v>
          </cell>
          <cell r="N1112">
            <v>45</v>
          </cell>
          <cell r="O1112">
            <v>0</v>
          </cell>
          <cell r="P1112">
            <v>8</v>
          </cell>
          <cell r="Q1112" t="str">
            <v>simples</v>
          </cell>
          <cell r="R1112"/>
          <cell r="S1112">
            <v>0</v>
          </cell>
          <cell r="T1112">
            <v>0</v>
          </cell>
          <cell r="U1112">
            <v>0</v>
          </cell>
          <cell r="V1112" t="str">
            <v>CFE</v>
          </cell>
          <cell r="W1112" t="str">
            <v>CP</v>
          </cell>
          <cell r="X1112" t="str">
            <v>NHZ5019-15.sexta das 10:00 às 13:00, semanal ..SA</v>
          </cell>
          <cell r="Y1112" t="str">
            <v>turma com solicitações acima do nº de vagas</v>
          </cell>
          <cell r="Z1112"/>
          <cell r="AA1112">
            <v>30</v>
          </cell>
          <cell r="AB1112">
            <v>0</v>
          </cell>
          <cell r="AC1112">
            <v>30</v>
          </cell>
          <cell r="AD1112">
            <v>45</v>
          </cell>
          <cell r="AE1112">
            <v>-15</v>
          </cell>
          <cell r="AF1112">
            <v>1.5</v>
          </cell>
          <cell r="AG1112">
            <v>21</v>
          </cell>
          <cell r="AH1112" t="str">
            <v>OL-BCC; OL-BNC; OL-LCB; OL-LFIS; OL-LQUIM</v>
          </cell>
          <cell r="AI1112">
            <v>11</v>
          </cell>
          <cell r="AJ1112">
            <v>3</v>
          </cell>
          <cell r="AK1112">
            <v>8</v>
          </cell>
          <cell r="AL1112">
            <v>10</v>
          </cell>
          <cell r="AM1112">
            <v>18</v>
          </cell>
          <cell r="AN1112">
            <v>19</v>
          </cell>
          <cell r="AO1112" t="str">
            <v>¬</v>
          </cell>
          <cell r="AP1112" t="str">
            <v>¬</v>
          </cell>
          <cell r="AQ1112" t="str">
            <v>¬</v>
          </cell>
          <cell r="AR1112" t="str">
            <v>¬</v>
          </cell>
          <cell r="AS1112" t="str">
            <v>SA</v>
          </cell>
          <cell r="AT1112" t="str">
            <v>D</v>
          </cell>
          <cell r="AU1112" t="str">
            <v>M</v>
          </cell>
          <cell r="AV1112">
            <v>3</v>
          </cell>
          <cell r="AW1112">
            <v>0</v>
          </cell>
          <cell r="AX1112">
            <v>3</v>
          </cell>
          <cell r="AY1112" t="str">
            <v xml:space="preserve">sexta das 10:00 às 13:00, semanal </v>
          </cell>
          <cell r="AZ1112" t="str">
            <v/>
          </cell>
          <cell r="BA1112">
            <v>1838756</v>
          </cell>
          <cell r="BB1112" t="str">
            <v>SILVIA CRISTINA DOTTA</v>
          </cell>
          <cell r="BC1112" t="str">
            <v/>
          </cell>
          <cell r="BD1112" t="str">
            <v/>
          </cell>
        </row>
        <row r="1113">
          <cell r="C1113" t="str">
            <v>DANHT4072-15SA</v>
          </cell>
          <cell r="D1113" t="str">
            <v>NHT4072-15</v>
          </cell>
          <cell r="E1113" t="str">
            <v>Avaliação no Ensino de Química A-diurno (Santo André)</v>
          </cell>
          <cell r="F1113" t="str">
            <v>Manter</v>
          </cell>
          <cell r="G1113">
            <v>0</v>
          </cell>
          <cell r="H1113">
            <v>0</v>
          </cell>
          <cell r="I1113" t="str">
            <v>OK</v>
          </cell>
          <cell r="J1113">
            <v>30</v>
          </cell>
          <cell r="K1113">
            <v>0</v>
          </cell>
          <cell r="L1113">
            <v>13</v>
          </cell>
          <cell r="M1113">
            <v>0</v>
          </cell>
          <cell r="N1113">
            <v>13</v>
          </cell>
          <cell r="O1113">
            <v>17</v>
          </cell>
          <cell r="P1113">
            <v>1</v>
          </cell>
          <cell r="Q1113" t="str">
            <v>simples</v>
          </cell>
          <cell r="R1113"/>
          <cell r="S1113">
            <v>0</v>
          </cell>
          <cell r="T1113">
            <v>0</v>
          </cell>
          <cell r="U1113">
            <v>0</v>
          </cell>
          <cell r="V1113" t="str">
            <v>CFE</v>
          </cell>
          <cell r="W1113" t="str">
            <v>CP</v>
          </cell>
          <cell r="X1113" t="str">
            <v>NHT4072-15.segunda das 10:00 às 12:00, semanal ; quarta das 10:00 às 12:00, quinzenal II..SA</v>
          </cell>
          <cell r="Y1113"/>
          <cell r="Z1113"/>
          <cell r="AA1113">
            <v>30</v>
          </cell>
          <cell r="AB1113">
            <v>0</v>
          </cell>
          <cell r="AC1113">
            <v>30</v>
          </cell>
          <cell r="AD1113">
            <v>13</v>
          </cell>
          <cell r="AE1113">
            <v>17</v>
          </cell>
          <cell r="AF1113">
            <v>0.43333333333333335</v>
          </cell>
          <cell r="AG1113">
            <v>21</v>
          </cell>
          <cell r="AH1113" t="str">
            <v>O-LQUIM</v>
          </cell>
          <cell r="AI1113">
            <v>6</v>
          </cell>
          <cell r="AJ1113">
            <v>2</v>
          </cell>
          <cell r="AK1113">
            <v>4</v>
          </cell>
          <cell r="AL1113">
            <v>15</v>
          </cell>
          <cell r="AM1113">
            <v>19</v>
          </cell>
          <cell r="AN1113">
            <v>24</v>
          </cell>
          <cell r="AO1113" t="str">
            <v>¬</v>
          </cell>
          <cell r="AP1113" t="str">
            <v>¬</v>
          </cell>
          <cell r="AQ1113" t="str">
            <v>¬</v>
          </cell>
          <cell r="AR1113" t="str">
            <v>¬</v>
          </cell>
          <cell r="AS1113" t="str">
            <v>SA</v>
          </cell>
          <cell r="AT1113" t="str">
            <v>D</v>
          </cell>
          <cell r="AU1113" t="str">
            <v>M</v>
          </cell>
          <cell r="AV1113">
            <v>3</v>
          </cell>
          <cell r="AW1113">
            <v>0</v>
          </cell>
          <cell r="AX1113">
            <v>4</v>
          </cell>
          <cell r="AY1113" t="str">
            <v>segunda das 10:00 às 12:00, semanal ; quarta das 10:00 às 12:00, quinzenal II</v>
          </cell>
          <cell r="AZ1113" t="str">
            <v/>
          </cell>
          <cell r="BA1113">
            <v>1361959</v>
          </cell>
          <cell r="BB1113" t="str">
            <v>ROBSON MACEDO NOVAIS</v>
          </cell>
          <cell r="BC1113" t="str">
            <v/>
          </cell>
          <cell r="BD1113" t="str">
            <v/>
          </cell>
        </row>
        <row r="1114">
          <cell r="C1114" t="str">
            <v>DANHZ2093-16SA</v>
          </cell>
          <cell r="D1114" t="str">
            <v>NHZ2093-16</v>
          </cell>
          <cell r="E1114" t="str">
            <v>Corpo, sexualidade e questões de gênero A-diurno (Santo André)</v>
          </cell>
          <cell r="F1114" t="str">
            <v>TURMA NOVA</v>
          </cell>
          <cell r="G1114"/>
          <cell r="H1114"/>
          <cell r="I1114" t="str">
            <v>TURMA NOVA</v>
          </cell>
          <cell r="J1114">
            <v>40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40</v>
          </cell>
          <cell r="P1114">
            <v>2</v>
          </cell>
          <cell r="Q1114" t="str">
            <v>simples</v>
          </cell>
          <cell r="R1114"/>
          <cell r="S1114">
            <v>0</v>
          </cell>
          <cell r="T1114">
            <v>0</v>
          </cell>
          <cell r="U1114">
            <v>0</v>
          </cell>
          <cell r="V1114" t="str">
            <v>CFE</v>
          </cell>
          <cell r="W1114" t="str">
            <v>CP</v>
          </cell>
          <cell r="X1114" t="str">
            <v>NHZ2093-16.terca das 14:00 às 18:00, semanal ..SA</v>
          </cell>
          <cell r="Y1114"/>
          <cell r="Z1114"/>
          <cell r="AA1114"/>
          <cell r="AB1114"/>
          <cell r="AC1114"/>
          <cell r="AD1114"/>
          <cell r="AE1114"/>
          <cell r="AF1114"/>
          <cell r="AG1114"/>
          <cell r="AH1114"/>
          <cell r="AI1114"/>
          <cell r="AJ1114"/>
          <cell r="AK1114"/>
          <cell r="AL1114"/>
          <cell r="AM1114"/>
          <cell r="AN1114"/>
          <cell r="AO1114"/>
          <cell r="AP1114"/>
          <cell r="AQ1114"/>
          <cell r="AR1114"/>
          <cell r="AS1114" t="str">
            <v>SA</v>
          </cell>
          <cell r="AT1114" t="str">
            <v>D</v>
          </cell>
          <cell r="AU1114"/>
          <cell r="AV1114"/>
          <cell r="AW1114"/>
          <cell r="AX1114"/>
          <cell r="AY1114" t="str">
            <v xml:space="preserve">terca das 14:00 às 18:00, semanal </v>
          </cell>
          <cell r="AZ1114"/>
          <cell r="BA1114">
            <v>2855140</v>
          </cell>
          <cell r="BB1114" t="str">
            <v>Allan Moreira Xavier</v>
          </cell>
          <cell r="BC1114"/>
          <cell r="BD1114"/>
        </row>
        <row r="1115">
          <cell r="C1115" t="str">
            <v>NANHZ2093-16SA</v>
          </cell>
          <cell r="D1115" t="str">
            <v>NHZ2093-16</v>
          </cell>
          <cell r="E1115" t="str">
            <v>Corpo, sexualidade e questões de gênero A-noturno (Santo André)</v>
          </cell>
          <cell r="F1115" t="str">
            <v>Abrir nova turma</v>
          </cell>
          <cell r="G1115">
            <v>0</v>
          </cell>
          <cell r="H1115">
            <v>40</v>
          </cell>
          <cell r="I1115" t="str">
            <v xml:space="preserve">TURMA ABERTA DANHZ2093-16SA </v>
          </cell>
          <cell r="J1115">
            <v>30</v>
          </cell>
          <cell r="K1115">
            <v>0</v>
          </cell>
          <cell r="L1115">
            <v>77</v>
          </cell>
          <cell r="M1115">
            <v>0</v>
          </cell>
          <cell r="N1115">
            <v>77</v>
          </cell>
          <cell r="O1115">
            <v>-47</v>
          </cell>
          <cell r="P1115">
            <v>2</v>
          </cell>
          <cell r="Q1115" t="str">
            <v>simples</v>
          </cell>
          <cell r="R1115"/>
          <cell r="S1115">
            <v>47</v>
          </cell>
          <cell r="T1115">
            <v>0</v>
          </cell>
          <cell r="U1115">
            <v>0</v>
          </cell>
          <cell r="V1115" t="str">
            <v>CFE</v>
          </cell>
          <cell r="W1115" t="str">
            <v>CP</v>
          </cell>
          <cell r="X1115" t="str">
            <v>NHZ2093-16.terca das 19:00 às 23:00, semanal ..SA</v>
          </cell>
          <cell r="Y1115" t="str">
            <v>turma com solicitações acima do nº de vagas</v>
          </cell>
          <cell r="Z1115"/>
          <cell r="AA1115">
            <v>30</v>
          </cell>
          <cell r="AB1115">
            <v>0</v>
          </cell>
          <cell r="AC1115">
            <v>30</v>
          </cell>
          <cell r="AD1115">
            <v>77</v>
          </cell>
          <cell r="AE1115">
            <v>-47</v>
          </cell>
          <cell r="AF1115">
            <v>2.5666666666666669</v>
          </cell>
          <cell r="AG1115">
            <v>21</v>
          </cell>
          <cell r="AH1115" t="str">
            <v>OL-LFILO</v>
          </cell>
          <cell r="AI1115">
            <v>0</v>
          </cell>
          <cell r="AJ1115">
            <v>0</v>
          </cell>
          <cell r="AK1115">
            <v>0</v>
          </cell>
          <cell r="AL1115">
            <v>21</v>
          </cell>
          <cell r="AM1115">
            <v>21</v>
          </cell>
          <cell r="AN1115">
            <v>30</v>
          </cell>
          <cell r="AO1115" t="str">
            <v>¬</v>
          </cell>
          <cell r="AP1115" t="str">
            <v>¬</v>
          </cell>
          <cell r="AQ1115" t="str">
            <v>¬</v>
          </cell>
          <cell r="AR1115" t="str">
            <v>¬</v>
          </cell>
          <cell r="AS1115" t="str">
            <v>SA</v>
          </cell>
          <cell r="AT1115" t="str">
            <v>N</v>
          </cell>
          <cell r="AU1115" t="str">
            <v>N</v>
          </cell>
          <cell r="AV1115">
            <v>4</v>
          </cell>
          <cell r="AW1115">
            <v>0</v>
          </cell>
          <cell r="AX1115">
            <v>4</v>
          </cell>
          <cell r="AY1115" t="str">
            <v xml:space="preserve">terca das 19:00 às 23:00, semanal </v>
          </cell>
          <cell r="AZ1115" t="str">
            <v/>
          </cell>
          <cell r="BA1115">
            <v>2855140</v>
          </cell>
          <cell r="BB1115" t="str">
            <v>ALLAN MOREIRA XAVIER</v>
          </cell>
          <cell r="BC1115" t="str">
            <v/>
          </cell>
          <cell r="BD1115" t="str">
            <v/>
          </cell>
        </row>
        <row r="1116">
          <cell r="C1116" t="str">
            <v>DA1NHT5004-15SA</v>
          </cell>
          <cell r="D1116" t="str">
            <v>NHT5004-15</v>
          </cell>
          <cell r="E1116" t="str">
            <v>Educação Científica, Sociedade e Cultura A1-diurno (Santo André)</v>
          </cell>
          <cell r="F1116" t="str">
            <v>Abrir nova turma</v>
          </cell>
          <cell r="G1116">
            <v>0</v>
          </cell>
          <cell r="H1116">
            <v>0</v>
          </cell>
          <cell r="I1116" t="str">
            <v xml:space="preserve">TURMA ABERTA DBNHT5004-15SA </v>
          </cell>
          <cell r="J1116">
            <v>30</v>
          </cell>
          <cell r="K1116">
            <v>0</v>
          </cell>
          <cell r="L1116">
            <v>49</v>
          </cell>
          <cell r="M1116">
            <v>0</v>
          </cell>
          <cell r="N1116">
            <v>49</v>
          </cell>
          <cell r="O1116">
            <v>-19</v>
          </cell>
          <cell r="P1116">
            <v>3</v>
          </cell>
          <cell r="Q1116" t="str">
            <v>simples</v>
          </cell>
          <cell r="R1116"/>
          <cell r="S1116">
            <v>19</v>
          </cell>
          <cell r="T1116">
            <v>0</v>
          </cell>
          <cell r="U1116">
            <v>0</v>
          </cell>
          <cell r="V1116" t="str">
            <v>CFE</v>
          </cell>
          <cell r="W1116" t="str">
            <v>CP</v>
          </cell>
          <cell r="X1116" t="str">
            <v>NHT5004-15.segunda das 08:00 às 10:00, semanal ; quinta das 08:00 às 10:00, semanal ..SA</v>
          </cell>
          <cell r="Y1116" t="str">
            <v>turma com solicitações acima do nº de vagas</v>
          </cell>
          <cell r="Z1116"/>
          <cell r="AA1116">
            <v>30</v>
          </cell>
          <cell r="AB1116">
            <v>0</v>
          </cell>
          <cell r="AC1116">
            <v>30</v>
          </cell>
          <cell r="AD1116">
            <v>49</v>
          </cell>
          <cell r="AE1116">
            <v>-19</v>
          </cell>
          <cell r="AF1116">
            <v>1.6333333333333333</v>
          </cell>
          <cell r="AG1116">
            <v>21</v>
          </cell>
          <cell r="AH1116" t="str">
            <v>O-LCB; O-LFIS; O-LMAT; O-LQUIM</v>
          </cell>
          <cell r="AI1116">
            <v>15</v>
          </cell>
          <cell r="AJ1116">
            <v>6</v>
          </cell>
          <cell r="AK1116">
            <v>9</v>
          </cell>
          <cell r="AL1116">
            <v>6</v>
          </cell>
          <cell r="AM1116">
            <v>15</v>
          </cell>
          <cell r="AN1116">
            <v>15</v>
          </cell>
          <cell r="AO1116" t="str">
            <v>¬</v>
          </cell>
          <cell r="AP1116" t="str">
            <v>¬</v>
          </cell>
          <cell r="AQ1116" t="str">
            <v>¬</v>
          </cell>
          <cell r="AR1116" t="str">
            <v>¬</v>
          </cell>
          <cell r="AS1116" t="str">
            <v>SA</v>
          </cell>
          <cell r="AT1116" t="str">
            <v>D</v>
          </cell>
          <cell r="AU1116" t="str">
            <v>M</v>
          </cell>
          <cell r="AV1116">
            <v>4</v>
          </cell>
          <cell r="AW1116">
            <v>0</v>
          </cell>
          <cell r="AX1116">
            <v>4</v>
          </cell>
          <cell r="AY1116" t="str">
            <v xml:space="preserve">segunda das 08:00 às 10:00, semanal ; quinta das 08:00 às 10:00, semanal </v>
          </cell>
          <cell r="AZ1116" t="str">
            <v/>
          </cell>
          <cell r="BA1116">
            <v>1550494</v>
          </cell>
          <cell r="BB1116" t="str">
            <v>SERGIO HENRIQUE BEZERRA DE SOUSA LEAL</v>
          </cell>
          <cell r="BC1116" t="str">
            <v/>
          </cell>
          <cell r="BD1116" t="str">
            <v/>
          </cell>
        </row>
        <row r="1117">
          <cell r="C1117" t="str">
            <v>NA1NHT5004-15SA</v>
          </cell>
          <cell r="D1117" t="str">
            <v>NHT5004-15</v>
          </cell>
          <cell r="E1117" t="str">
            <v>Educação Científica, Sociedade e Cultura A1-noturno (Santo André)</v>
          </cell>
          <cell r="F1117" t="str">
            <v>Manter</v>
          </cell>
          <cell r="G1117">
            <v>0</v>
          </cell>
          <cell r="H1117">
            <v>0</v>
          </cell>
          <cell r="I1117" t="str">
            <v>OK</v>
          </cell>
          <cell r="J1117">
            <v>30</v>
          </cell>
          <cell r="K1117">
            <v>0</v>
          </cell>
          <cell r="L1117">
            <v>59</v>
          </cell>
          <cell r="M1117">
            <v>0</v>
          </cell>
          <cell r="N1117">
            <v>59</v>
          </cell>
          <cell r="O1117">
            <v>-29</v>
          </cell>
          <cell r="P1117">
            <v>3</v>
          </cell>
          <cell r="Q1117" t="str">
            <v>simples</v>
          </cell>
          <cell r="R1117"/>
          <cell r="S1117">
            <v>29</v>
          </cell>
          <cell r="T1117">
            <v>0</v>
          </cell>
          <cell r="U1117">
            <v>0</v>
          </cell>
          <cell r="V1117" t="str">
            <v>CFE</v>
          </cell>
          <cell r="W1117" t="str">
            <v>CP</v>
          </cell>
          <cell r="X1117" t="str">
            <v>NHT5004-15.segunda das 19:00 às 21:00, semanal ; quinta das 19:00 às 21:00, semanal ..SA</v>
          </cell>
          <cell r="Y1117" t="str">
            <v>turma com solicitações acima do nº de vagas</v>
          </cell>
          <cell r="Z1117"/>
          <cell r="AA1117">
            <v>30</v>
          </cell>
          <cell r="AB1117">
            <v>0</v>
          </cell>
          <cell r="AC1117">
            <v>30</v>
          </cell>
          <cell r="AD1117">
            <v>59</v>
          </cell>
          <cell r="AE1117">
            <v>-29</v>
          </cell>
          <cell r="AF1117">
            <v>1.9666666666666666</v>
          </cell>
          <cell r="AG1117">
            <v>21</v>
          </cell>
          <cell r="AH1117" t="str">
            <v>O-LCB; O-LFIS; O-LMAT; O-LQUIM</v>
          </cell>
          <cell r="AI1117">
            <v>11</v>
          </cell>
          <cell r="AJ1117">
            <v>7</v>
          </cell>
          <cell r="AK1117">
            <v>4</v>
          </cell>
          <cell r="AL1117">
            <v>10</v>
          </cell>
          <cell r="AM1117">
            <v>14</v>
          </cell>
          <cell r="AN1117">
            <v>19</v>
          </cell>
          <cell r="AO1117" t="str">
            <v>¬</v>
          </cell>
          <cell r="AP1117" t="str">
            <v>¬</v>
          </cell>
          <cell r="AQ1117" t="str">
            <v>¬</v>
          </cell>
          <cell r="AR1117" t="str">
            <v>¬</v>
          </cell>
          <cell r="AS1117" t="str">
            <v>SA</v>
          </cell>
          <cell r="AT1117" t="str">
            <v>N</v>
          </cell>
          <cell r="AU1117" t="str">
            <v>N</v>
          </cell>
          <cell r="AV1117">
            <v>4</v>
          </cell>
          <cell r="AW1117">
            <v>0</v>
          </cell>
          <cell r="AX1117">
            <v>4</v>
          </cell>
          <cell r="AY1117" t="str">
            <v xml:space="preserve">segunda das 19:00 às 21:00, semanal ; quinta das 19:00 às 21:00, semanal </v>
          </cell>
          <cell r="AZ1117" t="str">
            <v/>
          </cell>
          <cell r="BA1117">
            <v>1550494</v>
          </cell>
          <cell r="BB1117" t="str">
            <v>SERGIO HENRIQUE BEZERRA DE SOUSA LEAL</v>
          </cell>
          <cell r="BC1117" t="str">
            <v/>
          </cell>
          <cell r="BD1117" t="str">
            <v/>
          </cell>
        </row>
        <row r="1118">
          <cell r="C1118" t="str">
            <v>DBNHT5004-15SA</v>
          </cell>
          <cell r="D1118" t="str">
            <v>NHT5004-15</v>
          </cell>
          <cell r="E1118" t="str">
            <v>Educação Científica, Sociedade e Cultura B-diurno (Santo André)</v>
          </cell>
          <cell r="F1118" t="str">
            <v>TURMA NOVA</v>
          </cell>
          <cell r="G1118"/>
          <cell r="H1118"/>
          <cell r="I1118" t="str">
            <v>TURMA NOVA</v>
          </cell>
          <cell r="J1118">
            <v>30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30</v>
          </cell>
          <cell r="P1118">
            <v>3</v>
          </cell>
          <cell r="Q1118" t="str">
            <v>simples</v>
          </cell>
          <cell r="R1118"/>
          <cell r="S1118">
            <v>0</v>
          </cell>
          <cell r="T1118">
            <v>0</v>
          </cell>
          <cell r="U1118">
            <v>0</v>
          </cell>
          <cell r="V1118" t="str">
            <v>CFE</v>
          </cell>
          <cell r="W1118" t="str">
            <v>CP</v>
          </cell>
          <cell r="X1118" t="str">
            <v>NHT5004-15.segunda das 14:00 às 16:00, semanal , quinta das 14:00 às 16:00, semanal ..SA</v>
          </cell>
          <cell r="Y1118"/>
          <cell r="Z1118"/>
          <cell r="AA1118"/>
          <cell r="AB1118"/>
          <cell r="AC1118"/>
          <cell r="AD1118"/>
          <cell r="AE1118"/>
          <cell r="AF1118"/>
          <cell r="AG1118"/>
          <cell r="AH1118"/>
          <cell r="AI1118"/>
          <cell r="AJ1118"/>
          <cell r="AK1118"/>
          <cell r="AL1118"/>
          <cell r="AM1118"/>
          <cell r="AN1118"/>
          <cell r="AO1118"/>
          <cell r="AP1118"/>
          <cell r="AQ1118"/>
          <cell r="AR1118"/>
          <cell r="AS1118" t="str">
            <v>SA</v>
          </cell>
          <cell r="AT1118" t="str">
            <v>D</v>
          </cell>
          <cell r="AU1118"/>
          <cell r="AV1118"/>
          <cell r="AW1118"/>
          <cell r="AX1118"/>
          <cell r="AY1118" t="str">
            <v xml:space="preserve">segunda das 14:00 às 16:00, semanal , quinta das 14:00 às 16:00, semanal </v>
          </cell>
          <cell r="AZ1118"/>
          <cell r="BA1118">
            <v>1550494</v>
          </cell>
          <cell r="BB1118" t="str">
            <v>SERGIO HENRIQUE BEZERRA DE SOUSA LEAL</v>
          </cell>
          <cell r="BC1118"/>
          <cell r="BD1118"/>
        </row>
        <row r="1119">
          <cell r="C1119" t="str">
            <v>NBNHZ5016-15SA</v>
          </cell>
          <cell r="D1119" t="str">
            <v>NHZ5016-15</v>
          </cell>
          <cell r="E1119" t="str">
            <v>História da Educação B-noturno (Santo André)</v>
          </cell>
          <cell r="F1119" t="str">
            <v>Ampliar vagas - absorver excedente</v>
          </cell>
          <cell r="G1119">
            <v>0</v>
          </cell>
          <cell r="H1119">
            <v>47</v>
          </cell>
          <cell r="I1119" t="str">
            <v>OK, AMPLIADA</v>
          </cell>
          <cell r="J1119">
            <v>47</v>
          </cell>
          <cell r="K1119">
            <v>0</v>
          </cell>
          <cell r="L1119">
            <v>47</v>
          </cell>
          <cell r="M1119">
            <v>0</v>
          </cell>
          <cell r="N1119">
            <v>47</v>
          </cell>
          <cell r="O1119">
            <v>0</v>
          </cell>
          <cell r="P1119">
            <v>3</v>
          </cell>
          <cell r="Q1119" t="str">
            <v>simples</v>
          </cell>
          <cell r="R1119"/>
          <cell r="S1119">
            <v>0</v>
          </cell>
          <cell r="T1119">
            <v>0</v>
          </cell>
          <cell r="U1119">
            <v>0</v>
          </cell>
          <cell r="V1119" t="str">
            <v>CFE</v>
          </cell>
          <cell r="W1119" t="str">
            <v>CP</v>
          </cell>
          <cell r="X1119" t="str">
            <v>NHZ5016-15.quinta das 19:00 às 23:00, semanal ..SA</v>
          </cell>
          <cell r="Y1119" t="str">
            <v>turma com solicitações acima do nº de vagas</v>
          </cell>
          <cell r="Z1119"/>
          <cell r="AA1119">
            <v>30</v>
          </cell>
          <cell r="AB1119">
            <v>0</v>
          </cell>
          <cell r="AC1119">
            <v>30</v>
          </cell>
          <cell r="AD1119">
            <v>47</v>
          </cell>
          <cell r="AE1119">
            <v>-17</v>
          </cell>
          <cell r="AF1119">
            <v>1.5666666666666667</v>
          </cell>
          <cell r="AG1119">
            <v>21</v>
          </cell>
          <cell r="AH1119" t="str">
            <v>OL-LFIS; OL-LQUIM</v>
          </cell>
          <cell r="AI1119">
            <v>7</v>
          </cell>
          <cell r="AJ1119">
            <v>5</v>
          </cell>
          <cell r="AK1119">
            <v>2</v>
          </cell>
          <cell r="AL1119">
            <v>14</v>
          </cell>
          <cell r="AM1119">
            <v>16</v>
          </cell>
          <cell r="AN1119">
            <v>23</v>
          </cell>
          <cell r="AO1119" t="str">
            <v>¬</v>
          </cell>
          <cell r="AP1119" t="str">
            <v>¬</v>
          </cell>
          <cell r="AQ1119" t="str">
            <v>¬</v>
          </cell>
          <cell r="AR1119" t="str">
            <v>¬</v>
          </cell>
          <cell r="AS1119" t="str">
            <v>SA</v>
          </cell>
          <cell r="AT1119" t="str">
            <v>N</v>
          </cell>
          <cell r="AU1119" t="str">
            <v>N</v>
          </cell>
          <cell r="AV1119">
            <v>4</v>
          </cell>
          <cell r="AW1119">
            <v>0</v>
          </cell>
          <cell r="AX1119">
            <v>4</v>
          </cell>
          <cell r="AY1119" t="str">
            <v xml:space="preserve">quinta das 19:00 às 23:00, semanal </v>
          </cell>
          <cell r="AZ1119" t="str">
            <v/>
          </cell>
          <cell r="BA1119">
            <v>2855140</v>
          </cell>
          <cell r="BB1119" t="str">
            <v>ALLAN MOREIRA XAVIER</v>
          </cell>
          <cell r="BC1119" t="str">
            <v/>
          </cell>
          <cell r="BD1119" t="str">
            <v/>
          </cell>
        </row>
        <row r="1120">
          <cell r="C1120" t="str">
            <v>NANHT4030-15SA</v>
          </cell>
          <cell r="D1120" t="str">
            <v>NHT4030-15</v>
          </cell>
          <cell r="E1120" t="str">
            <v>Práticas de Ensino de Química I A-noturno (Santo André)</v>
          </cell>
          <cell r="F1120" t="str">
            <v>Ampliar vagas - absorver excedente</v>
          </cell>
          <cell r="G1120">
            <v>0</v>
          </cell>
          <cell r="H1120">
            <v>32</v>
          </cell>
          <cell r="I1120" t="str">
            <v>OK, AMPLIADA</v>
          </cell>
          <cell r="J1120">
            <v>32</v>
          </cell>
          <cell r="K1120">
            <v>0</v>
          </cell>
          <cell r="L1120">
            <v>32</v>
          </cell>
          <cell r="M1120">
            <v>0</v>
          </cell>
          <cell r="N1120">
            <v>32</v>
          </cell>
          <cell r="O1120">
            <v>0</v>
          </cell>
          <cell r="P1120">
            <v>1</v>
          </cell>
          <cell r="Q1120" t="str">
            <v>simples</v>
          </cell>
          <cell r="R1120"/>
          <cell r="S1120">
            <v>0</v>
          </cell>
          <cell r="T1120">
            <v>0</v>
          </cell>
          <cell r="U1120">
            <v>0</v>
          </cell>
          <cell r="V1120" t="str">
            <v>CFE</v>
          </cell>
          <cell r="W1120" t="str">
            <v>CP</v>
          </cell>
          <cell r="X1120" t="str">
            <v>NHT4030-15.segunda das 21:00 às 23:00, semanal ; quarta das 21:00 às 23:00, quinzenal II..SA</v>
          </cell>
          <cell r="Y1120" t="str">
            <v>turma com solicitações acima do nº de vagas</v>
          </cell>
          <cell r="Z1120"/>
          <cell r="AA1120">
            <v>30</v>
          </cell>
          <cell r="AB1120">
            <v>0</v>
          </cell>
          <cell r="AC1120">
            <v>30</v>
          </cell>
          <cell r="AD1120">
            <v>32</v>
          </cell>
          <cell r="AE1120">
            <v>-2</v>
          </cell>
          <cell r="AF1120">
            <v>1.0666666666666667</v>
          </cell>
          <cell r="AG1120">
            <v>21</v>
          </cell>
          <cell r="AH1120" t="str">
            <v>O-LQUIM</v>
          </cell>
          <cell r="AI1120">
            <v>6</v>
          </cell>
          <cell r="AJ1120">
            <v>5</v>
          </cell>
          <cell r="AK1120">
            <v>1</v>
          </cell>
          <cell r="AL1120">
            <v>15</v>
          </cell>
          <cell r="AM1120">
            <v>16</v>
          </cell>
          <cell r="AN1120">
            <v>24</v>
          </cell>
          <cell r="AO1120" t="str">
            <v>¬</v>
          </cell>
          <cell r="AP1120" t="str">
            <v>¬</v>
          </cell>
          <cell r="AQ1120" t="str">
            <v>¬</v>
          </cell>
          <cell r="AR1120" t="str">
            <v>¬</v>
          </cell>
          <cell r="AS1120" t="str">
            <v>SA</v>
          </cell>
          <cell r="AT1120" t="str">
            <v>N</v>
          </cell>
          <cell r="AU1120" t="str">
            <v>N</v>
          </cell>
          <cell r="AV1120">
            <v>3</v>
          </cell>
          <cell r="AW1120">
            <v>0</v>
          </cell>
          <cell r="AX1120">
            <v>4</v>
          </cell>
          <cell r="AY1120" t="str">
            <v>segunda das 21:00 às 23:00, semanal ; quarta das 21:00 às 23:00, quinzenal II</v>
          </cell>
          <cell r="AZ1120" t="str">
            <v/>
          </cell>
          <cell r="BA1120">
            <v>2855140</v>
          </cell>
          <cell r="BB1120" t="str">
            <v>ALLAN MOREIRA XAVIER</v>
          </cell>
          <cell r="BC1120" t="str">
            <v/>
          </cell>
          <cell r="BD1120" t="str">
            <v/>
          </cell>
        </row>
        <row r="1121">
          <cell r="C1121" t="str">
            <v>NB4BIN0406-15SB</v>
          </cell>
          <cell r="D1121" t="str">
            <v>BIN0406-15</v>
          </cell>
          <cell r="E1121" t="str">
            <v>Introdução à Probabilidade e à Estatística B4-noturno (São Bernardo do Campo)</v>
          </cell>
          <cell r="F1121" t="str">
            <v>TURMA NOVA</v>
          </cell>
          <cell r="G1121">
            <v>0</v>
          </cell>
          <cell r="H1121" t="str">
            <v>Redistribuir até acabar as vagas</v>
          </cell>
          <cell r="I1121" t="str">
            <v>TURMA NOVA</v>
          </cell>
          <cell r="J1121">
            <v>45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45</v>
          </cell>
          <cell r="P1121">
            <v>36</v>
          </cell>
          <cell r="Q1121" t="str">
            <v>CONJUNTO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 t="str">
            <v>BI</v>
          </cell>
          <cell r="W1121" t="str">
            <v>CP</v>
          </cell>
          <cell r="X1121" t="str">
            <v>BIN0406-15.segunda das 19:00 às 21:00, semanal ; quarta das 21:00 às 23:00, quinzenal II..SB</v>
          </cell>
          <cell r="Y1121" t="str">
            <v>turma com solicitações acima do nº de vagas</v>
          </cell>
          <cell r="Z1121"/>
          <cell r="AA1121">
            <v>45</v>
          </cell>
          <cell r="AB1121">
            <v>0</v>
          </cell>
          <cell r="AC1121">
            <v>45</v>
          </cell>
          <cell r="AD1121">
            <v>58</v>
          </cell>
          <cell r="AE1121">
            <v>-13</v>
          </cell>
          <cell r="AF1121">
            <v>1.288888888888889</v>
          </cell>
          <cell r="AG1121">
            <v>31.499999999999996</v>
          </cell>
          <cell r="AH1121" t="str">
            <v>BI</v>
          </cell>
          <cell r="AI1121" t="str">
            <v>¬</v>
          </cell>
          <cell r="AJ1121" t="str">
            <v>¬</v>
          </cell>
          <cell r="AK1121" t="str">
            <v>¬</v>
          </cell>
          <cell r="AL1121" t="str">
            <v>¬</v>
          </cell>
          <cell r="AM1121" t="str">
            <v>¬</v>
          </cell>
          <cell r="AN1121" t="str">
            <v>¬</v>
          </cell>
          <cell r="AO1121" t="str">
            <v>¬</v>
          </cell>
          <cell r="AP1121" t="str">
            <v>¬</v>
          </cell>
          <cell r="AQ1121" t="str">
            <v>¬</v>
          </cell>
          <cell r="AR1121" t="str">
            <v>¬</v>
          </cell>
          <cell r="AS1121" t="str">
            <v>SB</v>
          </cell>
          <cell r="AT1121" t="str">
            <v>N</v>
          </cell>
          <cell r="AU1121" t="str">
            <v>N</v>
          </cell>
          <cell r="AV1121">
            <v>3</v>
          </cell>
          <cell r="AW1121">
            <v>0</v>
          </cell>
          <cell r="AX1121">
            <v>4</v>
          </cell>
          <cell r="AY1121" t="str">
            <v>segunda das 19:00 às 21:00, semanal ; quarta das 21:00 às 23:00, quinzenal II</v>
          </cell>
          <cell r="AZ1121" t="str">
            <v/>
          </cell>
          <cell r="BA1121"/>
          <cell r="BB1121" t="str">
            <v>PROFESSOR VISITANTE EM CONTRATAÇÃO</v>
          </cell>
          <cell r="BC1121" t="str">
            <v/>
          </cell>
          <cell r="BD1121" t="str">
            <v/>
          </cell>
        </row>
        <row r="1122">
          <cell r="C1122" t="str">
            <v>NB5BIN0406-15SB</v>
          </cell>
          <cell r="D1122" t="str">
            <v>BIN0406-15</v>
          </cell>
          <cell r="E1122" t="str">
            <v>Introdução à Probabilidade e à Estatística B5-noturno (São Bernardo do Campo)</v>
          </cell>
          <cell r="F1122" t="str">
            <v>TURMA NOVA</v>
          </cell>
          <cell r="G1122">
            <v>0</v>
          </cell>
          <cell r="H1122" t="str">
            <v>Redistribuir até acabar as vagas</v>
          </cell>
          <cell r="I1122" t="str">
            <v>TURMA NOVA</v>
          </cell>
          <cell r="J1122">
            <v>45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45</v>
          </cell>
          <cell r="P1122">
            <v>36</v>
          </cell>
          <cell r="Q1122" t="str">
            <v>CONJUNTO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 t="str">
            <v>BI</v>
          </cell>
          <cell r="W1122" t="str">
            <v>CP</v>
          </cell>
          <cell r="X1122" t="str">
            <v>BIN0406-15.segunda das 19:00 às 21:00, semanal ; quarta das 21:00 às 23:00, quinzenal II..SB</v>
          </cell>
          <cell r="Y1122" t="str">
            <v>turma com solicitações acima do nº de vagas</v>
          </cell>
          <cell r="Z1122"/>
          <cell r="AA1122">
            <v>45</v>
          </cell>
          <cell r="AB1122">
            <v>0</v>
          </cell>
          <cell r="AC1122">
            <v>45</v>
          </cell>
          <cell r="AD1122">
            <v>58</v>
          </cell>
          <cell r="AE1122">
            <v>-13</v>
          </cell>
          <cell r="AF1122">
            <v>1.288888888888889</v>
          </cell>
          <cell r="AG1122">
            <v>31.499999999999996</v>
          </cell>
          <cell r="AH1122" t="str">
            <v>BI</v>
          </cell>
          <cell r="AI1122" t="str">
            <v>¬</v>
          </cell>
          <cell r="AJ1122" t="str">
            <v>¬</v>
          </cell>
          <cell r="AK1122" t="str">
            <v>¬</v>
          </cell>
          <cell r="AL1122" t="str">
            <v>¬</v>
          </cell>
          <cell r="AM1122" t="str">
            <v>¬</v>
          </cell>
          <cell r="AN1122" t="str">
            <v>¬</v>
          </cell>
          <cell r="AO1122" t="str">
            <v>¬</v>
          </cell>
          <cell r="AP1122" t="str">
            <v>¬</v>
          </cell>
          <cell r="AQ1122" t="str">
            <v>¬</v>
          </cell>
          <cell r="AR1122" t="str">
            <v>¬</v>
          </cell>
          <cell r="AS1122" t="str">
            <v>SB</v>
          </cell>
          <cell r="AT1122" t="str">
            <v>N</v>
          </cell>
          <cell r="AU1122" t="str">
            <v>N</v>
          </cell>
          <cell r="AV1122">
            <v>3</v>
          </cell>
          <cell r="AW1122">
            <v>0</v>
          </cell>
          <cell r="AX1122">
            <v>4</v>
          </cell>
          <cell r="AY1122" t="str">
            <v>segunda das 19:00 às 21:00, semanal ; quarta das 21:00 às 23:00, quinzenal II</v>
          </cell>
          <cell r="AZ1122" t="str">
            <v/>
          </cell>
          <cell r="BA1122"/>
          <cell r="BB1122" t="str">
            <v>PROFESSOR VISITANTE EM CONTRATAÇÃO</v>
          </cell>
          <cell r="BC1122" t="str">
            <v/>
          </cell>
          <cell r="BD1122" t="str">
            <v/>
          </cell>
        </row>
        <row r="1123">
          <cell r="C1123" t="str">
            <v>NA5BIN0406-15SB</v>
          </cell>
          <cell r="D1123" t="str">
            <v>BIN0406-15</v>
          </cell>
          <cell r="E1123" t="str">
            <v>Introdução à Probabilidade e à Estatística A5-noturno (São Bernardo do Campo)</v>
          </cell>
          <cell r="F1123" t="str">
            <v>TURMA NOVA</v>
          </cell>
          <cell r="G1123">
            <v>0</v>
          </cell>
          <cell r="H1123"/>
          <cell r="I1123" t="str">
            <v>TURMA NOVA</v>
          </cell>
          <cell r="J1123">
            <v>45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45</v>
          </cell>
          <cell r="P1123">
            <v>36</v>
          </cell>
          <cell r="Q1123"/>
          <cell r="R1123"/>
          <cell r="S1123"/>
          <cell r="T1123"/>
          <cell r="U1123"/>
          <cell r="V1123" t="str">
            <v>BI</v>
          </cell>
          <cell r="W1123" t="str">
            <v>CP</v>
          </cell>
          <cell r="X1123" t="str">
            <v>BIN0406-15.segunda das 21:00 às 23:00, semanal ; quarta das 19:00 às 21:00, quinzenal II..SB</v>
          </cell>
          <cell r="Y1123" t="str">
            <v>turma com solicitações acima do nº de vagas</v>
          </cell>
          <cell r="Z1123"/>
          <cell r="AA1123">
            <v>45</v>
          </cell>
          <cell r="AB1123">
            <v>0</v>
          </cell>
          <cell r="AC1123">
            <v>0</v>
          </cell>
          <cell r="AD1123">
            <v>0</v>
          </cell>
          <cell r="AE1123">
            <v>45</v>
          </cell>
          <cell r="AF1123">
            <v>3.2888888888888888</v>
          </cell>
          <cell r="AG1123">
            <v>31.499999999999996</v>
          </cell>
          <cell r="AH1123" t="str">
            <v>BI</v>
          </cell>
          <cell r="AI1123" t="str">
            <v>¬</v>
          </cell>
          <cell r="AJ1123" t="str">
            <v>¬</v>
          </cell>
          <cell r="AK1123" t="str">
            <v>¬</v>
          </cell>
          <cell r="AL1123" t="str">
            <v>¬</v>
          </cell>
          <cell r="AM1123" t="str">
            <v>¬</v>
          </cell>
          <cell r="AN1123" t="str">
            <v>¬</v>
          </cell>
          <cell r="AO1123" t="str">
            <v>¬</v>
          </cell>
          <cell r="AP1123" t="str">
            <v>¬</v>
          </cell>
          <cell r="AQ1123" t="str">
            <v>¬</v>
          </cell>
          <cell r="AR1123" t="str">
            <v>¬</v>
          </cell>
          <cell r="AS1123" t="str">
            <v>SB</v>
          </cell>
          <cell r="AT1123" t="str">
            <v>N</v>
          </cell>
          <cell r="AU1123" t="str">
            <v>N</v>
          </cell>
          <cell r="AV1123">
            <v>3</v>
          </cell>
          <cell r="AW1123">
            <v>0</v>
          </cell>
          <cell r="AX1123">
            <v>4</v>
          </cell>
          <cell r="AY1123" t="str">
            <v>segunda das 21:00 às 23:00, semanal ; quarta das 19:00 às 21:00, quinzenal II</v>
          </cell>
          <cell r="AZ1123" t="str">
            <v/>
          </cell>
          <cell r="BA1123">
            <v>395123</v>
          </cell>
          <cell r="BB1123" t="str">
            <v>PROFESSOR VISITANTE EM CONTRATAÇÃO</v>
          </cell>
          <cell r="BC1123" t="str">
            <v/>
          </cell>
          <cell r="BD1123" t="str">
            <v/>
          </cell>
        </row>
        <row r="1124">
          <cell r="C1124" t="str">
            <v>NA6BIN0406-15SB</v>
          </cell>
          <cell r="D1124" t="str">
            <v>BIN0406-15</v>
          </cell>
          <cell r="E1124" t="str">
            <v>Introdução à Probabilidade e à Estatística A6-noturno (São Bernardo do Campo)</v>
          </cell>
          <cell r="F1124" t="str">
            <v>TURMA NOVA</v>
          </cell>
          <cell r="G1124">
            <v>0</v>
          </cell>
          <cell r="H1124"/>
          <cell r="I1124" t="str">
            <v>TURMA NOVA</v>
          </cell>
          <cell r="J1124">
            <v>45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45</v>
          </cell>
          <cell r="P1124">
            <v>36</v>
          </cell>
          <cell r="Q1124"/>
          <cell r="R1124"/>
          <cell r="S1124"/>
          <cell r="T1124"/>
          <cell r="U1124"/>
          <cell r="V1124" t="str">
            <v>BI</v>
          </cell>
          <cell r="W1124" t="str">
            <v>CP</v>
          </cell>
          <cell r="X1124" t="str">
            <v>BIN0406-15.segunda das 21:00 às 23:00, semanal ; quarta das 19:00 às 21:00, quinzenal II..SB</v>
          </cell>
          <cell r="Y1124" t="str">
            <v>turma com solicitações acima do nº de vagas</v>
          </cell>
          <cell r="Z1124"/>
          <cell r="AA1124">
            <v>45</v>
          </cell>
          <cell r="AB1124">
            <v>0</v>
          </cell>
          <cell r="AC1124">
            <v>0</v>
          </cell>
          <cell r="AD1124">
            <v>0</v>
          </cell>
          <cell r="AE1124">
            <v>45</v>
          </cell>
          <cell r="AF1124">
            <v>1.2666666666666666</v>
          </cell>
          <cell r="AG1124">
            <v>31.499999999999996</v>
          </cell>
          <cell r="AH1124" t="str">
            <v>BI</v>
          </cell>
          <cell r="AI1124" t="str">
            <v>¬</v>
          </cell>
          <cell r="AJ1124" t="str">
            <v>¬</v>
          </cell>
          <cell r="AK1124" t="str">
            <v>¬</v>
          </cell>
          <cell r="AL1124" t="str">
            <v>¬</v>
          </cell>
          <cell r="AM1124" t="str">
            <v>¬</v>
          </cell>
          <cell r="AN1124" t="str">
            <v>¬</v>
          </cell>
          <cell r="AO1124" t="str">
            <v>¬</v>
          </cell>
          <cell r="AP1124" t="str">
            <v>¬</v>
          </cell>
          <cell r="AQ1124" t="str">
            <v>¬</v>
          </cell>
          <cell r="AR1124" t="str">
            <v>¬</v>
          </cell>
          <cell r="AS1124" t="str">
            <v>SB</v>
          </cell>
          <cell r="AT1124" t="str">
            <v>N</v>
          </cell>
          <cell r="AU1124" t="str">
            <v>N</v>
          </cell>
          <cell r="AV1124">
            <v>3</v>
          </cell>
          <cell r="AW1124">
            <v>0</v>
          </cell>
          <cell r="AX1124">
            <v>4</v>
          </cell>
          <cell r="AY1124" t="str">
            <v>segunda das 21:00 às 23:00, semanal ; quarta das 19:00 às 21:00, quinzenal II</v>
          </cell>
          <cell r="AZ1124" t="str">
            <v/>
          </cell>
          <cell r="BA1124">
            <v>149735</v>
          </cell>
          <cell r="BB1124" t="str">
            <v>PROFESSOR VISITANTE EM CONTRATAÇÃO</v>
          </cell>
          <cell r="BC1124" t="str">
            <v/>
          </cell>
          <cell r="BD1124" t="str">
            <v/>
          </cell>
        </row>
        <row r="1125">
          <cell r="C1125" t="str">
            <v>NA8BIN0406-15SA</v>
          </cell>
          <cell r="D1125" t="str">
            <v>BIN0406-15</v>
          </cell>
          <cell r="E1125" t="str">
            <v>Introdução à Probabilidade e à Estatística A8-noturno (Santo André)</v>
          </cell>
          <cell r="F1125" t="str">
            <v>TURMA NOVA</v>
          </cell>
          <cell r="G1125">
            <v>0</v>
          </cell>
          <cell r="H1125" t="str">
            <v>TURMA NOVA</v>
          </cell>
          <cell r="I1125" t="str">
            <v>TURMA ABERTA NA87BIN0406-15SA</v>
          </cell>
          <cell r="J1125">
            <v>45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45</v>
          </cell>
          <cell r="P1125">
            <v>36</v>
          </cell>
          <cell r="Q1125"/>
          <cell r="R1125"/>
          <cell r="S1125"/>
          <cell r="T1125"/>
          <cell r="U1125"/>
          <cell r="V1125" t="str">
            <v>BI</v>
          </cell>
          <cell r="W1125" t="str">
            <v>CP</v>
          </cell>
          <cell r="X1125" t="str">
            <v>BIN0406-15.segunda das 21:00 às 23:00, semanal ; quarta das 19:00 às 21:00, quinzenal II..SA</v>
          </cell>
          <cell r="Y1125" t="str">
            <v>turma com solicitações acima do nº de vagas</v>
          </cell>
          <cell r="Z1125"/>
          <cell r="AA1125">
            <v>45</v>
          </cell>
          <cell r="AB1125">
            <v>0</v>
          </cell>
          <cell r="AC1125">
            <v>45</v>
          </cell>
          <cell r="AD1125">
            <v>138</v>
          </cell>
          <cell r="AE1125">
            <v>-93</v>
          </cell>
          <cell r="AF1125">
            <v>3.0666666666666669</v>
          </cell>
          <cell r="AG1125">
            <v>31.499999999999996</v>
          </cell>
          <cell r="AH1125" t="str">
            <v>BI</v>
          </cell>
          <cell r="AI1125" t="str">
            <v>¬</v>
          </cell>
          <cell r="AJ1125" t="str">
            <v>¬</v>
          </cell>
          <cell r="AK1125" t="str">
            <v>¬</v>
          </cell>
          <cell r="AL1125" t="str">
            <v>¬</v>
          </cell>
          <cell r="AM1125" t="str">
            <v>¬</v>
          </cell>
          <cell r="AN1125" t="str">
            <v>¬</v>
          </cell>
          <cell r="AO1125" t="str">
            <v>¬</v>
          </cell>
          <cell r="AP1125" t="str">
            <v>¬</v>
          </cell>
          <cell r="AQ1125" t="str">
            <v>¬</v>
          </cell>
          <cell r="AR1125" t="str">
            <v>¬</v>
          </cell>
          <cell r="AS1125" t="str">
            <v>SA</v>
          </cell>
          <cell r="AT1125" t="str">
            <v>N</v>
          </cell>
          <cell r="AU1125" t="str">
            <v>N</v>
          </cell>
          <cell r="AV1125">
            <v>3</v>
          </cell>
          <cell r="AW1125">
            <v>0</v>
          </cell>
          <cell r="AX1125">
            <v>4</v>
          </cell>
          <cell r="AY1125" t="str">
            <v>segunda das 21:00 às 23:00, semanal ; quarta das 19:00 às 21:00, quinzenal II</v>
          </cell>
          <cell r="AZ1125" t="str">
            <v/>
          </cell>
          <cell r="BA1125">
            <v>1446514</v>
          </cell>
          <cell r="BB1125" t="str">
            <v>PROFESSOR VISITANTE EM CONTRATAÇÃO</v>
          </cell>
          <cell r="BC1125" t="str">
            <v/>
          </cell>
          <cell r="BD1125" t="str">
            <v/>
          </cell>
        </row>
        <row r="1126">
          <cell r="C1126" t="str">
            <v>NB8BIN0406-15SA</v>
          </cell>
          <cell r="D1126" t="str">
            <v>BIN0406-15</v>
          </cell>
          <cell r="E1126" t="str">
            <v>Introdução à Probabilidade e à Estatística B8-noturno (Santo André)</v>
          </cell>
          <cell r="F1126" t="str">
            <v>TURMA NOVA</v>
          </cell>
          <cell r="G1126">
            <v>0</v>
          </cell>
          <cell r="H1126" t="str">
            <v>Abrir turma B7 noturno</v>
          </cell>
          <cell r="I1126" t="str">
            <v>TURMA NOVA</v>
          </cell>
          <cell r="J1126">
            <v>45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45</v>
          </cell>
          <cell r="P1126">
            <v>36</v>
          </cell>
          <cell r="Q1126" t="str">
            <v>SIMPLES</v>
          </cell>
          <cell r="R1126"/>
          <cell r="S1126">
            <v>0</v>
          </cell>
          <cell r="T1126">
            <v>85</v>
          </cell>
          <cell r="U1126"/>
          <cell r="V1126" t="str">
            <v>BI</v>
          </cell>
          <cell r="W1126" t="str">
            <v>CP</v>
          </cell>
          <cell r="X1126" t="str">
            <v>BIN0406-15.segunda das 19:00 às 21:00, semanal ; quarta das 21:00 às 23:00, quinzenal II..SA</v>
          </cell>
          <cell r="Y1126" t="str">
            <v>turma com solicitações acima do nº de vagas</v>
          </cell>
          <cell r="Z1126"/>
          <cell r="AA1126">
            <v>45</v>
          </cell>
          <cell r="AB1126">
            <v>0</v>
          </cell>
          <cell r="AC1126">
            <v>45</v>
          </cell>
          <cell r="AD1126">
            <v>102</v>
          </cell>
          <cell r="AE1126">
            <v>-57</v>
          </cell>
          <cell r="AF1126">
            <v>2.2666666666666666</v>
          </cell>
          <cell r="AG1126">
            <v>31.499999999999996</v>
          </cell>
          <cell r="AH1126" t="str">
            <v>BI</v>
          </cell>
          <cell r="AI1126" t="str">
            <v>¬</v>
          </cell>
          <cell r="AJ1126" t="str">
            <v>¬</v>
          </cell>
          <cell r="AK1126" t="str">
            <v>¬</v>
          </cell>
          <cell r="AL1126" t="str">
            <v>¬</v>
          </cell>
          <cell r="AM1126" t="str">
            <v>¬</v>
          </cell>
          <cell r="AN1126" t="str">
            <v>¬</v>
          </cell>
          <cell r="AO1126" t="str">
            <v>¬</v>
          </cell>
          <cell r="AP1126" t="str">
            <v>¬</v>
          </cell>
          <cell r="AQ1126" t="str">
            <v>¬</v>
          </cell>
          <cell r="AR1126" t="str">
            <v>¬</v>
          </cell>
          <cell r="AS1126" t="str">
            <v>SA</v>
          </cell>
          <cell r="AT1126" t="str">
            <v>N</v>
          </cell>
          <cell r="AU1126" t="str">
            <v>N</v>
          </cell>
          <cell r="AV1126">
            <v>3</v>
          </cell>
          <cell r="AW1126">
            <v>0</v>
          </cell>
          <cell r="AX1126">
            <v>4</v>
          </cell>
          <cell r="AY1126" t="str">
            <v>segunda das 19:00 às 21:00, semanal ; quarta das 21:00 às 23:00, quinzenal II</v>
          </cell>
          <cell r="AZ1126" t="str">
            <v/>
          </cell>
          <cell r="BA1126">
            <v>1446514</v>
          </cell>
          <cell r="BB1126" t="str">
            <v>VLADIMIR PERCHINE</v>
          </cell>
          <cell r="BC1126" t="str">
            <v/>
          </cell>
          <cell r="BD1126" t="str">
            <v/>
          </cell>
        </row>
        <row r="1127">
          <cell r="O1127">
            <v>85</v>
          </cell>
        </row>
        <row r="1128">
          <cell r="O1128">
            <v>18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drive 2020.2"/>
      <sheetName val="drive 2020.3"/>
    </sheetNames>
    <sheetDataSet>
      <sheetData sheetId="0">
        <row r="1">
          <cell r="B1" t="str">
            <v>Adesão ao QS</v>
          </cell>
          <cell r="C1" t="str">
            <v>CURSO</v>
          </cell>
        </row>
        <row r="2">
          <cell r="C2" t="str">
            <v>BACHARELADO EM BIOTECNOLOGIA</v>
          </cell>
        </row>
        <row r="3">
          <cell r="C3" t="str">
            <v>BACHARELADO EM BIOTECNOLOGIA</v>
          </cell>
        </row>
        <row r="4">
          <cell r="C4" t="str">
            <v>BACHARELADO EM BIOTECNOLOGIA</v>
          </cell>
        </row>
        <row r="5">
          <cell r="C5" t="str">
            <v>BACHARELADO EM BIOTECNOLOGIA</v>
          </cell>
        </row>
        <row r="6">
          <cell r="B6" t="str">
            <v>SIM</v>
          </cell>
          <cell r="C6" t="str">
            <v>BACHARELADO EM CIÊNCIA DA COMPUTAÇÃO</v>
          </cell>
        </row>
        <row r="7">
          <cell r="B7" t="str">
            <v>SIM</v>
          </cell>
          <cell r="C7" t="str">
            <v>BACHARELADO EM CIÊNCIA DA COMPUTAÇÃO</v>
          </cell>
        </row>
        <row r="8">
          <cell r="B8" t="str">
            <v>SIM</v>
          </cell>
          <cell r="C8" t="str">
            <v>BACHARELADO EM CIÊNCIA DA COMPUTAÇÃO</v>
          </cell>
        </row>
        <row r="9">
          <cell r="B9" t="str">
            <v>SIM</v>
          </cell>
          <cell r="C9" t="str">
            <v>BACHARELADO EM CIÊNCIA DA COMPUTAÇÃO</v>
          </cell>
        </row>
        <row r="10">
          <cell r="B10" t="str">
            <v>SIM</v>
          </cell>
          <cell r="C10" t="str">
            <v>BACHARELADO EM CIÊNCIA DA COMPUTAÇÃO</v>
          </cell>
        </row>
        <row r="11">
          <cell r="B11" t="str">
            <v>NÃO</v>
          </cell>
          <cell r="C11" t="str">
            <v>BACHARELADO EM CIÊNCIA DA COMPUTAÇÃO</v>
          </cell>
        </row>
        <row r="12">
          <cell r="B12" t="str">
            <v>SIM</v>
          </cell>
          <cell r="C12" t="str">
            <v>BACHARELADO EM CIÊNCIA DA COMPUTAÇÃO</v>
          </cell>
        </row>
        <row r="13">
          <cell r="B13" t="str">
            <v>SIM</v>
          </cell>
          <cell r="C13" t="str">
            <v>BACHARELADO EM CIÊNCIA DA COMPUTAÇÃO</v>
          </cell>
        </row>
        <row r="14">
          <cell r="B14" t="str">
            <v>NÃO</v>
          </cell>
          <cell r="C14" t="str">
            <v>BACHARELADO EM CIÊNCIA DA COMPUTAÇÃO</v>
          </cell>
        </row>
        <row r="15">
          <cell r="B15" t="str">
            <v>SIM</v>
          </cell>
          <cell r="C15" t="str">
            <v>BACHARELADO EM CIÊNCIA DA COMPUTAÇÃO</v>
          </cell>
        </row>
        <row r="16">
          <cell r="B16" t="str">
            <v>SIM</v>
          </cell>
          <cell r="C16" t="str">
            <v>BACHARELADO EM CIÊNCIA DA COMPUTAÇÃO</v>
          </cell>
        </row>
        <row r="17">
          <cell r="B17" t="str">
            <v>NÃO</v>
          </cell>
          <cell r="C17" t="str">
            <v>BACHARELADO EM CIÊNCIA DA COMPUTAÇÃO</v>
          </cell>
        </row>
        <row r="18">
          <cell r="B18" t="str">
            <v>NÃO</v>
          </cell>
          <cell r="C18" t="str">
            <v>BACHARELADO EM CIÊNCIA DA COMPUTAÇÃO</v>
          </cell>
        </row>
        <row r="19">
          <cell r="B19" t="str">
            <v>SIM</v>
          </cell>
          <cell r="C19" t="str">
            <v>BACHARELADO EM CIÊNCIA DA COMPUTAÇÃO</v>
          </cell>
        </row>
        <row r="20">
          <cell r="B20" t="str">
            <v>SIM</v>
          </cell>
          <cell r="C20" t="str">
            <v>BACHARELADO EM CIÊNCIA DA COMPUTAÇÃO</v>
          </cell>
        </row>
        <row r="21">
          <cell r="B21" t="str">
            <v>NÃO</v>
          </cell>
          <cell r="C21" t="str">
            <v>BACHARELADO EM CIÊNCIA DA COMPUTAÇÃO</v>
          </cell>
        </row>
        <row r="22">
          <cell r="B22" t="str">
            <v>NÃO</v>
          </cell>
          <cell r="C22" t="str">
            <v>BACHARELADO EM CIÊNCIA DA COMPUTAÇÃO</v>
          </cell>
        </row>
        <row r="23">
          <cell r="B23" t="str">
            <v>SIM</v>
          </cell>
          <cell r="C23" t="str">
            <v>BACHARELADO EM CIÊNCIA DA COMPUTAÇÃO</v>
          </cell>
        </row>
        <row r="24">
          <cell r="B24" t="str">
            <v>SIM</v>
          </cell>
          <cell r="C24" t="str">
            <v>BACHARELADO EM CIÊNCIA DA COMPUTAÇÃO</v>
          </cell>
        </row>
        <row r="25">
          <cell r="B25" t="str">
            <v>SIM</v>
          </cell>
          <cell r="C25" t="str">
            <v>BACHARELADO EM CIÊNCIA DA COMPUTAÇÃO</v>
          </cell>
        </row>
        <row r="26">
          <cell r="B26" t="str">
            <v>SIM</v>
          </cell>
          <cell r="C26" t="str">
            <v>BACHARELADO EM CIÊNCIA DA COMPUTAÇÃO</v>
          </cell>
        </row>
        <row r="27">
          <cell r="B27" t="str">
            <v>SIM</v>
          </cell>
          <cell r="C27" t="str">
            <v>BACHARELADO EM CIÊNCIA DA COMPUTAÇÃO</v>
          </cell>
        </row>
        <row r="28">
          <cell r="B28" t="str">
            <v>SIM</v>
          </cell>
          <cell r="C28" t="str">
            <v>BACHARELADO EM CIÊNCIA DA COMPUTAÇÃO</v>
          </cell>
        </row>
        <row r="29">
          <cell r="B29" t="str">
            <v>NÃO</v>
          </cell>
          <cell r="C29" t="str">
            <v>BACHARELADO EM CIÊNCIA DA COMPUTAÇÃO</v>
          </cell>
        </row>
        <row r="30">
          <cell r="B30" t="str">
            <v>NÃO</v>
          </cell>
          <cell r="C30" t="str">
            <v>BACHARELADO EM CIÊNCIA DA COMPUTAÇÃO</v>
          </cell>
        </row>
        <row r="31">
          <cell r="B31" t="str">
            <v>SIM</v>
          </cell>
          <cell r="C31" t="str">
            <v>BACHARELADO EM CIÊNCIA DA COMPUTAÇÃO</v>
          </cell>
        </row>
        <row r="32">
          <cell r="B32" t="str">
            <v>NÃO</v>
          </cell>
          <cell r="C32" t="str">
            <v>BACHARELADO EM CIÊNCIA DA COMPUTAÇÃO</v>
          </cell>
        </row>
        <row r="33">
          <cell r="B33" t="str">
            <v>SIM</v>
          </cell>
          <cell r="C33" t="str">
            <v>BACHARELADO EM CIÊNCIA DA COMPUTAÇÃO</v>
          </cell>
        </row>
        <row r="34">
          <cell r="B34" t="str">
            <v>NÃO</v>
          </cell>
          <cell r="C34" t="str">
            <v>BACHARELADO EM CIÊNCIA DA COMPUTAÇÃO</v>
          </cell>
        </row>
        <row r="35">
          <cell r="B35" t="str">
            <v>NÃO</v>
          </cell>
          <cell r="C35" t="str">
            <v>BACHARELADO EM CIÊNCIA DA COMPUTAÇÃO</v>
          </cell>
        </row>
        <row r="36">
          <cell r="B36" t="str">
            <v>SIM</v>
          </cell>
          <cell r="C36" t="str">
            <v>BACHARELADO EM CIÊNCIA DA COMPUTAÇÃO</v>
          </cell>
        </row>
        <row r="37">
          <cell r="B37" t="str">
            <v>SIM</v>
          </cell>
          <cell r="C37" t="str">
            <v>BACHARELADO EM CIÊNCIA DA COMPUTAÇÃO</v>
          </cell>
        </row>
        <row r="38">
          <cell r="B38" t="str">
            <v>SIM</v>
          </cell>
          <cell r="C38" t="str">
            <v>BACHARELADO EM CIÊNCIA DA COMPUTAÇÃO</v>
          </cell>
        </row>
        <row r="39">
          <cell r="B39" t="str">
            <v>NÃO</v>
          </cell>
          <cell r="C39" t="str">
            <v>BACHARELADO EM CIÊNCIA DA COMPUTAÇÃO</v>
          </cell>
        </row>
        <row r="40">
          <cell r="B40" t="str">
            <v>NÃO</v>
          </cell>
          <cell r="C40" t="str">
            <v>BACHARELADO EM CIÊNCIA DA COMPUTAÇÃO</v>
          </cell>
        </row>
        <row r="41">
          <cell r="B41" t="str">
            <v>NÃO</v>
          </cell>
          <cell r="C41" t="str">
            <v>BACHARELADO EM CIÊNCIA DA COMPUTAÇÃO</v>
          </cell>
        </row>
        <row r="42">
          <cell r="B42" t="str">
            <v>NÃO</v>
          </cell>
          <cell r="C42" t="str">
            <v>BACHARELADO EM CIÊNCIA E TECNOLOGIA</v>
          </cell>
        </row>
        <row r="43">
          <cell r="B43" t="str">
            <v>NÃO</v>
          </cell>
          <cell r="C43" t="str">
            <v>BACHARELADO EM CIÊNCIA E TECNOLOGIA</v>
          </cell>
        </row>
        <row r="44">
          <cell r="B44" t="str">
            <v>NÃO</v>
          </cell>
          <cell r="C44" t="str">
            <v>BACHARELADO EM CIÊNCIA E TECNOLOGIA</v>
          </cell>
        </row>
        <row r="45">
          <cell r="B45" t="str">
            <v>NÃO</v>
          </cell>
          <cell r="C45" t="str">
            <v>BACHARELADO EM CIÊNCIA E TECNOLOGIA</v>
          </cell>
        </row>
        <row r="46">
          <cell r="B46" t="str">
            <v>NÃO</v>
          </cell>
          <cell r="C46" t="str">
            <v>BACHARELADO EM CIÊNCIA E TECNOLOGIA</v>
          </cell>
        </row>
        <row r="47">
          <cell r="B47" t="str">
            <v>NÃO</v>
          </cell>
          <cell r="C47" t="str">
            <v>BACHARELADO EM CIÊNCIA E TECNOLOGIA</v>
          </cell>
        </row>
        <row r="48">
          <cell r="B48" t="str">
            <v>NÃO</v>
          </cell>
          <cell r="C48" t="str">
            <v>BACHARELADO EM CIÊNCIA E TECNOLOGIA</v>
          </cell>
        </row>
        <row r="49">
          <cell r="B49" t="str">
            <v>NÃO</v>
          </cell>
          <cell r="C49" t="str">
            <v>BACHARELADO EM CIÊNCIA E TECNOLOGIA</v>
          </cell>
        </row>
        <row r="50">
          <cell r="B50" t="str">
            <v>NÃO</v>
          </cell>
          <cell r="C50" t="str">
            <v>BACHARELADO EM CIÊNCIA E TECNOLOGIA</v>
          </cell>
        </row>
        <row r="51">
          <cell r="B51" t="str">
            <v>NÃO</v>
          </cell>
          <cell r="C51" t="str">
            <v>BACHARELADO EM CIÊNCIA E TECNOLOGIA</v>
          </cell>
        </row>
        <row r="52">
          <cell r="B52" t="str">
            <v>NÃO</v>
          </cell>
          <cell r="C52" t="str">
            <v>BACHARELADO EM CIÊNCIA E TECNOLOGIA</v>
          </cell>
        </row>
        <row r="53">
          <cell r="B53" t="str">
            <v>NÃO</v>
          </cell>
          <cell r="C53" t="str">
            <v>BACHARELADO EM CIÊNCIA E TECNOLOGIA</v>
          </cell>
        </row>
        <row r="54">
          <cell r="B54" t="str">
            <v>NÃO</v>
          </cell>
          <cell r="C54" t="str">
            <v>BACHARELADO EM CIÊNCIA E TECNOLOGIA</v>
          </cell>
        </row>
        <row r="55">
          <cell r="B55" t="str">
            <v>NÃO</v>
          </cell>
          <cell r="C55" t="str">
            <v>BACHARELADO EM CIÊNCIA E TECNOLOGIA</v>
          </cell>
        </row>
        <row r="56">
          <cell r="B56" t="str">
            <v>NÃO</v>
          </cell>
          <cell r="C56" t="str">
            <v>BACHARELADO EM CIÊNCIA E TECNOLOGIA</v>
          </cell>
        </row>
        <row r="57">
          <cell r="B57" t="str">
            <v>NÃO</v>
          </cell>
          <cell r="C57" t="str">
            <v>BACHARELADO EM CIÊNCIA E TECNOLOGIA</v>
          </cell>
        </row>
        <row r="58">
          <cell r="B58" t="str">
            <v>NÃO</v>
          </cell>
          <cell r="C58" t="str">
            <v>BACHARELADO EM CIÊNCIA E TECNOLOGIA</v>
          </cell>
        </row>
        <row r="59">
          <cell r="B59" t="str">
            <v>NÃO</v>
          </cell>
          <cell r="C59" t="str">
            <v>BACHARELADO EM CIÊNCIA E TECNOLOGIA</v>
          </cell>
        </row>
        <row r="60">
          <cell r="B60" t="str">
            <v>NÃO</v>
          </cell>
          <cell r="C60" t="str">
            <v>BACHARELADO EM CIÊNCIA E TECNOLOGIA</v>
          </cell>
        </row>
        <row r="61">
          <cell r="B61" t="str">
            <v>NÃO</v>
          </cell>
          <cell r="C61" t="str">
            <v>BACHARELADO EM CIÊNCIA E TECNOLOGIA</v>
          </cell>
        </row>
        <row r="62">
          <cell r="B62" t="str">
            <v>NÃO</v>
          </cell>
          <cell r="C62" t="str">
            <v>BACHARELADO EM CIÊNCIA E TECNOLOGIA</v>
          </cell>
        </row>
        <row r="63">
          <cell r="B63" t="str">
            <v>NÃO</v>
          </cell>
          <cell r="C63" t="str">
            <v>BACHARELADO EM CIÊNCIA E TECNOLOGIA</v>
          </cell>
        </row>
        <row r="64">
          <cell r="B64" t="str">
            <v>NÃO</v>
          </cell>
          <cell r="C64" t="str">
            <v>BACHARELADO EM CIÊNCIA E TECNOLOGIA</v>
          </cell>
        </row>
        <row r="65">
          <cell r="B65" t="str">
            <v>NÃO</v>
          </cell>
          <cell r="C65" t="str">
            <v>BACHARELADO EM CIÊNCIA E TECNOLOGIA</v>
          </cell>
        </row>
        <row r="66">
          <cell r="B66" t="str">
            <v>NÃO</v>
          </cell>
          <cell r="C66" t="str">
            <v>BACHARELADO EM CIÊNCIA E TECNOLOGIA</v>
          </cell>
        </row>
        <row r="67">
          <cell r="B67" t="str">
            <v>NÃO</v>
          </cell>
          <cell r="C67" t="str">
            <v>BACHARELADO EM CIÊNCIA E TECNOLOGIA</v>
          </cell>
        </row>
        <row r="68">
          <cell r="B68" t="str">
            <v>NÃO</v>
          </cell>
          <cell r="C68" t="str">
            <v>BACHARELADO EM CIÊNCIA E TECNOLOGIA</v>
          </cell>
        </row>
        <row r="69">
          <cell r="B69" t="str">
            <v>NÃO</v>
          </cell>
          <cell r="C69" t="str">
            <v>BACHARELADO EM CIÊNCIA E TECNOLOGIA</v>
          </cell>
        </row>
        <row r="70">
          <cell r="B70" t="str">
            <v>NÃO</v>
          </cell>
          <cell r="C70" t="str">
            <v>BACHARELADO EM CIÊNCIA E TECNOLOGIA</v>
          </cell>
        </row>
        <row r="71">
          <cell r="B71" t="str">
            <v>NÃO</v>
          </cell>
          <cell r="C71" t="str">
            <v>BACHARELADO EM CIÊNCIA E TECNOLOGIA</v>
          </cell>
        </row>
        <row r="72">
          <cell r="B72" t="str">
            <v>NÃO</v>
          </cell>
          <cell r="C72" t="str">
            <v>BACHARELADO EM CIÊNCIA E TECNOLOGIA</v>
          </cell>
        </row>
        <row r="73">
          <cell r="B73" t="str">
            <v>NÃO</v>
          </cell>
          <cell r="C73" t="str">
            <v>BACHARELADO EM CIÊNCIA E TECNOLOGIA</v>
          </cell>
        </row>
        <row r="74">
          <cell r="B74" t="str">
            <v>NÃO</v>
          </cell>
          <cell r="C74" t="str">
            <v>BACHARELADO EM CIÊNCIA E TECNOLOGIA</v>
          </cell>
        </row>
        <row r="75">
          <cell r="B75" t="str">
            <v>NÃO</v>
          </cell>
          <cell r="C75" t="str">
            <v>BACHARELADO EM CIÊNCIA E TECNOLOGIA</v>
          </cell>
        </row>
        <row r="76">
          <cell r="B76" t="str">
            <v>NÃO</v>
          </cell>
          <cell r="C76" t="str">
            <v>BACHARELADO EM CIÊNCIA E TECNOLOGIA</v>
          </cell>
        </row>
        <row r="77">
          <cell r="B77" t="str">
            <v>NÃO</v>
          </cell>
          <cell r="C77" t="str">
            <v>BACHARELADO EM CIÊNCIA E TECNOLOGIA</v>
          </cell>
        </row>
        <row r="78">
          <cell r="B78" t="str">
            <v>NÃO</v>
          </cell>
          <cell r="C78" t="str">
            <v>BACHARELADO EM CIÊNCIA E TECNOLOGIA</v>
          </cell>
        </row>
        <row r="79">
          <cell r="B79" t="str">
            <v>NÃO</v>
          </cell>
          <cell r="C79" t="str">
            <v>BACHARELADO EM CIÊNCIA E TECNOLOGIA</v>
          </cell>
        </row>
        <row r="80">
          <cell r="B80" t="str">
            <v>NÃO</v>
          </cell>
          <cell r="C80" t="str">
            <v>BACHARELADO EM CIÊNCIA E TECNOLOGIA</v>
          </cell>
        </row>
        <row r="81">
          <cell r="B81" t="str">
            <v>NÃO</v>
          </cell>
          <cell r="C81" t="str">
            <v>BACHARELADO EM CIÊNCIA E TECNOLOGIA</v>
          </cell>
        </row>
        <row r="82">
          <cell r="B82" t="str">
            <v>NÃO</v>
          </cell>
          <cell r="C82" t="str">
            <v>BACHARELADO EM CIÊNCIA E TECNOLOGIA</v>
          </cell>
        </row>
        <row r="83">
          <cell r="B83" t="str">
            <v>NÃO</v>
          </cell>
          <cell r="C83" t="str">
            <v>BACHARELADO EM CIÊNCIA E TECNOLOGIA</v>
          </cell>
        </row>
        <row r="84">
          <cell r="B84" t="str">
            <v>NÃO</v>
          </cell>
          <cell r="C84" t="str">
            <v>BACHARELADO EM CIÊNCIA E TECNOLOGIA</v>
          </cell>
        </row>
        <row r="85">
          <cell r="B85" t="str">
            <v>NÃO</v>
          </cell>
          <cell r="C85" t="str">
            <v>BACHARELADO EM CIÊNCIA E TECNOLOGIA</v>
          </cell>
        </row>
        <row r="86">
          <cell r="B86" t="str">
            <v>NÃO</v>
          </cell>
          <cell r="C86" t="str">
            <v>BACHARELADO EM CIÊNCIA E TECNOLOGIA</v>
          </cell>
        </row>
        <row r="87">
          <cell r="B87" t="str">
            <v>NÃO</v>
          </cell>
          <cell r="C87" t="str">
            <v>BACHARELADO EM CIÊNCIA E TECNOLOGIA</v>
          </cell>
        </row>
        <row r="88">
          <cell r="B88" t="str">
            <v>NÃO</v>
          </cell>
          <cell r="C88" t="str">
            <v>BACHARELADO EM CIÊNCIA E TECNOLOGIA</v>
          </cell>
        </row>
        <row r="89">
          <cell r="B89" t="str">
            <v>NÃO</v>
          </cell>
          <cell r="C89" t="str">
            <v>BACHARELADO EM CIÊNCIA E TECNOLOGIA</v>
          </cell>
        </row>
        <row r="90">
          <cell r="B90" t="str">
            <v>NÃO</v>
          </cell>
          <cell r="C90" t="str">
            <v>BACHARELADO EM CIÊNCIA E TECNOLOGIA</v>
          </cell>
        </row>
        <row r="91">
          <cell r="B91" t="str">
            <v>NÃO</v>
          </cell>
          <cell r="C91" t="str">
            <v>BACHARELADO EM CIÊNCIA E TECNOLOGIA</v>
          </cell>
        </row>
        <row r="92">
          <cell r="B92" t="str">
            <v>NÃO</v>
          </cell>
          <cell r="C92" t="str">
            <v>BACHARELADO EM CIÊNCIA E TECNOLOGIA</v>
          </cell>
        </row>
        <row r="93">
          <cell r="B93" t="str">
            <v>NÃO</v>
          </cell>
          <cell r="C93" t="str">
            <v>BACHARELADO EM CIÊNCIA E TECNOLOGIA</v>
          </cell>
        </row>
        <row r="94">
          <cell r="B94" t="str">
            <v>NÃO</v>
          </cell>
          <cell r="C94" t="str">
            <v>BACHARELADO EM CIÊNCIA E TECNOLOGIA</v>
          </cell>
        </row>
        <row r="95">
          <cell r="B95" t="str">
            <v>SIM</v>
          </cell>
          <cell r="C95" t="str">
            <v>BACHARELADO EM CIÊNCIA E TECNOLOGIA</v>
          </cell>
        </row>
        <row r="96">
          <cell r="B96" t="str">
            <v>NÃO</v>
          </cell>
          <cell r="C96" t="str">
            <v>BACHARELADO EM CIÊNCIA E TECNOLOGIA</v>
          </cell>
        </row>
        <row r="97">
          <cell r="B97" t="str">
            <v>SIM</v>
          </cell>
          <cell r="C97" t="str">
            <v>BACHARELADO EM CIÊNCIA E TECNOLOGIA</v>
          </cell>
        </row>
        <row r="98">
          <cell r="B98" t="str">
            <v>NÃO</v>
          </cell>
          <cell r="C98" t="str">
            <v>BACHARELADO EM CIÊNCIA E TECNOLOGIA</v>
          </cell>
        </row>
        <row r="99">
          <cell r="B99" t="str">
            <v>SIM</v>
          </cell>
          <cell r="C99" t="str">
            <v>BACHARELADO EM CIÊNCIA E TECNOLOGIA</v>
          </cell>
        </row>
        <row r="100">
          <cell r="B100" t="str">
            <v>SIM</v>
          </cell>
          <cell r="C100" t="str">
            <v>BACHARELADO EM CIÊNCIA E TECNOLOGIA</v>
          </cell>
        </row>
        <row r="101">
          <cell r="B101" t="str">
            <v>SIM</v>
          </cell>
          <cell r="C101" t="str">
            <v>BACHARELADO EM CIÊNCIA E TECNOLOGIA</v>
          </cell>
        </row>
        <row r="102">
          <cell r="B102" t="str">
            <v>SIM</v>
          </cell>
          <cell r="C102" t="str">
            <v>BACHARELADO EM CIÊNCIA E TECNOLOGIA</v>
          </cell>
        </row>
        <row r="103">
          <cell r="B103" t="str">
            <v>SIM</v>
          </cell>
          <cell r="C103" t="str">
            <v>BACHARELADO EM CIÊNCIA E TECNOLOGIA</v>
          </cell>
        </row>
        <row r="104">
          <cell r="B104" t="str">
            <v>SIM</v>
          </cell>
          <cell r="C104" t="str">
            <v>BACHARELADO EM CIÊNCIA E TECNOLOGIA</v>
          </cell>
        </row>
        <row r="105">
          <cell r="B105" t="str">
            <v>SIM</v>
          </cell>
          <cell r="C105" t="str">
            <v>BACHARELADO EM CIÊNCIA E TECNOLOGIA</v>
          </cell>
        </row>
        <row r="106">
          <cell r="B106" t="str">
            <v>SIM</v>
          </cell>
          <cell r="C106" t="str">
            <v>BACHARELADO EM CIÊNCIA E TECNOLOGIA</v>
          </cell>
        </row>
        <row r="107">
          <cell r="B107" t="str">
            <v>SIM</v>
          </cell>
          <cell r="C107" t="str">
            <v>BACHARELADO EM CIÊNCIA E TECNOLOGIA</v>
          </cell>
        </row>
        <row r="108">
          <cell r="B108" t="str">
            <v>SIM</v>
          </cell>
          <cell r="C108" t="str">
            <v>BACHARELADO EM CIÊNCIA E TECNOLOGIA</v>
          </cell>
        </row>
        <row r="109">
          <cell r="B109" t="str">
            <v>NÃO</v>
          </cell>
          <cell r="C109" t="str">
            <v>BACHARELADO EM CIÊNCIA E TECNOLOGIA</v>
          </cell>
        </row>
        <row r="110">
          <cell r="B110" t="str">
            <v>NÃO</v>
          </cell>
          <cell r="C110" t="str">
            <v>BACHARELADO EM CIÊNCIA E TECNOLOGIA</v>
          </cell>
        </row>
        <row r="111">
          <cell r="B111" t="str">
            <v>SIM</v>
          </cell>
          <cell r="C111" t="str">
            <v>BACHARELADO EM CIÊNCIA E TECNOLOGIA</v>
          </cell>
        </row>
        <row r="112">
          <cell r="B112" t="str">
            <v>SIM</v>
          </cell>
          <cell r="C112" t="str">
            <v>BACHARELADO EM CIÊNCIA E TECNOLOGIA</v>
          </cell>
        </row>
        <row r="113">
          <cell r="B113" t="str">
            <v>SIM</v>
          </cell>
          <cell r="C113" t="str">
            <v>BACHARELADO EM CIÊNCIA E TECNOLOGIA</v>
          </cell>
        </row>
        <row r="114">
          <cell r="B114" t="str">
            <v>SIM</v>
          </cell>
          <cell r="C114" t="str">
            <v>BACHARELADO EM CIÊNCIA E TECNOLOGIA</v>
          </cell>
        </row>
        <row r="115">
          <cell r="B115" t="str">
            <v>SIM</v>
          </cell>
          <cell r="C115" t="str">
            <v>BACHARELADO EM CIÊNCIA E TECNOLOGIA</v>
          </cell>
        </row>
        <row r="116">
          <cell r="B116" t="str">
            <v>SIM</v>
          </cell>
          <cell r="C116" t="str">
            <v>BACHARELADO EM CIÊNCIA E TECNOLOGIA</v>
          </cell>
        </row>
        <row r="117">
          <cell r="B117" t="str">
            <v>SIM</v>
          </cell>
          <cell r="C117" t="str">
            <v>BACHARELADO EM CIÊNCIA E TECNOLOGIA</v>
          </cell>
        </row>
        <row r="118">
          <cell r="B118" t="str">
            <v>SIM</v>
          </cell>
          <cell r="C118" t="str">
            <v>BACHARELADO EM CIÊNCIA E TECNOLOGIA</v>
          </cell>
        </row>
        <row r="119">
          <cell r="B119" t="str">
            <v>SIM</v>
          </cell>
          <cell r="C119" t="str">
            <v>BACHARELADO EM CIÊNCIA E TECNOLOGIA</v>
          </cell>
        </row>
        <row r="120">
          <cell r="B120" t="str">
            <v>SIM</v>
          </cell>
          <cell r="C120" t="str">
            <v>BACHARELADO EM CIÊNCIA E TECNOLOGIA</v>
          </cell>
        </row>
        <row r="121">
          <cell r="B121" t="str">
            <v>SIM</v>
          </cell>
          <cell r="C121" t="str">
            <v>BACHARELADO EM CIÊNCIA E TECNOLOGIA</v>
          </cell>
        </row>
        <row r="122">
          <cell r="B122" t="str">
            <v>SIM</v>
          </cell>
          <cell r="C122" t="str">
            <v>BACHARELADO EM CIÊNCIA E TECNOLOGIA</v>
          </cell>
        </row>
        <row r="123">
          <cell r="B123" t="str">
            <v>SIM</v>
          </cell>
          <cell r="C123" t="str">
            <v>BACHARELADO EM CIÊNCIA E TECNOLOGIA</v>
          </cell>
        </row>
        <row r="124">
          <cell r="B124" t="str">
            <v>SIM</v>
          </cell>
          <cell r="C124" t="str">
            <v>BACHARELADO EM CIÊNCIA E TECNOLOGIA</v>
          </cell>
        </row>
        <row r="125">
          <cell r="B125" t="str">
            <v>SIM</v>
          </cell>
          <cell r="C125" t="str">
            <v>BACHARELADO EM CIÊNCIA E TECNOLOGIA</v>
          </cell>
        </row>
        <row r="126">
          <cell r="B126" t="str">
            <v>SIM</v>
          </cell>
          <cell r="C126" t="str">
            <v>BACHARELADO EM CIÊNCIA E TECNOLOGIA</v>
          </cell>
        </row>
        <row r="127">
          <cell r="B127" t="str">
            <v>SIM</v>
          </cell>
          <cell r="C127" t="str">
            <v>BACHARELADO EM CIÊNCIA E TECNOLOGIA</v>
          </cell>
        </row>
        <row r="128">
          <cell r="B128" t="str">
            <v>SIM</v>
          </cell>
          <cell r="C128" t="str">
            <v>BACHARELADO EM CIÊNCIA E TECNOLOGIA</v>
          </cell>
        </row>
        <row r="129">
          <cell r="B129" t="str">
            <v>SIM</v>
          </cell>
          <cell r="C129" t="str">
            <v>BACHARELADO EM CIÊNCIA E TECNOLOGIA</v>
          </cell>
        </row>
        <row r="130">
          <cell r="B130" t="str">
            <v>SIM</v>
          </cell>
          <cell r="C130" t="str">
            <v>BACHARELADO EM CIÊNCIA E TECNOLOGIA</v>
          </cell>
        </row>
        <row r="131">
          <cell r="B131" t="str">
            <v>SIM</v>
          </cell>
          <cell r="C131" t="str">
            <v>BACHARELADO EM CIÊNCIA E TECNOLOGIA</v>
          </cell>
        </row>
        <row r="132">
          <cell r="B132" t="str">
            <v>SIM</v>
          </cell>
          <cell r="C132" t="str">
            <v>BACHARELADO EM CIÊNCIA E TECNOLOGIA</v>
          </cell>
        </row>
        <row r="133">
          <cell r="B133" t="str">
            <v>SIM</v>
          </cell>
          <cell r="C133" t="str">
            <v>BACHARELADO EM CIÊNCIA E TECNOLOGIA</v>
          </cell>
        </row>
        <row r="134">
          <cell r="B134" t="str">
            <v>SIM</v>
          </cell>
          <cell r="C134" t="str">
            <v>BACHARELADO EM CIÊNCIA E TECNOLOGIA</v>
          </cell>
        </row>
        <row r="135">
          <cell r="B135" t="str">
            <v>SIM</v>
          </cell>
          <cell r="C135" t="str">
            <v>BACHARELADO EM CIÊNCIA E TECNOLOGIA</v>
          </cell>
        </row>
        <row r="136">
          <cell r="B136" t="str">
            <v>SIM</v>
          </cell>
          <cell r="C136" t="str">
            <v>BACHARELADO EM CIÊNCIA E TECNOLOGIA</v>
          </cell>
        </row>
        <row r="137">
          <cell r="B137" t="str">
            <v>SIM</v>
          </cell>
          <cell r="C137" t="str">
            <v>BACHARELADO EM CIÊNCIA E TECNOLOGIA</v>
          </cell>
        </row>
        <row r="138">
          <cell r="B138" t="str">
            <v>SIM</v>
          </cell>
          <cell r="C138" t="str">
            <v>BACHARELADO EM CIÊNCIA E TECNOLOGIA</v>
          </cell>
        </row>
        <row r="139">
          <cell r="B139" t="str">
            <v>SIM</v>
          </cell>
          <cell r="C139" t="str">
            <v>BACHARELADO EM CIÊNCIA E TECNOLOGIA</v>
          </cell>
        </row>
        <row r="140">
          <cell r="B140" t="str">
            <v>SIM</v>
          </cell>
          <cell r="C140" t="str">
            <v>BACHARELADO EM CIÊNCIA E TECNOLOGIA</v>
          </cell>
        </row>
        <row r="141">
          <cell r="B141" t="str">
            <v>NÃO</v>
          </cell>
          <cell r="C141" t="str">
            <v>BACHARELADO EM CIÊNCIA E TECNOLOGIA</v>
          </cell>
        </row>
        <row r="142">
          <cell r="B142" t="str">
            <v>NÃO</v>
          </cell>
          <cell r="C142" t="str">
            <v>BACHARELADO EM CIÊNCIA E TECNOLOGIA</v>
          </cell>
        </row>
        <row r="143">
          <cell r="B143" t="str">
            <v>NÃO</v>
          </cell>
          <cell r="C143" t="str">
            <v>BACHARELADO EM CIÊNCIA E TECNOLOGIA</v>
          </cell>
        </row>
        <row r="144">
          <cell r="B144" t="str">
            <v>NÃO</v>
          </cell>
          <cell r="C144" t="str">
            <v>BACHARELADO EM CIÊNCIA E TECNOLOGIA</v>
          </cell>
        </row>
        <row r="145">
          <cell r="B145" t="str">
            <v>NÃO</v>
          </cell>
          <cell r="C145" t="str">
            <v>BACHARELADO EM CIÊNCIA E TECNOLOGIA</v>
          </cell>
        </row>
        <row r="146">
          <cell r="B146" t="str">
            <v>NÃO</v>
          </cell>
          <cell r="C146" t="str">
            <v>BACHARELADO EM CIÊNCIA E TECNOLOGIA</v>
          </cell>
        </row>
        <row r="147">
          <cell r="B147" t="str">
            <v>NÃO</v>
          </cell>
          <cell r="C147" t="str">
            <v>BACHARELADO EM CIÊNCIA E TECNOLOGIA</v>
          </cell>
        </row>
        <row r="148">
          <cell r="B148" t="str">
            <v>NÃO</v>
          </cell>
          <cell r="C148" t="str">
            <v>BACHARELADO EM CIÊNCIA E TECNOLOGIA</v>
          </cell>
        </row>
        <row r="149">
          <cell r="B149" t="str">
            <v>NÃO</v>
          </cell>
          <cell r="C149" t="str">
            <v>BACHARELADO EM CIÊNCIA E TECNOLOGIA</v>
          </cell>
        </row>
        <row r="150">
          <cell r="B150" t="str">
            <v>NÃO</v>
          </cell>
          <cell r="C150" t="str">
            <v>BACHARELADO EM CIÊNCIA E TECNOLOGIA</v>
          </cell>
        </row>
        <row r="151">
          <cell r="B151" t="str">
            <v>NÃO</v>
          </cell>
          <cell r="C151" t="str">
            <v>BACHARELADO EM CIÊNCIA E TECNOLOGIA</v>
          </cell>
        </row>
        <row r="152">
          <cell r="B152" t="str">
            <v>NÃO</v>
          </cell>
          <cell r="C152" t="str">
            <v>BACHARELADO EM CIÊNCIA E TECNOLOGIA</v>
          </cell>
        </row>
        <row r="153">
          <cell r="B153" t="str">
            <v>NÃO</v>
          </cell>
          <cell r="C153" t="str">
            <v>BACHARELADO EM CIÊNCIA E TECNOLOGIA</v>
          </cell>
        </row>
        <row r="154">
          <cell r="B154" t="str">
            <v>NÃO</v>
          </cell>
          <cell r="C154" t="str">
            <v>BACHARELADO EM CIÊNCIA E TECNOLOGIA</v>
          </cell>
        </row>
        <row r="155">
          <cell r="B155" t="str">
            <v>NÃO</v>
          </cell>
          <cell r="C155" t="str">
            <v>BACHARELADO EM CIÊNCIA E TECNOLOGIA</v>
          </cell>
        </row>
        <row r="156">
          <cell r="B156" t="str">
            <v>NÃO</v>
          </cell>
          <cell r="C156" t="str">
            <v>BACHARELADO EM CIÊNCIA E TECNOLOGIA</v>
          </cell>
        </row>
        <row r="157">
          <cell r="B157" t="str">
            <v>NÃO</v>
          </cell>
          <cell r="C157" t="str">
            <v>BACHARELADO EM CIÊNCIA E TECNOLOGIA</v>
          </cell>
        </row>
        <row r="158">
          <cell r="B158" t="str">
            <v>NÃO</v>
          </cell>
          <cell r="C158" t="str">
            <v>BACHARELADO EM CIÊNCIA E TECNOLOGIA</v>
          </cell>
        </row>
        <row r="159">
          <cell r="B159" t="str">
            <v>SIM</v>
          </cell>
          <cell r="C159" t="str">
            <v>BACHARELADO EM CIÊNCIA E TECNOLOGIA</v>
          </cell>
        </row>
        <row r="160">
          <cell r="B160" t="str">
            <v>SIM</v>
          </cell>
          <cell r="C160" t="str">
            <v>BACHARELADO EM CIÊNCIA E TECNOLOGIA</v>
          </cell>
        </row>
        <row r="161">
          <cell r="B161" t="str">
            <v>SIM</v>
          </cell>
          <cell r="C161" t="str">
            <v>BACHARELADO EM CIÊNCIA E TECNOLOGIA</v>
          </cell>
        </row>
        <row r="162">
          <cell r="B162" t="str">
            <v>SIM</v>
          </cell>
          <cell r="C162" t="str">
            <v>BACHARELADO EM CIÊNCIA E TECNOLOGIA</v>
          </cell>
        </row>
        <row r="163">
          <cell r="B163" t="str">
            <v>NÃO</v>
          </cell>
          <cell r="C163" t="str">
            <v>BACHARELADO EM CIÊNCIA E TECNOLOGIA</v>
          </cell>
        </row>
        <row r="164">
          <cell r="B164" t="str">
            <v>SIM</v>
          </cell>
          <cell r="C164" t="str">
            <v>BACHARELADO EM CIÊNCIA E TECNOLOGIA</v>
          </cell>
        </row>
        <row r="165">
          <cell r="B165" t="str">
            <v>NÃO</v>
          </cell>
          <cell r="C165" t="str">
            <v>BACHARELADO EM CIÊNCIA E TECNOLOGIA</v>
          </cell>
        </row>
        <row r="166">
          <cell r="B166" t="str">
            <v>SIM</v>
          </cell>
          <cell r="C166" t="str">
            <v>BACHARELADO EM CIÊNCIA E TECNOLOGIA</v>
          </cell>
        </row>
        <row r="167">
          <cell r="B167" t="str">
            <v>SIM</v>
          </cell>
          <cell r="C167" t="str">
            <v>BACHARELADO EM CIÊNCIA E TECNOLOGIA</v>
          </cell>
        </row>
        <row r="168">
          <cell r="B168" t="str">
            <v>SIM</v>
          </cell>
          <cell r="C168" t="str">
            <v>BACHARELADO EM CIÊNCIA E TECNOLOGIA</v>
          </cell>
        </row>
        <row r="169">
          <cell r="B169" t="str">
            <v>SIM</v>
          </cell>
          <cell r="C169" t="str">
            <v>BACHARELADO EM CIÊNCIA E TECNOLOGIA</v>
          </cell>
        </row>
        <row r="170">
          <cell r="B170" t="str">
            <v>SIM</v>
          </cell>
          <cell r="C170" t="str">
            <v>BACHARELADO EM CIÊNCIA E TECNOLOGIA</v>
          </cell>
        </row>
        <row r="171">
          <cell r="B171" t="str">
            <v>NÃO</v>
          </cell>
          <cell r="C171" t="str">
            <v>BACHARELADO EM CIÊNCIA E TECNOLOGIA</v>
          </cell>
        </row>
        <row r="172">
          <cell r="B172" t="str">
            <v>SIM</v>
          </cell>
          <cell r="C172" t="str">
            <v>BACHARELADO EM CIÊNCIA E TECNOLOGIA</v>
          </cell>
        </row>
        <row r="173">
          <cell r="B173" t="str">
            <v>NÃO</v>
          </cell>
          <cell r="C173" t="str">
            <v>BACHARELADO EM CIÊNCIA E TECNOLOGIA</v>
          </cell>
        </row>
        <row r="174">
          <cell r="B174" t="str">
            <v>SIM</v>
          </cell>
          <cell r="C174" t="str">
            <v>BACHARELADO EM CIÊNCIA E TECNOLOGIA</v>
          </cell>
        </row>
        <row r="175">
          <cell r="B175" t="str">
            <v>SIM</v>
          </cell>
          <cell r="C175" t="str">
            <v>BACHARELADO EM CIÊNCIA E TECNOLOGIA</v>
          </cell>
        </row>
        <row r="176">
          <cell r="B176" t="str">
            <v>NÃO</v>
          </cell>
          <cell r="C176" t="str">
            <v>BACHARELADO EM CIÊNCIA E TECNOLOGIA</v>
          </cell>
        </row>
        <row r="177">
          <cell r="B177" t="str">
            <v>NÃO</v>
          </cell>
          <cell r="C177" t="str">
            <v>BACHARELADO EM CIÊNCIA E TECNOLOGIA</v>
          </cell>
        </row>
        <row r="178">
          <cell r="B178" t="str">
            <v>NÃO</v>
          </cell>
          <cell r="C178" t="str">
            <v>BACHARELADO EM CIÊNCIA E TECNOLOGIA</v>
          </cell>
        </row>
        <row r="179">
          <cell r="B179" t="str">
            <v>NÃO</v>
          </cell>
          <cell r="C179" t="str">
            <v>BACHARELADO EM CIÊNCIA E TECNOLOGIA</v>
          </cell>
        </row>
        <row r="180">
          <cell r="B180" t="str">
            <v>NÃO</v>
          </cell>
          <cell r="C180" t="str">
            <v>BACHARELADO EM CIÊNCIA E TECNOLOGIA</v>
          </cell>
        </row>
        <row r="181">
          <cell r="B181" t="str">
            <v>NÃO</v>
          </cell>
          <cell r="C181" t="str">
            <v>BACHARELADO EM CIÊNCIA E TECNOLOGIA</v>
          </cell>
        </row>
        <row r="182">
          <cell r="B182" t="str">
            <v>NÃO</v>
          </cell>
          <cell r="C182" t="str">
            <v>BACHARELADO EM CIÊNCIA E TECNOLOGIA</v>
          </cell>
        </row>
        <row r="183">
          <cell r="B183" t="str">
            <v>NÃO</v>
          </cell>
          <cell r="C183" t="str">
            <v>BACHARELADO EM CIÊNCIA E TECNOLOGIA</v>
          </cell>
        </row>
        <row r="184">
          <cell r="B184" t="str">
            <v>NÃO</v>
          </cell>
          <cell r="C184" t="str">
            <v>BACHARELADO EM CIÊNCIA E TECNOLOGIA</v>
          </cell>
        </row>
        <row r="185">
          <cell r="B185" t="str">
            <v>SIM</v>
          </cell>
          <cell r="C185" t="str">
            <v>BACHARELADO EM CIÊNCIA E TECNOLOGIA</v>
          </cell>
        </row>
        <row r="186">
          <cell r="B186" t="str">
            <v>SIM</v>
          </cell>
          <cell r="C186" t="str">
            <v>BACHARELADO EM CIÊNCIA E TECNOLOGIA</v>
          </cell>
        </row>
        <row r="187">
          <cell r="B187" t="str">
            <v>SIM</v>
          </cell>
          <cell r="C187" t="str">
            <v>BACHARELADO EM CIÊNCIA E TECNOLOGIA</v>
          </cell>
        </row>
        <row r="188">
          <cell r="B188" t="str">
            <v>SIM</v>
          </cell>
          <cell r="C188" t="str">
            <v>BACHARELADO EM CIÊNCIA E TECNOLOGIA</v>
          </cell>
        </row>
        <row r="189">
          <cell r="B189" t="str">
            <v>SIM</v>
          </cell>
          <cell r="C189" t="str">
            <v>BACHARELADO EM CIÊNCIA E TECNOLOGIA</v>
          </cell>
        </row>
        <row r="190">
          <cell r="B190" t="str">
            <v>SIM</v>
          </cell>
          <cell r="C190" t="str">
            <v>BACHARELADO EM CIÊNCIA E TECNOLOGIA</v>
          </cell>
        </row>
        <row r="191">
          <cell r="B191" t="str">
            <v>SIM</v>
          </cell>
          <cell r="C191" t="str">
            <v>BACHARELADO EM CIÊNCIA E TECNOLOGIA</v>
          </cell>
        </row>
        <row r="192">
          <cell r="B192" t="str">
            <v>NÃO</v>
          </cell>
          <cell r="C192" t="str">
            <v>BACHARELADO EM CIÊNCIA E TECNOLOGIA</v>
          </cell>
        </row>
        <row r="193">
          <cell r="B193" t="str">
            <v>SIM</v>
          </cell>
          <cell r="C193" t="str">
            <v>BACHARELADO EM CIÊNCIA E TECNOLOGIA</v>
          </cell>
        </row>
        <row r="194">
          <cell r="B194" t="str">
            <v>SIM</v>
          </cell>
          <cell r="C194" t="str">
            <v>BACHARELADO EM CIÊNCIA E TECNOLOGIA</v>
          </cell>
        </row>
        <row r="195">
          <cell r="B195" t="str">
            <v>SIM</v>
          </cell>
          <cell r="C195" t="str">
            <v>BACHARELADO EM CIÊNCIA E TECNOLOGIA</v>
          </cell>
        </row>
        <row r="196">
          <cell r="B196" t="str">
            <v>SIM</v>
          </cell>
          <cell r="C196" t="str">
            <v>BACHARELADO EM CIÊNCIA E TECNOLOGIA</v>
          </cell>
        </row>
        <row r="197">
          <cell r="B197" t="str">
            <v>SIM</v>
          </cell>
          <cell r="C197" t="str">
            <v>BACHARELADO EM CIÊNCIA E TECNOLOGIA</v>
          </cell>
        </row>
        <row r="198">
          <cell r="B198" t="str">
            <v>SIM</v>
          </cell>
          <cell r="C198" t="str">
            <v>BACHARELADO EM CIÊNCIA E TECNOLOGIA</v>
          </cell>
        </row>
        <row r="199">
          <cell r="B199" t="str">
            <v>SIM</v>
          </cell>
          <cell r="C199" t="str">
            <v>BACHARELADO EM CIÊNCIA E TECNOLOGIA</v>
          </cell>
        </row>
        <row r="200">
          <cell r="B200" t="str">
            <v>SIM</v>
          </cell>
          <cell r="C200" t="str">
            <v>BACHARELADO EM CIÊNCIA E TECNOLOGIA</v>
          </cell>
        </row>
        <row r="201">
          <cell r="B201" t="str">
            <v>SIM</v>
          </cell>
          <cell r="C201" t="str">
            <v>BACHARELADO EM CIÊNCIA E TECNOLOGIA</v>
          </cell>
        </row>
        <row r="202">
          <cell r="B202" t="str">
            <v>SIM</v>
          </cell>
          <cell r="C202" t="str">
            <v>BACHARELADO EM CIÊNCIA E TECNOLOGIA</v>
          </cell>
        </row>
        <row r="203">
          <cell r="B203" t="str">
            <v>SIM</v>
          </cell>
          <cell r="C203" t="str">
            <v>BACHARELADO EM CIÊNCIA E TECNOLOGIA</v>
          </cell>
        </row>
        <row r="204">
          <cell r="B204" t="str">
            <v>SIM</v>
          </cell>
          <cell r="C204" t="str">
            <v>BACHARELADO EM CIÊNCIA E TECNOLOGIA</v>
          </cell>
        </row>
        <row r="205">
          <cell r="B205" t="str">
            <v>SIM</v>
          </cell>
          <cell r="C205" t="str">
            <v>BACHARELADO EM CIÊNCIA E TECNOLOGIA</v>
          </cell>
        </row>
        <row r="206">
          <cell r="B206" t="str">
            <v>SIM</v>
          </cell>
          <cell r="C206" t="str">
            <v>BACHARELADO EM CIÊNCIA E TECNOLOGIA</v>
          </cell>
        </row>
        <row r="207">
          <cell r="B207" t="str">
            <v>SIM</v>
          </cell>
          <cell r="C207" t="str">
            <v>BACHARELADO EM CIÊNCIA E TECNOLOGIA</v>
          </cell>
        </row>
        <row r="208">
          <cell r="B208" t="str">
            <v>SIM</v>
          </cell>
          <cell r="C208" t="str">
            <v>BACHARELADO EM CIÊNCIA E TECNOLOGIA</v>
          </cell>
        </row>
        <row r="209">
          <cell r="B209" t="str">
            <v>SIM</v>
          </cell>
          <cell r="C209" t="str">
            <v>BACHARELADO EM CIÊNCIA E TECNOLOGIA</v>
          </cell>
        </row>
        <row r="210">
          <cell r="B210" t="str">
            <v>SIM</v>
          </cell>
          <cell r="C210" t="str">
            <v>BACHARELADO EM CIÊNCIA E TECNOLOGIA</v>
          </cell>
        </row>
        <row r="211">
          <cell r="B211" t="str">
            <v>SIM</v>
          </cell>
          <cell r="C211" t="str">
            <v>BACHARELADO EM CIÊNCIA E TECNOLOGIA</v>
          </cell>
        </row>
        <row r="212">
          <cell r="B212" t="str">
            <v>SIM</v>
          </cell>
          <cell r="C212" t="str">
            <v>BACHARELADO EM CIÊNCIA E TECNOLOGIA</v>
          </cell>
        </row>
        <row r="213">
          <cell r="B213" t="str">
            <v>SIM</v>
          </cell>
          <cell r="C213" t="str">
            <v>BACHARELADO EM CIÊNCIA E TECNOLOGIA</v>
          </cell>
        </row>
        <row r="214">
          <cell r="B214" t="str">
            <v>SIM</v>
          </cell>
          <cell r="C214" t="str">
            <v>BACHARELADO EM CIÊNCIA E TECNOLOGIA</v>
          </cell>
        </row>
        <row r="215">
          <cell r="B215" t="str">
            <v>SIM</v>
          </cell>
          <cell r="C215" t="str">
            <v>BACHARELADO EM CIÊNCIA E TECNOLOGIA</v>
          </cell>
        </row>
        <row r="216">
          <cell r="B216" t="str">
            <v>SIM</v>
          </cell>
          <cell r="C216" t="str">
            <v>BACHARELADO EM CIÊNCIA E TECNOLOGIA</v>
          </cell>
        </row>
        <row r="217">
          <cell r="B217" t="str">
            <v>SIM</v>
          </cell>
          <cell r="C217" t="str">
            <v>BACHARELADO EM CIÊNCIA E TECNOLOGIA</v>
          </cell>
        </row>
        <row r="218">
          <cell r="B218" t="str">
            <v>SIM</v>
          </cell>
          <cell r="C218" t="str">
            <v>BACHARELADO EM CIÊNCIA E TECNOLOGIA</v>
          </cell>
        </row>
        <row r="219">
          <cell r="C219" t="str">
            <v>BACHARELADO EM CIÊNCIA E TECNOLOGIA</v>
          </cell>
        </row>
        <row r="220">
          <cell r="C220" t="str">
            <v>BACHARELADO EM CIÊNCIA E TECNOLOGIA</v>
          </cell>
        </row>
        <row r="221">
          <cell r="C221" t="str">
            <v>BACHARELADO EM CIÊNCIA E TECNOLOGIA</v>
          </cell>
        </row>
        <row r="222">
          <cell r="C222" t="str">
            <v>BACHARELADO EM CIÊNCIA E TECNOLOGIA</v>
          </cell>
        </row>
        <row r="223">
          <cell r="C223" t="str">
            <v>BACHARELADO EM CIÊNCIA E TECNOLOGIA</v>
          </cell>
        </row>
        <row r="224">
          <cell r="C224" t="str">
            <v>BACHARELADO EM CIÊNCIA E TECNOLOGIA</v>
          </cell>
        </row>
        <row r="225">
          <cell r="B225" t="str">
            <v>NÃO</v>
          </cell>
          <cell r="C225" t="str">
            <v>BACHARELADO EM CIÊNCIA E TECNOLOGIA</v>
          </cell>
        </row>
        <row r="226">
          <cell r="B226" t="str">
            <v>NÃO</v>
          </cell>
          <cell r="C226" t="str">
            <v>BACHARELADO EM CIÊNCIA E TECNOLOGIA</v>
          </cell>
        </row>
        <row r="227">
          <cell r="B227" t="str">
            <v>NÃO</v>
          </cell>
          <cell r="C227" t="str">
            <v>BACHARELADO EM CIÊNCIA E TECNOLOGIA</v>
          </cell>
        </row>
        <row r="228">
          <cell r="B228" t="str">
            <v>NÃO</v>
          </cell>
          <cell r="C228" t="str">
            <v>BACHARELADO EM CIÊNCIA E TECNOLOGIA</v>
          </cell>
        </row>
        <row r="229">
          <cell r="B229" t="str">
            <v>NÃO</v>
          </cell>
          <cell r="C229" t="str">
            <v>BACHARELADO EM CIÊNCIA E TECNOLOGIA</v>
          </cell>
        </row>
        <row r="230">
          <cell r="B230" t="str">
            <v>NÃO</v>
          </cell>
          <cell r="C230" t="str">
            <v>BACHARELADO EM CIÊNCIA E TECNOLOGIA</v>
          </cell>
        </row>
        <row r="231">
          <cell r="B231" t="str">
            <v>NÃO</v>
          </cell>
          <cell r="C231" t="str">
            <v>BACHARELADO EM CIÊNCIA E TECNOLOGIA</v>
          </cell>
        </row>
        <row r="232">
          <cell r="B232" t="str">
            <v>NÃO</v>
          </cell>
          <cell r="C232" t="str">
            <v>BACHARELADO EM CIÊNCIA E TECNOLOGIA</v>
          </cell>
        </row>
        <row r="233">
          <cell r="C233" t="str">
            <v>BACHARELADO EM CIÊNCIA E TECNOLOGIA</v>
          </cell>
        </row>
        <row r="234">
          <cell r="C234" t="str">
            <v>BACHARELADO EM CIÊNCIA E TECNOLOGIA</v>
          </cell>
        </row>
        <row r="235">
          <cell r="C235" t="str">
            <v>BACHARELADO EM CIÊNCIA E TECNOLOGIA</v>
          </cell>
        </row>
        <row r="236">
          <cell r="C236" t="str">
            <v>BACHARELADO EM CIÊNCIA E TECNOLOGIA</v>
          </cell>
        </row>
        <row r="237">
          <cell r="C237" t="str">
            <v>BACHARELADO EM CIÊNCIA E TECNOLOGIA</v>
          </cell>
        </row>
        <row r="238">
          <cell r="C238" t="str">
            <v>BACHARELADO EM CIÊNCIA E TECNOLOGIA</v>
          </cell>
        </row>
        <row r="239">
          <cell r="C239" t="str">
            <v>BACHARELADO EM CIÊNCIA E TECNOLOGIA</v>
          </cell>
        </row>
        <row r="240">
          <cell r="C240" t="str">
            <v>BACHARELADO EM CIÊNCIA E TECNOLOGIA</v>
          </cell>
        </row>
        <row r="241">
          <cell r="C241" t="str">
            <v>BACHARELADO EM CIÊNCIA E TECNOLOGIA</v>
          </cell>
        </row>
        <row r="242">
          <cell r="C242" t="str">
            <v>BACHARELADO EM CIÊNCIA E TECNOLOGIA</v>
          </cell>
        </row>
        <row r="243">
          <cell r="C243" t="str">
            <v>BACHARELADO EM CIÊNCIA E TECNOLOGIA</v>
          </cell>
        </row>
        <row r="244">
          <cell r="C244" t="str">
            <v>BACHARELADO EM CIÊNCIA E TECNOLOGIA</v>
          </cell>
        </row>
        <row r="245">
          <cell r="C245" t="str">
            <v>BACHARELADO EM CIÊNCIA E TECNOLOGIA</v>
          </cell>
        </row>
        <row r="246">
          <cell r="C246" t="str">
            <v>BACHARELADO EM CIÊNCIA E TECNOLOGIA</v>
          </cell>
        </row>
        <row r="247">
          <cell r="C247" t="str">
            <v>BACHARELADO EM CIÊNCIA E TECNOLOGIA</v>
          </cell>
        </row>
        <row r="248">
          <cell r="C248" t="str">
            <v>BACHARELADO EM CIÊNCIA E TECNOLOGIA</v>
          </cell>
        </row>
        <row r="249">
          <cell r="C249" t="str">
            <v>BACHARELADO EM CIÊNCIA E TECNOLOGIA</v>
          </cell>
        </row>
        <row r="250">
          <cell r="C250" t="str">
            <v>BACHARELADO EM CIÊNCIA E TECNOLOGIA</v>
          </cell>
        </row>
        <row r="251">
          <cell r="C251" t="str">
            <v>BACHARELADO EM CIÊNCIA E TECNOLOGIA</v>
          </cell>
        </row>
        <row r="252">
          <cell r="C252" t="str">
            <v>BACHARELADO EM CIÊNCIA E TECNOLOGIA</v>
          </cell>
        </row>
        <row r="253">
          <cell r="C253" t="str">
            <v>BACHARELADO EM CIÊNCIA E TECNOLOGIA</v>
          </cell>
        </row>
        <row r="254">
          <cell r="C254" t="str">
            <v>BACHARELADO EM CIÊNCIA E TECNOLOGIA</v>
          </cell>
        </row>
        <row r="255">
          <cell r="C255" t="str">
            <v>BACHARELADO EM CIÊNCIA E TECNOLOGIA</v>
          </cell>
        </row>
        <row r="256">
          <cell r="C256" t="str">
            <v>BACHARELADO EM CIÊNCIA E TECNOLOGIA</v>
          </cell>
        </row>
        <row r="257">
          <cell r="C257" t="str">
            <v>BACHARELADO EM CIÊNCIA E TECNOLOGIA</v>
          </cell>
        </row>
        <row r="258">
          <cell r="C258" t="str">
            <v>BACHARELADO EM CIÊNCIA E TECNOLOGIA</v>
          </cell>
        </row>
        <row r="259">
          <cell r="C259" t="str">
            <v>BACHARELADO EM CIÊNCIA E TECNOLOGIA</v>
          </cell>
        </row>
        <row r="260">
          <cell r="C260" t="str">
            <v>BACHARELADO EM CIÊNCIA E TECNOLOGIA</v>
          </cell>
        </row>
        <row r="261">
          <cell r="C261" t="str">
            <v>BACHARELADO EM CIÊNCIA E TECNOLOGIA</v>
          </cell>
        </row>
        <row r="262">
          <cell r="C262" t="str">
            <v>BACHARELADO EM CIÊNCIA E TECNOLOGIA</v>
          </cell>
        </row>
        <row r="263">
          <cell r="C263" t="str">
            <v>BACHARELADO EM CIÊNCIA E TECNOLOGIA</v>
          </cell>
        </row>
        <row r="264">
          <cell r="C264" t="str">
            <v>BACHARELADO EM CIÊNCIA E TECNOLOGIA</v>
          </cell>
        </row>
        <row r="265">
          <cell r="C265" t="str">
            <v>BACHARELADO EM CIÊNCIA E TECNOLOGIA</v>
          </cell>
        </row>
        <row r="266">
          <cell r="C266" t="str">
            <v>BACHARELADO EM CIÊNCIA E TECNOLOGIA</v>
          </cell>
        </row>
        <row r="267">
          <cell r="C267" t="str">
            <v>BACHARELADO EM CIÊNCIA E TECNOLOGIA</v>
          </cell>
        </row>
        <row r="268">
          <cell r="C268" t="str">
            <v>BACHARELADO EM CIÊNCIA E TECNOLOGIA</v>
          </cell>
        </row>
        <row r="269">
          <cell r="C269" t="str">
            <v>BACHARELADO EM CIÊNCIA E TECNOLOGIA</v>
          </cell>
        </row>
        <row r="270">
          <cell r="C270" t="str">
            <v>BACHARELADO EM CIÊNCIA E TECNOLOGIA</v>
          </cell>
        </row>
        <row r="271">
          <cell r="C271" t="str">
            <v>BACHARELADO EM CIÊNCIA E TECNOLOGIA</v>
          </cell>
        </row>
        <row r="272">
          <cell r="C272" t="str">
            <v>BACHARELADO EM CIÊNCIA E TECNOLOGIA</v>
          </cell>
        </row>
        <row r="273">
          <cell r="C273" t="str">
            <v>BACHARELADO EM CIÊNCIA E TECNOLOGIA</v>
          </cell>
        </row>
        <row r="274">
          <cell r="C274" t="str">
            <v>BACHARELADO EM CIÊNCIA E TECNOLOGIA</v>
          </cell>
        </row>
        <row r="275">
          <cell r="C275" t="str">
            <v>BACHARELADO EM CIÊNCIA E TECNOLOGIA</v>
          </cell>
        </row>
        <row r="276">
          <cell r="C276" t="str">
            <v>BACHARELADO EM CIÊNCIA E TECNOLOGIA</v>
          </cell>
        </row>
        <row r="277">
          <cell r="C277" t="str">
            <v>BACHARELADO EM CIÊNCIA E TECNOLOGIA</v>
          </cell>
        </row>
        <row r="278">
          <cell r="C278" t="str">
            <v>BACHARELADO EM CIÊNCIA E TECNOLOGIA</v>
          </cell>
        </row>
        <row r="279">
          <cell r="C279" t="str">
            <v>BACHARELADO EM CIÊNCIA E TECNOLOGIA</v>
          </cell>
        </row>
        <row r="280">
          <cell r="C280" t="str">
            <v>BACHARELADO EM CIÊNCIA E TECNOLOGIA</v>
          </cell>
        </row>
        <row r="281">
          <cell r="C281" t="str">
            <v>BACHARELADO EM CIÊNCIA E TECNOLOGIA</v>
          </cell>
        </row>
        <row r="282">
          <cell r="C282" t="str">
            <v>BACHARELADO EM CIÊNCIA E TECNOLOGIA</v>
          </cell>
        </row>
        <row r="283">
          <cell r="C283" t="str">
            <v>BACHARELADO EM CIÊNCIA E TECNOLOGIA</v>
          </cell>
        </row>
        <row r="284">
          <cell r="C284" t="str">
            <v>BACHARELADO EM CIÊNCIA E TECNOLOGIA</v>
          </cell>
        </row>
        <row r="285">
          <cell r="C285" t="str">
            <v>BACHARELADO EM CIÊNCIA E TECNOLOGIA</v>
          </cell>
        </row>
        <row r="286">
          <cell r="C286" t="str">
            <v>BACHARELADO EM CIÊNCIA E TECNOLOGIA</v>
          </cell>
        </row>
        <row r="287">
          <cell r="C287" t="str">
            <v>BACHARELADO EM CIÊNCIA E TECNOLOGIA</v>
          </cell>
        </row>
        <row r="288">
          <cell r="C288" t="str">
            <v>BACHARELADO EM CIÊNCIA E TECNOLOGIA</v>
          </cell>
        </row>
        <row r="289">
          <cell r="C289" t="str">
            <v>BACHARELADO EM CIÊNCIA E TECNOLOGIA</v>
          </cell>
        </row>
        <row r="290">
          <cell r="C290" t="str">
            <v>BACHARELADO EM CIÊNCIA E TECNOLOGIA</v>
          </cell>
        </row>
        <row r="291">
          <cell r="C291" t="str">
            <v>BACHARELADO EM CIÊNCIA E TECNOLOGIA</v>
          </cell>
        </row>
        <row r="292">
          <cell r="C292" t="str">
            <v>BACHARELADO EM CIÊNCIA E TECNOLOGIA</v>
          </cell>
        </row>
        <row r="293">
          <cell r="C293" t="str">
            <v>BACHARELADO EM CIÊNCIA E TECNOLOGIA</v>
          </cell>
        </row>
        <row r="294">
          <cell r="C294" t="str">
            <v>BACHARELADO EM CIÊNCIA E TECNOLOGIA</v>
          </cell>
        </row>
        <row r="295">
          <cell r="C295" t="str">
            <v>BACHARELADO EM CIÊNCIA E TECNOLOGIA</v>
          </cell>
        </row>
        <row r="296">
          <cell r="C296" t="str">
            <v>BACHARELADO EM CIÊNCIA E TECNOLOGIA</v>
          </cell>
        </row>
        <row r="297">
          <cell r="C297" t="str">
            <v>BACHARELADO EM CIÊNCIA E TECNOLOGIA</v>
          </cell>
        </row>
        <row r="298">
          <cell r="C298" t="str">
            <v>BACHARELADO EM CIÊNCIA E TECNOLOGIA</v>
          </cell>
        </row>
        <row r="299">
          <cell r="C299" t="str">
            <v>BACHARELADO EM CIÊNCIA E TECNOLOGIA</v>
          </cell>
        </row>
        <row r="300">
          <cell r="C300" t="str">
            <v>BACHARELADO EM CIÊNCIA E TECNOLOGIA</v>
          </cell>
        </row>
        <row r="301">
          <cell r="C301" t="str">
            <v>BACHARELADO EM CIÊNCIA E TECNOLOGIA</v>
          </cell>
        </row>
        <row r="302">
          <cell r="C302" t="str">
            <v>BACHARELADO EM CIÊNCIA E TECNOLOGIA</v>
          </cell>
        </row>
        <row r="303">
          <cell r="C303" t="str">
            <v>BACHARELADO EM CIÊNCIA E TECNOLOGIA</v>
          </cell>
        </row>
        <row r="304">
          <cell r="C304" t="str">
            <v>BACHARELADO EM CIÊNCIA E TECNOLOGIA</v>
          </cell>
        </row>
        <row r="305">
          <cell r="C305" t="str">
            <v>BACHARELADO EM CIÊNCIA E TECNOLOGIA</v>
          </cell>
        </row>
        <row r="306">
          <cell r="C306" t="str">
            <v>BACHARELADO EM CIÊNCIA E TECNOLOGIA</v>
          </cell>
        </row>
        <row r="307">
          <cell r="C307" t="str">
            <v>BACHARELADO EM CIÊNCIA E TECNOLOGIA</v>
          </cell>
        </row>
        <row r="308">
          <cell r="C308" t="str">
            <v>BACHARELADO EM CIÊNCIA E TECNOLOGIA</v>
          </cell>
        </row>
        <row r="309">
          <cell r="C309" t="str">
            <v>BACHARELADO EM CIÊNCIA E TECNOLOGIA</v>
          </cell>
        </row>
        <row r="310">
          <cell r="C310" t="str">
            <v>BACHARELADO EM CIÊNCIA E TECNOLOGIA</v>
          </cell>
        </row>
        <row r="311">
          <cell r="C311" t="str">
            <v>BACHARELADO EM CIÊNCIA E TECNOLOGIA</v>
          </cell>
        </row>
        <row r="312">
          <cell r="C312" t="str">
            <v>BACHARELADO EM CIÊNCIA E TECNOLOGIA</v>
          </cell>
        </row>
        <row r="313">
          <cell r="C313" t="str">
            <v>BACHARELADO EM CIÊNCIA E TECNOLOGIA</v>
          </cell>
        </row>
        <row r="314">
          <cell r="C314" t="str">
            <v>BACHARELADO EM CIÊNCIA E TECNOLOGIA</v>
          </cell>
        </row>
        <row r="315">
          <cell r="C315" t="str">
            <v>BACHARELADO EM CIÊNCIA E TECNOLOGIA</v>
          </cell>
        </row>
        <row r="316">
          <cell r="C316" t="str">
            <v>BACHARELADO EM CIÊNCIA E TECNOLOGIA</v>
          </cell>
        </row>
        <row r="317">
          <cell r="C317" t="str">
            <v>BACHARELADO EM CIÊNCIA E TECNOLOGIA</v>
          </cell>
        </row>
        <row r="318">
          <cell r="C318" t="str">
            <v>BACHARELADO EM CIÊNCIA E TECNOLOGIA</v>
          </cell>
        </row>
        <row r="319">
          <cell r="B319" t="str">
            <v>SIM</v>
          </cell>
          <cell r="C319" t="str">
            <v>BACHARELADO EM CIÊNCIA E TECNOLOGIA</v>
          </cell>
        </row>
        <row r="320">
          <cell r="B320" t="str">
            <v>NÃO</v>
          </cell>
          <cell r="C320" t="str">
            <v>BACHARELADO EM CIÊNCIA E TECNOLOGIA</v>
          </cell>
        </row>
        <row r="321">
          <cell r="B321" t="str">
            <v>SIM</v>
          </cell>
          <cell r="C321" t="str">
            <v>BACHARELADO EM CIÊNCIA E TECNOLOGIA</v>
          </cell>
        </row>
        <row r="322">
          <cell r="B322" t="str">
            <v>SIM</v>
          </cell>
          <cell r="C322" t="str">
            <v>BACHARELADO EM CIÊNCIA E TECNOLOGIA</v>
          </cell>
        </row>
        <row r="323">
          <cell r="B323" t="str">
            <v>NÃO</v>
          </cell>
          <cell r="C323" t="str">
            <v>BACHARELADO EM CIÊNCIA E TECNOLOGIA</v>
          </cell>
        </row>
        <row r="324">
          <cell r="B324" t="str">
            <v>SIM</v>
          </cell>
          <cell r="C324" t="str">
            <v>BACHARELADO EM CIÊNCIA E TECNOLOGIA</v>
          </cell>
        </row>
        <row r="325">
          <cell r="B325" t="str">
            <v>SIM</v>
          </cell>
          <cell r="C325" t="str">
            <v>BACHARELADO EM CIÊNCIA E TECNOLOGIA</v>
          </cell>
        </row>
        <row r="326">
          <cell r="B326" t="str">
            <v>SIM</v>
          </cell>
          <cell r="C326" t="str">
            <v>BACHARELADO EM CIÊNCIA E TECNOLOGIA</v>
          </cell>
        </row>
        <row r="327">
          <cell r="C327" t="str">
            <v>BACHARELADO EM CIÊNCIA E TECNOLOGIA</v>
          </cell>
        </row>
        <row r="328">
          <cell r="C328" t="str">
            <v>BACHARELADO EM CIÊNCIA E TECNOLOGIA</v>
          </cell>
        </row>
        <row r="329">
          <cell r="C329" t="str">
            <v>BACHARELADO EM CIÊNCIA E TECNOLOGIA</v>
          </cell>
        </row>
        <row r="330">
          <cell r="C330" t="str">
            <v>BACHARELADO EM CIÊNCIA E TECNOLOGIA</v>
          </cell>
        </row>
        <row r="331">
          <cell r="C331" t="str">
            <v>BACHARELADO EM CIÊNCIA E TECNOLOGIA</v>
          </cell>
        </row>
        <row r="332">
          <cell r="C332" t="str">
            <v>BACHARELADO EM CIÊNCIA E TECNOLOGIA</v>
          </cell>
        </row>
        <row r="333">
          <cell r="B333" t="str">
            <v>SIM</v>
          </cell>
          <cell r="C333" t="str">
            <v>BACHARELADO EM CIÊNCIA E TECNOLOGIA</v>
          </cell>
        </row>
        <row r="334">
          <cell r="B334" t="str">
            <v>SIM</v>
          </cell>
          <cell r="C334" t="str">
            <v>BACHARELADO EM CIÊNCIA E TECNOLOGIA</v>
          </cell>
        </row>
        <row r="335">
          <cell r="B335" t="str">
            <v>SIM</v>
          </cell>
          <cell r="C335" t="str">
            <v>BACHARELADO EM CIÊNCIA E TECNOLOGIA</v>
          </cell>
        </row>
        <row r="336">
          <cell r="B336" t="str">
            <v>SIM</v>
          </cell>
          <cell r="C336" t="str">
            <v>BACHARELADO EM CIÊNCIA E TECNOLOGIA</v>
          </cell>
        </row>
        <row r="337">
          <cell r="B337" t="str">
            <v>SIM</v>
          </cell>
          <cell r="C337" t="str">
            <v>BACHARELADO EM CIÊNCIA E TECNOLOGIA</v>
          </cell>
        </row>
        <row r="338">
          <cell r="B338" t="str">
            <v>SIM</v>
          </cell>
          <cell r="C338" t="str">
            <v>BACHARELADO EM CIÊNCIA E TECNOLOGIA</v>
          </cell>
        </row>
        <row r="339">
          <cell r="B339" t="str">
            <v>SIM</v>
          </cell>
          <cell r="C339" t="str">
            <v>BACHARELADO EM CIÊNCIA E TECNOLOGIA</v>
          </cell>
        </row>
        <row r="340">
          <cell r="B340" t="str">
            <v>SIM</v>
          </cell>
          <cell r="C340" t="str">
            <v>BACHARELADO EM CIÊNCIA E TECNOLOGIA</v>
          </cell>
        </row>
        <row r="341">
          <cell r="B341" t="str">
            <v>SIM</v>
          </cell>
          <cell r="C341" t="str">
            <v>BACHARELADO EM CIÊNCIA E TECNOLOGIA</v>
          </cell>
        </row>
        <row r="342">
          <cell r="B342" t="str">
            <v>SIM</v>
          </cell>
          <cell r="C342" t="str">
            <v>BACHARELADO EM CIÊNCIA E TECNOLOGIA</v>
          </cell>
        </row>
        <row r="343">
          <cell r="B343" t="str">
            <v>SIM</v>
          </cell>
          <cell r="C343" t="str">
            <v>BACHARELADO EM CIÊNCIA E TECNOLOGIA</v>
          </cell>
        </row>
        <row r="344">
          <cell r="B344" t="str">
            <v>SIM</v>
          </cell>
          <cell r="C344" t="str">
            <v>BACHARELADO EM CIÊNCIA E TECNOLOGIA</v>
          </cell>
        </row>
        <row r="345">
          <cell r="B345" t="str">
            <v>SIM</v>
          </cell>
          <cell r="C345" t="str">
            <v>BACHARELADO EM CIÊNCIA E TECNOLOGIA</v>
          </cell>
        </row>
        <row r="346">
          <cell r="B346" t="str">
            <v>SIM</v>
          </cell>
          <cell r="C346" t="str">
            <v>BACHARELADO EM CIÊNCIA E TECNOLOGIA</v>
          </cell>
        </row>
        <row r="347">
          <cell r="B347" t="str">
            <v>SIM</v>
          </cell>
          <cell r="C347" t="str">
            <v>BACHARELADO EM CIÊNCIA E TECNOLOGIA</v>
          </cell>
        </row>
        <row r="348">
          <cell r="B348" t="str">
            <v>SIM</v>
          </cell>
          <cell r="C348" t="str">
            <v>BACHARELADO EM CIÊNCIA E TECNOLOGIA</v>
          </cell>
        </row>
        <row r="349">
          <cell r="B349" t="str">
            <v>SIM</v>
          </cell>
          <cell r="C349" t="str">
            <v>BACHARELADO EM CIÊNCIA E TECNOLOGIA</v>
          </cell>
        </row>
        <row r="350">
          <cell r="B350" t="str">
            <v>SIM</v>
          </cell>
          <cell r="C350" t="str">
            <v>BACHARELADO EM CIÊNCIA E TECNOLOGIA</v>
          </cell>
        </row>
        <row r="351">
          <cell r="B351" t="str">
            <v>SIM</v>
          </cell>
          <cell r="C351" t="str">
            <v>BACHARELADO EM CIÊNCIA E TECNOLOGIA</v>
          </cell>
        </row>
        <row r="352">
          <cell r="B352" t="str">
            <v>SIM</v>
          </cell>
          <cell r="C352" t="str">
            <v>BACHARELADO EM CIÊNCIA E TECNOLOGIA</v>
          </cell>
        </row>
        <row r="353">
          <cell r="B353" t="str">
            <v>SIM</v>
          </cell>
          <cell r="C353" t="str">
            <v>BACHARELADO EM CIÊNCIA E TECNOLOGIA</v>
          </cell>
        </row>
        <row r="354">
          <cell r="B354" t="str">
            <v>SIM</v>
          </cell>
          <cell r="C354" t="str">
            <v>BACHARELADO EM CIÊNCIA E TECNOLOGIA</v>
          </cell>
        </row>
        <row r="355">
          <cell r="B355" t="str">
            <v>SIM</v>
          </cell>
          <cell r="C355" t="str">
            <v>BACHARELADO EM CIÊNCIA E TECNOLOGIA</v>
          </cell>
        </row>
        <row r="356">
          <cell r="B356" t="str">
            <v>SIM</v>
          </cell>
          <cell r="C356" t="str">
            <v>BACHARELADO EM CIÊNCIA E TECNOLOGIA</v>
          </cell>
        </row>
        <row r="357">
          <cell r="B357" t="str">
            <v>SIM</v>
          </cell>
          <cell r="C357" t="str">
            <v>BACHARELADO EM CIÊNCIA E TECNOLOGIA</v>
          </cell>
        </row>
        <row r="358">
          <cell r="B358" t="str">
            <v>SIM</v>
          </cell>
          <cell r="C358" t="str">
            <v>BACHARELADO EM CIÊNCIA E TECNOLOGIA</v>
          </cell>
        </row>
        <row r="359">
          <cell r="B359" t="str">
            <v>SIM</v>
          </cell>
          <cell r="C359" t="str">
            <v>BACHARELADO EM CIÊNCIA E TECNOLOGIA</v>
          </cell>
        </row>
        <row r="360">
          <cell r="B360" t="str">
            <v>SIM</v>
          </cell>
          <cell r="C360" t="str">
            <v>BACHARELADO EM CIÊNCIA E TECNOLOGIA</v>
          </cell>
        </row>
        <row r="361">
          <cell r="B361" t="str">
            <v>SIM</v>
          </cell>
          <cell r="C361" t="str">
            <v>BACHARELADO EM CIÊNCIA E TECNOLOGIA</v>
          </cell>
        </row>
        <row r="362">
          <cell r="B362" t="str">
            <v>SIM</v>
          </cell>
          <cell r="C362" t="str">
            <v>BACHARELADO EM CIÊNCIA E TECNOLOGIA</v>
          </cell>
        </row>
        <row r="363">
          <cell r="B363" t="str">
            <v>SIM</v>
          </cell>
          <cell r="C363" t="str">
            <v>BACHARELADO EM CIÊNCIA E TECNOLOGIA</v>
          </cell>
        </row>
        <row r="364">
          <cell r="B364" t="str">
            <v>SIM</v>
          </cell>
          <cell r="C364" t="str">
            <v>BACHARELADO EM CIÊNCIA E TECNOLOGIA</v>
          </cell>
        </row>
        <row r="365">
          <cell r="B365" t="str">
            <v>SIM</v>
          </cell>
          <cell r="C365" t="str">
            <v>BACHARELADO EM CIÊNCIA E TECNOLOGIA</v>
          </cell>
        </row>
        <row r="366">
          <cell r="B366" t="str">
            <v>SIM</v>
          </cell>
          <cell r="C366" t="str">
            <v>BACHARELADO EM CIÊNCIA E TECNOLOGIA</v>
          </cell>
        </row>
        <row r="367">
          <cell r="B367" t="str">
            <v>SIM</v>
          </cell>
          <cell r="C367" t="str">
            <v>BACHARELADO EM CIÊNCIA E TECNOLOGIA</v>
          </cell>
        </row>
        <row r="368">
          <cell r="B368" t="str">
            <v>SIM</v>
          </cell>
          <cell r="C368" t="str">
            <v>BACHARELADO EM CIÊNCIA E TECNOLOGIA</v>
          </cell>
        </row>
        <row r="369">
          <cell r="B369" t="str">
            <v>SIM</v>
          </cell>
          <cell r="C369" t="str">
            <v>BACHARELADO EM CIÊNCIA E TECNOLOGIA</v>
          </cell>
        </row>
        <row r="370">
          <cell r="B370" t="str">
            <v>SIM</v>
          </cell>
          <cell r="C370" t="str">
            <v>BACHARELADO EM CIÊNCIA E TECNOLOGIA</v>
          </cell>
        </row>
        <row r="371">
          <cell r="B371" t="str">
            <v>SIM</v>
          </cell>
          <cell r="C371" t="str">
            <v>BACHARELADO EM CIÊNCIA E TECNOLOGIA</v>
          </cell>
        </row>
        <row r="372">
          <cell r="B372" t="str">
            <v>SIM</v>
          </cell>
          <cell r="C372" t="str">
            <v>BACHARELADO EM CIÊNCIA E TECNOLOGIA</v>
          </cell>
        </row>
        <row r="373">
          <cell r="B373" t="str">
            <v>NÃO</v>
          </cell>
          <cell r="C373" t="str">
            <v>BACHARELADO EM CIÊNCIA E TECNOLOGIA</v>
          </cell>
        </row>
        <row r="374">
          <cell r="B374" t="str">
            <v>NÃO</v>
          </cell>
          <cell r="C374" t="str">
            <v>BACHARELADO EM CIÊNCIA E TECNOLOGIA</v>
          </cell>
        </row>
        <row r="375">
          <cell r="B375" t="str">
            <v>SIM</v>
          </cell>
          <cell r="C375" t="str">
            <v>BACHARELADO EM CIÊNCIA E TECNOLOGIA</v>
          </cell>
        </row>
        <row r="376">
          <cell r="C376" t="str">
            <v>BACHARELADO EM CIÊNCIA E TECNOLOGIA</v>
          </cell>
        </row>
        <row r="377">
          <cell r="B377" t="str">
            <v>SIM</v>
          </cell>
          <cell r="C377" t="str">
            <v>BACHARELADO EM CIÊNCIA E TECNOLOGIA</v>
          </cell>
        </row>
        <row r="378">
          <cell r="C378" t="str">
            <v>BACHARELADO EM CIÊNCIA E TECNOLOGIA</v>
          </cell>
        </row>
        <row r="379">
          <cell r="C379" t="str">
            <v>BACHARELADO EM CIÊNCIA E TECNOLOGIA</v>
          </cell>
        </row>
        <row r="380">
          <cell r="C380" t="str">
            <v>BACHARELADO EM CIÊNCIA E TECNOLOGIA</v>
          </cell>
        </row>
        <row r="381">
          <cell r="B381" t="str">
            <v>SIM</v>
          </cell>
          <cell r="C381" t="str">
            <v>BACHARELADO EM CIÊNCIA E TECNOLOGIA</v>
          </cell>
        </row>
        <row r="382">
          <cell r="B382" t="str">
            <v>SIM</v>
          </cell>
          <cell r="C382" t="str">
            <v>BACHARELADO EM CIÊNCIA E TECNOLOGIA</v>
          </cell>
        </row>
        <row r="383">
          <cell r="C383" t="str">
            <v>BACHARELADO EM CIÊNCIA E TECNOLOGIA</v>
          </cell>
        </row>
        <row r="384">
          <cell r="C384" t="str">
            <v>BACHARELADO EM CIÊNCIA E TECNOLOGIA</v>
          </cell>
        </row>
        <row r="385">
          <cell r="C385" t="str">
            <v>BACHARELADO EM CIÊNCIA E TECNOLOGIA</v>
          </cell>
        </row>
        <row r="386">
          <cell r="C386" t="str">
            <v>BACHARELADO EM CIÊNCIA E TECNOLOGIA</v>
          </cell>
        </row>
        <row r="387">
          <cell r="C387" t="str">
            <v>BACHARELADO EM CIÊNCIA E TECNOLOGIA</v>
          </cell>
        </row>
        <row r="388">
          <cell r="C388" t="str">
            <v>BACHARELADO EM CIÊNCIA E TECNOLOGIA</v>
          </cell>
        </row>
        <row r="389">
          <cell r="C389" t="str">
            <v>BACHARELADO EM CIÊNCIA E TECNOLOGIA</v>
          </cell>
        </row>
        <row r="390">
          <cell r="C390" t="str">
            <v>BACHARELADO EM CIÊNCIA E TECNOLOGIA</v>
          </cell>
        </row>
        <row r="391">
          <cell r="C391" t="str">
            <v>BACHARELADO EM CIÊNCIAS BIOLÓGICAS</v>
          </cell>
        </row>
        <row r="392">
          <cell r="C392" t="str">
            <v>BACHARELADO EM CIÊNCIAS BIOLÓGICAS</v>
          </cell>
        </row>
        <row r="393">
          <cell r="C393" t="str">
            <v>BACHARELADO EM CIÊNCIAS BIOLÓGICAS</v>
          </cell>
        </row>
        <row r="394">
          <cell r="C394" t="str">
            <v>BACHARELADO EM CIÊNCIAS BIOLÓGICAS</v>
          </cell>
        </row>
        <row r="395">
          <cell r="C395" t="str">
            <v>BACHARELADO EM CIÊNCIAS BIOLÓGICAS</v>
          </cell>
        </row>
        <row r="396">
          <cell r="C396" t="str">
            <v>BACHARELADO EM CIÊNCIAS BIOLÓGICAS</v>
          </cell>
        </row>
        <row r="397">
          <cell r="C397" t="str">
            <v>BACHARELADO EM CIÊNCIAS BIOLÓGICAS</v>
          </cell>
        </row>
        <row r="398">
          <cell r="C398" t="str">
            <v>BACHARELADO EM CIÊNCIAS BIOLÓGICAS</v>
          </cell>
        </row>
        <row r="399">
          <cell r="C399" t="str">
            <v>BACHARELADO EM CIÊNCIAS BIOLÓGICAS</v>
          </cell>
        </row>
        <row r="400">
          <cell r="C400" t="str">
            <v>BACHARELADO EM CIÊNCIAS BIOLÓGICAS</v>
          </cell>
        </row>
        <row r="401">
          <cell r="C401" t="str">
            <v>BACHARELADO EM CIÊNCIAS BIOLÓGICAS</v>
          </cell>
        </row>
        <row r="402">
          <cell r="C402" t="str">
            <v>BACHARELADO EM CIÊNCIAS BIOLÓGICAS</v>
          </cell>
        </row>
        <row r="403">
          <cell r="C403" t="str">
            <v>BACHARELADO EM CIÊNCIAS BIOLÓGICAS</v>
          </cell>
        </row>
        <row r="404">
          <cell r="C404" t="str">
            <v>BACHARELADO EM CIÊNCIAS BIOLÓGICAS</v>
          </cell>
        </row>
        <row r="405">
          <cell r="C405" t="str">
            <v>BACHARELADO EM CIÊNCIAS BIOLÓGICAS</v>
          </cell>
        </row>
        <row r="406">
          <cell r="C406" t="str">
            <v>BACHARELADO EM CIÊNCIAS BIOLÓGICAS</v>
          </cell>
        </row>
        <row r="407">
          <cell r="C407" t="str">
            <v>BACHARELADO EM CIÊNCIAS BIOLÓGICAS</v>
          </cell>
        </row>
        <row r="408">
          <cell r="C408" t="str">
            <v>BACHARELADO EM CIÊNCIAS BIOLÓGICAS</v>
          </cell>
        </row>
        <row r="409">
          <cell r="C409" t="str">
            <v>BACHARELADO EM CIÊNCIAS BIOLÓGICAS</v>
          </cell>
        </row>
        <row r="410">
          <cell r="C410" t="str">
            <v>BACHARELADO EM CIÊNCIAS BIOLÓGICAS</v>
          </cell>
        </row>
        <row r="411">
          <cell r="C411" t="str">
            <v>BACHARELADO EM CIÊNCIAS BIOLÓGICAS</v>
          </cell>
        </row>
        <row r="412">
          <cell r="C412" t="str">
            <v>BACHARELADO EM CIÊNCIAS BIOLÓGICAS</v>
          </cell>
        </row>
        <row r="413">
          <cell r="C413" t="str">
            <v>BACHARELADO EM CIÊNCIAS BIOLÓGICAS</v>
          </cell>
        </row>
        <row r="414">
          <cell r="C414" t="str">
            <v>BACHARELADO EM CIÊNCIAS BIOLÓGICAS</v>
          </cell>
        </row>
        <row r="415">
          <cell r="C415" t="str">
            <v>BACHARELADO EM CIÊNCIAS BIOLÓGICAS</v>
          </cell>
        </row>
        <row r="416">
          <cell r="C416" t="str">
            <v>BACHARELADO EM CIÊNCIAS BIOLÓGICAS</v>
          </cell>
        </row>
        <row r="417">
          <cell r="C417" t="str">
            <v>BACHARELADO EM CIÊNCIAS BIOLÓGICAS</v>
          </cell>
        </row>
        <row r="418">
          <cell r="C418" t="str">
            <v>BACHARELADO EM CIÊNCIAS BIOLÓGICAS</v>
          </cell>
        </row>
        <row r="419">
          <cell r="C419" t="str">
            <v>BACHARELADO EM CIÊNCIAS BIOLÓGICAS</v>
          </cell>
        </row>
        <row r="420">
          <cell r="B420" t="str">
            <v>NÃO</v>
          </cell>
          <cell r="C420" t="str">
            <v>BACHARELADO EM CIÊNCIAS E HUMANIDADES</v>
          </cell>
        </row>
        <row r="421">
          <cell r="B421" t="str">
            <v>NÃO</v>
          </cell>
          <cell r="C421" t="str">
            <v>BACHARELADO EM CIÊNCIAS E HUMANIDADES</v>
          </cell>
        </row>
        <row r="422">
          <cell r="B422" t="str">
            <v>NÃO</v>
          </cell>
          <cell r="C422" t="str">
            <v>BACHARELADO EM CIÊNCIAS E HUMANIDADES</v>
          </cell>
        </row>
        <row r="423">
          <cell r="B423" t="str">
            <v>NÃO</v>
          </cell>
          <cell r="C423" t="str">
            <v>BACHARELADO EM CIÊNCIAS E HUMANIDADES</v>
          </cell>
        </row>
        <row r="424">
          <cell r="B424" t="str">
            <v>NÃO</v>
          </cell>
          <cell r="C424" t="str">
            <v>BACHARELADO EM CIÊNCIAS E HUMANIDADES</v>
          </cell>
        </row>
        <row r="425">
          <cell r="B425" t="str">
            <v>NÃO</v>
          </cell>
          <cell r="C425" t="str">
            <v>BACHARELADO EM CIÊNCIAS E HUMANIDADES</v>
          </cell>
        </row>
        <row r="426">
          <cell r="B426" t="str">
            <v>NÃO</v>
          </cell>
          <cell r="C426" t="str">
            <v>BACHARELADO EM CIÊNCIAS E HUMANIDADES</v>
          </cell>
        </row>
        <row r="427">
          <cell r="B427" t="str">
            <v>NÃO</v>
          </cell>
          <cell r="C427" t="str">
            <v>BACHARELADO EM CIÊNCIAS E HUMANIDADES</v>
          </cell>
        </row>
        <row r="428">
          <cell r="B428" t="str">
            <v>NÃO</v>
          </cell>
          <cell r="C428" t="str">
            <v>BACHARELADO EM CIÊNCIAS E HUMANIDADES</v>
          </cell>
        </row>
        <row r="429">
          <cell r="B429" t="str">
            <v>NÃO</v>
          </cell>
          <cell r="C429" t="str">
            <v>BACHARELADO EM CIÊNCIAS E HUMANIDADES</v>
          </cell>
        </row>
        <row r="430">
          <cell r="B430" t="str">
            <v>NÃO</v>
          </cell>
          <cell r="C430" t="str">
            <v>BACHARELADO EM CIÊNCIAS E HUMANIDADES</v>
          </cell>
        </row>
        <row r="431">
          <cell r="B431" t="str">
            <v>NÃO</v>
          </cell>
          <cell r="C431" t="str">
            <v>BACHARELADO EM CIÊNCIAS E HUMANIDADES</v>
          </cell>
        </row>
        <row r="432">
          <cell r="B432" t="str">
            <v>NÃO</v>
          </cell>
          <cell r="C432" t="str">
            <v>BACHARELADO EM CIÊNCIAS E HUMANIDADES</v>
          </cell>
        </row>
        <row r="433">
          <cell r="B433" t="str">
            <v>NÃO</v>
          </cell>
          <cell r="C433" t="str">
            <v>BACHARELADO EM CIÊNCIAS E HUMANIDADES</v>
          </cell>
        </row>
        <row r="434">
          <cell r="C434" t="str">
            <v>BACHARELADO EM CIÊNCIAS E HUMANIDADES</v>
          </cell>
        </row>
        <row r="435">
          <cell r="C435" t="str">
            <v>BACHARELADO EM CIÊNCIAS E HUMANIDADES</v>
          </cell>
        </row>
        <row r="436">
          <cell r="C436" t="str">
            <v>BACHARELADO EM CIÊNCIAS E HUMANIDADES</v>
          </cell>
        </row>
        <row r="437">
          <cell r="C437" t="str">
            <v>BACHARELADO EM CIÊNCIAS E HUMANIDADES</v>
          </cell>
        </row>
        <row r="438">
          <cell r="B438" t="str">
            <v>SIM</v>
          </cell>
          <cell r="C438" t="str">
            <v>BACHARELADO EM CIÊNCIAS E HUMANIDADES</v>
          </cell>
        </row>
        <row r="439">
          <cell r="B439" t="str">
            <v>SIM</v>
          </cell>
          <cell r="C439" t="str">
            <v>BACHARELADO EM CIÊNCIAS E HUMANIDADES</v>
          </cell>
        </row>
        <row r="440">
          <cell r="B440" t="str">
            <v>SIM</v>
          </cell>
          <cell r="C440" t="str">
            <v>BACHARELADO EM CIÊNCIAS E HUMANIDADES</v>
          </cell>
        </row>
        <row r="441">
          <cell r="B441" t="str">
            <v>SIM</v>
          </cell>
          <cell r="C441" t="str">
            <v>BACHARELADO EM CIÊNCIAS E HUMANIDADES</v>
          </cell>
        </row>
        <row r="442">
          <cell r="B442" t="str">
            <v>SIM</v>
          </cell>
          <cell r="C442" t="str">
            <v>BACHARELADO EM CIÊNCIAS E HUMANIDADES</v>
          </cell>
        </row>
        <row r="443">
          <cell r="B443" t="str">
            <v>SIM</v>
          </cell>
          <cell r="C443" t="str">
            <v>BACHARELADO EM CIÊNCIAS E HUMANIDADES</v>
          </cell>
        </row>
        <row r="444">
          <cell r="B444" t="str">
            <v>NÃO</v>
          </cell>
          <cell r="C444" t="str">
            <v>BACHARELADO EM CIÊNCIAS E HUMANIDADES</v>
          </cell>
        </row>
        <row r="445">
          <cell r="B445" t="str">
            <v>NÃO</v>
          </cell>
          <cell r="C445" t="str">
            <v>BACHARELADO EM CIÊNCIAS E HUMANIDADES</v>
          </cell>
        </row>
        <row r="446">
          <cell r="B446" t="str">
            <v>SIM</v>
          </cell>
          <cell r="C446" t="str">
            <v>BACHARELADO EM CIÊNCIAS E HUMANIDADES</v>
          </cell>
        </row>
        <row r="447">
          <cell r="B447" t="str">
            <v>NÃO</v>
          </cell>
          <cell r="C447" t="str">
            <v>BACHARELADO EM CIÊNCIAS E HUMANIDADES</v>
          </cell>
        </row>
        <row r="448">
          <cell r="B448" t="str">
            <v>NÃO</v>
          </cell>
          <cell r="C448" t="str">
            <v>BACHARELADO EM CIÊNCIAS E HUMANIDADES</v>
          </cell>
        </row>
        <row r="449">
          <cell r="B449" t="str">
            <v>NÃO</v>
          </cell>
          <cell r="C449" t="str">
            <v>BACHARELADO EM CIÊNCIAS E HUMANIDADES</v>
          </cell>
        </row>
        <row r="450">
          <cell r="C450" t="str">
            <v>BACHARELADO EM CIÊNCIAS E HUMANIDADES</v>
          </cell>
        </row>
        <row r="451">
          <cell r="C451" t="str">
            <v>BACHARELADO EM CIÊNCIAS E HUMANIDADES</v>
          </cell>
        </row>
        <row r="452">
          <cell r="C452" t="str">
            <v>BACHARELADO EM CIÊNCIAS E HUMANIDADES</v>
          </cell>
        </row>
        <row r="453">
          <cell r="C453" t="str">
            <v>BACHARELADO EM CIÊNCIAS E HUMANIDADES</v>
          </cell>
        </row>
        <row r="454">
          <cell r="B454" t="str">
            <v>NÃO</v>
          </cell>
          <cell r="C454" t="str">
            <v>BACHARELADO EM CIÊNCIAS E HUMANIDADES</v>
          </cell>
        </row>
        <row r="455">
          <cell r="B455" t="str">
            <v>NÃO</v>
          </cell>
          <cell r="C455" t="str">
            <v>BACHARELADO EM CIÊNCIAS E HUMANIDADES</v>
          </cell>
        </row>
        <row r="456">
          <cell r="B456" t="str">
            <v>SIM</v>
          </cell>
          <cell r="C456" t="str">
            <v>BACHARELADO EM CIÊNCIAS E HUMANIDADES</v>
          </cell>
        </row>
        <row r="457">
          <cell r="B457" t="str">
            <v>SIM</v>
          </cell>
          <cell r="C457" t="str">
            <v>BACHARELADO EM CIÊNCIAS E HUMANIDADES</v>
          </cell>
        </row>
        <row r="458">
          <cell r="B458" t="str">
            <v>SIM</v>
          </cell>
          <cell r="C458" t="str">
            <v>BACHARELADO EM CIÊNCIAS E HUMANIDADES</v>
          </cell>
        </row>
        <row r="459">
          <cell r="B459" t="str">
            <v>SIM</v>
          </cell>
          <cell r="C459" t="str">
            <v>BACHARELADO EM CIÊNCIAS E HUMANIDADES</v>
          </cell>
        </row>
        <row r="460">
          <cell r="B460" t="str">
            <v>NÃO</v>
          </cell>
          <cell r="C460" t="str">
            <v>BACHARELADO EM CIÊNCIAS E HUMANIDADES</v>
          </cell>
        </row>
        <row r="461">
          <cell r="B461" t="str">
            <v>NÃO</v>
          </cell>
          <cell r="C461" t="str">
            <v>BACHARELADO EM CIÊNCIAS E HUMANIDADES</v>
          </cell>
        </row>
        <row r="462">
          <cell r="B462" t="str">
            <v>NÃO</v>
          </cell>
          <cell r="C462" t="str">
            <v>BACHARELADO EM CIÊNCIAS E HUMANIDADES</v>
          </cell>
        </row>
        <row r="463">
          <cell r="B463" t="str">
            <v>NÃO</v>
          </cell>
          <cell r="C463" t="str">
            <v>BACHARELADO EM CIÊNCIAS E HUMANIDADES</v>
          </cell>
        </row>
        <row r="464">
          <cell r="B464" t="str">
            <v>NÃO</v>
          </cell>
          <cell r="C464" t="str">
            <v>BACHARELADO EM CIÊNCIAS E HUMANIDADES</v>
          </cell>
        </row>
        <row r="465">
          <cell r="B465" t="str">
            <v>NÃO</v>
          </cell>
          <cell r="C465" t="str">
            <v>BACHARELADO EM CIÊNCIAS E HUMANIDADES</v>
          </cell>
        </row>
        <row r="466">
          <cell r="B466" t="str">
            <v>SIM</v>
          </cell>
          <cell r="C466" t="str">
            <v>BACHARELADO EM CIÊNCIAS E HUMANIDADES</v>
          </cell>
        </row>
        <row r="467">
          <cell r="B467" t="str">
            <v>SIM</v>
          </cell>
          <cell r="C467" t="str">
            <v>BACHARELADO EM CIÊNCIAS E HUMANIDADES</v>
          </cell>
        </row>
        <row r="468">
          <cell r="B468" t="str">
            <v>SIM</v>
          </cell>
          <cell r="C468" t="str">
            <v>BACHARELADO EM CIÊNCIAS E HUMANIDADES</v>
          </cell>
        </row>
        <row r="469">
          <cell r="B469" t="str">
            <v>SIM</v>
          </cell>
          <cell r="C469" t="str">
            <v>BACHARELADO EM CIÊNCIAS E HUMANIDADES</v>
          </cell>
        </row>
        <row r="470">
          <cell r="B470" t="str">
            <v>SIM</v>
          </cell>
          <cell r="C470" t="str">
            <v>BACHARELADO EM CIÊNCIAS E HUMANIDADES</v>
          </cell>
        </row>
        <row r="471">
          <cell r="B471" t="str">
            <v>SIM</v>
          </cell>
          <cell r="C471" t="str">
            <v>BACHARELADO EM CIÊNCIAS E HUMANIDADES</v>
          </cell>
        </row>
        <row r="472">
          <cell r="C472" t="str">
            <v>BACHARELADO EM CIÊNCIAS E HUMANIDADES</v>
          </cell>
        </row>
        <row r="473">
          <cell r="C473" t="str">
            <v>BACHARELADO EM CIÊNCIAS E HUMANIDADES</v>
          </cell>
        </row>
        <row r="474">
          <cell r="B474" t="str">
            <v>NÃO</v>
          </cell>
          <cell r="C474" t="str">
            <v>BACHARELADO EM CIÊNCIAS E HUMANIDADES</v>
          </cell>
        </row>
        <row r="475">
          <cell r="B475" t="str">
            <v>NÃO</v>
          </cell>
          <cell r="C475" t="str">
            <v>BACHARELADO EM CIÊNCIAS E HUMANIDADES</v>
          </cell>
        </row>
        <row r="476">
          <cell r="B476" t="str">
            <v>SIM</v>
          </cell>
          <cell r="C476" t="str">
            <v>BACHARELADO EM CIÊNCIAS E HUMANIDADES</v>
          </cell>
        </row>
        <row r="477">
          <cell r="B477" t="str">
            <v>SIM</v>
          </cell>
          <cell r="C477" t="str">
            <v>BACHARELADO EM CIÊNCIAS E HUMANIDADES</v>
          </cell>
        </row>
        <row r="478">
          <cell r="B478" t="str">
            <v>SIM</v>
          </cell>
          <cell r="C478" t="str">
            <v>BACHARELADO EM CIÊNCIAS E HUMANIDADES</v>
          </cell>
        </row>
        <row r="479">
          <cell r="B479" t="str">
            <v>SIM</v>
          </cell>
          <cell r="C479" t="str">
            <v>BACHARELADO EM CIÊNCIAS E HUMANIDADES</v>
          </cell>
        </row>
        <row r="480">
          <cell r="B480" t="str">
            <v>SIM</v>
          </cell>
          <cell r="C480" t="str">
            <v>BACHARELADO EM CIÊNCIAS E HUMANIDADES</v>
          </cell>
        </row>
        <row r="481">
          <cell r="B481" t="str">
            <v>SIM</v>
          </cell>
          <cell r="C481" t="str">
            <v>BACHARELADO EM CIÊNCIAS E HUMANIDADES</v>
          </cell>
        </row>
        <row r="482">
          <cell r="C482" t="str">
            <v>BACHARELADO EM CIÊNCIAS E HUMANIDADES</v>
          </cell>
        </row>
        <row r="483">
          <cell r="C483" t="str">
            <v>BACHARELADO EM CIÊNCIAS E HUMANIDADES</v>
          </cell>
        </row>
        <row r="484">
          <cell r="C484" t="str">
            <v>BACHARELADO EM CIÊNCIAS E HUMANIDADES</v>
          </cell>
        </row>
        <row r="485">
          <cell r="C485" t="str">
            <v>BACHARELADO EM CIÊNCIAS E HUMANIDADES</v>
          </cell>
        </row>
        <row r="486">
          <cell r="B486" t="str">
            <v>SIM</v>
          </cell>
          <cell r="C486" t="str">
            <v>BACHARELADO EM CIÊNCIAS ECONÔMICAS</v>
          </cell>
        </row>
        <row r="487">
          <cell r="B487" t="str">
            <v>SIM</v>
          </cell>
          <cell r="C487" t="str">
            <v>BACHARELADO EM CIÊNCIAS ECONÔMICAS</v>
          </cell>
        </row>
        <row r="488">
          <cell r="B488" t="str">
            <v>SIM</v>
          </cell>
          <cell r="C488" t="str">
            <v>BACHARELADO EM CIÊNCIAS ECONÔMICAS</v>
          </cell>
        </row>
        <row r="489">
          <cell r="B489" t="str">
            <v>SIM</v>
          </cell>
          <cell r="C489" t="str">
            <v>BACHARELADO EM CIÊNCIAS ECONÔMICAS</v>
          </cell>
        </row>
        <row r="490">
          <cell r="B490" t="str">
            <v>SIM</v>
          </cell>
          <cell r="C490" t="str">
            <v>BACHARELADO EM CIÊNCIAS ECONÔMICAS</v>
          </cell>
        </row>
        <row r="491">
          <cell r="B491" t="str">
            <v>SIM</v>
          </cell>
          <cell r="C491" t="str">
            <v>BACHARELADO EM CIÊNCIAS ECONÔMICAS</v>
          </cell>
        </row>
        <row r="492">
          <cell r="B492" t="str">
            <v>SIM</v>
          </cell>
          <cell r="C492" t="str">
            <v>BACHARELADO EM CIÊNCIAS ECONÔMICAS</v>
          </cell>
        </row>
        <row r="493">
          <cell r="B493" t="str">
            <v>SIM</v>
          </cell>
          <cell r="C493" t="str">
            <v>BACHARELADO EM CIÊNCIAS ECONÔMICAS</v>
          </cell>
        </row>
        <row r="494">
          <cell r="B494" t="str">
            <v>NÃO</v>
          </cell>
          <cell r="C494" t="str">
            <v>BACHARELADO EM CIÊNCIAS ECONÔMICAS</v>
          </cell>
        </row>
        <row r="495">
          <cell r="B495" t="str">
            <v>NÃO</v>
          </cell>
          <cell r="C495" t="str">
            <v>BACHARELADO EM CIÊNCIAS ECONÔMICAS</v>
          </cell>
        </row>
        <row r="496">
          <cell r="B496" t="str">
            <v>SIM</v>
          </cell>
          <cell r="C496" t="str">
            <v>BACHARELADO EM CIÊNCIAS ECONÔMICAS</v>
          </cell>
        </row>
        <row r="497">
          <cell r="B497" t="str">
            <v>SIM</v>
          </cell>
          <cell r="C497" t="str">
            <v>BACHARELADO EM CIÊNCIAS ECONÔMICAS</v>
          </cell>
        </row>
        <row r="498">
          <cell r="B498" t="str">
            <v>SIM</v>
          </cell>
          <cell r="C498" t="str">
            <v>BACHARELADO EM CIÊNCIAS ECONÔMICAS</v>
          </cell>
        </row>
        <row r="499">
          <cell r="B499" t="str">
            <v>SIM</v>
          </cell>
          <cell r="C499" t="str">
            <v>BACHARELADO EM CIÊNCIAS ECONÔMICAS</v>
          </cell>
        </row>
        <row r="500">
          <cell r="B500" t="str">
            <v>SIM</v>
          </cell>
          <cell r="C500" t="str">
            <v>BACHARELADO EM CIÊNCIAS ECONÔMICAS</v>
          </cell>
        </row>
        <row r="501">
          <cell r="B501" t="str">
            <v>SIM</v>
          </cell>
          <cell r="C501" t="str">
            <v>BACHARELADO EM CIÊNCIAS ECONÔMICAS</v>
          </cell>
        </row>
        <row r="502">
          <cell r="C502" t="str">
            <v>BACHARELADO EM CIÊNCIAS ECONÔMICAS</v>
          </cell>
        </row>
        <row r="503">
          <cell r="B503" t="str">
            <v>SIM</v>
          </cell>
          <cell r="C503" t="str">
            <v>BACHARELADO EM CIÊNCIAS ECONÔMICAS</v>
          </cell>
        </row>
        <row r="504">
          <cell r="B504" t="str">
            <v>SIM</v>
          </cell>
          <cell r="C504" t="str">
            <v>BACHARELADO EM CIÊNCIAS ECONÔMICAS</v>
          </cell>
        </row>
        <row r="505">
          <cell r="B505" t="str">
            <v>SIM</v>
          </cell>
          <cell r="C505" t="str">
            <v>BACHARELADO EM CIÊNCIAS ECONÔMICAS</v>
          </cell>
        </row>
        <row r="506">
          <cell r="B506" t="str">
            <v>SIM</v>
          </cell>
          <cell r="C506" t="str">
            <v>BACHARELADO EM CIÊNCIAS ECONÔMICAS</v>
          </cell>
        </row>
        <row r="507">
          <cell r="C507" t="str">
            <v>BACHARELADO EM CIÊNCIAS ECONÔMICAS</v>
          </cell>
        </row>
        <row r="508">
          <cell r="C508" t="str">
            <v>BACHARELADO EM CIÊNCIAS ECONÔMICAS</v>
          </cell>
        </row>
        <row r="509">
          <cell r="C509" t="str">
            <v>BACHARELADO EM CIÊNCIAS ECONÔMICAS</v>
          </cell>
        </row>
        <row r="510">
          <cell r="C510" t="str">
            <v>BACHARELADO EM FILOSOFIA</v>
          </cell>
        </row>
        <row r="511">
          <cell r="C511" t="str">
            <v>BACHARELADO EM FILOSOFIA</v>
          </cell>
        </row>
        <row r="512">
          <cell r="C512" t="str">
            <v>BACHARELADO EM FILOSOFIA</v>
          </cell>
        </row>
        <row r="513">
          <cell r="C513" t="str">
            <v>BACHARELADO EM FILOSOFIA</v>
          </cell>
        </row>
        <row r="514">
          <cell r="C514" t="str">
            <v>BACHARELADO EM FILOSOFIA</v>
          </cell>
        </row>
        <row r="515">
          <cell r="C515" t="str">
            <v>BACHARELADO EM FILOSOFIA</v>
          </cell>
        </row>
        <row r="516">
          <cell r="C516" t="str">
            <v>BACHARELADO EM FILOSOFIA</v>
          </cell>
        </row>
        <row r="517">
          <cell r="C517" t="str">
            <v>BACHARELADO EM FILOSOFIA</v>
          </cell>
        </row>
        <row r="518">
          <cell r="C518" t="str">
            <v>BACHARELADO EM FILOSOFIA</v>
          </cell>
        </row>
        <row r="519">
          <cell r="C519" t="str">
            <v>BACHARELADO EM FILOSOFIA</v>
          </cell>
        </row>
        <row r="520">
          <cell r="C520" t="str">
            <v>BACHARELADO EM FILOSOFIA</v>
          </cell>
        </row>
        <row r="521">
          <cell r="C521" t="str">
            <v>BACHARELADO EM FILOSOFIA</v>
          </cell>
        </row>
        <row r="522">
          <cell r="C522" t="str">
            <v>BACHARELADO EM FILOSOFIA</v>
          </cell>
        </row>
        <row r="523">
          <cell r="C523" t="str">
            <v>BACHARELADO EM FILOSOFIA</v>
          </cell>
        </row>
        <row r="524">
          <cell r="C524" t="str">
            <v>BACHARELADO EM FILOSOFIA</v>
          </cell>
        </row>
        <row r="525">
          <cell r="C525" t="str">
            <v>BACHARELADO EM FILOSOFIA</v>
          </cell>
        </row>
        <row r="526">
          <cell r="C526" t="str">
            <v>BACHARELADO EM FILOSOFIA</v>
          </cell>
        </row>
        <row r="527">
          <cell r="C527" t="str">
            <v>BACHARELADO EM FILOSOFIA</v>
          </cell>
        </row>
        <row r="528">
          <cell r="C528" t="str">
            <v>BACHARELADO EM FILOSOFIA</v>
          </cell>
        </row>
        <row r="529">
          <cell r="C529" t="str">
            <v>BACHARELADO EM FILOSOFIA</v>
          </cell>
        </row>
        <row r="530">
          <cell r="C530" t="str">
            <v>BACHARELADO EM FÍSICA</v>
          </cell>
        </row>
        <row r="531">
          <cell r="C531" t="str">
            <v>BACHARELADO EM FÍSICA</v>
          </cell>
        </row>
        <row r="532">
          <cell r="C532" t="str">
            <v>BACHARELADO EM FÍSICA</v>
          </cell>
        </row>
        <row r="533">
          <cell r="C533" t="str">
            <v>BACHARELADO EM FÍSICA</v>
          </cell>
        </row>
        <row r="534">
          <cell r="C534" t="str">
            <v>BACHARELADO EM FÍSICA</v>
          </cell>
        </row>
        <row r="535">
          <cell r="C535" t="str">
            <v>BACHARELADO EM FÍSICA</v>
          </cell>
        </row>
        <row r="536">
          <cell r="C536" t="str">
            <v>BACHARELADO EM FÍSICA</v>
          </cell>
        </row>
        <row r="537">
          <cell r="C537" t="str">
            <v>BACHARELADO EM FÍSICA</v>
          </cell>
        </row>
        <row r="538">
          <cell r="C538" t="str">
            <v>BACHARELADO EM FÍSICA</v>
          </cell>
        </row>
        <row r="539">
          <cell r="C539" t="str">
            <v>BACHARELADO EM FÍSICA</v>
          </cell>
        </row>
        <row r="540">
          <cell r="C540" t="str">
            <v>BACHARELADO EM FÍSICA</v>
          </cell>
        </row>
        <row r="541">
          <cell r="C541" t="str">
            <v>BACHARELADO EM FÍSICA</v>
          </cell>
        </row>
        <row r="542">
          <cell r="C542" t="str">
            <v>BACHARELADO EM FÍSICA</v>
          </cell>
        </row>
        <row r="543">
          <cell r="C543" t="str">
            <v>BACHARELADO EM FÍSICA</v>
          </cell>
        </row>
        <row r="544">
          <cell r="C544" t="str">
            <v>BACHARELADO EM FÍSICA</v>
          </cell>
        </row>
        <row r="545">
          <cell r="C545" t="str">
            <v>BACHARELADO EM FÍSICA</v>
          </cell>
        </row>
        <row r="546">
          <cell r="C546" t="str">
            <v>BACHARELADO EM FÍSICA</v>
          </cell>
        </row>
        <row r="547">
          <cell r="C547" t="str">
            <v>BACHARELADO EM FÍSICA</v>
          </cell>
        </row>
        <row r="548">
          <cell r="C548" t="str">
            <v>BACHARELADO EM FÍSICA</v>
          </cell>
        </row>
        <row r="549">
          <cell r="C549" t="str">
            <v>BACHARELADO EM FÍSICA</v>
          </cell>
        </row>
        <row r="550">
          <cell r="C550" t="str">
            <v>BACHARELADO EM FÍSICA</v>
          </cell>
        </row>
        <row r="551">
          <cell r="B551" t="str">
            <v>SIM</v>
          </cell>
          <cell r="C551" t="str">
            <v>BACHARELADO EM MATEMÁTICA</v>
          </cell>
        </row>
        <row r="552">
          <cell r="B552" t="str">
            <v>SIM</v>
          </cell>
          <cell r="C552" t="str">
            <v>BACHARELADO EM MATEMÁTICA</v>
          </cell>
        </row>
        <row r="553">
          <cell r="B553" t="str">
            <v>NÃO</v>
          </cell>
          <cell r="C553" t="str">
            <v>BACHARELADO EM MATEMÁTICA</v>
          </cell>
        </row>
        <row r="554">
          <cell r="B554" t="str">
            <v>NÃO</v>
          </cell>
          <cell r="C554" t="str">
            <v>BACHARELADO EM MATEMÁTICA</v>
          </cell>
        </row>
        <row r="555">
          <cell r="B555" t="str">
            <v>SIM</v>
          </cell>
          <cell r="C555" t="str">
            <v>BACHARELADO EM MATEMÁTICA</v>
          </cell>
        </row>
        <row r="556">
          <cell r="B556" t="str">
            <v>NÃO</v>
          </cell>
          <cell r="C556" t="str">
            <v>BACHARELADO EM MATEMÁTICA</v>
          </cell>
        </row>
        <row r="557">
          <cell r="B557" t="str">
            <v>NÃO</v>
          </cell>
          <cell r="C557" t="str">
            <v>BACHARELADO EM MATEMÁTICA</v>
          </cell>
        </row>
        <row r="558">
          <cell r="B558" t="str">
            <v>SIM</v>
          </cell>
          <cell r="C558" t="str">
            <v>BACHARELADO EM MATEMÁTICA</v>
          </cell>
        </row>
        <row r="559">
          <cell r="B559" t="str">
            <v>NÃO</v>
          </cell>
          <cell r="C559" t="str">
            <v>BACHARELADO EM MATEMÁTICA</v>
          </cell>
        </row>
        <row r="560">
          <cell r="B560" t="str">
            <v>SIM</v>
          </cell>
          <cell r="C560" t="str">
            <v>BACHARELADO EM MATEMÁTICA</v>
          </cell>
        </row>
        <row r="561">
          <cell r="B561" t="str">
            <v>SIM</v>
          </cell>
          <cell r="C561" t="str">
            <v>BACHARELADO EM MATEMÁTICA</v>
          </cell>
        </row>
        <row r="562">
          <cell r="B562" t="str">
            <v>NÃO</v>
          </cell>
          <cell r="C562" t="str">
            <v>BACHARELADO EM MATEMÁTICA</v>
          </cell>
        </row>
        <row r="563">
          <cell r="B563" t="str">
            <v>SIM</v>
          </cell>
          <cell r="C563" t="str">
            <v>BACHARELADO EM MATEMÁTICA</v>
          </cell>
        </row>
        <row r="564">
          <cell r="B564" t="str">
            <v>NÃO</v>
          </cell>
          <cell r="C564" t="str">
            <v>BACHARELADO EM MATEMÁTICA</v>
          </cell>
        </row>
        <row r="565">
          <cell r="B565" t="str">
            <v>SIM</v>
          </cell>
          <cell r="C565" t="str">
            <v>BACHARELADO EM MATEMÁTICA</v>
          </cell>
        </row>
        <row r="566">
          <cell r="B566" t="str">
            <v>NÃO</v>
          </cell>
          <cell r="C566" t="str">
            <v>BACHARELADO EM MATEMÁTICA</v>
          </cell>
        </row>
        <row r="567">
          <cell r="B567" t="str">
            <v>SIM</v>
          </cell>
          <cell r="C567" t="str">
            <v>BACHARELADO EM MATEMÁTICA</v>
          </cell>
        </row>
        <row r="568">
          <cell r="B568" t="str">
            <v>SIM</v>
          </cell>
          <cell r="C568" t="str">
            <v>BACHARELADO EM MATEMÁTICA</v>
          </cell>
        </row>
        <row r="569">
          <cell r="B569" t="str">
            <v>SIM</v>
          </cell>
          <cell r="C569" t="str">
            <v>BACHARELADO EM MATEMÁTICA</v>
          </cell>
        </row>
        <row r="570">
          <cell r="B570" t="str">
            <v>NÃO</v>
          </cell>
          <cell r="C570" t="str">
            <v>BACHARELADO EM MATEMÁTICA</v>
          </cell>
        </row>
        <row r="571">
          <cell r="B571" t="str">
            <v>NÃO</v>
          </cell>
          <cell r="C571" t="str">
            <v>BACHARELADO EM MATEMÁTICA</v>
          </cell>
        </row>
        <row r="572">
          <cell r="B572" t="str">
            <v>SIM</v>
          </cell>
          <cell r="C572" t="str">
            <v>BACHARELADO EM MATEMÁTICA</v>
          </cell>
        </row>
        <row r="573">
          <cell r="B573" t="str">
            <v>NÃO</v>
          </cell>
          <cell r="C573" t="str">
            <v>BACHARELADO EM MATEMÁTICA</v>
          </cell>
        </row>
        <row r="574">
          <cell r="B574" t="str">
            <v>SIM</v>
          </cell>
          <cell r="C574" t="str">
            <v>BACHARELADO EM MATEMÁTICA</v>
          </cell>
        </row>
        <row r="575">
          <cell r="B575" t="str">
            <v>SIM</v>
          </cell>
          <cell r="C575" t="str">
            <v>BACHARELADO EM MATEMÁTICA</v>
          </cell>
        </row>
        <row r="576">
          <cell r="B576" t="str">
            <v>SIM</v>
          </cell>
          <cell r="C576" t="str">
            <v>BACHARELADO EM MATEMÁTICA</v>
          </cell>
        </row>
        <row r="577">
          <cell r="B577" t="str">
            <v>SIM</v>
          </cell>
          <cell r="C577" t="str">
            <v>BACHARELADO EM MATEMÁTICA</v>
          </cell>
        </row>
        <row r="578">
          <cell r="B578" t="str">
            <v>NÃO</v>
          </cell>
          <cell r="C578" t="str">
            <v>BACHARELADO EM NEUROCIÊNCIA</v>
          </cell>
        </row>
        <row r="579">
          <cell r="B579" t="str">
            <v>NÃO</v>
          </cell>
          <cell r="C579" t="str">
            <v>BACHARELADO EM NEUROCIÊNCIA</v>
          </cell>
        </row>
        <row r="580">
          <cell r="B580" t="str">
            <v>SIM</v>
          </cell>
          <cell r="C580" t="str">
            <v>BACHARELADO EM NEUROCIÊNCIA</v>
          </cell>
        </row>
        <row r="581">
          <cell r="B581" t="str">
            <v>SIM</v>
          </cell>
          <cell r="C581" t="str">
            <v>BACHARELADO EM NEUROCIÊNCIA</v>
          </cell>
        </row>
        <row r="582">
          <cell r="B582" t="str">
            <v>NÃO</v>
          </cell>
          <cell r="C582" t="str">
            <v>BACHARELADO EM NEUROCIÊNCIA</v>
          </cell>
        </row>
        <row r="583">
          <cell r="B583" t="str">
            <v>NÃO</v>
          </cell>
          <cell r="C583" t="str">
            <v>BACHARELADO EM NEUROCIÊNCIA</v>
          </cell>
        </row>
        <row r="584">
          <cell r="B584" t="str">
            <v>SIM</v>
          </cell>
          <cell r="C584" t="str">
            <v>BACHARELADO EM NEUROCIÊNCIA</v>
          </cell>
        </row>
        <row r="585">
          <cell r="B585" t="str">
            <v>SIM</v>
          </cell>
          <cell r="C585" t="str">
            <v>BACHARELADO EM NEUROCIÊNCIA</v>
          </cell>
        </row>
        <row r="586">
          <cell r="B586" t="str">
            <v>SIM</v>
          </cell>
          <cell r="C586" t="str">
            <v>BACHARELADO EM NEUROCIÊNCIA</v>
          </cell>
        </row>
        <row r="587">
          <cell r="B587" t="str">
            <v>SIM</v>
          </cell>
          <cell r="C587" t="str">
            <v>BACHARELADO EM NEUROCIÊNCIA</v>
          </cell>
        </row>
        <row r="588">
          <cell r="B588" t="str">
            <v>SIM</v>
          </cell>
          <cell r="C588" t="str">
            <v>BACHARELADO EM NEUROCIÊNCIA</v>
          </cell>
        </row>
        <row r="589">
          <cell r="B589" t="str">
            <v>SIM</v>
          </cell>
          <cell r="C589" t="str">
            <v>BACHARELADO EM NEUROCIÊNCIA</v>
          </cell>
        </row>
        <row r="590">
          <cell r="B590" t="str">
            <v>SIM</v>
          </cell>
          <cell r="C590" t="str">
            <v>BACHARELADO EM NEUROCIÊNCIA</v>
          </cell>
        </row>
        <row r="591">
          <cell r="B591" t="str">
            <v>SIM</v>
          </cell>
          <cell r="C591" t="str">
            <v>BACHARELADO EM NEUROCIÊNCIA</v>
          </cell>
        </row>
        <row r="592">
          <cell r="B592" t="str">
            <v>SIM</v>
          </cell>
          <cell r="C592" t="str">
            <v>BACHARELADO EM NEUROCIÊNCIA</v>
          </cell>
        </row>
        <row r="593">
          <cell r="B593" t="str">
            <v>SIM</v>
          </cell>
          <cell r="C593" t="str">
            <v>BACHARELADO EM NEUROCIÊNCIA</v>
          </cell>
        </row>
        <row r="594">
          <cell r="C594" t="str">
            <v>BACHARELADO EM NEUROCIÊNCIA</v>
          </cell>
        </row>
        <row r="595">
          <cell r="C595" t="str">
            <v>BACHARELADO EM NEUROCIÊNCIA</v>
          </cell>
        </row>
        <row r="596">
          <cell r="B596" t="str">
            <v>NÃO</v>
          </cell>
          <cell r="C596" t="str">
            <v>BACHARELADO EM NEUROCIÊNCIA</v>
          </cell>
        </row>
        <row r="597">
          <cell r="B597" t="str">
            <v>NÃO</v>
          </cell>
          <cell r="C597" t="str">
            <v>BACHARELADO EM PLANEJAMENTO TERRITORIAL</v>
          </cell>
        </row>
        <row r="598">
          <cell r="B598" t="str">
            <v>NÃO</v>
          </cell>
          <cell r="C598" t="str">
            <v>BACHARELADO EM PLANEJAMENTO TERRITORIAL</v>
          </cell>
        </row>
        <row r="599">
          <cell r="B599" t="str">
            <v>NÃO</v>
          </cell>
          <cell r="C599" t="str">
            <v>BACHARELADO EM PLANEJAMENTO TERRITORIAL</v>
          </cell>
        </row>
        <row r="600">
          <cell r="B600" t="str">
            <v>SIM</v>
          </cell>
          <cell r="C600" t="str">
            <v>BACHARELADO EM PLANEJAMENTO TERRITORIAL</v>
          </cell>
        </row>
        <row r="601">
          <cell r="B601" t="str">
            <v>NÃO</v>
          </cell>
          <cell r="C601" t="str">
            <v>BACHARELADO EM PLANEJAMENTO TERRITORIAL</v>
          </cell>
        </row>
        <row r="602">
          <cell r="B602" t="str">
            <v>SIM</v>
          </cell>
          <cell r="C602" t="str">
            <v>BACHARELADO EM PLANEJAMENTO TERRITORIAL</v>
          </cell>
        </row>
        <row r="603">
          <cell r="B603" t="str">
            <v>NÃO</v>
          </cell>
          <cell r="C603" t="str">
            <v>BACHARELADO EM PLANEJAMENTO TERRITORIAL</v>
          </cell>
        </row>
        <row r="604">
          <cell r="B604" t="str">
            <v>SIM</v>
          </cell>
          <cell r="C604" t="str">
            <v>BACHARELADO EM PLANEJAMENTO TERRITORIAL</v>
          </cell>
        </row>
        <row r="605">
          <cell r="B605" t="str">
            <v>NÃO</v>
          </cell>
          <cell r="C605" t="str">
            <v>BACHARELADO EM PLANEJAMENTO TERRITORIAL</v>
          </cell>
        </row>
        <row r="606">
          <cell r="B606" t="str">
            <v>NÃO</v>
          </cell>
          <cell r="C606" t="str">
            <v>BACHARELADO EM PLANEJAMENTO TERRITORIAL</v>
          </cell>
        </row>
        <row r="607">
          <cell r="B607" t="str">
            <v>SIM</v>
          </cell>
          <cell r="C607" t="str">
            <v>BACHARELADO EM PLANEJAMENTO TERRITORIAL</v>
          </cell>
        </row>
        <row r="608">
          <cell r="B608" t="str">
            <v>SIM</v>
          </cell>
          <cell r="C608" t="str">
            <v>BACHARELADO EM PLANEJAMENTO TERRITORIAL</v>
          </cell>
        </row>
        <row r="609">
          <cell r="B609" t="str">
            <v>SIM</v>
          </cell>
          <cell r="C609" t="str">
            <v>BACHARELADO EM PLANEJAMENTO TERRITORIAL</v>
          </cell>
        </row>
        <row r="610">
          <cell r="B610" t="str">
            <v>NÃO</v>
          </cell>
          <cell r="C610" t="str">
            <v>BACHARELADO EM PLANEJAMENTO TERRITORIAL</v>
          </cell>
        </row>
        <row r="611">
          <cell r="B611" t="str">
            <v>SIM</v>
          </cell>
          <cell r="C611" t="str">
            <v>BACHARELADO EM PLANEJAMENTO TERRITORIAL</v>
          </cell>
        </row>
        <row r="612">
          <cell r="B612" t="str">
            <v>NÃO</v>
          </cell>
          <cell r="C612" t="str">
            <v>BACHARELADO EM PLANEJAMENTO TERRITORIAL</v>
          </cell>
        </row>
        <row r="613">
          <cell r="B613" t="str">
            <v>NÃO</v>
          </cell>
          <cell r="C613" t="str">
            <v>BACHARELADO EM POLÍTICAS PÚBLICAS</v>
          </cell>
        </row>
        <row r="614">
          <cell r="B614" t="str">
            <v>NÃO</v>
          </cell>
          <cell r="C614" t="str">
            <v>BACHARELADO EM POLÍTICAS PÚBLICAS</v>
          </cell>
        </row>
        <row r="615">
          <cell r="B615" t="str">
            <v>SIM</v>
          </cell>
          <cell r="C615" t="str">
            <v>BACHARELADO EM POLÍTICAS PÚBLICAS</v>
          </cell>
        </row>
        <row r="616">
          <cell r="B616" t="str">
            <v>SIM</v>
          </cell>
          <cell r="C616" t="str">
            <v>BACHARELADO EM POLÍTICAS PÚBLICAS</v>
          </cell>
        </row>
        <row r="617">
          <cell r="B617" t="str">
            <v>NÃO</v>
          </cell>
          <cell r="C617" t="str">
            <v>CURSO</v>
          </cell>
        </row>
        <row r="618">
          <cell r="B618" t="str">
            <v>NÃO</v>
          </cell>
          <cell r="C618" t="str">
            <v>CURSO</v>
          </cell>
        </row>
        <row r="619">
          <cell r="B619" t="str">
            <v>SIM</v>
          </cell>
          <cell r="C619" t="str">
            <v>BACHARELADO EM POLÍTICAS PÚBLICAS</v>
          </cell>
        </row>
        <row r="620">
          <cell r="B620" t="str">
            <v>SIM</v>
          </cell>
          <cell r="C620" t="str">
            <v>BACHARELADO EM POLÍTICAS PÚBLICAS</v>
          </cell>
        </row>
        <row r="621">
          <cell r="B621" t="str">
            <v>SIM</v>
          </cell>
          <cell r="C621" t="str">
            <v>BACHARELADO EM POLÍTICAS PÚBLICAS</v>
          </cell>
        </row>
        <row r="622">
          <cell r="B622" t="str">
            <v>SIM</v>
          </cell>
          <cell r="C622" t="str">
            <v>BACHARELADO EM POLÍTICAS PÚBLICAS</v>
          </cell>
        </row>
        <row r="623">
          <cell r="B623" t="str">
            <v>SIM</v>
          </cell>
          <cell r="C623" t="str">
            <v>BACHARELADO EM POLÍTICAS PÚBLICAS</v>
          </cell>
        </row>
        <row r="624">
          <cell r="B624" t="str">
            <v>SIM</v>
          </cell>
          <cell r="C624" t="str">
            <v>BACHARELADO EM POLÍTICAS PÚBLICAS</v>
          </cell>
        </row>
        <row r="625">
          <cell r="B625" t="str">
            <v>SIM</v>
          </cell>
          <cell r="C625" t="str">
            <v>BACHARELADO EM POLÍTICAS PÚBLICAS</v>
          </cell>
        </row>
        <row r="626">
          <cell r="B626" t="str">
            <v>SIM</v>
          </cell>
          <cell r="C626" t="str">
            <v>BACHARELADO EM POLÍTICAS PÚBLICAS</v>
          </cell>
        </row>
        <row r="627">
          <cell r="B627" t="str">
            <v>SIM</v>
          </cell>
          <cell r="C627" t="str">
            <v>BACHARELADO EM POLÍTICAS PÚBLICAS</v>
          </cell>
        </row>
        <row r="628">
          <cell r="B628" t="str">
            <v>SIM</v>
          </cell>
          <cell r="C628" t="str">
            <v>BACHARELADO EM POLÍTICAS PÚBLICAS</v>
          </cell>
        </row>
        <row r="629">
          <cell r="C629" t="str">
            <v>BACHARELADO EM QUÍMICA</v>
          </cell>
        </row>
        <row r="630">
          <cell r="C630" t="str">
            <v>BACHARELADO EM QUÍMICA</v>
          </cell>
        </row>
        <row r="631">
          <cell r="C631" t="str">
            <v>BACHARELADO EM QUÍMICA</v>
          </cell>
        </row>
        <row r="632">
          <cell r="C632" t="str">
            <v>BACHARELADO EM QUÍMICA</v>
          </cell>
        </row>
        <row r="633">
          <cell r="C633" t="str">
            <v>BACHARELADO EM QUÍMICA</v>
          </cell>
        </row>
        <row r="634">
          <cell r="C634" t="str">
            <v>BACHARELADO EM QUÍMICA</v>
          </cell>
        </row>
        <row r="635">
          <cell r="C635" t="str">
            <v>BACHARELADO EM QUÍMICA</v>
          </cell>
        </row>
        <row r="636">
          <cell r="C636" t="str">
            <v>BACHARELADO EM QUÍMICA</v>
          </cell>
        </row>
        <row r="637">
          <cell r="C637" t="str">
            <v>BACHARELADO EM QUÍMICA</v>
          </cell>
        </row>
        <row r="638">
          <cell r="C638" t="str">
            <v>BACHARELADO EM QUÍMICA</v>
          </cell>
        </row>
        <row r="639">
          <cell r="C639" t="str">
            <v>BACHARELADO EM QUÍMICA</v>
          </cell>
        </row>
        <row r="640">
          <cell r="C640" t="str">
            <v>BACHARELADO EM QUÍMICA</v>
          </cell>
        </row>
        <row r="641">
          <cell r="C641" t="str">
            <v>BACHARELADO EM QUÍMICA</v>
          </cell>
        </row>
        <row r="642">
          <cell r="C642" t="str">
            <v>BACHARELADO EM QUÍMICA</v>
          </cell>
        </row>
        <row r="643">
          <cell r="B643" t="str">
            <v>NÃO</v>
          </cell>
          <cell r="C643" t="str">
            <v>BACHARELADO EM RELAÇÕES INTERNACIONAIS</v>
          </cell>
        </row>
        <row r="644">
          <cell r="B644" t="str">
            <v>NÃO</v>
          </cell>
          <cell r="C644" t="str">
            <v>BACHARELADO EM RELAÇÕES INTERNACIONAIS</v>
          </cell>
        </row>
        <row r="645">
          <cell r="B645" t="str">
            <v>SIM</v>
          </cell>
          <cell r="C645" t="str">
            <v>BACHARELADO EM RELAÇÕES INTERNACIONAIS</v>
          </cell>
        </row>
        <row r="646">
          <cell r="B646" t="str">
            <v>SIM</v>
          </cell>
          <cell r="C646" t="str">
            <v>BACHARELADO EM RELAÇÕES INTERNACIONAIS</v>
          </cell>
        </row>
        <row r="647">
          <cell r="B647" t="str">
            <v>SIM</v>
          </cell>
          <cell r="C647" t="str">
            <v>BACHARELADO EM RELAÇÕES INTERNACIONAIS</v>
          </cell>
        </row>
        <row r="648">
          <cell r="B648" t="str">
            <v>SIM</v>
          </cell>
          <cell r="C648" t="str">
            <v>BACHARELADO EM RELAÇÕES INTERNACIONAIS</v>
          </cell>
        </row>
        <row r="649">
          <cell r="B649" t="str">
            <v>NÃO</v>
          </cell>
          <cell r="C649" t="str">
            <v>BACHARELADO EM RELAÇÕES INTERNACIONAIS</v>
          </cell>
        </row>
        <row r="650">
          <cell r="B650" t="str">
            <v>NÃO</v>
          </cell>
          <cell r="C650" t="str">
            <v>BACHARELADO EM RELAÇÕES INTERNACIONAIS</v>
          </cell>
        </row>
        <row r="651">
          <cell r="B651" t="str">
            <v>SIM</v>
          </cell>
          <cell r="C651" t="str">
            <v>BACHARELADO EM RELAÇÕES INTERNACIONAIS</v>
          </cell>
        </row>
        <row r="652">
          <cell r="B652" t="str">
            <v>SIM</v>
          </cell>
          <cell r="C652" t="str">
            <v>BACHARELADO EM RELAÇÕES INTERNACIONAIS</v>
          </cell>
        </row>
        <row r="653">
          <cell r="B653" t="str">
            <v>NÃO</v>
          </cell>
          <cell r="C653" t="str">
            <v>BACHARELADO EM RELAÇÕES INTERNACIONAIS</v>
          </cell>
        </row>
        <row r="654">
          <cell r="B654" t="str">
            <v>NÃO</v>
          </cell>
          <cell r="C654" t="str">
            <v>BACHARELADO EM RELAÇÕES INTERNACIONAIS</v>
          </cell>
        </row>
        <row r="655">
          <cell r="B655" t="str">
            <v>SIM</v>
          </cell>
          <cell r="C655" t="str">
            <v>BACHARELADO EM RELAÇÕES INTERNACIONAIS</v>
          </cell>
        </row>
        <row r="656">
          <cell r="B656" t="str">
            <v>SIM</v>
          </cell>
          <cell r="C656" t="str">
            <v>BACHARELADO EM RELAÇÕES INTERNACIONAIS</v>
          </cell>
        </row>
        <row r="657">
          <cell r="B657" t="str">
            <v>SIM</v>
          </cell>
          <cell r="C657" t="str">
            <v>BACHARELADO EM RELAÇÕES INTERNACIONAIS</v>
          </cell>
        </row>
        <row r="658">
          <cell r="B658" t="str">
            <v>SIM</v>
          </cell>
          <cell r="C658" t="str">
            <v>BACHARELADO EM RELAÇÕES INTERNACIONAIS</v>
          </cell>
        </row>
        <row r="659">
          <cell r="B659" t="str">
            <v>SIM</v>
          </cell>
          <cell r="C659" t="str">
            <v>BACHARELADO EM RELAÇÕES INTERNACIONAIS</v>
          </cell>
        </row>
        <row r="660">
          <cell r="B660" t="str">
            <v>SIM</v>
          </cell>
          <cell r="C660" t="str">
            <v>BACHARELADO EM RELAÇÕES INTERNACIONAIS</v>
          </cell>
        </row>
        <row r="661">
          <cell r="C661" t="str">
            <v>ENGENHARIA AEROESPACIAL</v>
          </cell>
        </row>
        <row r="662">
          <cell r="C662" t="str">
            <v>ENGENHARIA AEROESPACIAL</v>
          </cell>
        </row>
        <row r="663">
          <cell r="C663" t="str">
            <v>ENGENHARIA AEROESPACIAL</v>
          </cell>
        </row>
        <row r="664">
          <cell r="B664" t="str">
            <v>SIM</v>
          </cell>
          <cell r="C664" t="str">
            <v>ENGENHARIA AEROESPACIAL</v>
          </cell>
        </row>
        <row r="665">
          <cell r="B665" t="str">
            <v>SIM</v>
          </cell>
          <cell r="C665" t="str">
            <v>ENGENHARIA AEROESPACIAL</v>
          </cell>
        </row>
        <row r="666">
          <cell r="C666" t="str">
            <v>ENGENHARIA AEROESPACIAL</v>
          </cell>
        </row>
        <row r="667">
          <cell r="B667" t="str">
            <v>SIM</v>
          </cell>
          <cell r="C667" t="str">
            <v>ENGENHARIA AEROESPACIAL</v>
          </cell>
        </row>
        <row r="668">
          <cell r="C668" t="str">
            <v>ENGENHARIA AEROESPACIAL</v>
          </cell>
        </row>
        <row r="669">
          <cell r="C669" t="str">
            <v>ENGENHARIA AEROESPACIAL</v>
          </cell>
        </row>
        <row r="670">
          <cell r="C670" t="str">
            <v>ENGENHARIA AEROESPACIAL</v>
          </cell>
        </row>
        <row r="671">
          <cell r="C671" t="str">
            <v>ENGENHARIA AEROESPACIAL</v>
          </cell>
        </row>
        <row r="672">
          <cell r="C672" t="str">
            <v>ENGENHARIA AEROESPACIAL</v>
          </cell>
        </row>
        <row r="673">
          <cell r="B673" t="str">
            <v>SIM</v>
          </cell>
          <cell r="C673" t="str">
            <v>ENGENHARIA AEROESPACIAL</v>
          </cell>
        </row>
        <row r="674">
          <cell r="B674" t="str">
            <v>SIM</v>
          </cell>
          <cell r="C674" t="str">
            <v>ENGENHARIA AEROESPACIAL</v>
          </cell>
        </row>
        <row r="675">
          <cell r="B675" t="str">
            <v>SIM</v>
          </cell>
          <cell r="C675" t="str">
            <v>ENGENHARIA AEROESPACIAL</v>
          </cell>
        </row>
        <row r="676">
          <cell r="B676" t="str">
            <v>SIM</v>
          </cell>
          <cell r="C676" t="str">
            <v>ENGENHARIA AEROESPACIAL</v>
          </cell>
        </row>
        <row r="677">
          <cell r="B677" t="str">
            <v>SIM</v>
          </cell>
          <cell r="C677" t="str">
            <v>ENGENHARIA AEROESPACIAL</v>
          </cell>
        </row>
        <row r="678">
          <cell r="B678" t="str">
            <v>NÃO</v>
          </cell>
          <cell r="C678" t="str">
            <v>ENGENHARIA AEROESPACIAL</v>
          </cell>
        </row>
        <row r="679">
          <cell r="C679" t="str">
            <v>ENGENHARIA AEROESPACIAL</v>
          </cell>
        </row>
        <row r="680">
          <cell r="C680" t="str">
            <v>ENGENHARIA AEROESPACIAL</v>
          </cell>
        </row>
        <row r="681">
          <cell r="B681" t="str">
            <v>SIM</v>
          </cell>
          <cell r="C681" t="str">
            <v>ENGENHARIA AEROESPACIAL</v>
          </cell>
        </row>
        <row r="682">
          <cell r="B682" t="str">
            <v>SIM</v>
          </cell>
          <cell r="C682" t="str">
            <v>ENGENHARIA AEROESPACIAL</v>
          </cell>
        </row>
        <row r="683">
          <cell r="C683" t="str">
            <v>ENGENHARIA AEROESPACIAL</v>
          </cell>
        </row>
        <row r="684">
          <cell r="C684" t="str">
            <v>ENGENHARIA AEROESPACIAL</v>
          </cell>
        </row>
        <row r="685">
          <cell r="C685" t="str">
            <v>ENGENHARIA AEROESPACIAL</v>
          </cell>
        </row>
        <row r="686">
          <cell r="C686" t="str">
            <v>ENGENHARIA AEROESPACIAL</v>
          </cell>
        </row>
        <row r="687">
          <cell r="B687" t="str">
            <v>SIM</v>
          </cell>
          <cell r="C687" t="str">
            <v>ENGENHARIA AEROESPACIAL</v>
          </cell>
        </row>
        <row r="688">
          <cell r="B688" t="str">
            <v>SIM</v>
          </cell>
          <cell r="C688" t="str">
            <v>ENGENHARIA AEROESPACIAL</v>
          </cell>
        </row>
        <row r="689">
          <cell r="B689" t="str">
            <v>SIM</v>
          </cell>
          <cell r="C689" t="str">
            <v>ENGENHARIA AEROESPACIAL</v>
          </cell>
        </row>
        <row r="690">
          <cell r="C690" t="str">
            <v>ENGENHARIA AEROESPACIAL</v>
          </cell>
        </row>
        <row r="691">
          <cell r="C691" t="str">
            <v>ENGENHARIA AEROESPACIAL</v>
          </cell>
        </row>
        <row r="692">
          <cell r="B692" t="str">
            <v>SIM</v>
          </cell>
          <cell r="C692" t="str">
            <v>ENGENHARIA AEROESPACIAL</v>
          </cell>
        </row>
        <row r="693">
          <cell r="C693" t="str">
            <v>ENGENHARIA AEROESPACIAL</v>
          </cell>
        </row>
        <row r="694">
          <cell r="B694" t="str">
            <v>SIM</v>
          </cell>
          <cell r="C694" t="str">
            <v>ENGENHARIA AEROESPACIAL</v>
          </cell>
        </row>
        <row r="695">
          <cell r="B695" t="str">
            <v>SIM</v>
          </cell>
          <cell r="C695" t="str">
            <v>ENGENHARIA AMBIENTAL E URBANA</v>
          </cell>
        </row>
        <row r="696">
          <cell r="B696" t="str">
            <v>NÃO</v>
          </cell>
          <cell r="C696" t="str">
            <v>ENGENHARIA AMBIENTAL E URBANA</v>
          </cell>
        </row>
        <row r="697">
          <cell r="B697" t="str">
            <v>SIM</v>
          </cell>
          <cell r="C697" t="str">
            <v>ENGENHARIA AMBIENTAL E URBANA</v>
          </cell>
        </row>
        <row r="698">
          <cell r="B698" t="str">
            <v>SIM</v>
          </cell>
          <cell r="C698" t="str">
            <v>ENGENHARIA AMBIENTAL E URBANA</v>
          </cell>
        </row>
        <row r="699">
          <cell r="B699" t="str">
            <v>NÃO</v>
          </cell>
          <cell r="C699" t="str">
            <v>ENGENHARIA AMBIENTAL E URBANA</v>
          </cell>
        </row>
        <row r="700">
          <cell r="B700" t="str">
            <v>SIM</v>
          </cell>
          <cell r="C700" t="str">
            <v>ENGENHARIA AMBIENTAL E URBANA</v>
          </cell>
        </row>
        <row r="701">
          <cell r="B701" t="str">
            <v>SIM</v>
          </cell>
          <cell r="C701" t="str">
            <v>ENGENHARIA AMBIENTAL E URBANA</v>
          </cell>
        </row>
        <row r="702">
          <cell r="B702" t="str">
            <v>SIM</v>
          </cell>
          <cell r="C702" t="str">
            <v>ENGENHARIA AMBIENTAL E URBANA</v>
          </cell>
        </row>
        <row r="703">
          <cell r="B703" t="str">
            <v>SIM</v>
          </cell>
          <cell r="C703" t="str">
            <v>ENGENHARIA AMBIENTAL E URBANA</v>
          </cell>
        </row>
        <row r="704">
          <cell r="B704" t="str">
            <v>NÃO</v>
          </cell>
          <cell r="C704" t="str">
            <v>ENGENHARIA AMBIENTAL E URBANA</v>
          </cell>
        </row>
        <row r="705">
          <cell r="B705" t="str">
            <v>NÃO</v>
          </cell>
          <cell r="C705" t="str">
            <v>ENGENHARIA AMBIENTAL E URBANA</v>
          </cell>
        </row>
        <row r="706">
          <cell r="B706" t="str">
            <v>SIM</v>
          </cell>
          <cell r="C706" t="str">
            <v>ENGENHARIA AMBIENTAL E URBANA</v>
          </cell>
        </row>
        <row r="707">
          <cell r="B707" t="str">
            <v>NÃO</v>
          </cell>
          <cell r="C707" t="str">
            <v>ENGENHARIA AMBIENTAL E URBANA</v>
          </cell>
        </row>
        <row r="708">
          <cell r="B708" t="str">
            <v>SIM</v>
          </cell>
          <cell r="C708" t="str">
            <v>ENGENHARIA AMBIENTAL E URBANA</v>
          </cell>
        </row>
        <row r="709">
          <cell r="B709" t="str">
            <v>SIM</v>
          </cell>
          <cell r="C709" t="str">
            <v>ENGENHARIA AMBIENTAL E URBANA</v>
          </cell>
        </row>
        <row r="710">
          <cell r="B710" t="str">
            <v>NÃO</v>
          </cell>
          <cell r="C710" t="str">
            <v>ENGENHARIA AMBIENTAL E URBANA</v>
          </cell>
        </row>
        <row r="711">
          <cell r="B711" t="str">
            <v>NÃO</v>
          </cell>
          <cell r="C711" t="str">
            <v>ENGENHARIA AMBIENTAL E URBANA</v>
          </cell>
        </row>
        <row r="712">
          <cell r="B712" t="str">
            <v>NÃO</v>
          </cell>
          <cell r="C712" t="str">
            <v>ENGENHARIA AMBIENTAL E URBANA</v>
          </cell>
        </row>
        <row r="713">
          <cell r="B713" t="str">
            <v>NÃO</v>
          </cell>
          <cell r="C713" t="str">
            <v>ENGENHARIA AMBIENTAL E URBANA</v>
          </cell>
        </row>
        <row r="714">
          <cell r="B714" t="str">
            <v>SIM</v>
          </cell>
          <cell r="C714" t="str">
            <v>ENGENHARIA AMBIENTAL E URBANA</v>
          </cell>
        </row>
        <row r="715">
          <cell r="B715" t="str">
            <v>SIM</v>
          </cell>
          <cell r="C715" t="str">
            <v>ENGENHARIA AMBIENTAL E URBANA</v>
          </cell>
        </row>
        <row r="716">
          <cell r="B716" t="str">
            <v>NÃO</v>
          </cell>
          <cell r="C716" t="str">
            <v>ENGENHARIA AMBIENTAL E URBANA</v>
          </cell>
        </row>
        <row r="717">
          <cell r="B717" t="str">
            <v>SIM</v>
          </cell>
          <cell r="C717" t="str">
            <v>ENGENHARIA AMBIENTAL E URBANA</v>
          </cell>
        </row>
        <row r="718">
          <cell r="B718" t="str">
            <v>SIM</v>
          </cell>
          <cell r="C718" t="str">
            <v>ENGENHARIA AMBIENTAL E URBANA</v>
          </cell>
        </row>
        <row r="719">
          <cell r="B719" t="str">
            <v>SIM</v>
          </cell>
          <cell r="C719" t="str">
            <v>ENGENHARIA AMBIENTAL E URBANA</v>
          </cell>
        </row>
        <row r="720">
          <cell r="B720" t="str">
            <v>NÃO</v>
          </cell>
          <cell r="C720" t="str">
            <v>ENGENHARIA AMBIENTAL E URBANA</v>
          </cell>
        </row>
        <row r="721">
          <cell r="B721" t="str">
            <v>SIM</v>
          </cell>
          <cell r="C721" t="str">
            <v>ENGENHARIA AMBIENTAL E URBANA</v>
          </cell>
        </row>
        <row r="722">
          <cell r="B722" t="str">
            <v>SIM</v>
          </cell>
          <cell r="C722" t="str">
            <v>ENGENHARIA AMBIENTAL E URBANA</v>
          </cell>
        </row>
        <row r="723">
          <cell r="B723" t="str">
            <v>SIM</v>
          </cell>
          <cell r="C723" t="str">
            <v>ENGENHARIA AMBIENTAL E URBANA</v>
          </cell>
        </row>
        <row r="724">
          <cell r="B724" t="str">
            <v>SIM</v>
          </cell>
          <cell r="C724" t="str">
            <v>ENGENHARIA AMBIENTAL E URBANA</v>
          </cell>
        </row>
        <row r="725">
          <cell r="B725" t="str">
            <v>SIM</v>
          </cell>
          <cell r="C725" t="str">
            <v>ENGENHARIA AMBIENTAL E URBANA</v>
          </cell>
        </row>
        <row r="726">
          <cell r="B726" t="str">
            <v>SIM</v>
          </cell>
          <cell r="C726" t="str">
            <v>ENGENHARIA AMBIENTAL E URBANA</v>
          </cell>
        </row>
        <row r="727">
          <cell r="B727" t="str">
            <v>SIM</v>
          </cell>
          <cell r="C727" t="str">
            <v>ENGENHARIA AMBIENTAL E URBANA</v>
          </cell>
        </row>
        <row r="728">
          <cell r="B728" t="str">
            <v>NÃO</v>
          </cell>
          <cell r="C728" t="str">
            <v>ENGENHARIA AMBIENTAL E URBANA</v>
          </cell>
        </row>
        <row r="729">
          <cell r="B729" t="str">
            <v>NÃO</v>
          </cell>
          <cell r="C729" t="str">
            <v>ENGENHARIA AMBIENTAL E URBANA</v>
          </cell>
        </row>
        <row r="730">
          <cell r="B730" t="str">
            <v>SIM</v>
          </cell>
          <cell r="C730" t="str">
            <v>ENGENHARIA BIOMÉDICA</v>
          </cell>
        </row>
        <row r="731">
          <cell r="B731" t="str">
            <v>SIM</v>
          </cell>
          <cell r="C731" t="str">
            <v>ENGENHARIA BIOMÉDICA</v>
          </cell>
        </row>
        <row r="732">
          <cell r="B732" t="str">
            <v>SIM</v>
          </cell>
          <cell r="C732" t="str">
            <v>ENGENHARIA BIOMÉDICA</v>
          </cell>
        </row>
        <row r="733">
          <cell r="B733" t="str">
            <v>SIM</v>
          </cell>
          <cell r="C733" t="str">
            <v>ENGENHARIA BIOMÉDICA</v>
          </cell>
        </row>
        <row r="734">
          <cell r="B734" t="str">
            <v>NÃO</v>
          </cell>
          <cell r="C734" t="str">
            <v>ENGENHARIA BIOMÉDICA</v>
          </cell>
        </row>
        <row r="735">
          <cell r="B735" t="str">
            <v>SIM</v>
          </cell>
          <cell r="C735" t="str">
            <v>ENGENHARIA BIOMÉDICA</v>
          </cell>
        </row>
        <row r="736">
          <cell r="B736" t="str">
            <v>SIM</v>
          </cell>
          <cell r="C736" t="str">
            <v>ENGENHARIA BIOMÉDICA</v>
          </cell>
        </row>
        <row r="737">
          <cell r="B737" t="str">
            <v>NÃO</v>
          </cell>
          <cell r="C737" t="str">
            <v>ENGENHARIA BIOMÉDICA</v>
          </cell>
        </row>
        <row r="738">
          <cell r="B738" t="str">
            <v>SIM</v>
          </cell>
          <cell r="C738" t="str">
            <v>ENGENHARIA BIOMÉDICA</v>
          </cell>
        </row>
        <row r="739">
          <cell r="B739" t="str">
            <v>SIM</v>
          </cell>
          <cell r="C739" t="str">
            <v>ENGENHARIA BIOMÉDICA</v>
          </cell>
        </row>
        <row r="740">
          <cell r="B740" t="str">
            <v>NÃO</v>
          </cell>
          <cell r="C740" t="str">
            <v>ENGENHARIA BIOMÉDICA</v>
          </cell>
        </row>
        <row r="741">
          <cell r="B741" t="str">
            <v>NÃO</v>
          </cell>
          <cell r="C741" t="str">
            <v>ENGENHARIA BIOMÉDICA</v>
          </cell>
        </row>
        <row r="742">
          <cell r="B742" t="str">
            <v>SIM</v>
          </cell>
          <cell r="C742" t="str">
            <v>ENGENHARIA BIOMÉDICA</v>
          </cell>
        </row>
        <row r="743">
          <cell r="B743" t="str">
            <v>NÃO</v>
          </cell>
          <cell r="C743" t="str">
            <v>ENGENHARIA BIOMÉDICA</v>
          </cell>
        </row>
        <row r="744">
          <cell r="B744" t="str">
            <v>SIM</v>
          </cell>
          <cell r="C744" t="str">
            <v>ENGENHARIA BIOMÉDICA</v>
          </cell>
        </row>
        <row r="745">
          <cell r="B745" t="str">
            <v>SIM</v>
          </cell>
          <cell r="C745" t="str">
            <v>ENGENHARIA BIOMÉDICA</v>
          </cell>
        </row>
        <row r="746">
          <cell r="B746" t="str">
            <v>NÃO</v>
          </cell>
          <cell r="C746" t="str">
            <v>ENGENHARIA BIOMÉDICA</v>
          </cell>
        </row>
        <row r="747">
          <cell r="B747" t="str">
            <v>SIM</v>
          </cell>
          <cell r="C747" t="str">
            <v>ENGENHARIA BIOMÉDICA</v>
          </cell>
        </row>
        <row r="748">
          <cell r="B748" t="str">
            <v>SIM</v>
          </cell>
          <cell r="C748" t="str">
            <v>ENGENHARIA BIOMÉDICA</v>
          </cell>
        </row>
        <row r="749">
          <cell r="B749" t="str">
            <v>SIM</v>
          </cell>
          <cell r="C749" t="str">
            <v>ENGENHARIA BIOMÉDICA</v>
          </cell>
        </row>
        <row r="750">
          <cell r="B750" t="str">
            <v>SIM</v>
          </cell>
          <cell r="C750" t="str">
            <v>ENGENHARIA DE ENERGIA</v>
          </cell>
        </row>
        <row r="751">
          <cell r="B751" t="str">
            <v>SIM</v>
          </cell>
          <cell r="C751" t="str">
            <v>ENGENHARIA DE ENERGIA</v>
          </cell>
        </row>
        <row r="752">
          <cell r="B752" t="str">
            <v>SIM</v>
          </cell>
          <cell r="C752" t="str">
            <v>ENGENHARIA DE ENERGIA</v>
          </cell>
        </row>
        <row r="753">
          <cell r="B753" t="str">
            <v>NÃO</v>
          </cell>
          <cell r="C753" t="str">
            <v>ENGENHARIA DE ENERGIA</v>
          </cell>
        </row>
        <row r="754">
          <cell r="B754" t="str">
            <v>NÃO</v>
          </cell>
          <cell r="C754" t="str">
            <v>ENGENHARIA DE ENERGIA</v>
          </cell>
        </row>
        <row r="755">
          <cell r="B755" t="str">
            <v>NÃO</v>
          </cell>
          <cell r="C755" t="str">
            <v>ENGENHARIA DE ENERGIA</v>
          </cell>
        </row>
        <row r="756">
          <cell r="B756" t="str">
            <v>NÃO</v>
          </cell>
          <cell r="C756" t="str">
            <v>ENGENHARIA DE ENERGIA</v>
          </cell>
        </row>
        <row r="757">
          <cell r="B757" t="str">
            <v>SIM</v>
          </cell>
          <cell r="C757" t="str">
            <v>ENGENHARIA DE ENERGIA</v>
          </cell>
        </row>
        <row r="758">
          <cell r="B758" t="str">
            <v>NÃO</v>
          </cell>
          <cell r="C758" t="str">
            <v>ENGENHARIA DE ENERGIA</v>
          </cell>
        </row>
        <row r="759">
          <cell r="B759" t="str">
            <v>NÃO</v>
          </cell>
          <cell r="C759" t="str">
            <v>ENGENHARIA DE ENERGIA</v>
          </cell>
        </row>
        <row r="760">
          <cell r="B760" t="str">
            <v>SIM</v>
          </cell>
          <cell r="C760" t="str">
            <v>ENGENHARIA DE ENERGIA</v>
          </cell>
        </row>
        <row r="761">
          <cell r="B761" t="str">
            <v>NÃO</v>
          </cell>
          <cell r="C761" t="str">
            <v>ENGENHARIA DE ENERGIA</v>
          </cell>
        </row>
        <row r="762">
          <cell r="B762" t="str">
            <v>NÃO</v>
          </cell>
          <cell r="C762" t="str">
            <v>ENGENHARIA DE ENERGIA</v>
          </cell>
        </row>
        <row r="763">
          <cell r="B763" t="str">
            <v>NÃO</v>
          </cell>
          <cell r="C763" t="str">
            <v>ENGENHARIA DE ENERGIA</v>
          </cell>
        </row>
        <row r="764">
          <cell r="B764" t="str">
            <v>SIM</v>
          </cell>
          <cell r="C764" t="str">
            <v>ENGENHARIA DE ENERGIA</v>
          </cell>
        </row>
        <row r="765">
          <cell r="B765" t="str">
            <v>NÃO</v>
          </cell>
          <cell r="C765" t="str">
            <v>ENGENHARIA DE ENERGIA</v>
          </cell>
        </row>
        <row r="766">
          <cell r="B766" t="str">
            <v>NÃO</v>
          </cell>
          <cell r="C766" t="str">
            <v>ENGENHARIA DE ENERGIA</v>
          </cell>
        </row>
        <row r="767">
          <cell r="B767" t="str">
            <v>NÃO</v>
          </cell>
          <cell r="C767" t="str">
            <v>ENGENHARIA DE ENERGIA</v>
          </cell>
        </row>
        <row r="768">
          <cell r="B768" t="str">
            <v>SIM</v>
          </cell>
          <cell r="C768" t="str">
            <v>ENGENHARIA DE ENERGIA</v>
          </cell>
        </row>
        <row r="769">
          <cell r="B769" t="str">
            <v>SIM</v>
          </cell>
          <cell r="C769" t="str">
            <v>ENGENHARIA DE ENERGIA</v>
          </cell>
        </row>
        <row r="770">
          <cell r="B770" t="str">
            <v>NÃO</v>
          </cell>
          <cell r="C770" t="str">
            <v>ENGENHARIA DE ENERGIA</v>
          </cell>
        </row>
        <row r="771">
          <cell r="B771" t="str">
            <v>NÃO</v>
          </cell>
          <cell r="C771" t="str">
            <v>ENGENHARIA DE ENERGIA</v>
          </cell>
        </row>
        <row r="772">
          <cell r="B772" t="str">
            <v>NÃO</v>
          </cell>
          <cell r="C772" t="str">
            <v>ENGENHARIA DE ENERGIA</v>
          </cell>
        </row>
        <row r="773">
          <cell r="B773" t="str">
            <v>NÃO</v>
          </cell>
          <cell r="C773" t="str">
            <v>ENGENHARIA DE ENERGIA</v>
          </cell>
        </row>
        <row r="774">
          <cell r="B774" t="str">
            <v>NÃO</v>
          </cell>
          <cell r="C774" t="str">
            <v>ENGENHARIA DE ENERGIA</v>
          </cell>
        </row>
        <row r="775">
          <cell r="B775" t="str">
            <v>SIM</v>
          </cell>
          <cell r="C775" t="str">
            <v>ENGENHARIA DE ENERGIA</v>
          </cell>
        </row>
        <row r="776">
          <cell r="B776" t="str">
            <v>NÃO</v>
          </cell>
          <cell r="C776" t="str">
            <v>ENGENHARIA DE ENERGIA</v>
          </cell>
        </row>
        <row r="777">
          <cell r="B777" t="str">
            <v>NÃO</v>
          </cell>
          <cell r="C777" t="str">
            <v>ENGENHARIA DE ENERGIA</v>
          </cell>
        </row>
        <row r="778">
          <cell r="B778" t="str">
            <v>NÃO</v>
          </cell>
          <cell r="C778" t="str">
            <v>ENGENHARIA DE ENERGIA</v>
          </cell>
        </row>
        <row r="779">
          <cell r="B779" t="str">
            <v>SIM</v>
          </cell>
          <cell r="C779" t="str">
            <v>ENGENHARIA DE ENERGIA</v>
          </cell>
        </row>
        <row r="780">
          <cell r="B780" t="str">
            <v>NÃO</v>
          </cell>
          <cell r="C780" t="str">
            <v>ENGENHARIA DE ENERGIA</v>
          </cell>
        </row>
        <row r="781">
          <cell r="B781" t="str">
            <v>NÃO</v>
          </cell>
          <cell r="C781" t="str">
            <v>ENGENHARIA DE ENERGIA</v>
          </cell>
        </row>
        <row r="782">
          <cell r="B782" t="str">
            <v>NÃO</v>
          </cell>
          <cell r="C782" t="str">
            <v>ENGENHARIA DE ENERGIA</v>
          </cell>
        </row>
        <row r="783">
          <cell r="B783" t="str">
            <v>NÃO</v>
          </cell>
          <cell r="C783" t="str">
            <v>ENGENHARIA DE ENERGIA</v>
          </cell>
        </row>
        <row r="784">
          <cell r="B784" t="str">
            <v>NÃO</v>
          </cell>
          <cell r="C784" t="str">
            <v>ENGENHARIA DE ENERGIA</v>
          </cell>
        </row>
        <row r="785">
          <cell r="B785" t="str">
            <v>SIM</v>
          </cell>
          <cell r="C785" t="str">
            <v>ENGENHARIA DE ENERGIA</v>
          </cell>
        </row>
        <row r="786">
          <cell r="B786" t="str">
            <v>NÃO</v>
          </cell>
          <cell r="C786" t="str">
            <v>ENGENHARIA DE ENERGIA</v>
          </cell>
        </row>
        <row r="787">
          <cell r="B787" t="str">
            <v>NÃO</v>
          </cell>
          <cell r="C787" t="str">
            <v>ENGENHARIA DE GESTÃO</v>
          </cell>
        </row>
        <row r="788">
          <cell r="B788" t="str">
            <v>SIM</v>
          </cell>
          <cell r="C788" t="str">
            <v>ENGENHARIA DE GESTÃO</v>
          </cell>
        </row>
        <row r="789">
          <cell r="B789" t="str">
            <v>NÃO</v>
          </cell>
          <cell r="C789" t="str">
            <v>ENGENHARIA DE GESTÃO</v>
          </cell>
        </row>
        <row r="790">
          <cell r="B790" t="str">
            <v>SIM</v>
          </cell>
          <cell r="C790" t="str">
            <v>ENGENHARIA DE GESTÃO</v>
          </cell>
        </row>
        <row r="791">
          <cell r="B791" t="str">
            <v>SIM</v>
          </cell>
          <cell r="C791" t="str">
            <v>ENGENHARIA DE GESTÃO</v>
          </cell>
        </row>
        <row r="792">
          <cell r="B792" t="str">
            <v>SIM</v>
          </cell>
          <cell r="C792" t="str">
            <v>ENGENHARIA DE GESTÃO</v>
          </cell>
        </row>
        <row r="793">
          <cell r="B793" t="str">
            <v>SIM</v>
          </cell>
          <cell r="C793" t="str">
            <v>ENGENHARIA DE GESTÃO</v>
          </cell>
        </row>
        <row r="794">
          <cell r="B794" t="str">
            <v>SIM</v>
          </cell>
          <cell r="C794" t="str">
            <v>ENGENHARIA DE GESTÃO</v>
          </cell>
        </row>
        <row r="795">
          <cell r="B795" t="str">
            <v>SIM</v>
          </cell>
          <cell r="C795" t="str">
            <v>ENGENHARIA DE GESTÃO</v>
          </cell>
        </row>
        <row r="796">
          <cell r="B796" t="str">
            <v>NÃO</v>
          </cell>
          <cell r="C796" t="str">
            <v>ENGENHARIA DE GESTÃO</v>
          </cell>
        </row>
        <row r="797">
          <cell r="B797" t="str">
            <v>SIM</v>
          </cell>
          <cell r="C797" t="str">
            <v>ENGENHARIA DE GESTÃO</v>
          </cell>
        </row>
        <row r="798">
          <cell r="B798" t="str">
            <v>SIM</v>
          </cell>
          <cell r="C798" t="str">
            <v>ENGENHARIA DE GESTÃO</v>
          </cell>
        </row>
        <row r="799">
          <cell r="B799" t="str">
            <v>SIM</v>
          </cell>
          <cell r="C799" t="str">
            <v>ENGENHARIA DE GESTÃO</v>
          </cell>
        </row>
        <row r="800">
          <cell r="B800" t="str">
            <v>SIM</v>
          </cell>
          <cell r="C800" t="str">
            <v>ENGENHARIA DE GESTÃO</v>
          </cell>
        </row>
        <row r="801">
          <cell r="B801" t="str">
            <v>NÃO</v>
          </cell>
          <cell r="C801" t="str">
            <v>ENGENHARIA DE GESTÃO</v>
          </cell>
        </row>
        <row r="802">
          <cell r="B802" t="str">
            <v>SIM</v>
          </cell>
          <cell r="C802" t="str">
            <v>ENGENHARIA DE GESTÃO</v>
          </cell>
        </row>
        <row r="803">
          <cell r="B803" t="str">
            <v>SIM</v>
          </cell>
          <cell r="C803" t="str">
            <v>ENGENHARIA DE GESTÃO</v>
          </cell>
        </row>
        <row r="804">
          <cell r="B804" t="str">
            <v>NÃO</v>
          </cell>
          <cell r="C804" t="str">
            <v>ENGENHARIA DE GESTÃO</v>
          </cell>
        </row>
        <row r="805">
          <cell r="B805" t="str">
            <v>NÃO</v>
          </cell>
          <cell r="C805" t="str">
            <v>ENGENHARIA DE GESTÃO</v>
          </cell>
        </row>
        <row r="806">
          <cell r="B806" t="str">
            <v>SIM</v>
          </cell>
          <cell r="C806" t="str">
            <v>ENGENHARIA DE GESTÃO</v>
          </cell>
        </row>
        <row r="807">
          <cell r="B807" t="str">
            <v>SIM</v>
          </cell>
          <cell r="C807" t="str">
            <v>ENGENHARIA DE GESTÃO</v>
          </cell>
        </row>
        <row r="808">
          <cell r="B808" t="str">
            <v>SIM</v>
          </cell>
          <cell r="C808" t="str">
            <v>ENGENHARIA DE GESTÃO</v>
          </cell>
        </row>
        <row r="809">
          <cell r="B809" t="str">
            <v>SIM</v>
          </cell>
          <cell r="C809" t="str">
            <v>ENGENHARIA DE GESTÃO</v>
          </cell>
        </row>
        <row r="810">
          <cell r="B810" t="str">
            <v>SIM</v>
          </cell>
          <cell r="C810" t="str">
            <v>ENGENHARIA DE GESTÃO</v>
          </cell>
        </row>
        <row r="811">
          <cell r="B811" t="str">
            <v>NÃO</v>
          </cell>
          <cell r="C811" t="str">
            <v>ENGENHARIA DE INFORMAÇÃO</v>
          </cell>
        </row>
        <row r="812">
          <cell r="B812" t="str">
            <v>SIM</v>
          </cell>
          <cell r="C812" t="str">
            <v>ENGENHARIA DE INFORMAÇÃO</v>
          </cell>
        </row>
        <row r="813">
          <cell r="B813" t="str">
            <v>SIM</v>
          </cell>
          <cell r="C813" t="str">
            <v>ENGENHARIA DE INFORMAÇÃO</v>
          </cell>
        </row>
        <row r="814">
          <cell r="B814" t="str">
            <v>SIM</v>
          </cell>
          <cell r="C814" t="str">
            <v>ENGENHARIA DE INFORMAÇÃO</v>
          </cell>
        </row>
        <row r="815">
          <cell r="B815" t="str">
            <v>SIM</v>
          </cell>
          <cell r="C815" t="str">
            <v>ENGENHARIA DE INFORMAÇÃO</v>
          </cell>
        </row>
        <row r="816">
          <cell r="B816" t="str">
            <v>NÃO</v>
          </cell>
          <cell r="C816" t="str">
            <v>ENGENHARIA DE INFORMAÇÃO</v>
          </cell>
        </row>
        <row r="817">
          <cell r="B817" t="str">
            <v>SIM</v>
          </cell>
          <cell r="C817" t="str">
            <v>ENGENHARIA DE INFORMAÇÃO</v>
          </cell>
        </row>
        <row r="818">
          <cell r="B818" t="str">
            <v>SIM</v>
          </cell>
          <cell r="C818" t="str">
            <v>ENGENHARIA DE INFORMAÇÃO</v>
          </cell>
        </row>
        <row r="819">
          <cell r="B819" t="str">
            <v>SIM</v>
          </cell>
          <cell r="C819" t="str">
            <v>ENGENHARIA DE INFORMAÇÃO</v>
          </cell>
        </row>
        <row r="820">
          <cell r="B820" t="str">
            <v>SIM</v>
          </cell>
          <cell r="C820" t="str">
            <v>ENGENHARIA DE INFORMAÇÃO</v>
          </cell>
        </row>
        <row r="821">
          <cell r="B821" t="str">
            <v>SIM</v>
          </cell>
          <cell r="C821" t="str">
            <v>ENGENHARIA DE INFORMAÇÃO</v>
          </cell>
        </row>
        <row r="822">
          <cell r="B822" t="str">
            <v>NÃO</v>
          </cell>
          <cell r="C822" t="str">
            <v>ENGENHARIA DE INFORMAÇÃO</v>
          </cell>
        </row>
        <row r="823">
          <cell r="B823" t="str">
            <v>NÃO</v>
          </cell>
          <cell r="C823" t="str">
            <v>ENGENHARIA DE INFORMAÇÃO</v>
          </cell>
        </row>
        <row r="824">
          <cell r="B824" t="str">
            <v>NÃO</v>
          </cell>
          <cell r="C824" t="str">
            <v>ENGENHARIA DE INFORMAÇÃO</v>
          </cell>
        </row>
        <row r="825">
          <cell r="B825" t="str">
            <v>SIM</v>
          </cell>
          <cell r="C825" t="str">
            <v>ENGENHARIA DE INFORMAÇÃO</v>
          </cell>
        </row>
        <row r="826">
          <cell r="B826" t="str">
            <v>NÃO</v>
          </cell>
          <cell r="C826" t="str">
            <v>ENGENHARIA DE INFORMAÇÃO</v>
          </cell>
        </row>
        <row r="827">
          <cell r="B827" t="str">
            <v>SIM</v>
          </cell>
          <cell r="C827" t="str">
            <v>ENGENHARIA DE INFORMAÇÃO</v>
          </cell>
        </row>
        <row r="828">
          <cell r="B828" t="str">
            <v>SIM</v>
          </cell>
          <cell r="C828" t="str">
            <v>ENGENHARIA DE INFORMAÇÃO</v>
          </cell>
        </row>
        <row r="829">
          <cell r="B829" t="str">
            <v>NÃO</v>
          </cell>
          <cell r="C829" t="str">
            <v>ENGENHARIA DE INFORMAÇÃO</v>
          </cell>
        </row>
        <row r="830">
          <cell r="B830" t="str">
            <v>NÃO</v>
          </cell>
          <cell r="C830" t="str">
            <v>ENGENHARIA DE INFORMAÇÃO</v>
          </cell>
        </row>
        <row r="831">
          <cell r="B831" t="str">
            <v>NÃO</v>
          </cell>
          <cell r="C831" t="str">
            <v>ENGENHARIA DE INFORMAÇÃO</v>
          </cell>
        </row>
        <row r="832">
          <cell r="B832" t="str">
            <v>NÃO</v>
          </cell>
          <cell r="C832" t="str">
            <v>ENGENHARIA DE INFORMAÇÃO</v>
          </cell>
        </row>
        <row r="833">
          <cell r="B833" t="str">
            <v>SIM</v>
          </cell>
          <cell r="C833" t="str">
            <v>ENGENHARIA DE INFORMAÇÃO</v>
          </cell>
        </row>
        <row r="834">
          <cell r="B834" t="str">
            <v>SIM</v>
          </cell>
          <cell r="C834" t="str">
            <v>ENGENHARIA DE INFORMAÇÃO</v>
          </cell>
        </row>
        <row r="835">
          <cell r="B835" t="str">
            <v>NÃO</v>
          </cell>
          <cell r="C835" t="str">
            <v>ENGENHARIA DE INFORMAÇÃO</v>
          </cell>
        </row>
        <row r="836">
          <cell r="B836" t="str">
            <v>SIM</v>
          </cell>
          <cell r="C836" t="str">
            <v>ENGENHARIA DE INFORMAÇÃO</v>
          </cell>
        </row>
        <row r="837">
          <cell r="B837" t="str">
            <v>SIM</v>
          </cell>
          <cell r="C837" t="str">
            <v>ENGENHARIA DE INFORMAÇÃO</v>
          </cell>
        </row>
        <row r="838">
          <cell r="B838" t="str">
            <v>SIM</v>
          </cell>
          <cell r="C838" t="str">
            <v>ENGENHARIA DE INSTRUMENTAÇÃO, AUTOMAÇÃO E ROBÓTICA</v>
          </cell>
        </row>
        <row r="839">
          <cell r="B839" t="str">
            <v>SIM</v>
          </cell>
          <cell r="C839" t="str">
            <v>ENGENHARIA DE INSTRUMENTAÇÃO, AUTOMAÇÃO E ROBÓTICA</v>
          </cell>
        </row>
        <row r="840">
          <cell r="B840" t="str">
            <v>SIM</v>
          </cell>
          <cell r="C840" t="str">
            <v>ENGENHARIA DE INSTRUMENTAÇÃO, AUTOMAÇÃO E ROBÓTICA</v>
          </cell>
        </row>
        <row r="841">
          <cell r="B841" t="str">
            <v>NÃO</v>
          </cell>
          <cell r="C841" t="str">
            <v>ENGENHARIA DE INSTRUMENTAÇÃO, AUTOMAÇÃO E ROBÓTICA</v>
          </cell>
        </row>
        <row r="842">
          <cell r="B842" t="str">
            <v>SIM</v>
          </cell>
          <cell r="C842" t="str">
            <v>ENGENHARIA DE INSTRUMENTAÇÃO, AUTOMAÇÃO E ROBÓTICA</v>
          </cell>
        </row>
        <row r="843">
          <cell r="B843" t="str">
            <v>SIM</v>
          </cell>
          <cell r="C843" t="str">
            <v>ENGENHARIA DE INSTRUMENTAÇÃO, AUTOMAÇÃO E ROBÓTICA</v>
          </cell>
        </row>
        <row r="844">
          <cell r="B844" t="str">
            <v>NÃO</v>
          </cell>
          <cell r="C844" t="str">
            <v>ENGENHARIA DE INSTRUMENTAÇÃO, AUTOMAÇÃO E ROBÓTICA</v>
          </cell>
        </row>
        <row r="845">
          <cell r="B845" t="str">
            <v>SIM</v>
          </cell>
          <cell r="C845" t="str">
            <v>ENGENHARIA DE INSTRUMENTAÇÃO, AUTOMAÇÃO E ROBÓTICA</v>
          </cell>
        </row>
        <row r="846">
          <cell r="B846" t="str">
            <v>NÃO</v>
          </cell>
          <cell r="C846" t="str">
            <v>ENGENHARIA DE INSTRUMENTAÇÃO, AUTOMAÇÃO E ROBÓTICA</v>
          </cell>
        </row>
        <row r="847">
          <cell r="B847" t="str">
            <v>NÃO</v>
          </cell>
          <cell r="C847" t="str">
            <v>ENGENHARIA DE INSTRUMENTAÇÃO, AUTOMAÇÃO E ROBÓTICA</v>
          </cell>
        </row>
        <row r="848">
          <cell r="B848" t="str">
            <v>SIM</v>
          </cell>
          <cell r="C848" t="str">
            <v>ENGENHARIA DE INSTRUMENTAÇÃO, AUTOMAÇÃO E ROBÓTICA</v>
          </cell>
        </row>
        <row r="849">
          <cell r="B849" t="str">
            <v>SIM</v>
          </cell>
          <cell r="C849" t="str">
            <v>ENGENHARIA DE INSTRUMENTAÇÃO, AUTOMAÇÃO E ROBÓTICA</v>
          </cell>
        </row>
        <row r="850">
          <cell r="B850" t="str">
            <v>SIM</v>
          </cell>
          <cell r="C850" t="str">
            <v>ENGENHARIA DE INSTRUMENTAÇÃO, AUTOMAÇÃO E ROBÓTICA</v>
          </cell>
        </row>
        <row r="851">
          <cell r="B851" t="str">
            <v>SIM</v>
          </cell>
          <cell r="C851" t="str">
            <v>ENGENHARIA DE INSTRUMENTAÇÃO, AUTOMAÇÃO E ROBÓTICA</v>
          </cell>
        </row>
        <row r="852">
          <cell r="B852" t="str">
            <v>SIM</v>
          </cell>
          <cell r="C852" t="str">
            <v>ENGENHARIA DE INSTRUMENTAÇÃO, AUTOMAÇÃO E ROBÓTICA</v>
          </cell>
        </row>
        <row r="853">
          <cell r="B853" t="str">
            <v>SIM</v>
          </cell>
          <cell r="C853" t="str">
            <v>ENGENHARIA DE INSTRUMENTAÇÃO, AUTOMAÇÃO E ROBÓTICA</v>
          </cell>
        </row>
        <row r="854">
          <cell r="B854" t="str">
            <v>SIM</v>
          </cell>
          <cell r="C854" t="str">
            <v>ENGENHARIA DE INSTRUMENTAÇÃO, AUTOMAÇÃO E ROBÓTICA</v>
          </cell>
        </row>
        <row r="855">
          <cell r="B855" t="str">
            <v>SIM</v>
          </cell>
          <cell r="C855" t="str">
            <v>ENGENHARIA DE INSTRUMENTAÇÃO, AUTOMAÇÃO E ROBÓTICA</v>
          </cell>
        </row>
        <row r="856">
          <cell r="B856" t="str">
            <v>SIM</v>
          </cell>
          <cell r="C856" t="str">
            <v>ENGENHARIA DE INSTRUMENTAÇÃO, AUTOMAÇÃO E ROBÓTICA</v>
          </cell>
        </row>
        <row r="857">
          <cell r="B857" t="str">
            <v>SIM</v>
          </cell>
          <cell r="C857" t="str">
            <v>ENGENHARIA DE INSTRUMENTAÇÃO, AUTOMAÇÃO E ROBÓTICA</v>
          </cell>
        </row>
        <row r="858">
          <cell r="B858" t="str">
            <v>SIM</v>
          </cell>
          <cell r="C858" t="str">
            <v>ENGENHARIA DE INSTRUMENTAÇÃO, AUTOMAÇÃO E ROBÓTICA</v>
          </cell>
        </row>
        <row r="859">
          <cell r="B859" t="str">
            <v>NÃO</v>
          </cell>
          <cell r="C859" t="str">
            <v>ENGENHARIA DE INSTRUMENTAÇÃO, AUTOMAÇÃO E ROBÓTICA</v>
          </cell>
        </row>
        <row r="860">
          <cell r="B860" t="str">
            <v>NÃO</v>
          </cell>
          <cell r="C860" t="str">
            <v>ENGENHARIA DE INSTRUMENTAÇÃO, AUTOMAÇÃO E ROBÓTICA</v>
          </cell>
        </row>
        <row r="861">
          <cell r="B861" t="str">
            <v>NÃO</v>
          </cell>
          <cell r="C861" t="str">
            <v>ENGENHARIA DE INSTRUMENTAÇÃO, AUTOMAÇÃO E ROBÓTICA</v>
          </cell>
        </row>
        <row r="862">
          <cell r="B862" t="str">
            <v>NÃO</v>
          </cell>
          <cell r="C862" t="str">
            <v>ENGENHARIA DE INSTRUMENTAÇÃO, AUTOMAÇÃO E ROBÓTICA</v>
          </cell>
        </row>
        <row r="863">
          <cell r="B863" t="str">
            <v>NÃO</v>
          </cell>
          <cell r="C863" t="str">
            <v>ENGENHARIA DE INSTRUMENTAÇÃO, AUTOMAÇÃO E ROBÓTICA</v>
          </cell>
        </row>
        <row r="864">
          <cell r="B864" t="str">
            <v>NÃO</v>
          </cell>
          <cell r="C864" t="str">
            <v>ENGENHARIA DE INSTRUMENTAÇÃO, AUTOMAÇÃO E ROBÓTICA</v>
          </cell>
        </row>
        <row r="865">
          <cell r="B865" t="str">
            <v>SIM</v>
          </cell>
          <cell r="C865" t="str">
            <v>ENGENHARIA DE INSTRUMENTAÇÃO, AUTOMAÇÃO E ROBÓTICA</v>
          </cell>
        </row>
        <row r="866">
          <cell r="B866" t="str">
            <v>NÃO</v>
          </cell>
          <cell r="C866" t="str">
            <v>ENGENHARIA DE INSTRUMENTAÇÃO, AUTOMAÇÃO E ROBÓTICA</v>
          </cell>
        </row>
        <row r="867">
          <cell r="B867" t="str">
            <v>NÃO</v>
          </cell>
          <cell r="C867" t="str">
            <v>ENGENHARIA DE INSTRUMENTAÇÃO, AUTOMAÇÃO E ROBÓTICA</v>
          </cell>
        </row>
        <row r="868">
          <cell r="B868" t="str">
            <v>NÃO</v>
          </cell>
          <cell r="C868" t="str">
            <v>ENGENHARIA DE INSTRUMENTAÇÃO, AUTOMAÇÃO E ROBÓTICA</v>
          </cell>
        </row>
        <row r="869">
          <cell r="B869" t="str">
            <v>NÃO</v>
          </cell>
          <cell r="C869" t="str">
            <v>ENGENHARIA DE INSTRUMENTAÇÃO, AUTOMAÇÃO E ROBÓTICA</v>
          </cell>
        </row>
        <row r="870">
          <cell r="B870" t="str">
            <v>SIM</v>
          </cell>
          <cell r="C870" t="str">
            <v>ENGENHARIA DE INSTRUMENTAÇÃO, AUTOMAÇÃO E ROBÓTICA</v>
          </cell>
        </row>
        <row r="871">
          <cell r="B871" t="str">
            <v>SIM</v>
          </cell>
          <cell r="C871" t="str">
            <v>ENGENHARIA DE INSTRUMENTAÇÃO, AUTOMAÇÃO E ROBÓTICA</v>
          </cell>
        </row>
        <row r="872">
          <cell r="B872" t="str">
            <v>SIM</v>
          </cell>
          <cell r="C872" t="str">
            <v>ENGENHARIA DE INSTRUMENTAÇÃO, AUTOMAÇÃO E ROBÓTICA</v>
          </cell>
        </row>
        <row r="873">
          <cell r="B873" t="str">
            <v>SIM</v>
          </cell>
          <cell r="C873" t="str">
            <v>ENGENHARIA DE INSTRUMENTAÇÃO, AUTOMAÇÃO E ROBÓTICA</v>
          </cell>
        </row>
        <row r="874">
          <cell r="B874" t="str">
            <v>SIM</v>
          </cell>
          <cell r="C874" t="str">
            <v>ENGENHARIA DE INSTRUMENTAÇÃO, AUTOMAÇÃO E ROBÓTICA</v>
          </cell>
        </row>
        <row r="875">
          <cell r="B875" t="str">
            <v>SIM</v>
          </cell>
          <cell r="C875" t="str">
            <v>ENGENHARIA DE INSTRUMENTAÇÃO, AUTOMAÇÃO E ROBÓTICA</v>
          </cell>
        </row>
        <row r="876">
          <cell r="B876" t="str">
            <v>SIM</v>
          </cell>
          <cell r="C876" t="str">
            <v>ENGENHARIA DE INSTRUMENTAÇÃO, AUTOMAÇÃO E ROBÓTICA</v>
          </cell>
        </row>
        <row r="877">
          <cell r="B877" t="str">
            <v>SIM</v>
          </cell>
          <cell r="C877" t="str">
            <v>ENGENHARIA DE INSTRUMENTAÇÃO, AUTOMAÇÃO E ROBÓTICA</v>
          </cell>
        </row>
        <row r="878">
          <cell r="B878" t="str">
            <v>SIM</v>
          </cell>
          <cell r="C878" t="str">
            <v>ENGENHARIA DE INSTRUMENTAÇÃO, AUTOMAÇÃO E ROBÓTICA</v>
          </cell>
        </row>
        <row r="879">
          <cell r="B879" t="str">
            <v>SIM</v>
          </cell>
          <cell r="C879" t="str">
            <v>ENGENHARIA DE INSTRUMENTAÇÃO, AUTOMAÇÃO E ROBÓTICA</v>
          </cell>
        </row>
        <row r="880">
          <cell r="B880" t="str">
            <v>SIM</v>
          </cell>
          <cell r="C880" t="str">
            <v>ENGENHARIA DE INSTRUMENTAÇÃO, AUTOMAÇÃO E ROBÓTICA</v>
          </cell>
        </row>
        <row r="881">
          <cell r="B881" t="str">
            <v>NÃO</v>
          </cell>
          <cell r="C881" t="str">
            <v>ENGENHARIA DE INSTRUMENTAÇÃO, AUTOMAÇÃO E ROBÓTICA</v>
          </cell>
        </row>
        <row r="882">
          <cell r="B882" t="str">
            <v>SIM</v>
          </cell>
          <cell r="C882" t="str">
            <v>ENGENHARIA DE INSTRUMENTAÇÃO, AUTOMAÇÃO E ROBÓTICA</v>
          </cell>
        </row>
        <row r="883">
          <cell r="B883" t="str">
            <v>NÃO</v>
          </cell>
          <cell r="C883" t="str">
            <v>ENGENHARIA DE INSTRUMENTAÇÃO, AUTOMAÇÃO E ROBÓTICA</v>
          </cell>
        </row>
        <row r="884">
          <cell r="B884" t="str">
            <v>SIM</v>
          </cell>
          <cell r="C884" t="str">
            <v>ENGENHARIA DE INSTRUMENTAÇÃO, AUTOMAÇÃO E ROBÓTICA</v>
          </cell>
        </row>
        <row r="885">
          <cell r="B885" t="str">
            <v>NÃO</v>
          </cell>
          <cell r="C885" t="str">
            <v>ENGENHARIA DE INSTRUMENTAÇÃO, AUTOMAÇÃO E ROBÓTICA</v>
          </cell>
        </row>
        <row r="886">
          <cell r="B886" t="str">
            <v>SIM</v>
          </cell>
          <cell r="C886" t="str">
            <v>ENGENHARIA DE INSTRUMENTAÇÃO, AUTOMAÇÃO E ROBÓTICA</v>
          </cell>
        </row>
        <row r="887">
          <cell r="B887" t="str">
            <v>SIM</v>
          </cell>
          <cell r="C887" t="str">
            <v>ENGENHARIA DE INSTRUMENTAÇÃO, AUTOMAÇÃO E ROBÓTICA</v>
          </cell>
        </row>
        <row r="888">
          <cell r="B888" t="str">
            <v>NÃO</v>
          </cell>
          <cell r="C888" t="str">
            <v>ENGENHARIA DE INSTRUMENTAÇÃO, AUTOMAÇÃO E ROBÓTICA</v>
          </cell>
        </row>
        <row r="889">
          <cell r="B889" t="str">
            <v>NÃO</v>
          </cell>
          <cell r="C889" t="str">
            <v>ENGENHARIA DE MATERIAIS</v>
          </cell>
        </row>
        <row r="890">
          <cell r="B890" t="str">
            <v>SIM</v>
          </cell>
          <cell r="C890" t="str">
            <v>ENGENHARIA DE MATERIAIS</v>
          </cell>
        </row>
        <row r="891">
          <cell r="B891" t="str">
            <v>SIM</v>
          </cell>
          <cell r="C891" t="str">
            <v>ENGENHARIA DE MATERIAIS</v>
          </cell>
        </row>
        <row r="892">
          <cell r="B892" t="str">
            <v>SIM</v>
          </cell>
          <cell r="C892" t="str">
            <v>ENGENHARIA DE MATERIAIS</v>
          </cell>
        </row>
        <row r="893">
          <cell r="B893" t="str">
            <v>SIM</v>
          </cell>
          <cell r="C893" t="str">
            <v>ENGENHARIA DE MATERIAIS</v>
          </cell>
        </row>
        <row r="894">
          <cell r="B894" t="str">
            <v>SIM</v>
          </cell>
          <cell r="C894" t="str">
            <v>ENGENHARIA DE MATERIAIS</v>
          </cell>
        </row>
        <row r="895">
          <cell r="B895" t="str">
            <v>SIM</v>
          </cell>
          <cell r="C895" t="str">
            <v>ENGENHARIA DE MATERIAIS</v>
          </cell>
        </row>
        <row r="896">
          <cell r="B896" t="str">
            <v>SIM</v>
          </cell>
          <cell r="C896" t="str">
            <v>ENGENHARIA DE MATERIAIS</v>
          </cell>
        </row>
        <row r="897">
          <cell r="B897" t="str">
            <v>NÃO</v>
          </cell>
          <cell r="C897" t="str">
            <v>ENGENHARIA DE MATERIAIS</v>
          </cell>
        </row>
        <row r="898">
          <cell r="B898" t="str">
            <v>SIM</v>
          </cell>
          <cell r="C898" t="str">
            <v>ENGENHARIA DE MATERIAIS</v>
          </cell>
        </row>
        <row r="899">
          <cell r="B899" t="str">
            <v>NÃO</v>
          </cell>
          <cell r="C899" t="str">
            <v>ENGENHARIA DE MATERIAIS</v>
          </cell>
        </row>
        <row r="900">
          <cell r="B900" t="str">
            <v>SIM</v>
          </cell>
          <cell r="C900" t="str">
            <v>ENGENHARIA DE MATERIAIS</v>
          </cell>
        </row>
        <row r="901">
          <cell r="B901" t="str">
            <v>SIM</v>
          </cell>
          <cell r="C901" t="str">
            <v>ENGENHARIA DE MATERIAIS</v>
          </cell>
        </row>
        <row r="902">
          <cell r="B902" t="str">
            <v>SIM</v>
          </cell>
          <cell r="C902" t="str">
            <v>ENGENHARIA DE MATERIAIS</v>
          </cell>
        </row>
        <row r="903">
          <cell r="B903" t="str">
            <v>SIM</v>
          </cell>
          <cell r="C903" t="str">
            <v>ENGENHARIA DE MATERIAIS</v>
          </cell>
        </row>
        <row r="904">
          <cell r="B904" t="str">
            <v>NÃO</v>
          </cell>
          <cell r="C904" t="str">
            <v>ENGENHARIA DE MATERIAIS</v>
          </cell>
        </row>
        <row r="905">
          <cell r="B905" t="str">
            <v>NÃO</v>
          </cell>
          <cell r="C905" t="str">
            <v>ENGENHARIA DE MATERIAIS</v>
          </cell>
        </row>
        <row r="906">
          <cell r="B906" t="str">
            <v>NÃO</v>
          </cell>
          <cell r="C906" t="str">
            <v>ENGENHARIA DE MATERIAIS</v>
          </cell>
        </row>
        <row r="907">
          <cell r="B907" t="str">
            <v>NÃO</v>
          </cell>
          <cell r="C907" t="str">
            <v>ENGENHARIA DE MATERIAIS</v>
          </cell>
        </row>
        <row r="908">
          <cell r="B908" t="str">
            <v>SIM</v>
          </cell>
          <cell r="C908" t="str">
            <v>ENGENHARIA DE MATERIAIS</v>
          </cell>
        </row>
        <row r="909">
          <cell r="B909" t="str">
            <v>SIM</v>
          </cell>
          <cell r="C909" t="str">
            <v>ENGENHARIA DE MATERIAIS</v>
          </cell>
        </row>
        <row r="910">
          <cell r="B910" t="str">
            <v>NÃO</v>
          </cell>
          <cell r="C910" t="str">
            <v>ENGENHARIA DE MATERIAIS</v>
          </cell>
        </row>
        <row r="911">
          <cell r="B911" t="str">
            <v>SIM</v>
          </cell>
          <cell r="C911" t="str">
            <v>ENGENHARIA DE MATERIAIS</v>
          </cell>
        </row>
        <row r="912">
          <cell r="B912" t="str">
            <v>SIM</v>
          </cell>
          <cell r="C912" t="str">
            <v>ENGENHARIA DE MATERIAIS</v>
          </cell>
        </row>
        <row r="913">
          <cell r="B913" t="str">
            <v>SIM</v>
          </cell>
          <cell r="C913" t="str">
            <v>ENGENHARIAS</v>
          </cell>
        </row>
        <row r="914">
          <cell r="B914" t="str">
            <v>NÃO</v>
          </cell>
          <cell r="C914" t="str">
            <v>ENGENHARIAS</v>
          </cell>
        </row>
        <row r="915">
          <cell r="B915" t="str">
            <v>NÃO</v>
          </cell>
          <cell r="C915" t="str">
            <v>ENGENHARIAS</v>
          </cell>
        </row>
        <row r="916">
          <cell r="B916" t="str">
            <v>SIM</v>
          </cell>
          <cell r="C916" t="str">
            <v>ENGENHARIAS</v>
          </cell>
        </row>
        <row r="917">
          <cell r="B917" t="str">
            <v>SIM</v>
          </cell>
          <cell r="C917" t="str">
            <v>ENGENHARIAS</v>
          </cell>
        </row>
        <row r="918">
          <cell r="B918" t="str">
            <v>NÃO</v>
          </cell>
          <cell r="C918" t="str">
            <v>ENGENHARIAS</v>
          </cell>
        </row>
        <row r="919">
          <cell r="B919" t="str">
            <v>SIM</v>
          </cell>
          <cell r="C919" t="str">
            <v>ENGENHARIAS</v>
          </cell>
        </row>
        <row r="920">
          <cell r="B920" t="str">
            <v>NÃO</v>
          </cell>
          <cell r="C920" t="str">
            <v>ENGENHARIAS</v>
          </cell>
        </row>
        <row r="921">
          <cell r="B921" t="str">
            <v>SIM</v>
          </cell>
          <cell r="C921" t="str">
            <v>ENGENHARIAS</v>
          </cell>
        </row>
        <row r="922">
          <cell r="B922" t="str">
            <v>SIM</v>
          </cell>
          <cell r="C922" t="str">
            <v>ENGENHARIAS</v>
          </cell>
        </row>
        <row r="923">
          <cell r="B923" t="str">
            <v>SIM</v>
          </cell>
          <cell r="C923" t="str">
            <v>ENGENHARIAS</v>
          </cell>
        </row>
        <row r="924">
          <cell r="B924" t="str">
            <v>SIM</v>
          </cell>
          <cell r="C924" t="str">
            <v>ENGENHARIAS</v>
          </cell>
        </row>
        <row r="925">
          <cell r="B925" t="str">
            <v>SIM</v>
          </cell>
          <cell r="C925" t="str">
            <v>ENGENHARIAS</v>
          </cell>
        </row>
        <row r="926">
          <cell r="B926" t="str">
            <v>NÃO</v>
          </cell>
          <cell r="C926" t="str">
            <v>ENGENHARIAS</v>
          </cell>
        </row>
        <row r="927">
          <cell r="B927" t="str">
            <v>NÃO</v>
          </cell>
          <cell r="C927" t="str">
            <v>ENGENHARIAS</v>
          </cell>
        </row>
        <row r="928">
          <cell r="B928" t="str">
            <v>NÃO</v>
          </cell>
          <cell r="C928" t="str">
            <v>ENGENHARIAS</v>
          </cell>
        </row>
        <row r="929">
          <cell r="B929" t="str">
            <v>NÃO</v>
          </cell>
          <cell r="C929" t="str">
            <v>ENGENHARIAS</v>
          </cell>
        </row>
        <row r="930">
          <cell r="B930" t="str">
            <v>NÃO</v>
          </cell>
          <cell r="C930" t="str">
            <v>ENGENHARIAS</v>
          </cell>
        </row>
        <row r="931">
          <cell r="B931" t="str">
            <v>NÃO</v>
          </cell>
          <cell r="C931" t="str">
            <v>ENGENHARIAS</v>
          </cell>
        </row>
        <row r="932">
          <cell r="B932" t="str">
            <v>NÃO</v>
          </cell>
          <cell r="C932" t="str">
            <v>ENGENHARIAS</v>
          </cell>
        </row>
        <row r="933">
          <cell r="B933" t="str">
            <v>NÃO</v>
          </cell>
          <cell r="C933" t="str">
            <v>ENGENHARIAS</v>
          </cell>
        </row>
        <row r="934">
          <cell r="B934" t="str">
            <v>NÃO</v>
          </cell>
          <cell r="C934" t="str">
            <v>ENGENHARIAS</v>
          </cell>
        </row>
        <row r="935">
          <cell r="B935" t="str">
            <v>NÃO</v>
          </cell>
          <cell r="C935" t="str">
            <v>ENGENHARIAS</v>
          </cell>
        </row>
        <row r="936">
          <cell r="B936" t="str">
            <v>NÃO</v>
          </cell>
          <cell r="C936" t="str">
            <v>ENGENHARIAS</v>
          </cell>
        </row>
        <row r="937">
          <cell r="B937" t="str">
            <v>NÃO</v>
          </cell>
          <cell r="C937" t="str">
            <v>ENGENHARIAS</v>
          </cell>
        </row>
        <row r="938">
          <cell r="B938" t="str">
            <v>NÃO</v>
          </cell>
          <cell r="C938" t="str">
            <v>ENGENHARIAS</v>
          </cell>
        </row>
        <row r="939">
          <cell r="B939" t="str">
            <v>NÃO</v>
          </cell>
          <cell r="C939" t="str">
            <v>ENGENHARIAS</v>
          </cell>
        </row>
        <row r="940">
          <cell r="B940" t="str">
            <v>NÃO</v>
          </cell>
          <cell r="C940" t="str">
            <v>ENGENHARIAS</v>
          </cell>
        </row>
        <row r="941">
          <cell r="B941" t="str">
            <v>NÃO</v>
          </cell>
          <cell r="C941" t="str">
            <v>ENGENHARIAS</v>
          </cell>
        </row>
        <row r="942">
          <cell r="B942" t="str">
            <v>NÃO</v>
          </cell>
          <cell r="C942" t="str">
            <v>ENGENHARIAS</v>
          </cell>
        </row>
        <row r="943">
          <cell r="B943" t="str">
            <v>NÃO</v>
          </cell>
          <cell r="C943" t="str">
            <v>ENGENHARIAS</v>
          </cell>
        </row>
        <row r="944">
          <cell r="B944" t="str">
            <v>SIM</v>
          </cell>
          <cell r="C944" t="str">
            <v>ENGENHARIAS</v>
          </cell>
        </row>
        <row r="945">
          <cell r="B945" t="str">
            <v>SIM</v>
          </cell>
          <cell r="C945" t="str">
            <v>ENGENHARIAS</v>
          </cell>
        </row>
        <row r="946">
          <cell r="B946" t="str">
            <v>SIM</v>
          </cell>
          <cell r="C946" t="str">
            <v>ENGENHARIAS</v>
          </cell>
        </row>
        <row r="947">
          <cell r="B947" t="str">
            <v>NÃO</v>
          </cell>
          <cell r="C947" t="str">
            <v>ENGENHARIAS</v>
          </cell>
        </row>
        <row r="948">
          <cell r="B948" t="str">
            <v>SIM</v>
          </cell>
          <cell r="C948" t="str">
            <v>ENGENHARIAS</v>
          </cell>
        </row>
        <row r="949">
          <cell r="B949" t="str">
            <v>NÃO</v>
          </cell>
          <cell r="C949" t="str">
            <v>ENGENHARIAS</v>
          </cell>
        </row>
        <row r="950">
          <cell r="B950" t="str">
            <v>NÃO</v>
          </cell>
          <cell r="C950" t="str">
            <v>ENGENHARIAS</v>
          </cell>
        </row>
        <row r="951">
          <cell r="B951" t="str">
            <v>NÃO</v>
          </cell>
          <cell r="C951" t="str">
            <v>ENGENHARIAS</v>
          </cell>
        </row>
        <row r="952">
          <cell r="B952" t="str">
            <v>NÃO</v>
          </cell>
          <cell r="C952" t="str">
            <v>ENGENHARIAS</v>
          </cell>
        </row>
        <row r="953">
          <cell r="B953" t="str">
            <v>NÃO</v>
          </cell>
          <cell r="C953" t="str">
            <v>ENGENHARIAS</v>
          </cell>
        </row>
        <row r="954">
          <cell r="B954" t="str">
            <v>NÃO</v>
          </cell>
          <cell r="C954" t="str">
            <v>ENGENHARIAS</v>
          </cell>
        </row>
        <row r="955">
          <cell r="B955" t="str">
            <v>SIM</v>
          </cell>
          <cell r="C955" t="str">
            <v>ENGENHARIAS</v>
          </cell>
        </row>
        <row r="956">
          <cell r="B956" t="str">
            <v>SIM</v>
          </cell>
          <cell r="C956" t="str">
            <v>ENGENHARIAS</v>
          </cell>
        </row>
        <row r="957">
          <cell r="B957" t="str">
            <v>SIM</v>
          </cell>
          <cell r="C957" t="str">
            <v>ENGENHARIAS</v>
          </cell>
        </row>
        <row r="958">
          <cell r="B958" t="str">
            <v>NÃO</v>
          </cell>
          <cell r="C958" t="str">
            <v>ENGENHARIAS</v>
          </cell>
        </row>
        <row r="959">
          <cell r="B959" t="str">
            <v>SIM</v>
          </cell>
          <cell r="C959" t="str">
            <v>ENGENHARIAS</v>
          </cell>
        </row>
        <row r="960">
          <cell r="B960" t="str">
            <v>SIM</v>
          </cell>
          <cell r="C960" t="str">
            <v>ENGENHARIAS</v>
          </cell>
        </row>
        <row r="961">
          <cell r="B961" t="str">
            <v>NÃO</v>
          </cell>
          <cell r="C961" t="str">
            <v>ENGENHARIAS</v>
          </cell>
        </row>
        <row r="962">
          <cell r="B962" t="str">
            <v>NÃO</v>
          </cell>
          <cell r="C962" t="str">
            <v>ENGENHARIAS</v>
          </cell>
        </row>
        <row r="963">
          <cell r="B963" t="str">
            <v>NÃO</v>
          </cell>
          <cell r="C963" t="str">
            <v>ENGENHARIAS</v>
          </cell>
        </row>
        <row r="964">
          <cell r="B964" t="str">
            <v>SIM</v>
          </cell>
          <cell r="C964" t="str">
            <v>ENGENHARIAS</v>
          </cell>
        </row>
        <row r="965">
          <cell r="B965" t="str">
            <v>SIM</v>
          </cell>
          <cell r="C965" t="str">
            <v>ENGENHARIAS</v>
          </cell>
        </row>
        <row r="966">
          <cell r="B966" t="str">
            <v>SIM</v>
          </cell>
          <cell r="C966" t="str">
            <v>ENGENHARIAS</v>
          </cell>
        </row>
        <row r="967">
          <cell r="B967" t="str">
            <v>SIM</v>
          </cell>
          <cell r="C967" t="str">
            <v>ENGENHARIAS</v>
          </cell>
        </row>
        <row r="968">
          <cell r="B968" t="str">
            <v>SIM</v>
          </cell>
          <cell r="C968" t="str">
            <v>ENGENHARIAS</v>
          </cell>
        </row>
        <row r="969">
          <cell r="B969" t="str">
            <v>SIM</v>
          </cell>
          <cell r="C969" t="str">
            <v>ENGENHARIAS</v>
          </cell>
        </row>
        <row r="970">
          <cell r="B970" t="str">
            <v>NÃO</v>
          </cell>
          <cell r="C970" t="str">
            <v>ENGENHARIAS</v>
          </cell>
        </row>
        <row r="971">
          <cell r="B971" t="str">
            <v>NÃO</v>
          </cell>
          <cell r="C971" t="str">
            <v>ENGENHARIAS</v>
          </cell>
        </row>
        <row r="972">
          <cell r="B972" t="str">
            <v>NÃO</v>
          </cell>
          <cell r="C972" t="str">
            <v>ENGENHARIAS</v>
          </cell>
        </row>
        <row r="973">
          <cell r="B973" t="str">
            <v>NÃO</v>
          </cell>
          <cell r="C973" t="str">
            <v>ENGENHARIAS</v>
          </cell>
        </row>
        <row r="974">
          <cell r="B974" t="str">
            <v>NÃO</v>
          </cell>
          <cell r="C974" t="str">
            <v>ENGENHARIAS</v>
          </cell>
        </row>
        <row r="975">
          <cell r="B975" t="str">
            <v>SIM</v>
          </cell>
          <cell r="C975" t="str">
            <v>ENGENHARIAS</v>
          </cell>
        </row>
        <row r="976">
          <cell r="B976" t="str">
            <v>NÃO</v>
          </cell>
          <cell r="C976" t="str">
            <v>ENGENHARIAS</v>
          </cell>
        </row>
        <row r="977">
          <cell r="B977" t="str">
            <v>SIM</v>
          </cell>
          <cell r="C977" t="str">
            <v>ENGENHARIAS</v>
          </cell>
        </row>
        <row r="978">
          <cell r="B978" t="str">
            <v>NÃO</v>
          </cell>
          <cell r="C978" t="str">
            <v>ENGENHARIAS</v>
          </cell>
        </row>
        <row r="979">
          <cell r="B979" t="str">
            <v>SIM</v>
          </cell>
          <cell r="C979" t="str">
            <v>ENGENHARIAS</v>
          </cell>
        </row>
        <row r="980">
          <cell r="B980" t="str">
            <v>NÃO</v>
          </cell>
          <cell r="C980" t="str">
            <v>ENGENHARIAS</v>
          </cell>
        </row>
        <row r="981">
          <cell r="B981" t="str">
            <v>SIM</v>
          </cell>
          <cell r="C981" t="str">
            <v>ENGENHARIAS</v>
          </cell>
        </row>
        <row r="982">
          <cell r="B982" t="str">
            <v>SIM</v>
          </cell>
          <cell r="C982" t="str">
            <v>ENGENHARIAS</v>
          </cell>
        </row>
        <row r="983">
          <cell r="B983" t="str">
            <v>SIM</v>
          </cell>
          <cell r="C983" t="str">
            <v>ENGENHARIAS</v>
          </cell>
        </row>
        <row r="984">
          <cell r="B984" t="str">
            <v>SIM</v>
          </cell>
          <cell r="C984" t="str">
            <v>ENGENHARIAS</v>
          </cell>
        </row>
        <row r="985">
          <cell r="B985" t="str">
            <v>SIM</v>
          </cell>
          <cell r="C985" t="str">
            <v>ENGENHARIAS</v>
          </cell>
        </row>
        <row r="986">
          <cell r="B986" t="str">
            <v>NÃO</v>
          </cell>
          <cell r="C986" t="str">
            <v>ENGENHARIAS</v>
          </cell>
        </row>
        <row r="987">
          <cell r="B987" t="str">
            <v>NÃO</v>
          </cell>
          <cell r="C987" t="str">
            <v>ENGENHARIAS</v>
          </cell>
        </row>
        <row r="988">
          <cell r="B988" t="str">
            <v>NÃO</v>
          </cell>
          <cell r="C988" t="str">
            <v>ENGENHARIAS</v>
          </cell>
        </row>
        <row r="989">
          <cell r="B989" t="str">
            <v>NÃO</v>
          </cell>
          <cell r="C989" t="str">
            <v>ENGENHARIAS</v>
          </cell>
        </row>
        <row r="990">
          <cell r="B990" t="str">
            <v>NÃO</v>
          </cell>
          <cell r="C990" t="str">
            <v>ENGENHARIAS</v>
          </cell>
        </row>
        <row r="991">
          <cell r="B991" t="str">
            <v>NÃO</v>
          </cell>
          <cell r="C991" t="str">
            <v>ENGENHARIAS</v>
          </cell>
        </row>
        <row r="992">
          <cell r="B992" t="str">
            <v>NÃO</v>
          </cell>
          <cell r="C992" t="str">
            <v>ENGENHARIAS</v>
          </cell>
        </row>
        <row r="993">
          <cell r="B993" t="str">
            <v>NÃO</v>
          </cell>
          <cell r="C993" t="str">
            <v>ENGENHARIAS</v>
          </cell>
        </row>
        <row r="994">
          <cell r="B994" t="str">
            <v>NÃO</v>
          </cell>
          <cell r="C994" t="str">
            <v>ENGENHARIAS</v>
          </cell>
        </row>
        <row r="995">
          <cell r="B995" t="str">
            <v>NÃO</v>
          </cell>
          <cell r="C995" t="str">
            <v>ENGENHARIAS</v>
          </cell>
        </row>
        <row r="996">
          <cell r="B996" t="str">
            <v>NÃO</v>
          </cell>
          <cell r="C996" t="str">
            <v>ENGENHARIAS</v>
          </cell>
        </row>
        <row r="997">
          <cell r="B997" t="str">
            <v>NÃO</v>
          </cell>
          <cell r="C997" t="str">
            <v>ENGENHARIAS</v>
          </cell>
        </row>
        <row r="998">
          <cell r="B998" t="str">
            <v>SIM</v>
          </cell>
          <cell r="C998" t="str">
            <v>ENGENHARIAS</v>
          </cell>
        </row>
        <row r="999">
          <cell r="B999" t="str">
            <v>SIM</v>
          </cell>
          <cell r="C999" t="str">
            <v>ENGENHARIAS</v>
          </cell>
        </row>
        <row r="1000">
          <cell r="B1000" t="str">
            <v>SIM</v>
          </cell>
          <cell r="C1000" t="str">
            <v>ENGENHARIAS</v>
          </cell>
        </row>
        <row r="1001">
          <cell r="B1001" t="str">
            <v>SIM</v>
          </cell>
          <cell r="C1001" t="str">
            <v>ENGENHARIAS</v>
          </cell>
        </row>
        <row r="1002">
          <cell r="B1002" t="str">
            <v>SIM</v>
          </cell>
          <cell r="C1002" t="str">
            <v>ENGENHARIAS</v>
          </cell>
        </row>
        <row r="1003">
          <cell r="B1003" t="str">
            <v>NÃO</v>
          </cell>
          <cell r="C1003" t="str">
            <v>ENGENHARIAS</v>
          </cell>
        </row>
        <row r="1004">
          <cell r="B1004" t="str">
            <v>SIM</v>
          </cell>
          <cell r="C1004" t="str">
            <v>ENGENHARIAS</v>
          </cell>
        </row>
        <row r="1005">
          <cell r="B1005" t="str">
            <v>SIM</v>
          </cell>
          <cell r="C1005" t="str">
            <v>ENGENHARIAS</v>
          </cell>
        </row>
        <row r="1006">
          <cell r="B1006" t="str">
            <v>SIM</v>
          </cell>
          <cell r="C1006" t="str">
            <v>ENGENHARIAS</v>
          </cell>
        </row>
        <row r="1007">
          <cell r="B1007" t="str">
            <v>SIM</v>
          </cell>
          <cell r="C1007" t="str">
            <v>ENGENHARIAS</v>
          </cell>
        </row>
        <row r="1008">
          <cell r="B1008" t="str">
            <v>SIM</v>
          </cell>
          <cell r="C1008" t="str">
            <v>ENGENHARIAS</v>
          </cell>
        </row>
        <row r="1009">
          <cell r="B1009" t="str">
            <v>SIM</v>
          </cell>
          <cell r="C1009" t="str">
            <v>ENGENHARIAS</v>
          </cell>
        </row>
        <row r="1010">
          <cell r="C1010" t="str">
            <v>LICENCIATURA EM CIÊNCIAS BIOLÓGICAS</v>
          </cell>
        </row>
        <row r="1011">
          <cell r="C1011" t="str">
            <v>LICENCIATURA EM CIÊNCIAS BIOLÓGICAS</v>
          </cell>
        </row>
        <row r="1012">
          <cell r="C1012" t="str">
            <v>LICENCIATURA EM CIÊNCIAS BIOLÓGICAS</v>
          </cell>
        </row>
        <row r="1013">
          <cell r="C1013" t="str">
            <v>LICENCIATURA EM CIÊNCIAS HUMANAS</v>
          </cell>
        </row>
        <row r="1014">
          <cell r="C1014" t="str">
            <v>LICENCIATURA EM CIÊNCIAS HUMANAS</v>
          </cell>
        </row>
        <row r="1015">
          <cell r="B1015" t="str">
            <v>NÃO</v>
          </cell>
          <cell r="C1015" t="str">
            <v>LICENCIATURA EM CIÊNCIAS HUMANAS</v>
          </cell>
        </row>
        <row r="1016">
          <cell r="B1016" t="str">
            <v>NÃO</v>
          </cell>
          <cell r="C1016" t="str">
            <v>LICENCIATURA EM CIÊNCIAS HUMANAS</v>
          </cell>
        </row>
        <row r="1017">
          <cell r="B1017" t="str">
            <v>NÃO</v>
          </cell>
          <cell r="C1017" t="str">
            <v>LICENCIATURA EM CIÊNCIAS HUMANAS</v>
          </cell>
        </row>
        <row r="1018">
          <cell r="B1018" t="str">
            <v>NÃO</v>
          </cell>
          <cell r="C1018" t="str">
            <v>LICENCIATURA EM CIÊNCIAS HUMANAS</v>
          </cell>
        </row>
        <row r="1019">
          <cell r="C1019" t="str">
            <v>LICENCIATURA EM CIÊNCIAS HUMANAS</v>
          </cell>
        </row>
        <row r="1020">
          <cell r="C1020" t="str">
            <v>LICENCIATURA EM CIÊNCIAS HUMANAS</v>
          </cell>
        </row>
        <row r="1021">
          <cell r="C1021" t="str">
            <v>LICENCIATURA EM CIÊNCIAS HUMANAS</v>
          </cell>
        </row>
        <row r="1022">
          <cell r="C1022" t="str">
            <v>LICENCIATURA EM CIÊNCIAS HUMANAS</v>
          </cell>
        </row>
        <row r="1023">
          <cell r="C1023" t="str">
            <v>LICENCIATURA EM CIÊNCIAS HUMANAS</v>
          </cell>
        </row>
        <row r="1024">
          <cell r="C1024" t="str">
            <v>LICENCIATURA EM CIÊNCIAS HUMANAS</v>
          </cell>
        </row>
        <row r="1025">
          <cell r="B1025" t="str">
            <v>NÃO</v>
          </cell>
          <cell r="C1025" t="str">
            <v>LICENCIATURA EM CIÊNCIAS NATURAIS E EXATAS</v>
          </cell>
        </row>
        <row r="1026">
          <cell r="B1026" t="str">
            <v>NÃO</v>
          </cell>
          <cell r="C1026" t="str">
            <v>LICENCIATURA EM CIÊNCIAS NATURAIS E EXATAS</v>
          </cell>
        </row>
        <row r="1027">
          <cell r="B1027" t="str">
            <v>NÃO</v>
          </cell>
          <cell r="C1027" t="str">
            <v>LICENCIATURA EM CIÊNCIAS NATURAIS E EXATAS</v>
          </cell>
        </row>
        <row r="1028">
          <cell r="B1028" t="str">
            <v>NÃO</v>
          </cell>
          <cell r="C1028" t="str">
            <v>LICENCIATURA EM CIÊNCIAS NATURAIS E EXATAS</v>
          </cell>
        </row>
        <row r="1029">
          <cell r="B1029" t="str">
            <v>NÃO</v>
          </cell>
          <cell r="C1029" t="str">
            <v>LICENCIATURA EM CIÊNCIAS NATURAIS E EXATAS</v>
          </cell>
        </row>
        <row r="1030">
          <cell r="B1030" t="str">
            <v>NÃO</v>
          </cell>
          <cell r="C1030" t="str">
            <v>LICENCIATURA EM CIÊNCIAS NATURAIS E EXATAS</v>
          </cell>
        </row>
        <row r="1031">
          <cell r="B1031" t="str">
            <v>NÃO</v>
          </cell>
          <cell r="C1031" t="str">
            <v>LICENCIATURA EM CIÊNCIAS NATURAIS E EXATAS</v>
          </cell>
        </row>
        <row r="1032">
          <cell r="B1032" t="str">
            <v>NÃO</v>
          </cell>
          <cell r="C1032" t="str">
            <v>LICENCIATURA EM CIÊNCIAS NATURAIS E EXATAS</v>
          </cell>
        </row>
        <row r="1033">
          <cell r="C1033" t="str">
            <v>LICENCIATURA EM CIÊNCIAS NATURAIS E EXATAS</v>
          </cell>
        </row>
        <row r="1034">
          <cell r="C1034" t="str">
            <v>LICENCIATURA EM CIÊNCIAS NATURAIS E EXATAS</v>
          </cell>
        </row>
        <row r="1035">
          <cell r="B1035" t="str">
            <v>NÃO</v>
          </cell>
          <cell r="C1035" t="str">
            <v>LICENCIATURA EM CIÊNCIAS NATURAIS E EXATAS</v>
          </cell>
        </row>
        <row r="1036">
          <cell r="C1036" t="str">
            <v>LICENCIATURA EM CIÊNCIAS NATURAIS E EXATAS</v>
          </cell>
        </row>
        <row r="1037">
          <cell r="C1037" t="str">
            <v>LICENCIATURA EM CIÊNCIAS NATURAIS E EXATAS</v>
          </cell>
        </row>
        <row r="1038">
          <cell r="C1038" t="str">
            <v>LICENCIATURA EM CIÊNCIAS NATURAIS E EXATAS</v>
          </cell>
        </row>
        <row r="1039">
          <cell r="C1039" t="str">
            <v>LICENCIATURA EM CIÊNCIAS NATURAIS E EXATAS</v>
          </cell>
        </row>
        <row r="1040">
          <cell r="C1040" t="str">
            <v>LICENCIATURA EM CIÊNCIAS NATURAIS E EXATAS</v>
          </cell>
        </row>
        <row r="1041">
          <cell r="C1041" t="str">
            <v>LICENCIATURA EM FILOSOFIA</v>
          </cell>
        </row>
        <row r="1042">
          <cell r="C1042" t="str">
            <v>LICENCIATURA EM FILOSOFIA</v>
          </cell>
        </row>
        <row r="1043">
          <cell r="C1043" t="str">
            <v>LICENCIATURA EM FILOSOFIA</v>
          </cell>
        </row>
        <row r="1044">
          <cell r="C1044" t="str">
            <v>LICENCIATURA EM FILOSOFIA</v>
          </cell>
        </row>
        <row r="1045">
          <cell r="C1045" t="str">
            <v>LICENCIATURA EM FILOSOFIA</v>
          </cell>
        </row>
        <row r="1046">
          <cell r="C1046" t="str">
            <v>LICENCIATURA EM FILOSOFIA</v>
          </cell>
        </row>
        <row r="1047">
          <cell r="C1047" t="str">
            <v>LICENCIATURA EM FILOSOFIA</v>
          </cell>
        </row>
        <row r="1048">
          <cell r="C1048" t="str">
            <v>LICENCIATURA EM FÍSICA</v>
          </cell>
        </row>
        <row r="1049">
          <cell r="C1049" t="str">
            <v>LICENCIATURA EM FÍSICA</v>
          </cell>
        </row>
        <row r="1050">
          <cell r="C1050" t="str">
            <v>LICENCIATURA EM FÍSICA</v>
          </cell>
        </row>
        <row r="1051">
          <cell r="C1051" t="str">
            <v>LICENCIATURA EM FÍSICA</v>
          </cell>
        </row>
        <row r="1052">
          <cell r="C1052" t="str">
            <v>LICENCIATURA EM FÍSICA</v>
          </cell>
        </row>
        <row r="1053">
          <cell r="C1053" t="str">
            <v>LICENCIATURA EM FÍSICA</v>
          </cell>
        </row>
        <row r="1054">
          <cell r="C1054" t="str">
            <v>LICENCIATURA EM FÍSICA</v>
          </cell>
        </row>
        <row r="1055">
          <cell r="C1055" t="str">
            <v>LICENCIATURA EM FÍSICA</v>
          </cell>
        </row>
        <row r="1056">
          <cell r="B1056" t="str">
            <v>NÃO</v>
          </cell>
          <cell r="C1056" t="str">
            <v>LICENCIATURA EM MATEMÁTICA</v>
          </cell>
        </row>
        <row r="1057">
          <cell r="B1057" t="str">
            <v>NÃO</v>
          </cell>
          <cell r="C1057" t="str">
            <v>LICENCIATURA EM MATEMÁTICA</v>
          </cell>
        </row>
        <row r="1058">
          <cell r="B1058" t="str">
            <v>NÃO</v>
          </cell>
          <cell r="C1058" t="str">
            <v>LICENCIATURA EM MATEMÁTICA</v>
          </cell>
        </row>
        <row r="1059">
          <cell r="B1059" t="str">
            <v>NÃO</v>
          </cell>
          <cell r="C1059" t="str">
            <v>LICENCIATURA EM MATEMÁTICA</v>
          </cell>
        </row>
        <row r="1060">
          <cell r="B1060" t="str">
            <v>SIM</v>
          </cell>
          <cell r="C1060" t="str">
            <v>LICENCIATURA EM MATEMÁTICA</v>
          </cell>
        </row>
        <row r="1061">
          <cell r="B1061" t="str">
            <v>SIM</v>
          </cell>
          <cell r="C1061" t="str">
            <v>LICENCIATURA EM MATEMÁTICA</v>
          </cell>
        </row>
        <row r="1062">
          <cell r="B1062" t="str">
            <v>SIM</v>
          </cell>
          <cell r="C1062" t="str">
            <v>LICENCIATURA EM MATEMÁTICA</v>
          </cell>
        </row>
        <row r="1063">
          <cell r="B1063" t="str">
            <v>SIM</v>
          </cell>
          <cell r="C1063" t="str">
            <v>LICENCIATURA EM MATEMÁTICA</v>
          </cell>
        </row>
        <row r="1064">
          <cell r="B1064" t="str">
            <v>SIM</v>
          </cell>
          <cell r="C1064" t="str">
            <v>LICENCIATURA EM MATEMÁTICA</v>
          </cell>
        </row>
        <row r="1065">
          <cell r="B1065" t="str">
            <v>SIM</v>
          </cell>
          <cell r="C1065" t="str">
            <v>LICENCIATURA EM MATEMÁTICA</v>
          </cell>
        </row>
        <row r="1066">
          <cell r="B1066" t="str">
            <v>SIM</v>
          </cell>
          <cell r="C1066" t="str">
            <v>LICENCIATURA EM MATEMÁTICA</v>
          </cell>
        </row>
        <row r="1067">
          <cell r="C1067" t="str">
            <v>LICENCIATURA EM QUÍMICA</v>
          </cell>
        </row>
        <row r="1068">
          <cell r="C1068" t="str">
            <v>LICENCIATURA EM QUÍMICA</v>
          </cell>
        </row>
        <row r="1069">
          <cell r="C1069" t="str">
            <v>LICENCIATURA EM QUÍMICA</v>
          </cell>
        </row>
        <row r="1070">
          <cell r="C1070" t="str">
            <v>LICENCIATURA EM QUÍMICA</v>
          </cell>
        </row>
        <row r="1071">
          <cell r="C1071" t="str">
            <v>LICENCIATURA EM QUÍMICA</v>
          </cell>
        </row>
        <row r="1072">
          <cell r="C1072" t="str">
            <v>LICENCIATURA EM QUÍMICA</v>
          </cell>
        </row>
        <row r="1073">
          <cell r="C1073" t="str">
            <v>LICENCIATURA EM QUÍMICA</v>
          </cell>
        </row>
        <row r="1074">
          <cell r="C1074" t="str">
            <v>LICENCIATURA EM QUÍMICA</v>
          </cell>
        </row>
        <row r="1075">
          <cell r="C1075" t="str">
            <v>LICENCIATURA EM QUÍMICA</v>
          </cell>
        </row>
        <row r="1076">
          <cell r="C1076" t="str">
            <v>LICENCIATURA EM QUÍMICA</v>
          </cell>
        </row>
        <row r="1077">
          <cell r="C1077" t="str">
            <v>LICENCIATURA EM QUÍMICA</v>
          </cell>
        </row>
        <row r="1078">
          <cell r="B1078" t="str">
            <v>SIM</v>
          </cell>
          <cell r="C1078" t="str">
            <v>ENGENHARIA DE GESTÃO</v>
          </cell>
        </row>
        <row r="1079">
          <cell r="B1079" t="str">
            <v>SIM</v>
          </cell>
          <cell r="C1079" t="str">
            <v>ENGENHARIA DE GESTÃO</v>
          </cell>
        </row>
        <row r="1080">
          <cell r="B1080" t="str">
            <v>SIM</v>
          </cell>
          <cell r="C1080" t="str">
            <v>ENGENHARIA DE GESTÃO</v>
          </cell>
        </row>
        <row r="1081">
          <cell r="B1081" t="str">
            <v>SIM</v>
          </cell>
          <cell r="C1081" t="str">
            <v>ENGENHARIA DE GESTÃO</v>
          </cell>
        </row>
        <row r="1082">
          <cell r="B1082" t="str">
            <v>SIM</v>
          </cell>
          <cell r="C1082" t="str">
            <v>ENGENHARIA DE GESTÃO</v>
          </cell>
        </row>
        <row r="1083">
          <cell r="B1083" t="str">
            <v>SIM</v>
          </cell>
          <cell r="C1083" t="str">
            <v>ENGENHARIA DE GESTÃO</v>
          </cell>
        </row>
        <row r="1084">
          <cell r="B1084" t="str">
            <v>SIM</v>
          </cell>
          <cell r="C1084" t="str">
            <v>ENGENHARIA DE GESTÃO</v>
          </cell>
        </row>
        <row r="1085">
          <cell r="B1085" t="str">
            <v>SIM</v>
          </cell>
          <cell r="C1085" t="str">
            <v>ENGENHARIA DE GESTÃO</v>
          </cell>
        </row>
        <row r="1086">
          <cell r="B1086" t="str">
            <v>SIM</v>
          </cell>
          <cell r="C1086" t="str">
            <v>ENGENHARIA DE GESTÃO</v>
          </cell>
        </row>
        <row r="1087">
          <cell r="B1087" t="str">
            <v>SIM</v>
          </cell>
          <cell r="C1087" t="str">
            <v>BACHARELADO EM CIÊNCIA E TECNOLOGIA</v>
          </cell>
        </row>
        <row r="1088">
          <cell r="B1088" t="str">
            <v>SIM</v>
          </cell>
          <cell r="C1088" t="str">
            <v>BACHARELADO EM CIÊNCIA E TECNOLOGIA</v>
          </cell>
        </row>
        <row r="1089">
          <cell r="B1089" t="str">
            <v>SIM</v>
          </cell>
          <cell r="C1089" t="str">
            <v>BACHARELADO EM CIÊNCIA E TECNOLOGIA</v>
          </cell>
        </row>
        <row r="1090">
          <cell r="B1090" t="str">
            <v>SIM</v>
          </cell>
          <cell r="C1090" t="str">
            <v>BACHARELADO EM CIÊNCIA E TECNOLOGIA</v>
          </cell>
        </row>
        <row r="1091">
          <cell r="B1091" t="str">
            <v>SIM</v>
          </cell>
          <cell r="C1091" t="str">
            <v>BACHARELADO EM CIÊNCIA E TECNOLOGIA</v>
          </cell>
        </row>
        <row r="1092">
          <cell r="B1092" t="str">
            <v>SIM</v>
          </cell>
          <cell r="C1092" t="str">
            <v>BACHARELADO EM CIÊNCIA E TECNOLOGIA</v>
          </cell>
        </row>
        <row r="1093">
          <cell r="B1093" t="str">
            <v>SIM</v>
          </cell>
          <cell r="C1093" t="str">
            <v>BACHARELADO EM CIÊNCIA E TECNOLOGIA</v>
          </cell>
        </row>
        <row r="1094">
          <cell r="B1094" t="str">
            <v>SIM</v>
          </cell>
          <cell r="C1094" t="str">
            <v>BACHARELADO EM CIÊNCIA E TECNOLOGIA</v>
          </cell>
        </row>
        <row r="1095">
          <cell r="B1095" t="str">
            <v>SIM</v>
          </cell>
          <cell r="C1095" t="str">
            <v>BACHARELADO EM CIÊNCIA E TECNOLOGIA</v>
          </cell>
        </row>
        <row r="1096">
          <cell r="B1096" t="str">
            <v>SIM</v>
          </cell>
          <cell r="C1096" t="str">
            <v>BACHARELADO EM CIÊNCIA E TECNOLOGIA</v>
          </cell>
        </row>
        <row r="1097">
          <cell r="B1097" t="str">
            <v>SIM</v>
          </cell>
          <cell r="C1097" t="str">
            <v>BACHARELADO EM CIÊNCIA E TECNOLOGIA</v>
          </cell>
        </row>
        <row r="1098">
          <cell r="B1098" t="str">
            <v>SIM</v>
          </cell>
          <cell r="C1098" t="str">
            <v>BACHARELADO EM CIÊNCIA E TECNOLOGIA</v>
          </cell>
        </row>
        <row r="1099">
          <cell r="B1099" t="str">
            <v>SIM</v>
          </cell>
          <cell r="C1099" t="str">
            <v>BACHARELADO EM CIÊNCIA E TECNOLOGIA</v>
          </cell>
        </row>
        <row r="1100">
          <cell r="B1100" t="str">
            <v>SIM</v>
          </cell>
          <cell r="C1100" t="str">
            <v>BACHARELADO EM CIÊNCIA E TECNOLOGIA</v>
          </cell>
        </row>
        <row r="1101">
          <cell r="B1101" t="str">
            <v>SIM</v>
          </cell>
          <cell r="C1101" t="str">
            <v>BACHARELADO EM CIÊNCIA E TECNOLOGIA</v>
          </cell>
        </row>
        <row r="1102">
          <cell r="B1102" t="str">
            <v>SIM</v>
          </cell>
          <cell r="C1102" t="str">
            <v>BACHARELADO EM CIÊNCIA E TECNOLOGIA</v>
          </cell>
        </row>
        <row r="1103">
          <cell r="B1103" t="str">
            <v>SIM</v>
          </cell>
          <cell r="C1103" t="str">
            <v>BACHARELADO EM CIÊNCIA E TECNOLOGIA</v>
          </cell>
        </row>
        <row r="1104">
          <cell r="B1104" t="str">
            <v>SIM</v>
          </cell>
          <cell r="C1104" t="str">
            <v>BACHARELADO EM CIÊNCIA E TECNOLOGIA</v>
          </cell>
        </row>
        <row r="1105">
          <cell r="B1105" t="str">
            <v>SIM</v>
          </cell>
          <cell r="C1105" t="str">
            <v>BACHARELADO EM CIÊNCIA E TECNOLOGIA</v>
          </cell>
        </row>
        <row r="1106">
          <cell r="B1106" t="str">
            <v>SIM</v>
          </cell>
          <cell r="C1106" t="str">
            <v>BACHARELADO EM CIÊNCIA E TECNOLOGIA</v>
          </cell>
        </row>
        <row r="1107">
          <cell r="B1107" t="str">
            <v>SIM</v>
          </cell>
          <cell r="C1107" t="str">
            <v>BACHARELADO EM CIÊNCIA E TECNOLOGIA</v>
          </cell>
        </row>
        <row r="1108">
          <cell r="B1108" t="str">
            <v>SIM</v>
          </cell>
          <cell r="C1108" t="str">
            <v>BACHARELADO EM CIÊNCIA E TECNOLOGIA</v>
          </cell>
        </row>
        <row r="1109">
          <cell r="B1109" t="str">
            <v>SIM</v>
          </cell>
          <cell r="C1109" t="str">
            <v>BACHARELADO EM CIÊNCIA E TECNOLOGIA</v>
          </cell>
        </row>
        <row r="1110">
          <cell r="B1110" t="str">
            <v>SIM</v>
          </cell>
          <cell r="C1110" t="str">
            <v>BACHARELADO EM CIÊNCIA E TECNOLOGIA</v>
          </cell>
        </row>
        <row r="1111">
          <cell r="B1111" t="str">
            <v>SIM</v>
          </cell>
          <cell r="C1111" t="str">
            <v>BACHARELADO EM CIÊNCIA E TECNOLOGIA</v>
          </cell>
        </row>
        <row r="1112">
          <cell r="B1112" t="str">
            <v>SIM</v>
          </cell>
          <cell r="C1112" t="str">
            <v>BACHARELADO EM CIÊNCIA E TECNOLOGIA</v>
          </cell>
        </row>
        <row r="1113">
          <cell r="B1113" t="str">
            <v>SIM</v>
          </cell>
          <cell r="C1113" t="str">
            <v>BACHARELADO EM CIÊNCIA E TECNOLOGIA</v>
          </cell>
        </row>
        <row r="1114">
          <cell r="B1114" t="str">
            <v>SIM</v>
          </cell>
          <cell r="C1114" t="str">
            <v>BACHARELADO EM CIÊNCIA E TECNOLOGIA</v>
          </cell>
        </row>
        <row r="1115">
          <cell r="B1115" t="str">
            <v>SIM</v>
          </cell>
          <cell r="C1115" t="str">
            <v>BACHARELADO EM CIÊNCIA E TECNOLOGIA</v>
          </cell>
        </row>
        <row r="1116">
          <cell r="B1116" t="str">
            <v>SIM</v>
          </cell>
          <cell r="C1116" t="str">
            <v>BACHARELADO EM CIÊNCIAS E HUMANIDADES</v>
          </cell>
        </row>
        <row r="1117">
          <cell r="B1117" t="str">
            <v>SIM</v>
          </cell>
          <cell r="C1117" t="str">
            <v>BACHARELADO EM CIÊNCIAS E HUMANIDADES</v>
          </cell>
        </row>
        <row r="1118">
          <cell r="B1118" t="str">
            <v>SIM</v>
          </cell>
          <cell r="C1118" t="str">
            <v>ENGENHARIA DE MATERIAIS</v>
          </cell>
        </row>
        <row r="1119">
          <cell r="B1119" t="str">
            <v>SIM</v>
          </cell>
          <cell r="C1119" t="str">
            <v>ENGENHARIA DE MATERIAIS</v>
          </cell>
        </row>
        <row r="1120">
          <cell r="B1120" t="str">
            <v>SIM</v>
          </cell>
          <cell r="C1120" t="str">
            <v>BACHARELADO EM CIÊNCIAS ECONÔMICAS</v>
          </cell>
        </row>
        <row r="1121">
          <cell r="B1121" t="str">
            <v>SIM</v>
          </cell>
          <cell r="C1121" t="str">
            <v>BACHARELADO EM CIÊNCIAS ECONÔMICAS</v>
          </cell>
        </row>
        <row r="1122">
          <cell r="B1122" t="str">
            <v>SIM</v>
          </cell>
          <cell r="C1122" t="str">
            <v>BACHARELADO EM CIÊNCIAS ECONÔMICAS</v>
          </cell>
        </row>
        <row r="1123">
          <cell r="B1123" t="str">
            <v>SIM</v>
          </cell>
          <cell r="C1123" t="str">
            <v>BACHARELADO EM CIÊNCIAS ECONÔMICAS</v>
          </cell>
        </row>
        <row r="1124">
          <cell r="B1124" t="str">
            <v>SIM</v>
          </cell>
          <cell r="C1124" t="str">
            <v>BACHARELADO EM PLANEJAMENTO TERRITORIAL</v>
          </cell>
        </row>
        <row r="1125">
          <cell r="B1125" t="str">
            <v>SIM</v>
          </cell>
          <cell r="C1125" t="str">
            <v>BACHARELADO EM PLANEJAMENTO TERRITORIAL</v>
          </cell>
        </row>
        <row r="1126">
          <cell r="B1126" t="str">
            <v>SIM</v>
          </cell>
          <cell r="C1126" t="str">
            <v>ENGENHARIA DE ENERGIA</v>
          </cell>
        </row>
        <row r="1127">
          <cell r="B1127" t="str">
            <v>SIM</v>
          </cell>
          <cell r="C1127" t="str">
            <v>ENGENHARIA DE ENERGIA</v>
          </cell>
        </row>
        <row r="1128">
          <cell r="B1128" t="str">
            <v>SIM</v>
          </cell>
          <cell r="C1128" t="str">
            <v>ENGENHARIA DE ENERGIA</v>
          </cell>
        </row>
        <row r="1129">
          <cell r="B1129" t="str">
            <v>SIM</v>
          </cell>
          <cell r="C1129" t="str">
            <v>ENGENHARIA DE ENERGIA</v>
          </cell>
        </row>
        <row r="1130">
          <cell r="B1130" t="str">
            <v>SIM</v>
          </cell>
          <cell r="C1130" t="str">
            <v>ENGENHARIA DE ENERGIA</v>
          </cell>
        </row>
        <row r="1131">
          <cell r="B1131" t="str">
            <v>SIM</v>
          </cell>
          <cell r="C1131" t="str">
            <v>ENGENHARIA DE ENERGIA</v>
          </cell>
        </row>
        <row r="1132">
          <cell r="B1132" t="str">
            <v>SIM</v>
          </cell>
          <cell r="C1132" t="str">
            <v>ENGENHARIA DE ENERGIA</v>
          </cell>
        </row>
        <row r="1133">
          <cell r="B1133" t="str">
            <v>SIM</v>
          </cell>
          <cell r="C1133" t="str">
            <v>ENGENHARIA DE ENERGIA</v>
          </cell>
        </row>
        <row r="1134">
          <cell r="B1134" t="str">
            <v>SIM</v>
          </cell>
          <cell r="C1134" t="str">
            <v>ENGENHARIA DE ENERGIA</v>
          </cell>
        </row>
        <row r="1135">
          <cell r="B1135" t="str">
            <v>SIM</v>
          </cell>
          <cell r="C1135" t="str">
            <v>ENGENHARIA DE ENERGIA</v>
          </cell>
        </row>
        <row r="1136">
          <cell r="B1136" t="str">
            <v>SIM</v>
          </cell>
          <cell r="C1136" t="str">
            <v>ENGENHARIA DE ENERGIA</v>
          </cell>
        </row>
        <row r="1137">
          <cell r="B1137" t="str">
            <v>SIM</v>
          </cell>
          <cell r="C1137" t="str">
            <v>ENGENHARIA DE ENERGIA</v>
          </cell>
        </row>
        <row r="1138">
          <cell r="B1138" t="str">
            <v>SIM</v>
          </cell>
          <cell r="C1138" t="str">
            <v>BACHARELADO EM CIÊNCIA E TECNOLOGIA</v>
          </cell>
        </row>
        <row r="1139">
          <cell r="B1139" t="str">
            <v>SIM</v>
          </cell>
          <cell r="C1139" t="str">
            <v>BACHARELADO EM CIÊNCIA E TECNOLOGIA</v>
          </cell>
        </row>
        <row r="1140">
          <cell r="B1140" t="str">
            <v>SIM</v>
          </cell>
          <cell r="C1140" t="str">
            <v>BACHARELADO EM CIÊNCIA E TECNOLOGIA</v>
          </cell>
        </row>
        <row r="1141">
          <cell r="B1141" t="str">
            <v>SIM</v>
          </cell>
          <cell r="C1141" t="str">
            <v>BACHARELADO EM CIÊNCIA E TECNOLOGIA</v>
          </cell>
        </row>
        <row r="1142">
          <cell r="B1142" t="str">
            <v>SIM</v>
          </cell>
          <cell r="C1142" t="str">
            <v>BACHARELADO EM CIÊNCIA E TECNOLOGIA</v>
          </cell>
        </row>
        <row r="1143">
          <cell r="B1143" t="str">
            <v>SIM</v>
          </cell>
          <cell r="C1143" t="str">
            <v>BACHARELADO EM CIÊNCIA E TECNOLOGIA</v>
          </cell>
        </row>
        <row r="1144">
          <cell r="B1144" t="str">
            <v>SIM</v>
          </cell>
          <cell r="C1144" t="str">
            <v>ENGENHARIAS</v>
          </cell>
        </row>
        <row r="1145">
          <cell r="B1145" t="str">
            <v>SIM</v>
          </cell>
          <cell r="C1145" t="str">
            <v>ENGENHARIA DE ENERGIA</v>
          </cell>
        </row>
        <row r="1146">
          <cell r="B1146" t="str">
            <v>SIM</v>
          </cell>
          <cell r="C1146" t="str">
            <v>LICENCIATURA EM MATEMÁTICA</v>
          </cell>
        </row>
        <row r="1147">
          <cell r="B1147" t="str">
            <v>SIM</v>
          </cell>
          <cell r="C1147" t="str">
            <v>ENGENHARIA AMBIENTAL E URBANA</v>
          </cell>
        </row>
        <row r="1148">
          <cell r="B1148" t="str">
            <v>SIM</v>
          </cell>
          <cell r="C1148" t="str">
            <v>ENGENHARIA AMBIENTAL E URBANA</v>
          </cell>
        </row>
        <row r="1149">
          <cell r="B1149" t="str">
            <v>SIM</v>
          </cell>
          <cell r="C1149" t="str">
            <v>ENGENHARIA AMBIENTAL E URBANA</v>
          </cell>
        </row>
        <row r="1150">
          <cell r="B1150" t="str">
            <v>SIM</v>
          </cell>
          <cell r="C1150" t="str">
            <v>ENGENHARIA AMBIENTAL E URBANA</v>
          </cell>
        </row>
        <row r="1151">
          <cell r="B1151" t="str">
            <v>SIM</v>
          </cell>
          <cell r="C1151" t="str">
            <v>ENGENHARIA AMBIENTAL E URBANA</v>
          </cell>
        </row>
        <row r="1152">
          <cell r="B1152" t="str">
            <v>SIM</v>
          </cell>
          <cell r="C1152" t="str">
            <v>ENGENHARIA DE INSTRUMENTAÇÃO, AUTOMAÇÃO E ROBÓTICA</v>
          </cell>
        </row>
        <row r="1153">
          <cell r="B1153" t="str">
            <v>SIM</v>
          </cell>
          <cell r="C1153" t="str">
            <v>ENGENHARIA DE INSTRUMENTAÇÃO, AUTOMAÇÃO E ROBÓTICA</v>
          </cell>
        </row>
        <row r="1154">
          <cell r="B1154" t="str">
            <v>SIM</v>
          </cell>
          <cell r="C1154" t="str">
            <v>ENGENHARIA DE INSTRUMENTAÇÃO, AUTOMAÇÃO E ROBÓTICA</v>
          </cell>
        </row>
        <row r="1155">
          <cell r="B1155" t="str">
            <v>SIM</v>
          </cell>
          <cell r="C1155" t="str">
            <v>ENGENHARIA DE INSTRUMENTAÇÃO, AUTOMAÇÃO E ROBÓTICA</v>
          </cell>
        </row>
        <row r="1156">
          <cell r="B1156" t="str">
            <v>SIM</v>
          </cell>
          <cell r="C1156" t="str">
            <v>BACHARELADO EM CIÊNCIA E TECNOLOGIA</v>
          </cell>
        </row>
        <row r="1157">
          <cell r="C1157" t="str">
            <v>BACHARELADO EM BIOTECNOLOGIA</v>
          </cell>
        </row>
        <row r="1158">
          <cell r="C1158" t="str">
            <v>BACHARELADO EM BIOTECNOLOGIA</v>
          </cell>
        </row>
        <row r="1159">
          <cell r="C1159" t="str">
            <v>BACHARELADO EM BIOTECNOLOGIA</v>
          </cell>
        </row>
        <row r="1160">
          <cell r="C1160" t="str">
            <v>BACHARELADO EM BIOTECNOLOGIA</v>
          </cell>
        </row>
        <row r="1161">
          <cell r="C1161" t="str">
            <v>BACHARELADO EM BIOTECNOLOGIA</v>
          </cell>
        </row>
        <row r="1162">
          <cell r="C1162" t="str">
            <v>BACHARELADO EM BIOTECNOLOGIA</v>
          </cell>
        </row>
        <row r="1163">
          <cell r="B1163" t="str">
            <v>SIM</v>
          </cell>
          <cell r="C1163" t="str">
            <v>BACHARELADO EM CIÊNCIA DA COMPUTAÇÃO</v>
          </cell>
        </row>
        <row r="1164">
          <cell r="B1164" t="str">
            <v>SIM</v>
          </cell>
          <cell r="C1164" t="str">
            <v>BACHARELADO EM CIÊNCIA DA COMPUTAÇÃO</v>
          </cell>
        </row>
        <row r="1165">
          <cell r="B1165" t="str">
            <v>SIM</v>
          </cell>
          <cell r="C1165" t="str">
            <v>BACHARELADO EM CIÊNCIA DA COMPUTAÇÃO</v>
          </cell>
        </row>
        <row r="1166">
          <cell r="B1166" t="str">
            <v>SIM</v>
          </cell>
          <cell r="C1166" t="str">
            <v>BACHARELADO EM CIÊNCIA DA COMPUTAÇÃO</v>
          </cell>
        </row>
        <row r="1167">
          <cell r="B1167" t="str">
            <v>SIM</v>
          </cell>
          <cell r="C1167" t="str">
            <v>BACHARELADO EM CIÊNCIA DA COMPUTAÇÃO</v>
          </cell>
        </row>
        <row r="1168">
          <cell r="B1168" t="str">
            <v>SIM</v>
          </cell>
          <cell r="C1168" t="str">
            <v>BACHARELADO EM CIÊNCIA DA COMPUTAÇÃO</v>
          </cell>
        </row>
        <row r="1169">
          <cell r="B1169" t="str">
            <v>SIM</v>
          </cell>
          <cell r="C1169" t="str">
            <v>BACHARELADO EM CIÊNCIA DA COMPUTAÇÃO</v>
          </cell>
        </row>
        <row r="1170">
          <cell r="B1170" t="str">
            <v>SIM</v>
          </cell>
          <cell r="C1170" t="str">
            <v>BACHARELADO EM CIÊNCIA DA COMPUTAÇÃO</v>
          </cell>
        </row>
        <row r="1171">
          <cell r="B1171" t="str">
            <v>SIM</v>
          </cell>
          <cell r="C1171" t="str">
            <v>BACHARELADO EM CIÊNCIA DA COMPUTAÇÃO</v>
          </cell>
        </row>
        <row r="1172">
          <cell r="B1172" t="str">
            <v>SIM</v>
          </cell>
          <cell r="C1172" t="str">
            <v>BACHARELADO EM CIÊNCIA DA COMPUTAÇÃO</v>
          </cell>
        </row>
        <row r="1173">
          <cell r="B1173" t="str">
            <v>SIM</v>
          </cell>
          <cell r="C1173" t="str">
            <v>BACHARELADO EM CIÊNCIA DA COMPUTAÇÃO</v>
          </cell>
        </row>
        <row r="1174">
          <cell r="B1174" t="str">
            <v>SIM</v>
          </cell>
          <cell r="C1174" t="str">
            <v>BACHARELADO EM CIÊNCIA DA COMPUTAÇÃO</v>
          </cell>
        </row>
        <row r="1175">
          <cell r="B1175" t="str">
            <v>SIM</v>
          </cell>
          <cell r="C1175" t="str">
            <v>BACHARELADO EM CIÊNCIA DA COMPUTAÇÃO</v>
          </cell>
        </row>
        <row r="1176">
          <cell r="C1176" t="str">
            <v>BACHARELADO EM CIÊNCIA E TECNOLOGIA</v>
          </cell>
        </row>
        <row r="1177">
          <cell r="C1177" t="str">
            <v>BACHARELADO EM CIÊNCIA E TECNOLOGIA</v>
          </cell>
        </row>
        <row r="1178">
          <cell r="C1178" t="str">
            <v>BACHARELADO EM CIÊNCIA E TECNOLOGIA</v>
          </cell>
        </row>
        <row r="1179">
          <cell r="C1179" t="str">
            <v>BACHARELADO EM CIÊNCIA E TECNOLOGIA</v>
          </cell>
        </row>
        <row r="1180">
          <cell r="C1180" t="str">
            <v>BACHARELADO EM CIÊNCIA E TECNOLOGIA</v>
          </cell>
        </row>
        <row r="1181">
          <cell r="C1181" t="str">
            <v>BACHARELADO EM CIÊNCIA E TECNOLOGIA</v>
          </cell>
        </row>
        <row r="1182">
          <cell r="C1182" t="str">
            <v>BACHARELADO EM CIÊNCIA E TECNOLOGIA</v>
          </cell>
        </row>
        <row r="1183">
          <cell r="C1183" t="str">
            <v>BACHARELADO EM CIÊNCIA E TECNOLOGIA</v>
          </cell>
        </row>
        <row r="1184">
          <cell r="C1184" t="str">
            <v>BACHARELADO EM CIÊNCIA E TECNOLOGIA</v>
          </cell>
        </row>
        <row r="1185">
          <cell r="C1185" t="str">
            <v>BACHARELADO EM CIÊNCIA E TECNOLOGIA</v>
          </cell>
        </row>
        <row r="1186">
          <cell r="C1186" t="str">
            <v>BACHARELADO EM CIÊNCIA E TECNOLOGIA</v>
          </cell>
        </row>
        <row r="1187">
          <cell r="C1187" t="str">
            <v>BACHARELADO EM CIÊNCIA E TECNOLOGIA</v>
          </cell>
        </row>
        <row r="1188">
          <cell r="C1188" t="str">
            <v>BACHARELADO EM CIÊNCIA E TECNOLOGIA</v>
          </cell>
        </row>
        <row r="1189">
          <cell r="C1189" t="str">
            <v>BACHARELADO EM CIÊNCIA E TECNOLOGIA</v>
          </cell>
        </row>
        <row r="1190">
          <cell r="C1190" t="str">
            <v>BACHARELADO EM CIÊNCIA E TECNOLOGIA</v>
          </cell>
        </row>
        <row r="1191">
          <cell r="C1191" t="str">
            <v>BACHARELADO EM CIÊNCIA E TECNOLOGIA</v>
          </cell>
        </row>
        <row r="1192">
          <cell r="C1192" t="str">
            <v>BACHARELADO EM CIÊNCIA E TECNOLOGIA</v>
          </cell>
        </row>
        <row r="1193">
          <cell r="C1193" t="str">
            <v>BACHARELADO EM CIÊNCIA E TECNOLOGIA</v>
          </cell>
        </row>
        <row r="1194">
          <cell r="C1194" t="str">
            <v>BACHARELADO EM CIÊNCIA E TECNOLOGIA</v>
          </cell>
        </row>
        <row r="1195">
          <cell r="C1195" t="str">
            <v>BACHARELADO EM CIÊNCIA E TECNOLOGIA</v>
          </cell>
        </row>
        <row r="1196">
          <cell r="C1196" t="str">
            <v>BACHARELADO EM CIÊNCIA E TECNOLOGIA</v>
          </cell>
        </row>
        <row r="1197">
          <cell r="C1197" t="str">
            <v>BACHARELADO EM CIÊNCIA E TECNOLOGIA</v>
          </cell>
        </row>
        <row r="1198">
          <cell r="C1198" t="str">
            <v>BACHARELADO EM CIÊNCIA E TECNOLOGIA</v>
          </cell>
        </row>
        <row r="1199">
          <cell r="C1199" t="str">
            <v>BACHARELADO EM CIÊNCIA E TECNOLOGIA</v>
          </cell>
        </row>
        <row r="1200">
          <cell r="C1200" t="str">
            <v>BACHARELADO EM CIÊNCIA E TECNOLOGIA</v>
          </cell>
        </row>
        <row r="1201">
          <cell r="C1201" t="str">
            <v>BACHARELADO EM CIÊNCIA E TECNOLOGIA</v>
          </cell>
        </row>
        <row r="1202">
          <cell r="C1202" t="str">
            <v>BACHARELADO EM CIÊNCIA E TECNOLOGIA</v>
          </cell>
        </row>
        <row r="1203">
          <cell r="C1203" t="str">
            <v>BACHARELADO EM CIÊNCIA E TECNOLOGIA</v>
          </cell>
        </row>
        <row r="1204">
          <cell r="C1204" t="str">
            <v>BACHARELADO EM CIÊNCIA E TECNOLOGIA</v>
          </cell>
        </row>
        <row r="1205">
          <cell r="C1205" t="str">
            <v>BACHARELADO EM CIÊNCIA E TECNOLOGIA</v>
          </cell>
        </row>
        <row r="1206">
          <cell r="C1206" t="str">
            <v>BACHARELADO EM CIÊNCIA E TECNOLOGIA</v>
          </cell>
        </row>
        <row r="1207">
          <cell r="C1207" t="str">
            <v>BACHARELADO EM CIÊNCIA E TECNOLOGIA</v>
          </cell>
        </row>
        <row r="1208">
          <cell r="C1208" t="str">
            <v>BACHARELADO EM CIÊNCIA E TECNOLOGIA</v>
          </cell>
        </row>
        <row r="1209">
          <cell r="C1209" t="str">
            <v>BACHARELADO EM CIÊNCIA E TECNOLOGIA</v>
          </cell>
        </row>
        <row r="1210">
          <cell r="C1210" t="str">
            <v>BACHARELADO EM CIÊNCIA E TECNOLOGIA</v>
          </cell>
        </row>
        <row r="1211">
          <cell r="C1211" t="str">
            <v>BACHARELADO EM CIÊNCIA E TECNOLOGIA</v>
          </cell>
        </row>
        <row r="1212">
          <cell r="C1212" t="str">
            <v>BACHARELADO EM CIÊNCIA E TECNOLOGIA</v>
          </cell>
        </row>
        <row r="1213">
          <cell r="C1213" t="str">
            <v>BACHARELADO EM CIÊNCIA E TECNOLOGIA</v>
          </cell>
        </row>
        <row r="1214">
          <cell r="C1214" t="str">
            <v>BACHARELADO EM CIÊNCIA E TECNOLOGIA</v>
          </cell>
        </row>
        <row r="1215">
          <cell r="C1215" t="str">
            <v>BACHARELADO EM CIÊNCIA E TECNOLOGIA</v>
          </cell>
        </row>
        <row r="1216">
          <cell r="C1216" t="str">
            <v>BACHARELADO EM CIÊNCIA E TECNOLOGIA</v>
          </cell>
        </row>
        <row r="1217">
          <cell r="C1217" t="str">
            <v>BACHARELADO EM CIÊNCIA E TECNOLOGIA</v>
          </cell>
        </row>
        <row r="1218">
          <cell r="C1218" t="str">
            <v>BACHARELADO EM CIÊNCIA E TECNOLOGIA</v>
          </cell>
        </row>
        <row r="1219">
          <cell r="C1219" t="str">
            <v>BACHARELADO EM CIÊNCIA E TECNOLOGIA</v>
          </cell>
        </row>
        <row r="1220">
          <cell r="C1220" t="str">
            <v>BACHARELADO EM CIÊNCIA E TECNOLOGIA</v>
          </cell>
        </row>
        <row r="1221">
          <cell r="C1221" t="str">
            <v>BACHARELADO EM CIÊNCIA E TECNOLOGIA</v>
          </cell>
        </row>
        <row r="1222">
          <cell r="C1222" t="str">
            <v>BACHARELADO EM CIÊNCIA E TECNOLOGIA</v>
          </cell>
        </row>
        <row r="1223">
          <cell r="C1223" t="str">
            <v>BACHARELADO EM CIÊNCIA E TECNOLOGIA</v>
          </cell>
        </row>
        <row r="1224">
          <cell r="C1224" t="str">
            <v>BACHARELADO EM CIÊNCIA E TECNOLOGIA</v>
          </cell>
        </row>
        <row r="1225">
          <cell r="C1225" t="str">
            <v>BACHARELADO EM CIÊNCIA E TECNOLOGIA</v>
          </cell>
        </row>
        <row r="1226">
          <cell r="C1226" t="str">
            <v>BACHARELADO EM CIÊNCIA E TECNOLOGIA</v>
          </cell>
        </row>
        <row r="1227">
          <cell r="C1227" t="str">
            <v>BACHARELADO EM CIÊNCIA E TECNOLOGIA</v>
          </cell>
        </row>
        <row r="1228">
          <cell r="C1228" t="str">
            <v>BACHARELADO EM CIÊNCIA E TECNOLOGIA</v>
          </cell>
        </row>
        <row r="1229">
          <cell r="C1229" t="str">
            <v>BACHARELADO EM CIÊNCIA E TECNOLOGIA</v>
          </cell>
        </row>
        <row r="1230">
          <cell r="C1230" t="str">
            <v>BACHARELADO EM CIÊNCIA E TECNOLOGIA</v>
          </cell>
        </row>
        <row r="1231">
          <cell r="C1231" t="str">
            <v>BACHARELADO EM CIÊNCIA E TECNOLOGIA</v>
          </cell>
        </row>
        <row r="1232">
          <cell r="C1232" t="str">
            <v>BACHARELADO EM CIÊNCIA E TECNOLOGIA</v>
          </cell>
        </row>
        <row r="1233">
          <cell r="C1233" t="str">
            <v>BACHARELADO EM CIÊNCIA E TECNOLOGIA</v>
          </cell>
        </row>
        <row r="1234">
          <cell r="C1234" t="str">
            <v>BACHARELADO EM CIÊNCIA E TECNOLOGIA</v>
          </cell>
        </row>
        <row r="1235">
          <cell r="C1235" t="str">
            <v>BACHARELADO EM CIÊNCIA E TECNOLOGIA</v>
          </cell>
        </row>
        <row r="1236">
          <cell r="C1236" t="str">
            <v>BACHARELADO EM CIÊNCIA E TECNOLOGIA</v>
          </cell>
        </row>
        <row r="1237">
          <cell r="C1237" t="str">
            <v>BACHARELADO EM CIÊNCIA E TECNOLOGIA</v>
          </cell>
        </row>
        <row r="1238">
          <cell r="C1238" t="str">
            <v>BACHARELADO EM CIÊNCIA E TECNOLOGIA</v>
          </cell>
        </row>
        <row r="1239">
          <cell r="C1239" t="str">
            <v>BACHARELADO EM CIÊNCIA E TECNOLOGIA</v>
          </cell>
        </row>
        <row r="1240">
          <cell r="C1240" t="str">
            <v>BACHARELADO EM CIÊNCIA E TECNOLOGIA</v>
          </cell>
        </row>
        <row r="1241">
          <cell r="C1241" t="str">
            <v>BACHARELADO EM CIÊNCIA E TECNOLOGIA</v>
          </cell>
        </row>
        <row r="1242">
          <cell r="C1242" t="str">
            <v>BACHARELADO EM CIÊNCIA E TECNOLOGIA</v>
          </cell>
        </row>
        <row r="1243">
          <cell r="C1243" t="str">
            <v>BACHARELADO EM CIÊNCIA E TECNOLOGIA</v>
          </cell>
        </row>
        <row r="1244">
          <cell r="C1244" t="str">
            <v>BACHARELADO EM CIÊNCIA E TECNOLOGIA</v>
          </cell>
        </row>
        <row r="1245">
          <cell r="C1245" t="str">
            <v>BACHARELADO EM CIÊNCIA E TECNOLOGIA</v>
          </cell>
        </row>
        <row r="1246">
          <cell r="C1246" t="str">
            <v>BACHARELADO EM CIÊNCIA E TECNOLOGIA</v>
          </cell>
        </row>
        <row r="1247">
          <cell r="C1247" t="str">
            <v>BACHARELADO EM CIÊNCIA E TECNOLOGIA</v>
          </cell>
        </row>
        <row r="1248">
          <cell r="C1248" t="str">
            <v>BACHARELADO EM CIÊNCIA E TECNOLOGIA</v>
          </cell>
        </row>
        <row r="1249">
          <cell r="C1249" t="str">
            <v>BACHARELADO EM CIÊNCIA E TECNOLOGIA</v>
          </cell>
        </row>
        <row r="1250">
          <cell r="C1250" t="str">
            <v>BACHARELADO EM CIÊNCIA E TECNOLOGIA</v>
          </cell>
        </row>
        <row r="1251">
          <cell r="C1251" t="str">
            <v>BACHARELADO EM CIÊNCIA E TECNOLOGIA</v>
          </cell>
        </row>
        <row r="1252">
          <cell r="C1252" t="str">
            <v>BACHARELADO EM CIÊNCIA E TECNOLOGIA</v>
          </cell>
        </row>
        <row r="1253">
          <cell r="C1253" t="str">
            <v>BACHARELADO EM CIÊNCIA E TECNOLOGIA</v>
          </cell>
        </row>
        <row r="1254">
          <cell r="B1254" t="str">
            <v>NÃO</v>
          </cell>
          <cell r="C1254" t="str">
            <v>BACHARELADO EM CIÊNCIA E TECNOLOGIA</v>
          </cell>
        </row>
        <row r="1255">
          <cell r="B1255" t="str">
            <v>NÃO</v>
          </cell>
          <cell r="C1255" t="str">
            <v>BACHARELADO EM CIÊNCIA E TECNOLOGIA</v>
          </cell>
        </row>
        <row r="1256">
          <cell r="B1256" t="str">
            <v>NÃO</v>
          </cell>
          <cell r="C1256" t="str">
            <v>BACHARELADO EM CIÊNCIA E TECNOLOGIA</v>
          </cell>
        </row>
        <row r="1257">
          <cell r="B1257" t="str">
            <v>NÃO</v>
          </cell>
          <cell r="C1257" t="str">
            <v>BACHARELADO EM CIÊNCIA E TECNOLOGIA</v>
          </cell>
        </row>
        <row r="1258">
          <cell r="B1258" t="str">
            <v>NÃO</v>
          </cell>
          <cell r="C1258" t="str">
            <v>BACHARELADO EM CIÊNCIA E TECNOLOGIA</v>
          </cell>
        </row>
        <row r="1259">
          <cell r="B1259" t="str">
            <v>NÃO</v>
          </cell>
          <cell r="C1259" t="str">
            <v>BACHARELADO EM CIÊNCIA E TECNOLOGIA</v>
          </cell>
        </row>
        <row r="1260">
          <cell r="C1260" t="str">
            <v>BACHARELADO EM CIÊNCIA E TECNOLOGIA</v>
          </cell>
        </row>
        <row r="1261">
          <cell r="C1261" t="str">
            <v>BACHARELADO EM CIÊNCIA E TECNOLOGIA</v>
          </cell>
        </row>
        <row r="1262">
          <cell r="C1262" t="str">
            <v>BACHARELADO EM CIÊNCIA E TECNOLOGIA</v>
          </cell>
        </row>
        <row r="1263">
          <cell r="C1263" t="str">
            <v>BACHARELADO EM CIÊNCIA E TECNOLOGIA</v>
          </cell>
        </row>
        <row r="1264">
          <cell r="C1264" t="str">
            <v>BACHARELADO EM CIÊNCIA E TECNOLOGIA</v>
          </cell>
        </row>
        <row r="1265">
          <cell r="C1265" t="str">
            <v>BACHARELADO EM CIÊNCIA E TECNOLOGIA</v>
          </cell>
        </row>
        <row r="1266">
          <cell r="C1266" t="str">
            <v>BACHARELADO EM CIÊNCIA E TECNOLOGIA</v>
          </cell>
        </row>
        <row r="1267">
          <cell r="C1267" t="str">
            <v>BACHARELADO EM CIÊNCIA E TECNOLOGIA</v>
          </cell>
        </row>
        <row r="1268">
          <cell r="C1268" t="str">
            <v>BACHARELADO EM CIÊNCIA E TECNOLOGIA</v>
          </cell>
        </row>
        <row r="1269">
          <cell r="C1269" t="str">
            <v>BACHARELADO EM CIÊNCIA E TECNOLOGIA</v>
          </cell>
        </row>
        <row r="1270">
          <cell r="C1270" t="str">
            <v>BACHARELADO EM CIÊNCIA E TECNOLOGIA</v>
          </cell>
        </row>
        <row r="1271">
          <cell r="C1271" t="str">
            <v>BACHARELADO EM CIÊNCIA E TECNOLOGIA</v>
          </cell>
        </row>
        <row r="1272">
          <cell r="C1272" t="str">
            <v>BACHARELADO EM CIÊNCIA E TECNOLOGIA</v>
          </cell>
        </row>
        <row r="1273">
          <cell r="C1273" t="str">
            <v>BACHARELADO EM CIÊNCIA E TECNOLOGIA</v>
          </cell>
        </row>
        <row r="1274">
          <cell r="C1274" t="str">
            <v>BACHARELADO EM CIÊNCIA E TECNOLOGIA</v>
          </cell>
        </row>
        <row r="1275">
          <cell r="C1275" t="str">
            <v>BACHARELADO EM CIÊNCIA E TECNOLOGIA</v>
          </cell>
        </row>
        <row r="1276">
          <cell r="C1276" t="str">
            <v>BACHARELADO EM CIÊNCIA E TECNOLOGIA</v>
          </cell>
        </row>
        <row r="1277">
          <cell r="C1277" t="str">
            <v>BACHARELADO EM CIÊNCIA E TECNOLOGIA</v>
          </cell>
        </row>
        <row r="1278">
          <cell r="C1278" t="str">
            <v>BACHARELADO EM CIÊNCIA E TECNOLOGIA</v>
          </cell>
        </row>
        <row r="1279">
          <cell r="C1279" t="str">
            <v>BACHARELADO EM CIÊNCIA E TECNOLOGIA</v>
          </cell>
        </row>
        <row r="1280">
          <cell r="C1280" t="str">
            <v>BACHARELADO EM CIÊNCIA E TECNOLOGIA</v>
          </cell>
        </row>
        <row r="1281">
          <cell r="C1281" t="str">
            <v>BACHARELADO EM CIÊNCIA E TECNOLOGIA</v>
          </cell>
        </row>
        <row r="1282">
          <cell r="C1282" t="str">
            <v>BACHARELADO EM CIÊNCIA E TECNOLOGIA</v>
          </cell>
        </row>
        <row r="1283">
          <cell r="C1283" t="str">
            <v>BACHARELADO EM CIÊNCIA E TECNOLOGIA</v>
          </cell>
        </row>
        <row r="1284">
          <cell r="C1284" t="str">
            <v>BACHARELADO EM CIÊNCIA E TECNOLOGIA</v>
          </cell>
        </row>
        <row r="1285">
          <cell r="C1285" t="str">
            <v>BACHARELADO EM CIÊNCIA E TECNOLOGIA</v>
          </cell>
        </row>
        <row r="1286">
          <cell r="C1286" t="str">
            <v>BACHARELADO EM CIÊNCIA E TECNOLOGIA</v>
          </cell>
        </row>
        <row r="1287">
          <cell r="C1287" t="str">
            <v>BACHARELADO EM CIÊNCIA E TECNOLOGIA</v>
          </cell>
        </row>
        <row r="1288">
          <cell r="C1288" t="str">
            <v>BACHARELADO EM CIÊNCIA E TECNOLOGIA</v>
          </cell>
        </row>
        <row r="1289">
          <cell r="C1289" t="str">
            <v>BACHARELADO EM CIÊNCIA E TECNOLOGIA</v>
          </cell>
        </row>
        <row r="1290">
          <cell r="C1290" t="str">
            <v>BACHARELADO EM CIÊNCIA E TECNOLOGIA</v>
          </cell>
        </row>
        <row r="1291">
          <cell r="C1291" t="str">
            <v>BACHARELADO EM CIÊNCIA E TECNOLOGIA</v>
          </cell>
        </row>
        <row r="1292">
          <cell r="C1292" t="str">
            <v>BACHARELADO EM CIÊNCIA E TECNOLOGIA</v>
          </cell>
        </row>
        <row r="1293">
          <cell r="C1293" t="str">
            <v>BACHARELADO EM CIÊNCIA E TECNOLOGIA</v>
          </cell>
        </row>
        <row r="1294">
          <cell r="C1294" t="str">
            <v>BACHARELADO EM CIÊNCIA E TECNOLOGIA</v>
          </cell>
        </row>
        <row r="1295">
          <cell r="C1295" t="str">
            <v>BACHARELADO EM CIÊNCIA E TECNOLOGIA</v>
          </cell>
        </row>
        <row r="1296">
          <cell r="C1296" t="str">
            <v>BACHARELADO EM CIÊNCIA E TECNOLOGIA</v>
          </cell>
        </row>
        <row r="1297">
          <cell r="C1297" t="str">
            <v>BACHARELADO EM CIÊNCIA E TECNOLOGIA</v>
          </cell>
        </row>
        <row r="1298">
          <cell r="C1298" t="str">
            <v>BACHARELADO EM CIÊNCIA E TECNOLOGIA</v>
          </cell>
        </row>
        <row r="1299">
          <cell r="C1299" t="str">
            <v>BACHARELADO EM CIÊNCIA E TECNOLOGIA</v>
          </cell>
        </row>
        <row r="1300">
          <cell r="C1300" t="str">
            <v>BACHARELADO EM CIÊNCIA E TECNOLOGIA</v>
          </cell>
        </row>
        <row r="1301">
          <cell r="C1301" t="str">
            <v>BACHARELADO EM CIÊNCIA E TECNOLOGIA</v>
          </cell>
        </row>
        <row r="1302">
          <cell r="C1302" t="str">
            <v>BACHARELADO EM CIÊNCIA E TECNOLOGIA</v>
          </cell>
        </row>
        <row r="1303">
          <cell r="C1303" t="str">
            <v>BACHARELADO EM CIÊNCIA E TECNOLOGIA</v>
          </cell>
        </row>
        <row r="1304">
          <cell r="C1304" t="str">
            <v>BACHARELADO EM CIÊNCIA E TECNOLOGIA</v>
          </cell>
        </row>
        <row r="1305">
          <cell r="C1305" t="str">
            <v>BACHARELADO EM CIÊNCIA E TECNOLOGIA</v>
          </cell>
        </row>
        <row r="1306">
          <cell r="C1306" t="str">
            <v>BACHARELADO EM CIÊNCIA E TECNOLOGIA</v>
          </cell>
        </row>
        <row r="1307">
          <cell r="C1307" t="str">
            <v>BACHARELADO EM CIÊNCIA E TECNOLOGIA</v>
          </cell>
        </row>
        <row r="1308">
          <cell r="C1308" t="str">
            <v>BACHARELADO EM CIÊNCIA E TECNOLOGIA</v>
          </cell>
        </row>
        <row r="1309">
          <cell r="C1309" t="str">
            <v>BACHARELADO EM CIÊNCIA E TECNOLOGIA</v>
          </cell>
        </row>
        <row r="1310">
          <cell r="C1310" t="str">
            <v>BACHARELADO EM CIÊNCIA E TECNOLOGIA</v>
          </cell>
        </row>
        <row r="1311">
          <cell r="C1311" t="str">
            <v>BACHARELADO EM CIÊNCIA E TECNOLOGIA</v>
          </cell>
        </row>
        <row r="1312">
          <cell r="C1312" t="str">
            <v>BACHARELADO EM CIÊNCIA E TECNOLOGIA</v>
          </cell>
        </row>
        <row r="1313">
          <cell r="C1313" t="str">
            <v>BACHARELADO EM CIÊNCIA E TECNOLOGIA</v>
          </cell>
        </row>
        <row r="1314">
          <cell r="C1314" t="str">
            <v>BACHARELADO EM CIÊNCIA E TECNOLOGIA</v>
          </cell>
        </row>
        <row r="1315">
          <cell r="C1315" t="str">
            <v>BACHARELADO EM CIÊNCIA E TECNOLOGIA</v>
          </cell>
        </row>
        <row r="1316">
          <cell r="C1316" t="str">
            <v>BACHARELADO EM CIÊNCIA E TECNOLOGIA</v>
          </cell>
        </row>
        <row r="1317">
          <cell r="C1317" t="str">
            <v>BACHARELADO EM CIÊNCIA E TECNOLOGIA</v>
          </cell>
        </row>
        <row r="1318">
          <cell r="C1318" t="str">
            <v>BACHARELADO EM CIÊNCIA E TECNOLOGIA</v>
          </cell>
        </row>
        <row r="1319">
          <cell r="C1319" t="str">
            <v>BACHARELADO EM CIÊNCIA E TECNOLOGIA</v>
          </cell>
        </row>
        <row r="1320">
          <cell r="C1320" t="str">
            <v>BACHARELADO EM CIÊNCIA E TECNOLOGIA</v>
          </cell>
        </row>
        <row r="1321">
          <cell r="C1321" t="str">
            <v>BACHARELADO EM CIÊNCIA E TECNOLOGIA</v>
          </cell>
        </row>
        <row r="1322">
          <cell r="C1322" t="str">
            <v>BACHARELADO EM CIÊNCIA E TECNOLOGIA</v>
          </cell>
        </row>
        <row r="1323">
          <cell r="C1323" t="str">
            <v>BACHARELADO EM CIÊNCIA E TECNOLOGIA</v>
          </cell>
        </row>
        <row r="1324">
          <cell r="C1324" t="str">
            <v>BACHARELADO EM CIÊNCIA E TECNOLOGIA</v>
          </cell>
        </row>
        <row r="1325">
          <cell r="C1325" t="str">
            <v>BACHARELADO EM CIÊNCIA E TECNOLOGIA</v>
          </cell>
        </row>
        <row r="1326">
          <cell r="C1326" t="str">
            <v>BACHARELADO EM CIÊNCIA E TECNOLOGIA</v>
          </cell>
        </row>
        <row r="1327">
          <cell r="C1327" t="str">
            <v>BACHARELADO EM CIÊNCIA E TECNOLOGIA</v>
          </cell>
        </row>
        <row r="1328">
          <cell r="C1328" t="str">
            <v>BACHARELADO EM CIÊNCIA E TECNOLOGIA</v>
          </cell>
        </row>
        <row r="1329">
          <cell r="C1329" t="str">
            <v>BACHARELADO EM CIÊNCIA E TECNOLOGIA</v>
          </cell>
        </row>
        <row r="1330">
          <cell r="C1330" t="str">
            <v>BACHARELADO EM CIÊNCIA E TECNOLOGIA</v>
          </cell>
        </row>
        <row r="1331">
          <cell r="C1331" t="str">
            <v>BACHARELADO EM CIÊNCIA E TECNOLOGIA</v>
          </cell>
        </row>
        <row r="1332">
          <cell r="C1332" t="str">
            <v>BACHARELADO EM CIÊNCIA E TECNOLOGIA</v>
          </cell>
        </row>
        <row r="1333">
          <cell r="C1333" t="str">
            <v>BACHARELADO EM CIÊNCIA E TECNOLOGIA</v>
          </cell>
        </row>
        <row r="1334">
          <cell r="C1334" t="str">
            <v>BACHARELADO EM CIÊNCIA E TECNOLOGIA</v>
          </cell>
        </row>
        <row r="1335">
          <cell r="C1335" t="str">
            <v>BACHARELADO EM CIÊNCIA E TECNOLOGIA</v>
          </cell>
        </row>
        <row r="1336">
          <cell r="C1336" t="str">
            <v>BACHARELADO EM CIÊNCIA E TECNOLOGIA</v>
          </cell>
        </row>
        <row r="1337">
          <cell r="C1337" t="str">
            <v>BACHARELADO EM CIÊNCIA E TECNOLOGIA</v>
          </cell>
        </row>
        <row r="1338">
          <cell r="C1338" t="str">
            <v>BACHARELADO EM CIÊNCIA E TECNOLOGIA</v>
          </cell>
        </row>
        <row r="1339">
          <cell r="C1339" t="str">
            <v>BACHARELADO EM CIÊNCIA E TECNOLOGIA</v>
          </cell>
        </row>
        <row r="1340">
          <cell r="C1340" t="str">
            <v>BACHARELADO EM CIÊNCIA E TECNOLOGIA</v>
          </cell>
        </row>
        <row r="1341">
          <cell r="C1341" t="str">
            <v>BACHARELADO EM CIÊNCIA E TECNOLOGIA</v>
          </cell>
        </row>
        <row r="1342">
          <cell r="C1342" t="str">
            <v>BACHARELADO EM CIÊNCIA E TECNOLOGIA</v>
          </cell>
        </row>
        <row r="1343">
          <cell r="C1343" t="str">
            <v>BACHARELADO EM CIÊNCIA E TECNOLOGIA</v>
          </cell>
        </row>
        <row r="1344">
          <cell r="C1344" t="str">
            <v>BACHARELADO EM CIÊNCIA E TECNOLOGIA</v>
          </cell>
        </row>
        <row r="1345">
          <cell r="C1345" t="str">
            <v>BACHARELADO EM CIÊNCIA E TECNOLOGIA</v>
          </cell>
        </row>
        <row r="1346">
          <cell r="C1346" t="str">
            <v>BACHARELADO EM CIÊNCIA E TECNOLOGIA</v>
          </cell>
        </row>
        <row r="1347">
          <cell r="C1347" t="str">
            <v>BACHARELADO EM CIÊNCIA E TECNOLOGIA</v>
          </cell>
        </row>
        <row r="1348">
          <cell r="C1348" t="str">
            <v>BACHARELADO EM CIÊNCIA E TECNOLOGIA</v>
          </cell>
        </row>
        <row r="1349">
          <cell r="C1349" t="str">
            <v>BACHARELADO EM CIÊNCIA E TECNOLOGIA</v>
          </cell>
        </row>
        <row r="1350">
          <cell r="C1350" t="str">
            <v>BACHARELADO EM CIÊNCIA E TECNOLOGIA</v>
          </cell>
        </row>
        <row r="1351">
          <cell r="C1351" t="str">
            <v>BACHARELADO EM CIÊNCIA E TECNOLOGIA</v>
          </cell>
        </row>
        <row r="1352">
          <cell r="C1352" t="str">
            <v>BACHARELADO EM CIÊNCIA E TECNOLOGIA</v>
          </cell>
        </row>
        <row r="1353">
          <cell r="C1353" t="str">
            <v>BACHARELADO EM CIÊNCIA E TECNOLOGIA</v>
          </cell>
        </row>
        <row r="1354">
          <cell r="C1354" t="str">
            <v>BACHARELADO EM CIÊNCIA E TECNOLOGIA</v>
          </cell>
        </row>
        <row r="1355">
          <cell r="C1355" t="str">
            <v>BACHARELADO EM CIÊNCIA E TECNOLOGIA</v>
          </cell>
        </row>
        <row r="1356">
          <cell r="C1356" t="str">
            <v>BACHARELADO EM CIÊNCIA E TECNOLOGIA</v>
          </cell>
        </row>
        <row r="1357">
          <cell r="C1357" t="str">
            <v>BACHARELADO EM CIÊNCIA E TECNOLOGIA</v>
          </cell>
        </row>
        <row r="1358">
          <cell r="C1358" t="str">
            <v>BACHARELADO EM CIÊNCIA E TECNOLOGIA</v>
          </cell>
        </row>
        <row r="1359">
          <cell r="C1359" t="str">
            <v>BACHARELADO EM CIÊNCIA E TECNOLOGIA</v>
          </cell>
        </row>
        <row r="1360">
          <cell r="C1360" t="str">
            <v>BACHARELADO EM CIÊNCIA E TECNOLOGIA</v>
          </cell>
        </row>
        <row r="1361">
          <cell r="C1361" t="str">
            <v>BACHARELADO EM CIÊNCIA E TECNOLOGIA</v>
          </cell>
        </row>
        <row r="1362">
          <cell r="C1362" t="str">
            <v>BACHARELADO EM CIÊNCIA E TECNOLOGIA</v>
          </cell>
        </row>
        <row r="1363">
          <cell r="C1363" t="str">
            <v>BACHARELADO EM CIÊNCIA E TECNOLOGIA</v>
          </cell>
        </row>
        <row r="1364">
          <cell r="C1364" t="str">
            <v>BACHARELADO EM CIÊNCIA E TECNOLOGIA</v>
          </cell>
        </row>
        <row r="1365">
          <cell r="C1365" t="str">
            <v>BACHARELADO EM CIÊNCIA E TECNOLOGIA</v>
          </cell>
        </row>
        <row r="1366">
          <cell r="C1366" t="str">
            <v>BACHARELADO EM CIÊNCIA E TECNOLOGIA</v>
          </cell>
        </row>
        <row r="1367">
          <cell r="C1367" t="str">
            <v>BACHARELADO EM CIÊNCIA E TECNOLOGIA</v>
          </cell>
        </row>
        <row r="1368">
          <cell r="C1368" t="str">
            <v>BACHARELADO EM CIÊNCIA E TECNOLOGIA</v>
          </cell>
        </row>
        <row r="1369">
          <cell r="C1369" t="str">
            <v>BACHARELADO EM CIÊNCIA E TECNOLOGIA</v>
          </cell>
        </row>
        <row r="1370">
          <cell r="C1370" t="str">
            <v>BACHARELADO EM CIÊNCIA E TECNOLOGIA</v>
          </cell>
        </row>
        <row r="1371">
          <cell r="C1371" t="str">
            <v>BACHARELADO EM CIÊNCIA E TECNOLOGIA</v>
          </cell>
        </row>
        <row r="1372">
          <cell r="C1372" t="str">
            <v>BACHARELADO EM CIÊNCIA E TECNOLOGIA</v>
          </cell>
        </row>
        <row r="1373">
          <cell r="C1373" t="str">
            <v>BACHARELADO EM CIÊNCIA E TECNOLOGIA</v>
          </cell>
        </row>
        <row r="1374">
          <cell r="C1374" t="str">
            <v>BACHARELADO EM CIÊNCIA E TECNOLOGIA</v>
          </cell>
        </row>
        <row r="1375">
          <cell r="C1375" t="str">
            <v>BACHARELADO EM CIÊNCIA E TECNOLOGIA</v>
          </cell>
        </row>
        <row r="1376">
          <cell r="C1376" t="str">
            <v>BACHARELADO EM CIÊNCIA E TECNOLOGIA</v>
          </cell>
        </row>
        <row r="1377">
          <cell r="C1377" t="str">
            <v>BACHARELADO EM CIÊNCIA E TECNOLOGIA</v>
          </cell>
        </row>
        <row r="1378">
          <cell r="C1378" t="str">
            <v>BACHARELADO EM CIÊNCIA E TECNOLOGIA</v>
          </cell>
        </row>
        <row r="1379">
          <cell r="C1379" t="str">
            <v>BACHARELADO EM CIÊNCIA E TECNOLOGIA</v>
          </cell>
        </row>
        <row r="1380">
          <cell r="C1380" t="str">
            <v>BACHARELADO EM CIÊNCIA E TECNOLOGIA</v>
          </cell>
        </row>
        <row r="1381">
          <cell r="C1381" t="str">
            <v>BACHARELADO EM CIÊNCIA E TECNOLOGIA</v>
          </cell>
        </row>
        <row r="1382">
          <cell r="C1382" t="str">
            <v>BACHARELADO EM CIÊNCIA E TECNOLOGIA</v>
          </cell>
        </row>
        <row r="1383">
          <cell r="C1383" t="str">
            <v>BACHARELADO EM CIÊNCIA E TECNOLOGIA</v>
          </cell>
        </row>
        <row r="1384">
          <cell r="C1384" t="str">
            <v>BACHARELADO EM CIÊNCIA E TECNOLOGIA</v>
          </cell>
        </row>
        <row r="1385">
          <cell r="C1385" t="str">
            <v>BACHARELADO EM CIÊNCIA E TECNOLOGIA</v>
          </cell>
        </row>
        <row r="1386">
          <cell r="C1386" t="str">
            <v>BACHARELADO EM CIÊNCIA E TECNOLOGIA</v>
          </cell>
        </row>
        <row r="1387">
          <cell r="C1387" t="str">
            <v>BACHARELADO EM CIÊNCIA E TECNOLOGIA</v>
          </cell>
        </row>
        <row r="1388">
          <cell r="C1388" t="str">
            <v>BACHARELADO EM CIÊNCIA E TECNOLOGIA</v>
          </cell>
        </row>
        <row r="1389">
          <cell r="C1389" t="str">
            <v>BACHARELADO EM CIÊNCIA E TECNOLOGIA</v>
          </cell>
        </row>
        <row r="1390">
          <cell r="C1390" t="str">
            <v>BACHARELADO EM CIÊNCIA E TECNOLOGIA</v>
          </cell>
        </row>
        <row r="1391">
          <cell r="C1391" t="str">
            <v>BACHARELADO EM CIÊNCIA E TECNOLOGIA</v>
          </cell>
        </row>
        <row r="1392">
          <cell r="C1392" t="str">
            <v>BACHARELADO EM CIÊNCIA E TECNOLOGIA</v>
          </cell>
        </row>
        <row r="1393">
          <cell r="C1393" t="str">
            <v>BACHARELADO EM CIÊNCIA E TECNOLOGIA</v>
          </cell>
        </row>
        <row r="1394">
          <cell r="C1394" t="str">
            <v>BACHARELADO EM CIÊNCIA E TECNOLOGIA</v>
          </cell>
        </row>
        <row r="1395">
          <cell r="C1395" t="str">
            <v>BACHARELADO EM CIÊNCIA E TECNOLOGIA</v>
          </cell>
        </row>
        <row r="1396">
          <cell r="C1396" t="str">
            <v>BACHARELADO EM CIÊNCIA E TECNOLOGIA</v>
          </cell>
        </row>
        <row r="1397">
          <cell r="C1397" t="str">
            <v>BACHARELADO EM CIÊNCIA E TECNOLOGIA</v>
          </cell>
        </row>
        <row r="1398">
          <cell r="C1398" t="str">
            <v>BACHARELADO EM CIÊNCIA E TECNOLOGIA</v>
          </cell>
        </row>
        <row r="1399">
          <cell r="C1399" t="str">
            <v>BACHARELADO EM CIÊNCIA E TECNOLOGIA</v>
          </cell>
        </row>
        <row r="1400">
          <cell r="C1400" t="str">
            <v>BACHARELADO EM CIÊNCIA E TECNOLOGIA</v>
          </cell>
        </row>
        <row r="1401">
          <cell r="C1401" t="str">
            <v>BACHARELADO EM CIÊNCIA E TECNOLOGIA</v>
          </cell>
        </row>
        <row r="1402">
          <cell r="C1402" t="str">
            <v>BACHARELADO EM CIÊNCIA E TECNOLOGIA</v>
          </cell>
        </row>
        <row r="1403">
          <cell r="B1403" t="str">
            <v>SIM</v>
          </cell>
          <cell r="C1403" t="str">
            <v>BACHARELADO EM CIÊNCIA E TECNOLOGIA</v>
          </cell>
        </row>
        <row r="1404">
          <cell r="B1404" t="str">
            <v>SIM</v>
          </cell>
          <cell r="C1404" t="str">
            <v>BACHARELADO EM CIÊNCIA E TECNOLOGIA</v>
          </cell>
        </row>
        <row r="1405">
          <cell r="C1405" t="str">
            <v>BACHARELADO EM CIÊNCIA E TECNOLOGIA</v>
          </cell>
        </row>
        <row r="1406">
          <cell r="C1406" t="str">
            <v>BACHARELADO EM CIÊNCIA E TECNOLOGIA</v>
          </cell>
        </row>
        <row r="1407">
          <cell r="C1407" t="str">
            <v>BACHARELADO EM CIÊNCIA E TECNOLOGIA</v>
          </cell>
        </row>
        <row r="1408">
          <cell r="C1408" t="str">
            <v>BACHARELADO EM CIÊNCIA E TECNOLOGIA</v>
          </cell>
        </row>
        <row r="1409">
          <cell r="C1409" t="str">
            <v>BACHARELADO EM CIÊNCIA E TECNOLOGIA</v>
          </cell>
        </row>
        <row r="1410">
          <cell r="C1410" t="str">
            <v>BACHARELADO EM CIÊNCIA E TECNOLOGIA</v>
          </cell>
        </row>
        <row r="1411">
          <cell r="C1411" t="str">
            <v>BACHARELADO EM CIÊNCIA E TECNOLOGIA</v>
          </cell>
        </row>
        <row r="1412">
          <cell r="C1412" t="str">
            <v>BACHARELADO EM CIÊNCIA E TECNOLOGIA</v>
          </cell>
        </row>
        <row r="1413">
          <cell r="C1413" t="str">
            <v>BACHARELADO EM CIÊNCIAS BIOLÓGICAS</v>
          </cell>
        </row>
        <row r="1414">
          <cell r="C1414" t="str">
            <v>BACHARELADO EM CIÊNCIAS BIOLÓGICAS</v>
          </cell>
        </row>
        <row r="1415">
          <cell r="C1415" t="str">
            <v>BACHARELADO EM CIÊNCIAS BIOLÓGICAS</v>
          </cell>
        </row>
        <row r="1416">
          <cell r="C1416" t="str">
            <v>BACHARELADO EM CIÊNCIAS BIOLÓGICAS</v>
          </cell>
        </row>
        <row r="1417">
          <cell r="C1417" t="str">
            <v>BACHARELADO EM CIÊNCIAS BIOLÓGICAS</v>
          </cell>
        </row>
        <row r="1418">
          <cell r="C1418" t="str">
            <v>BACHARELADO EM CIÊNCIAS BIOLÓGICAS</v>
          </cell>
        </row>
        <row r="1419">
          <cell r="C1419" t="str">
            <v>BACHARELADO EM CIÊNCIAS BIOLÓGICAS</v>
          </cell>
        </row>
        <row r="1420">
          <cell r="C1420" t="str">
            <v>BACHARELADO EM CIÊNCIAS BIOLÓGICAS</v>
          </cell>
        </row>
        <row r="1421">
          <cell r="C1421" t="str">
            <v>BACHARELADO EM CIÊNCIAS BIOLÓGICAS</v>
          </cell>
        </row>
        <row r="1422">
          <cell r="C1422" t="str">
            <v>BACHARELADO EM CIÊNCIAS BIOLÓGICAS</v>
          </cell>
        </row>
        <row r="1423">
          <cell r="C1423" t="str">
            <v>BACHARELADO EM CIÊNCIAS BIOLÓGICAS</v>
          </cell>
        </row>
        <row r="1424">
          <cell r="C1424" t="str">
            <v>BACHARELADO EM CIÊNCIAS BIOLÓGICAS</v>
          </cell>
        </row>
        <row r="1425">
          <cell r="C1425" t="str">
            <v>BACHARELADO EM CIÊNCIAS BIOLÓGICAS</v>
          </cell>
        </row>
        <row r="1426">
          <cell r="C1426" t="str">
            <v>BACHARELADO EM CIÊNCIAS BIOLÓGICAS</v>
          </cell>
        </row>
        <row r="1427">
          <cell r="C1427" t="str">
            <v>BACHARELADO EM CIÊNCIAS BIOLÓGICAS</v>
          </cell>
        </row>
        <row r="1428">
          <cell r="C1428" t="str">
            <v>BACHARELADO EM CIÊNCIAS BIOLÓGICAS</v>
          </cell>
        </row>
        <row r="1429">
          <cell r="C1429" t="str">
            <v>BACHARELADO EM CIÊNCIAS BIOLÓGICAS</v>
          </cell>
        </row>
        <row r="1430">
          <cell r="C1430" t="str">
            <v>BACHARELADO EM CIÊNCIAS BIOLÓGICAS</v>
          </cell>
        </row>
        <row r="1431">
          <cell r="C1431" t="str">
            <v>BACHARELADO EM CIÊNCIAS BIOLÓGICAS</v>
          </cell>
        </row>
        <row r="1432">
          <cell r="C1432" t="str">
            <v>BACHARELADO EM CIÊNCIAS BIOLÓGICAS</v>
          </cell>
        </row>
        <row r="1433">
          <cell r="C1433" t="str">
            <v>BACHARELADO EM CIÊNCIAS BIOLÓGICAS</v>
          </cell>
        </row>
        <row r="1434">
          <cell r="C1434" t="str">
            <v>BACHARELADO EM CIÊNCIAS BIOLÓGICAS</v>
          </cell>
        </row>
        <row r="1435">
          <cell r="C1435" t="str">
            <v>BACHARELADO EM CIÊNCIAS BIOLÓGICAS</v>
          </cell>
        </row>
        <row r="1436">
          <cell r="C1436" t="str">
            <v>BACHARELADO EM CIÊNCIAS BIOLÓGICAS</v>
          </cell>
        </row>
        <row r="1437">
          <cell r="C1437" t="str">
            <v>BACHARELADO EM CIÊNCIAS E HUMANIDADES</v>
          </cell>
        </row>
        <row r="1438">
          <cell r="C1438" t="str">
            <v>BACHARELADO EM CIÊNCIAS E HUMANIDADES</v>
          </cell>
        </row>
        <row r="1439">
          <cell r="C1439" t="str">
            <v>BACHARELADO EM CIÊNCIAS E HUMANIDADES</v>
          </cell>
        </row>
        <row r="1440">
          <cell r="C1440" t="str">
            <v>BACHARELADO EM CIÊNCIAS E HUMANIDADES</v>
          </cell>
        </row>
        <row r="1441">
          <cell r="C1441" t="str">
            <v>BACHARELADO EM CIÊNCIAS E HUMANIDADES</v>
          </cell>
        </row>
        <row r="1442">
          <cell r="C1442" t="str">
            <v>BACHARELADO EM CIÊNCIAS E HUMANIDADES</v>
          </cell>
        </row>
        <row r="1443">
          <cell r="C1443" t="str">
            <v>BACHARELADO EM CIÊNCIAS E HUMANIDADES</v>
          </cell>
        </row>
        <row r="1444">
          <cell r="C1444" t="str">
            <v>BACHARELADO EM CIÊNCIAS E HUMANIDADES</v>
          </cell>
        </row>
        <row r="1445">
          <cell r="C1445" t="str">
            <v>BACHARELADO EM CIÊNCIAS E HUMANIDADES</v>
          </cell>
        </row>
        <row r="1446">
          <cell r="C1446" t="str">
            <v>BACHARELADO EM CIÊNCIAS E HUMANIDADES</v>
          </cell>
        </row>
        <row r="1447">
          <cell r="C1447" t="str">
            <v>BACHARELADO EM CIÊNCIAS E HUMANIDADES</v>
          </cell>
        </row>
        <row r="1448">
          <cell r="C1448" t="str">
            <v>BACHARELADO EM CIÊNCIAS E HUMANIDADES</v>
          </cell>
        </row>
        <row r="1449">
          <cell r="C1449" t="str">
            <v>BACHARELADO EM CIÊNCIAS E HUMANIDADES</v>
          </cell>
        </row>
        <row r="1450">
          <cell r="C1450" t="str">
            <v>BACHARELADO EM CIÊNCIAS E HUMANIDADES</v>
          </cell>
        </row>
        <row r="1451">
          <cell r="C1451" t="str">
            <v>BACHARELADO EM CIÊNCIAS E HUMANIDADES</v>
          </cell>
        </row>
        <row r="1452">
          <cell r="C1452" t="str">
            <v>BACHARELADO EM CIÊNCIAS E HUMANIDADES</v>
          </cell>
        </row>
        <row r="1453">
          <cell r="C1453" t="str">
            <v>BACHARELADO EM CIÊNCIAS E HUMANIDADES</v>
          </cell>
        </row>
        <row r="1454">
          <cell r="C1454" t="str">
            <v>BACHARELADO EM CIÊNCIAS E HUMANIDADES</v>
          </cell>
        </row>
        <row r="1455">
          <cell r="C1455" t="str">
            <v>BACHARELADO EM CIÊNCIAS E HUMANIDADES</v>
          </cell>
        </row>
        <row r="1456">
          <cell r="C1456" t="str">
            <v>BACHARELADO EM CIÊNCIAS E HUMANIDADES</v>
          </cell>
        </row>
        <row r="1457">
          <cell r="C1457" t="str">
            <v>BACHARELADO EM CIÊNCIAS E HUMANIDADES</v>
          </cell>
        </row>
        <row r="1458">
          <cell r="C1458" t="str">
            <v>BACHARELADO EM CIÊNCIAS E HUMANIDADES</v>
          </cell>
        </row>
        <row r="1459">
          <cell r="C1459" t="str">
            <v>BACHARELADO EM CIÊNCIAS E HUMANIDADES</v>
          </cell>
        </row>
        <row r="1460">
          <cell r="C1460" t="str">
            <v>BACHARELADO EM CIÊNCIAS E HUMANIDADES</v>
          </cell>
        </row>
        <row r="1461">
          <cell r="C1461" t="str">
            <v>BACHARELADO EM CIÊNCIAS E HUMANIDADES</v>
          </cell>
        </row>
        <row r="1462">
          <cell r="C1462" t="str">
            <v>BACHARELADO EM CIÊNCIAS E HUMANIDADES</v>
          </cell>
        </row>
        <row r="1463">
          <cell r="C1463" t="str">
            <v>BACHARELADO EM CIÊNCIAS E HUMANIDADES</v>
          </cell>
        </row>
        <row r="1464">
          <cell r="C1464" t="str">
            <v>BACHARELADO EM CIÊNCIAS E HUMANIDADES</v>
          </cell>
        </row>
        <row r="1465">
          <cell r="B1465" t="str">
            <v>SIM</v>
          </cell>
          <cell r="C1465" t="str">
            <v>BACHARELADO EM CIÊNCIAS ECONÔMICAS</v>
          </cell>
        </row>
        <row r="1466">
          <cell r="B1466" t="str">
            <v>SIM</v>
          </cell>
          <cell r="C1466" t="str">
            <v>BACHARELADO EM CIÊNCIAS ECONÔMICAS</v>
          </cell>
        </row>
        <row r="1467">
          <cell r="B1467" t="str">
            <v>SIM</v>
          </cell>
          <cell r="C1467" t="str">
            <v>BACHARELADO EM CIÊNCIAS ECONÔMICAS</v>
          </cell>
        </row>
        <row r="1468">
          <cell r="B1468" t="str">
            <v>SIM</v>
          </cell>
          <cell r="C1468" t="str">
            <v>BACHARELADO EM CIÊNCIAS ECONÔMICAS</v>
          </cell>
        </row>
        <row r="1469">
          <cell r="B1469" t="str">
            <v>SIM</v>
          </cell>
          <cell r="C1469" t="str">
            <v>BACHARELADO EM CIÊNCIAS ECONÔMICAS</v>
          </cell>
        </row>
        <row r="1470">
          <cell r="B1470" t="str">
            <v>SIM</v>
          </cell>
          <cell r="C1470" t="str">
            <v>BACHARELADO EM CIÊNCIAS ECONÔMICAS</v>
          </cell>
        </row>
        <row r="1471">
          <cell r="B1471" t="str">
            <v>SIM</v>
          </cell>
          <cell r="C1471" t="str">
            <v>BACHARELADO EM CIÊNCIAS ECONÔMICAS</v>
          </cell>
        </row>
        <row r="1472">
          <cell r="B1472" t="str">
            <v>SIM</v>
          </cell>
          <cell r="C1472" t="str">
            <v>BACHARELADO EM CIÊNCIAS ECONÔMICAS</v>
          </cell>
        </row>
        <row r="1473">
          <cell r="B1473" t="str">
            <v>SIM</v>
          </cell>
          <cell r="C1473" t="str">
            <v>BACHARELADO EM CIÊNCIAS ECONÔMICAS</v>
          </cell>
        </row>
        <row r="1474">
          <cell r="C1474" t="str">
            <v>BACHARELADO EM CIÊNCIAS ECONÔMICAS</v>
          </cell>
        </row>
        <row r="1475">
          <cell r="C1475" t="str">
            <v>BACHARELADO EM CIÊNCIAS ECONÔMICAS</v>
          </cell>
        </row>
        <row r="1476">
          <cell r="C1476" t="str">
            <v>BACHARELADO EM CIÊNCIAS ECONÔMICAS</v>
          </cell>
        </row>
        <row r="1477">
          <cell r="B1477" t="str">
            <v>SIM</v>
          </cell>
          <cell r="C1477" t="str">
            <v>BACHARELADO EM CIÊNCIAS ECONÔMICAS</v>
          </cell>
        </row>
        <row r="1478">
          <cell r="B1478" t="str">
            <v>SIM</v>
          </cell>
          <cell r="C1478" t="str">
            <v>BACHARELADO EM CIÊNCIAS ECONÔMICAS</v>
          </cell>
        </row>
        <row r="1479">
          <cell r="B1479" t="str">
            <v>SIM</v>
          </cell>
          <cell r="C1479" t="str">
            <v>BACHARELADO EM CIÊNCIAS ECONÔMICAS</v>
          </cell>
        </row>
        <row r="1480">
          <cell r="B1480" t="str">
            <v>SIM</v>
          </cell>
          <cell r="C1480" t="str">
            <v>BACHARELADO EM CIÊNCIAS ECONÔMICAS</v>
          </cell>
        </row>
        <row r="1481">
          <cell r="C1481" t="str">
            <v>BACHARELADO EM FILOSOFIA</v>
          </cell>
        </row>
        <row r="1482">
          <cell r="C1482" t="str">
            <v>BACHARELADO EM FILOSOFIA</v>
          </cell>
        </row>
        <row r="1483">
          <cell r="C1483" t="str">
            <v>BACHARELADO EM FILOSOFIA</v>
          </cell>
        </row>
        <row r="1484">
          <cell r="C1484" t="str">
            <v>BACHARELADO EM FILOSOFIA</v>
          </cell>
        </row>
        <row r="1485">
          <cell r="C1485" t="str">
            <v>BACHARELADO EM FILOSOFIA</v>
          </cell>
        </row>
        <row r="1486">
          <cell r="C1486" t="str">
            <v>BACHARELADO EM FILOSOFIA</v>
          </cell>
        </row>
        <row r="1487">
          <cell r="C1487" t="str">
            <v>BACHARELADO EM FILOSOFIA</v>
          </cell>
        </row>
        <row r="1488">
          <cell r="C1488" t="str">
            <v>BACHARELADO EM FILOSOFIA</v>
          </cell>
        </row>
        <row r="1489">
          <cell r="C1489" t="str">
            <v>BACHARELADO EM FILOSOFIA</v>
          </cell>
        </row>
        <row r="1490">
          <cell r="C1490" t="str">
            <v>BACHARELADO EM FILOSOFIA</v>
          </cell>
        </row>
        <row r="1491">
          <cell r="C1491" t="str">
            <v>BACHARELADO EM FILOSOFIA</v>
          </cell>
        </row>
        <row r="1492">
          <cell r="C1492" t="str">
            <v>BACHARELADO EM FILOSOFIA</v>
          </cell>
        </row>
        <row r="1493">
          <cell r="C1493" t="str">
            <v>BACHARELADO EM FILOSOFIA</v>
          </cell>
        </row>
        <row r="1494">
          <cell r="C1494" t="str">
            <v>BACHARELADO EM FILOSOFIA</v>
          </cell>
        </row>
        <row r="1495">
          <cell r="C1495" t="str">
            <v>BACHARELADO EM FILOSOFIA</v>
          </cell>
        </row>
        <row r="1496">
          <cell r="C1496" t="str">
            <v>BACHARELADO EM FILOSOFIA</v>
          </cell>
        </row>
        <row r="1497">
          <cell r="C1497" t="str">
            <v>BACHARELADO EM FILOSOFIA</v>
          </cell>
        </row>
        <row r="1498">
          <cell r="C1498" t="str">
            <v>BACHARELADO EM FILOSOFIA</v>
          </cell>
        </row>
        <row r="1499">
          <cell r="C1499" t="str">
            <v>BACHARELADO EM FILOSOFIA</v>
          </cell>
        </row>
        <row r="1500">
          <cell r="C1500" t="str">
            <v>BACHARELADO EM FILOSOFIA</v>
          </cell>
        </row>
        <row r="1501">
          <cell r="C1501" t="str">
            <v>BACHARELADO EM FILOSOFIA</v>
          </cell>
        </row>
        <row r="1502">
          <cell r="C1502" t="str">
            <v>BACHARELADO EM FILOSOFIA</v>
          </cell>
        </row>
        <row r="1503">
          <cell r="C1503" t="str">
            <v>BACHARELADO EM FILOSOFIA</v>
          </cell>
        </row>
        <row r="1504">
          <cell r="C1504" t="str">
            <v>BACHARELADO EM FILOSOFIA</v>
          </cell>
        </row>
        <row r="1505">
          <cell r="C1505" t="str">
            <v>BACHARELADO EM FÍSICA</v>
          </cell>
        </row>
        <row r="1506">
          <cell r="C1506" t="str">
            <v>BACHARELADO EM FÍSICA</v>
          </cell>
        </row>
        <row r="1507">
          <cell r="C1507" t="str">
            <v>BACHARELADO EM FÍSICA</v>
          </cell>
        </row>
        <row r="1508">
          <cell r="C1508" t="str">
            <v>BACHARELADO EM FÍSICA</v>
          </cell>
        </row>
        <row r="1509">
          <cell r="C1509" t="str">
            <v>BACHARELADO EM FÍSICA</v>
          </cell>
        </row>
        <row r="1510">
          <cell r="C1510" t="str">
            <v>BACHARELADO EM FÍSICA</v>
          </cell>
        </row>
        <row r="1511">
          <cell r="C1511" t="str">
            <v>BACHARELADO EM FÍSICA</v>
          </cell>
        </row>
        <row r="1512">
          <cell r="C1512" t="str">
            <v>BACHARELADO EM FÍSICA</v>
          </cell>
        </row>
        <row r="1513">
          <cell r="C1513" t="str">
            <v>BACHARELADO EM FÍSICA</v>
          </cell>
        </row>
        <row r="1514">
          <cell r="C1514" t="str">
            <v>BACHARELADO EM FÍSICA</v>
          </cell>
        </row>
        <row r="1515">
          <cell r="C1515" t="str">
            <v>BACHARELADO EM FÍSICA</v>
          </cell>
        </row>
        <row r="1516">
          <cell r="C1516" t="str">
            <v>BACHARELADO EM FÍSICA</v>
          </cell>
        </row>
        <row r="1517">
          <cell r="C1517" t="str">
            <v>BACHARELADO EM FÍSICA</v>
          </cell>
        </row>
        <row r="1518">
          <cell r="C1518" t="str">
            <v>BACHARELADO EM FÍSICA</v>
          </cell>
        </row>
        <row r="1519">
          <cell r="C1519" t="str">
            <v>BACHARELADO EM FÍSICA</v>
          </cell>
        </row>
        <row r="1520">
          <cell r="C1520" t="str">
            <v>BACHARELADO EM FÍSICA</v>
          </cell>
        </row>
        <row r="1521">
          <cell r="C1521" t="str">
            <v>BACHARELADO EM FÍSICA</v>
          </cell>
        </row>
        <row r="1522">
          <cell r="C1522" t="str">
            <v>BACHARELADO EM FÍSICA</v>
          </cell>
        </row>
        <row r="1523">
          <cell r="C1523" t="str">
            <v>BACHARELADO EM FÍSICA</v>
          </cell>
        </row>
        <row r="1524">
          <cell r="C1524" t="str">
            <v>BACHARELADO EM FÍSICA</v>
          </cell>
        </row>
        <row r="1525">
          <cell r="C1525" t="str">
            <v>BACHARELADO EM FÍSICA</v>
          </cell>
        </row>
        <row r="1526">
          <cell r="C1526" t="str">
            <v>BACHARELADO EM FÍSICA</v>
          </cell>
        </row>
        <row r="1527">
          <cell r="C1527" t="str">
            <v>BACHARELADO EM FÍSICA</v>
          </cell>
        </row>
        <row r="1528">
          <cell r="C1528" t="str">
            <v>BACHARELADO EM FÍSICA</v>
          </cell>
        </row>
        <row r="1529">
          <cell r="C1529" t="str">
            <v>BACHARELADO EM FÍSICA</v>
          </cell>
        </row>
        <row r="1530">
          <cell r="C1530" t="str">
            <v>BACHARELADO EM FÍSICA</v>
          </cell>
        </row>
        <row r="1531">
          <cell r="C1531" t="str">
            <v>BACHARELADO EM FÍSICA</v>
          </cell>
        </row>
        <row r="1532">
          <cell r="C1532" t="str">
            <v>BACHARELADO EM FÍSICA</v>
          </cell>
        </row>
        <row r="1533">
          <cell r="C1533" t="str">
            <v>BACHARELADO EM FÍSICA</v>
          </cell>
        </row>
        <row r="1534">
          <cell r="C1534" t="str">
            <v>BACHARELADO EM FÍSICA</v>
          </cell>
        </row>
        <row r="1535">
          <cell r="C1535" t="str">
            <v>BACHARELADO EM FÍSICA</v>
          </cell>
        </row>
        <row r="1536">
          <cell r="C1536" t="str">
            <v>BACHARELADO EM FÍSICA</v>
          </cell>
        </row>
        <row r="1537">
          <cell r="C1537" t="str">
            <v>BACHARELADO EM FÍSICA</v>
          </cell>
        </row>
        <row r="1538">
          <cell r="C1538" t="str">
            <v>BACHARELADO EM FÍSICA</v>
          </cell>
        </row>
        <row r="1539">
          <cell r="C1539" t="str">
            <v>BACHARELADO EM MATEMÁTICA</v>
          </cell>
        </row>
        <row r="1540">
          <cell r="C1540" t="str">
            <v>BACHARELADO EM MATEMÁTICA</v>
          </cell>
        </row>
        <row r="1541">
          <cell r="C1541" t="str">
            <v>BACHARELADO EM MATEMÁTICA</v>
          </cell>
        </row>
        <row r="1542">
          <cell r="C1542" t="str">
            <v>BACHARELADO EM MATEMÁTICA</v>
          </cell>
        </row>
        <row r="1543">
          <cell r="C1543" t="str">
            <v>BACHARELADO EM MATEMÁTICA</v>
          </cell>
        </row>
        <row r="1544">
          <cell r="C1544" t="str">
            <v>BACHARELADO EM MATEMÁTICA</v>
          </cell>
        </row>
        <row r="1545">
          <cell r="C1545" t="str">
            <v>BACHARELADO EM MATEMÁTICA</v>
          </cell>
        </row>
        <row r="1546">
          <cell r="C1546" t="str">
            <v>BACHARELADO EM MATEMÁTICA</v>
          </cell>
        </row>
        <row r="1547">
          <cell r="C1547" t="str">
            <v>BACHARELADO EM MATEMÁTICA</v>
          </cell>
        </row>
        <row r="1548">
          <cell r="C1548" t="str">
            <v>BACHARELADO EM MATEMÁTICA</v>
          </cell>
        </row>
        <row r="1549">
          <cell r="C1549" t="str">
            <v>BACHARELADO EM MATEMÁTICA</v>
          </cell>
        </row>
        <row r="1550">
          <cell r="C1550" t="str">
            <v>BACHARELADO EM MATEMÁTICA</v>
          </cell>
        </row>
        <row r="1551">
          <cell r="C1551" t="str">
            <v>BACHARELADO EM MATEMÁTICA</v>
          </cell>
        </row>
        <row r="1552">
          <cell r="C1552" t="str">
            <v>BACHARELADO EM MATEMÁTICA</v>
          </cell>
        </row>
        <row r="1553">
          <cell r="C1553" t="str">
            <v>BACHARELADO EM MATEMÁTICA</v>
          </cell>
        </row>
        <row r="1554">
          <cell r="C1554" t="str">
            <v>BACHARELADO EM MATEMÁTICA</v>
          </cell>
        </row>
        <row r="1555">
          <cell r="C1555" t="str">
            <v>BACHARELADO EM MATEMÁTICA</v>
          </cell>
        </row>
        <row r="1556">
          <cell r="C1556" t="str">
            <v>BACHARELADO EM MATEMÁTICA</v>
          </cell>
        </row>
        <row r="1557">
          <cell r="C1557" t="str">
            <v>BACHARELADO EM MATEMÁTICA</v>
          </cell>
        </row>
        <row r="1558">
          <cell r="C1558" t="str">
            <v>BACHARELADO EM MATEMÁTICA</v>
          </cell>
        </row>
        <row r="1559">
          <cell r="C1559" t="str">
            <v>BACHARELADO EM MATEMÁTICA</v>
          </cell>
        </row>
        <row r="1560">
          <cell r="C1560" t="str">
            <v>BACHARELADO EM MATEMÁTICA</v>
          </cell>
        </row>
        <row r="1561">
          <cell r="C1561" t="str">
            <v>BACHARELADO EM MATEMÁTICA</v>
          </cell>
        </row>
        <row r="1562">
          <cell r="C1562" t="str">
            <v>BACHARELADO EM NEUROCIÊNCIA</v>
          </cell>
        </row>
        <row r="1563">
          <cell r="C1563" t="str">
            <v>BACHARELADO EM NEUROCIÊNCIA</v>
          </cell>
        </row>
        <row r="1564">
          <cell r="C1564" t="str">
            <v>BACHARELADO EM NEUROCIÊNCIA</v>
          </cell>
        </row>
        <row r="1565">
          <cell r="C1565" t="str">
            <v>BACHARELADO EM NEUROCIÊNCIA</v>
          </cell>
        </row>
        <row r="1566">
          <cell r="C1566" t="str">
            <v>BACHARELADO EM NEUROCIÊNCIA</v>
          </cell>
        </row>
        <row r="1567">
          <cell r="C1567" t="str">
            <v>BACHARELADO EM NEUROCIÊNCIA</v>
          </cell>
        </row>
        <row r="1568">
          <cell r="C1568" t="str">
            <v>BACHARELADO EM NEUROCIÊNCIA</v>
          </cell>
        </row>
        <row r="1569">
          <cell r="C1569" t="str">
            <v>BACHARELADO EM NEUROCIÊNCIA</v>
          </cell>
        </row>
        <row r="1570">
          <cell r="C1570" t="str">
            <v>BACHARELADO EM NEUROCIÊNCIA</v>
          </cell>
        </row>
        <row r="1571">
          <cell r="C1571" t="str">
            <v>BACHARELADO EM NEUROCIÊNCIA</v>
          </cell>
        </row>
        <row r="1572">
          <cell r="C1572" t="str">
            <v>BACHARELADO EM NEUROCIÊNCIA</v>
          </cell>
        </row>
        <row r="1573">
          <cell r="C1573" t="str">
            <v>BACHARELADO EM NEUROCIÊNCIA</v>
          </cell>
        </row>
        <row r="1574">
          <cell r="C1574" t="str">
            <v>BACHARELADO EM NEUROCIÊNCIA</v>
          </cell>
        </row>
        <row r="1575">
          <cell r="C1575" t="str">
            <v>BACHARELADO EM NEUROCIÊNCIA</v>
          </cell>
        </row>
        <row r="1576">
          <cell r="C1576" t="str">
            <v>BACHARELADO EM NEUROCIÊNCIA</v>
          </cell>
        </row>
        <row r="1577">
          <cell r="C1577" t="str">
            <v>BACHARELADO EM NEUROCIÊNCIA</v>
          </cell>
        </row>
        <row r="1578">
          <cell r="C1578" t="str">
            <v>BACHARELADO EM NEUROCIÊNCIA</v>
          </cell>
        </row>
        <row r="1579">
          <cell r="C1579" t="str">
            <v>BACHARELADO EM NEUROCIÊNCIA</v>
          </cell>
        </row>
        <row r="1580">
          <cell r="C1580" t="str">
            <v>BACHARELADO EM NEUROCIÊNCIA</v>
          </cell>
        </row>
        <row r="1581">
          <cell r="C1581" t="str">
            <v>BACHARELADO EM NEUROCIÊNCIA</v>
          </cell>
        </row>
        <row r="1582">
          <cell r="B1582" t="str">
            <v>SIM</v>
          </cell>
          <cell r="C1582" t="str">
            <v>BACHARELADO EM PLANEJAMENTO TERRITORIAL</v>
          </cell>
        </row>
        <row r="1583">
          <cell r="B1583" t="str">
            <v>SIM</v>
          </cell>
          <cell r="C1583" t="str">
            <v>BACHARELADO EM PLANEJAMENTO TERRITORIAL</v>
          </cell>
        </row>
        <row r="1584">
          <cell r="B1584" t="str">
            <v>SIM</v>
          </cell>
          <cell r="C1584" t="str">
            <v>BACHARELADO EM PLANEJAMENTO TERRITORIAL</v>
          </cell>
        </row>
        <row r="1585">
          <cell r="B1585" t="str">
            <v>SIM</v>
          </cell>
          <cell r="C1585" t="str">
            <v>BACHARELADO EM POLÍTICAS PÚBLICAS</v>
          </cell>
        </row>
        <row r="1586">
          <cell r="B1586" t="str">
            <v>SIM</v>
          </cell>
          <cell r="C1586" t="str">
            <v>BACHARELADO EM POLÍTICAS PÚBLICAS</v>
          </cell>
        </row>
        <row r="1587">
          <cell r="B1587" t="str">
            <v>SIM</v>
          </cell>
          <cell r="C1587" t="str">
            <v>BACHARELADO EM POLÍTICAS PÚBLICAS</v>
          </cell>
        </row>
        <row r="1588">
          <cell r="B1588" t="str">
            <v>SIM</v>
          </cell>
          <cell r="C1588" t="str">
            <v>BACHARELADO EM POLÍTICAS PÚBLICAS</v>
          </cell>
        </row>
        <row r="1589">
          <cell r="B1589" t="str">
            <v>SIM</v>
          </cell>
          <cell r="C1589" t="str">
            <v>BACHARELADO EM POLÍTICAS PÚBLICAS</v>
          </cell>
        </row>
        <row r="1590">
          <cell r="C1590" t="str">
            <v>BACHARELADO EM QUÍMICA</v>
          </cell>
        </row>
        <row r="1591">
          <cell r="C1591" t="str">
            <v>BACHARELADO EM QUÍMICA</v>
          </cell>
        </row>
        <row r="1592">
          <cell r="C1592" t="str">
            <v>BACHARELADO EM QUÍMICA</v>
          </cell>
        </row>
        <row r="1593">
          <cell r="C1593" t="str">
            <v>BACHARELADO EM QUÍMICA</v>
          </cell>
        </row>
        <row r="1594">
          <cell r="C1594" t="str">
            <v>BACHARELADO EM QUÍMICA</v>
          </cell>
        </row>
        <row r="1595">
          <cell r="C1595" t="str">
            <v>BACHARELADO EM QUÍMICA</v>
          </cell>
        </row>
        <row r="1596">
          <cell r="C1596" t="str">
            <v>BACHARELADO EM QUÍMICA</v>
          </cell>
        </row>
        <row r="1597">
          <cell r="C1597" t="str">
            <v>BACHARELADO EM QUÍMICA</v>
          </cell>
        </row>
        <row r="1598">
          <cell r="C1598" t="str">
            <v>BACHARELADO EM QUÍMICA</v>
          </cell>
        </row>
        <row r="1599">
          <cell r="C1599" t="str">
            <v>BACHARELADO EM QUÍMICA</v>
          </cell>
        </row>
        <row r="1600">
          <cell r="C1600" t="str">
            <v>BACHARELADO EM QUÍMICA</v>
          </cell>
        </row>
        <row r="1601">
          <cell r="C1601" t="str">
            <v>BACHARELADO EM QUÍMICA</v>
          </cell>
        </row>
        <row r="1602">
          <cell r="C1602" t="str">
            <v>BACHARELADO EM QUÍMICA</v>
          </cell>
        </row>
        <row r="1603">
          <cell r="C1603" t="str">
            <v>BACHARELADO EM QUÍMICA</v>
          </cell>
        </row>
        <row r="1604">
          <cell r="C1604" t="str">
            <v>BACHARELADO EM QUÍMICA</v>
          </cell>
        </row>
        <row r="1605">
          <cell r="C1605" t="str">
            <v>BACHARELADO EM QUÍMICA</v>
          </cell>
        </row>
        <row r="1606">
          <cell r="C1606" t="str">
            <v>BACHARELADO EM QUÍMICA</v>
          </cell>
        </row>
        <row r="1607">
          <cell r="C1607" t="str">
            <v>BACHARELADO EM QUÍMICA</v>
          </cell>
        </row>
        <row r="1608">
          <cell r="C1608" t="str">
            <v>BACHARELADO EM QUÍMICA</v>
          </cell>
        </row>
        <row r="1609">
          <cell r="C1609" t="str">
            <v>BACHARELADO EM QUÍMICA</v>
          </cell>
        </row>
        <row r="1610">
          <cell r="C1610" t="str">
            <v>BACHARELADO EM QUÍMICA</v>
          </cell>
        </row>
        <row r="1611">
          <cell r="C1611" t="str">
            <v>BACHARELADO EM QUÍMICA</v>
          </cell>
        </row>
        <row r="1612">
          <cell r="C1612" t="str">
            <v>BACHARELADO EM QUÍMICA</v>
          </cell>
        </row>
        <row r="1613">
          <cell r="B1613" t="str">
            <v>SIM</v>
          </cell>
          <cell r="C1613" t="str">
            <v>BACHARELADO EM RELAÇÕES INTERNACIONAIS</v>
          </cell>
        </row>
        <row r="1614">
          <cell r="B1614" t="str">
            <v>SIM</v>
          </cell>
          <cell r="C1614" t="str">
            <v>BACHARELADO EM RELAÇÕES INTERNACIONAIS</v>
          </cell>
        </row>
        <row r="1615">
          <cell r="B1615" t="str">
            <v>SIM</v>
          </cell>
          <cell r="C1615" t="str">
            <v>BACHARELADO EM RELAÇÕES INTERNACIONAIS</v>
          </cell>
        </row>
        <row r="1616">
          <cell r="B1616" t="str">
            <v>SIM</v>
          </cell>
          <cell r="C1616" t="str">
            <v>BACHARELADO EM RELAÇÕES INTERNACIONAIS</v>
          </cell>
        </row>
        <row r="1617">
          <cell r="B1617" t="str">
            <v>SIM</v>
          </cell>
          <cell r="C1617" t="str">
            <v>BACHARELADO EM RELAÇÕES INTERNACIONAIS</v>
          </cell>
        </row>
        <row r="1618">
          <cell r="B1618" t="str">
            <v>SIM</v>
          </cell>
          <cell r="C1618" t="str">
            <v>BACHARELADO EM RELAÇÕES INTERNACIONAIS</v>
          </cell>
        </row>
        <row r="1619">
          <cell r="B1619" t="str">
            <v>SIM</v>
          </cell>
          <cell r="C1619" t="str">
            <v>BACHARELADO EM RELAÇÕES INTERNACIONAIS</v>
          </cell>
        </row>
        <row r="1620">
          <cell r="B1620" t="str">
            <v>SIM</v>
          </cell>
          <cell r="C1620" t="str">
            <v>BACHARELADO EM RELAÇÕES INTERNACIONAIS</v>
          </cell>
        </row>
        <row r="1621">
          <cell r="B1621" t="str">
            <v>SIM</v>
          </cell>
          <cell r="C1621" t="str">
            <v>BACHARELADO EM RELAÇÕES INTERNACIONAIS</v>
          </cell>
        </row>
        <row r="1622">
          <cell r="B1622" t="str">
            <v>SIM</v>
          </cell>
          <cell r="C1622" t="str">
            <v>BACHARELADO EM RELAÇÕES INTERNACIONAIS</v>
          </cell>
        </row>
        <row r="1623">
          <cell r="B1623" t="str">
            <v>SIM</v>
          </cell>
          <cell r="C1623" t="str">
            <v>BACHARELADO EM RELAÇÕES INTERNACIONAIS</v>
          </cell>
        </row>
        <row r="1624">
          <cell r="B1624" t="str">
            <v>SIM</v>
          </cell>
          <cell r="C1624" t="str">
            <v>BACHARELADO EM RELAÇÕES INTERNACIONAIS</v>
          </cell>
        </row>
        <row r="1625">
          <cell r="B1625" t="str">
            <v>SIM</v>
          </cell>
          <cell r="C1625" t="str">
            <v>BACHARELADO EM RELAÇÕES INTERNACIONAIS</v>
          </cell>
        </row>
        <row r="1626">
          <cell r="B1626" t="str">
            <v>SIM</v>
          </cell>
          <cell r="C1626" t="str">
            <v>BACHARELADO EM RELAÇÕES INTERNACIONAIS</v>
          </cell>
        </row>
        <row r="1627">
          <cell r="B1627" t="str">
            <v>SIM</v>
          </cell>
          <cell r="C1627" t="str">
            <v>BACHARELADO EM RELAÇÕES INTERNACIONAIS</v>
          </cell>
        </row>
        <row r="1628">
          <cell r="B1628" t="str">
            <v>SIM</v>
          </cell>
          <cell r="C1628" t="str">
            <v>BACHARELADO EM RELAÇÕES INTERNACIONAIS</v>
          </cell>
        </row>
        <row r="1629">
          <cell r="B1629" t="str">
            <v>SIM</v>
          </cell>
          <cell r="C1629" t="str">
            <v>BACHARELADO EM RELAÇÕES INTERNACIONAIS</v>
          </cell>
        </row>
        <row r="1630">
          <cell r="B1630" t="str">
            <v>SIM</v>
          </cell>
          <cell r="C1630" t="str">
            <v>BACHARELADO EM RELAÇÕES INTERNACIONAIS</v>
          </cell>
        </row>
        <row r="1631">
          <cell r="B1631" t="str">
            <v>SIM</v>
          </cell>
          <cell r="C1631" t="str">
            <v>BACHARELADO EM RELAÇÕES INTERNACIONAIS</v>
          </cell>
        </row>
        <row r="1632">
          <cell r="C1632" t="str">
            <v>ENGENHARIA AEROESPACIAL</v>
          </cell>
        </row>
        <row r="1633">
          <cell r="C1633" t="str">
            <v>ENGENHARIA AEROESPACIAL</v>
          </cell>
        </row>
        <row r="1634">
          <cell r="C1634" t="str">
            <v>ENGENHARIA AEROESPACIAL</v>
          </cell>
        </row>
        <row r="1635">
          <cell r="C1635" t="str">
            <v>ENGENHARIA AEROESPACIAL</v>
          </cell>
        </row>
        <row r="1636">
          <cell r="C1636" t="str">
            <v>ENGENHARIA AEROESPACIAL</v>
          </cell>
        </row>
        <row r="1637">
          <cell r="C1637" t="str">
            <v>ENGENHARIA AEROESPACIAL</v>
          </cell>
        </row>
        <row r="1638">
          <cell r="B1638" t="str">
            <v>SIM</v>
          </cell>
          <cell r="C1638" t="str">
            <v>ENGENHARIA AEROESPACIAL</v>
          </cell>
        </row>
        <row r="1639">
          <cell r="C1639" t="str">
            <v>ENGENHARIA AEROESPACIAL</v>
          </cell>
        </row>
        <row r="1640">
          <cell r="C1640" t="str">
            <v>ENGENHARIA AEROESPACIAL</v>
          </cell>
        </row>
        <row r="1641">
          <cell r="C1641" t="str">
            <v>ENGENHARIA AEROESPACIAL</v>
          </cell>
        </row>
        <row r="1642">
          <cell r="B1642" t="str">
            <v>SIM</v>
          </cell>
          <cell r="C1642" t="str">
            <v>ENGENHARIA AEROESPACIAL</v>
          </cell>
        </row>
        <row r="1643">
          <cell r="C1643" t="str">
            <v>ENGENHARIA AEROESPACIAL</v>
          </cell>
        </row>
        <row r="1644">
          <cell r="C1644" t="str">
            <v>ENGENHARIA AEROESPACIAL</v>
          </cell>
        </row>
        <row r="1645">
          <cell r="C1645" t="str">
            <v>ENGENHARIA AEROESPACIAL</v>
          </cell>
        </row>
        <row r="1646">
          <cell r="B1646" t="str">
            <v>SIM</v>
          </cell>
          <cell r="C1646" t="str">
            <v>ENGENHARIA AEROESPACIAL</v>
          </cell>
        </row>
        <row r="1647">
          <cell r="C1647" t="str">
            <v>ENGENHARIA AEROESPACIAL</v>
          </cell>
        </row>
        <row r="1648">
          <cell r="C1648" t="str">
            <v>ENGENHARIA AEROESPACIAL</v>
          </cell>
        </row>
        <row r="1649">
          <cell r="C1649" t="str">
            <v>ENGENHARIA AEROESPACIAL</v>
          </cell>
        </row>
        <row r="1650">
          <cell r="C1650" t="str">
            <v>ENGENHARIA AEROESPACIAL</v>
          </cell>
        </row>
        <row r="1651">
          <cell r="C1651" t="str">
            <v>ENGENHARIA AEROESPACIAL</v>
          </cell>
        </row>
        <row r="1652">
          <cell r="C1652" t="str">
            <v>ENGENHARIA AEROESPACIAL</v>
          </cell>
        </row>
        <row r="1653">
          <cell r="C1653" t="str">
            <v>ENGENHARIA AEROESPACIAL</v>
          </cell>
        </row>
        <row r="1654">
          <cell r="C1654" t="str">
            <v>ENGENHARIA AEROESPACIAL</v>
          </cell>
        </row>
        <row r="1655">
          <cell r="B1655" t="str">
            <v>SIM</v>
          </cell>
          <cell r="C1655" t="str">
            <v>ENGENHARIA AEROESPACIAL</v>
          </cell>
        </row>
        <row r="1656">
          <cell r="B1656" t="str">
            <v>SIM</v>
          </cell>
          <cell r="C1656" t="str">
            <v>ENGENHARIA AEROESPACIAL</v>
          </cell>
        </row>
        <row r="1657">
          <cell r="C1657" t="str">
            <v>ENGENHARIA AEROESPACIAL</v>
          </cell>
        </row>
        <row r="1658">
          <cell r="C1658" t="str">
            <v>ENGENHARIA AEROESPACIAL</v>
          </cell>
        </row>
        <row r="1659">
          <cell r="C1659" t="str">
            <v>ENGENHARIA AEROESPACIAL</v>
          </cell>
        </row>
        <row r="1660">
          <cell r="C1660" t="str">
            <v>ENGENHARIA AEROESPACIAL</v>
          </cell>
        </row>
        <row r="1661">
          <cell r="C1661" t="str">
            <v>ENGENHARIA AEROESPACIAL</v>
          </cell>
        </row>
        <row r="1662">
          <cell r="C1662" t="str">
            <v>ENGENHARIA AEROESPACIAL</v>
          </cell>
        </row>
        <row r="1663">
          <cell r="C1663" t="str">
            <v>ENGENHARIA AEROESPACIAL</v>
          </cell>
        </row>
        <row r="1664">
          <cell r="C1664" t="str">
            <v>ENGENHARIA AEROESPACIAL</v>
          </cell>
        </row>
        <row r="1665">
          <cell r="C1665" t="str">
            <v>ENGENHARIA AEROESPACIAL</v>
          </cell>
        </row>
        <row r="1666">
          <cell r="B1666" t="str">
            <v>SIM</v>
          </cell>
          <cell r="C1666" t="str">
            <v>ENGENHARIA AEROESPACIAL</v>
          </cell>
        </row>
        <row r="1667">
          <cell r="C1667" t="str">
            <v>ENGENHARIA AEROESPACIAL</v>
          </cell>
        </row>
        <row r="1668">
          <cell r="B1668" t="str">
            <v>SIM</v>
          </cell>
          <cell r="C1668" t="str">
            <v>ENGENHARIA AEROESPACIAL</v>
          </cell>
        </row>
        <row r="1669">
          <cell r="B1669" t="str">
            <v>SIM</v>
          </cell>
          <cell r="C1669" t="str">
            <v>ENGENHARIA AMBIENTAL E URBANA</v>
          </cell>
        </row>
        <row r="1670">
          <cell r="B1670" t="str">
            <v>SIM</v>
          </cell>
          <cell r="C1670" t="str">
            <v>ENGENHARIA AMBIENTAL E URBANA</v>
          </cell>
        </row>
        <row r="1671">
          <cell r="B1671" t="str">
            <v>SIM</v>
          </cell>
          <cell r="C1671" t="str">
            <v>ENGENHARIA AMBIENTAL E URBANA</v>
          </cell>
        </row>
        <row r="1672">
          <cell r="B1672" t="str">
            <v>SIM</v>
          </cell>
          <cell r="C1672" t="str">
            <v>ENGENHARIA AMBIENTAL E URBANA</v>
          </cell>
        </row>
        <row r="1673">
          <cell r="B1673" t="str">
            <v>SIM</v>
          </cell>
          <cell r="C1673" t="str">
            <v>ENGENHARIA AMBIENTAL E URBANA</v>
          </cell>
        </row>
        <row r="1674">
          <cell r="B1674" t="str">
            <v>SIM</v>
          </cell>
          <cell r="C1674" t="str">
            <v>ENGENHARIA AMBIENTAL E URBANA</v>
          </cell>
        </row>
        <row r="1675">
          <cell r="B1675" t="str">
            <v>SIM</v>
          </cell>
          <cell r="C1675" t="str">
            <v>ENGENHARIA AMBIENTAL E URBANA</v>
          </cell>
        </row>
        <row r="1676">
          <cell r="B1676" t="str">
            <v>SIM</v>
          </cell>
          <cell r="C1676" t="str">
            <v>ENGENHARIA AMBIENTAL E URBANA</v>
          </cell>
        </row>
        <row r="1677">
          <cell r="B1677" t="str">
            <v>SIM</v>
          </cell>
          <cell r="C1677" t="str">
            <v>ENGENHARIA AMBIENTAL E URBANA</v>
          </cell>
        </row>
        <row r="1678">
          <cell r="B1678" t="str">
            <v>SIM</v>
          </cell>
          <cell r="C1678" t="str">
            <v>ENGENHARIA AMBIENTAL E URBANA</v>
          </cell>
        </row>
        <row r="1679">
          <cell r="B1679" t="str">
            <v>SIM</v>
          </cell>
          <cell r="C1679" t="str">
            <v>ENGENHARIA AMBIENTAL E URBANA</v>
          </cell>
        </row>
        <row r="1680">
          <cell r="B1680" t="str">
            <v>SIM</v>
          </cell>
          <cell r="C1680" t="str">
            <v>ENGENHARIA AMBIENTAL E URBANA</v>
          </cell>
        </row>
        <row r="1681">
          <cell r="B1681" t="str">
            <v>SIM</v>
          </cell>
          <cell r="C1681" t="str">
            <v>ENGENHARIA AMBIENTAL E URBANA</v>
          </cell>
        </row>
        <row r="1682">
          <cell r="B1682" t="str">
            <v>SIM</v>
          </cell>
          <cell r="C1682" t="str">
            <v>ENGENHARIA BIOMÉDICA</v>
          </cell>
        </row>
        <row r="1683">
          <cell r="B1683" t="str">
            <v>SIM</v>
          </cell>
          <cell r="C1683" t="str">
            <v>ENGENHARIA BIOMÉDICA</v>
          </cell>
        </row>
        <row r="1684">
          <cell r="B1684" t="str">
            <v>SIM</v>
          </cell>
          <cell r="C1684" t="str">
            <v>ENGENHARIA BIOMÉDICA</v>
          </cell>
        </row>
        <row r="1685">
          <cell r="B1685" t="str">
            <v>SIM</v>
          </cell>
          <cell r="C1685" t="str">
            <v>ENGENHARIA BIOMÉDICA</v>
          </cell>
        </row>
        <row r="1686">
          <cell r="B1686" t="str">
            <v>SIM</v>
          </cell>
          <cell r="C1686" t="str">
            <v>ENGENHARIA BIOMÉDICA</v>
          </cell>
        </row>
        <row r="1687">
          <cell r="B1687" t="str">
            <v>SIM</v>
          </cell>
          <cell r="C1687" t="str">
            <v>ENGENHARIA BIOMÉDICA</v>
          </cell>
        </row>
        <row r="1688">
          <cell r="B1688" t="str">
            <v>SIM</v>
          </cell>
          <cell r="C1688" t="str">
            <v>ENGENHARIA BIOMÉDICA</v>
          </cell>
        </row>
        <row r="1689">
          <cell r="B1689" t="str">
            <v>SIM</v>
          </cell>
          <cell r="C1689" t="str">
            <v>ENGENHARIA BIOMÉDICA</v>
          </cell>
        </row>
        <row r="1690">
          <cell r="B1690" t="str">
            <v>SIM</v>
          </cell>
          <cell r="C1690" t="str">
            <v>ENGENHARIA BIOMÉDICA</v>
          </cell>
        </row>
        <row r="1691">
          <cell r="B1691" t="str">
            <v>SIM</v>
          </cell>
          <cell r="C1691" t="str">
            <v>ENGENHARIA BIOMÉDICA</v>
          </cell>
        </row>
        <row r="1692">
          <cell r="B1692" t="str">
            <v>SIM</v>
          </cell>
          <cell r="C1692" t="str">
            <v>ENGENHARIA BIOMÉDICA</v>
          </cell>
        </row>
        <row r="1693">
          <cell r="C1693" t="str">
            <v>ENGENHARIA DE ENERGIA</v>
          </cell>
        </row>
        <row r="1694">
          <cell r="C1694" t="str">
            <v>ENGENHARIA DE ENERGIA</v>
          </cell>
        </row>
        <row r="1695">
          <cell r="C1695" t="str">
            <v>ENGENHARIA DE ENERGIA</v>
          </cell>
        </row>
        <row r="1696">
          <cell r="C1696" t="str">
            <v>ENGENHARIA DE ENERGIA</v>
          </cell>
        </row>
        <row r="1697">
          <cell r="C1697" t="str">
            <v>ENGENHARIA DE ENERGIA</v>
          </cell>
        </row>
        <row r="1698">
          <cell r="C1698" t="str">
            <v>ENGENHARIA DE ENERGIA</v>
          </cell>
        </row>
        <row r="1699">
          <cell r="C1699" t="str">
            <v>ENGENHARIA DE ENERGIA</v>
          </cell>
        </row>
        <row r="1700">
          <cell r="C1700" t="str">
            <v>ENGENHARIA DE ENERGIA</v>
          </cell>
        </row>
        <row r="1701">
          <cell r="C1701" t="str">
            <v>ENGENHARIA DE ENERGIA</v>
          </cell>
        </row>
        <row r="1702">
          <cell r="C1702" t="str">
            <v>ENGENHARIA DE ENERGIA</v>
          </cell>
        </row>
        <row r="1703">
          <cell r="C1703" t="str">
            <v>ENGENHARIA DE ENERGIA</v>
          </cell>
        </row>
        <row r="1704">
          <cell r="C1704" t="str">
            <v>ENGENHARIA DE ENERGIA</v>
          </cell>
        </row>
        <row r="1705">
          <cell r="C1705" t="str">
            <v>ENGENHARIA DE ENERGIA</v>
          </cell>
        </row>
        <row r="1706">
          <cell r="C1706" t="str">
            <v>ENGENHARIA DE ENERGIA</v>
          </cell>
        </row>
        <row r="1707">
          <cell r="C1707" t="str">
            <v>ENGENHARIA DE ENERGIA</v>
          </cell>
        </row>
        <row r="1708">
          <cell r="C1708" t="str">
            <v>ENGENHARIA DE ENERGIA</v>
          </cell>
        </row>
        <row r="1709">
          <cell r="C1709" t="str">
            <v>ENGENHARIA DE ENERGIA</v>
          </cell>
        </row>
        <row r="1710">
          <cell r="C1710" t="str">
            <v>ENGENHARIA DE ENERGIA</v>
          </cell>
        </row>
        <row r="1711">
          <cell r="C1711" t="str">
            <v>ENGENHARIA DE ENERGIA</v>
          </cell>
        </row>
        <row r="1712">
          <cell r="C1712" t="str">
            <v>ENGENHARIA DE ENERGIA</v>
          </cell>
        </row>
        <row r="1713">
          <cell r="C1713" t="str">
            <v>ENGENHARIA DE ENERGIA</v>
          </cell>
        </row>
        <row r="1714">
          <cell r="C1714" t="str">
            <v>ENGENHARIA DE ENERGIA</v>
          </cell>
        </row>
        <row r="1715">
          <cell r="C1715" t="str">
            <v>ENGENHARIA DE ENERGIA</v>
          </cell>
        </row>
        <row r="1716">
          <cell r="C1716" t="str">
            <v>ENGENHARIA DE ENERGIA</v>
          </cell>
        </row>
        <row r="1717">
          <cell r="C1717" t="str">
            <v>ENGENHARIA DE ENERGIA</v>
          </cell>
        </row>
        <row r="1718">
          <cell r="C1718" t="str">
            <v>ENGENHARIA DE ENERGIA</v>
          </cell>
        </row>
        <row r="1719">
          <cell r="C1719" t="str">
            <v>ENGENHARIA DE ENERGIA</v>
          </cell>
        </row>
        <row r="1720">
          <cell r="C1720" t="str">
            <v>ENGENHARIA DE ENERGIA</v>
          </cell>
        </row>
        <row r="1721">
          <cell r="C1721" t="str">
            <v>ENGENHARIA DE ENERGIA</v>
          </cell>
        </row>
        <row r="1722">
          <cell r="C1722" t="str">
            <v>ENGENHARIA DE ENERGIA</v>
          </cell>
        </row>
        <row r="1723">
          <cell r="C1723" t="str">
            <v>ENGENHARIA DE ENERGIA</v>
          </cell>
        </row>
        <row r="1724">
          <cell r="C1724" t="str">
            <v>ENGENHARIA DE ENERGIA</v>
          </cell>
        </row>
        <row r="1725">
          <cell r="C1725" t="str">
            <v>ENGENHARIA DE ENERGIA</v>
          </cell>
        </row>
        <row r="1726">
          <cell r="C1726" t="str">
            <v>ENGENHARIA DE ENERGIA</v>
          </cell>
        </row>
        <row r="1727">
          <cell r="C1727" t="str">
            <v>ENGENHARIA DE ENERGIA</v>
          </cell>
        </row>
        <row r="1728">
          <cell r="C1728" t="str">
            <v>ENGENHARIA DE ENERGIA</v>
          </cell>
        </row>
        <row r="1729">
          <cell r="C1729" t="str">
            <v>ENGENHARIA DE ENERGIA</v>
          </cell>
        </row>
        <row r="1730">
          <cell r="C1730" t="str">
            <v>ENGENHARIA DE ENERGIA</v>
          </cell>
        </row>
        <row r="1731">
          <cell r="C1731" t="str">
            <v>ENGENHARIA DE ENERGIA</v>
          </cell>
        </row>
        <row r="1732">
          <cell r="C1732" t="str">
            <v>ENGENHARIA DE ENERGIA</v>
          </cell>
        </row>
        <row r="1733">
          <cell r="C1733" t="str">
            <v>ENGENHARIA DE ENERGIA</v>
          </cell>
        </row>
        <row r="1734">
          <cell r="C1734" t="str">
            <v>ENGENHARIA DE ENERGIA</v>
          </cell>
        </row>
        <row r="1735">
          <cell r="C1735" t="str">
            <v>ENGENHARIA DE ENERGIA</v>
          </cell>
        </row>
        <row r="1736">
          <cell r="C1736" t="str">
            <v>ENGENHARIA DE ENERGIA</v>
          </cell>
        </row>
        <row r="1737">
          <cell r="C1737" t="str">
            <v>ENGENHARIA DE ENERGIA</v>
          </cell>
        </row>
        <row r="1738">
          <cell r="B1738" t="str">
            <v>SIM</v>
          </cell>
          <cell r="C1738" t="str">
            <v>ENGENHARIA DE INFORMAÇÃO</v>
          </cell>
        </row>
        <row r="1739">
          <cell r="B1739" t="str">
            <v>SIM</v>
          </cell>
          <cell r="C1739" t="str">
            <v>ENGENHARIA DE INFORMAÇÃO</v>
          </cell>
        </row>
        <row r="1740">
          <cell r="B1740" t="str">
            <v>SIM</v>
          </cell>
          <cell r="C1740" t="str">
            <v>ENGENHARIA DE INFORMAÇÃO</v>
          </cell>
        </row>
        <row r="1741">
          <cell r="B1741" t="str">
            <v>SIM</v>
          </cell>
          <cell r="C1741" t="str">
            <v>ENGENHARIA DE INFORMAÇÃO</v>
          </cell>
        </row>
        <row r="1742">
          <cell r="B1742" t="str">
            <v>SIM</v>
          </cell>
          <cell r="C1742" t="str">
            <v>ENGENHARIA DE INFORMAÇÃO</v>
          </cell>
        </row>
        <row r="1743">
          <cell r="B1743" t="str">
            <v>SIM</v>
          </cell>
          <cell r="C1743" t="str">
            <v>ENGENHARIA DE INFORMAÇÃO</v>
          </cell>
        </row>
        <row r="1744">
          <cell r="B1744" t="str">
            <v>SIM</v>
          </cell>
          <cell r="C1744" t="str">
            <v>ENGENHARIA DE INFORMAÇÃO</v>
          </cell>
        </row>
        <row r="1745">
          <cell r="B1745" t="str">
            <v>SIM</v>
          </cell>
          <cell r="C1745" t="str">
            <v>ENGENHARIA DE INFORMAÇÃO</v>
          </cell>
        </row>
        <row r="1746">
          <cell r="B1746" t="str">
            <v>SIM</v>
          </cell>
          <cell r="C1746" t="str">
            <v>ENGENHARIA DE INFORMAÇÃO</v>
          </cell>
        </row>
        <row r="1747">
          <cell r="B1747" t="str">
            <v>SIM</v>
          </cell>
          <cell r="C1747" t="str">
            <v>ENGENHARIA DE INFORMAÇÃO</v>
          </cell>
        </row>
        <row r="1748">
          <cell r="B1748" t="str">
            <v>SIM</v>
          </cell>
          <cell r="C1748" t="str">
            <v>ENGENHARIA DE INFORMAÇÃO</v>
          </cell>
        </row>
        <row r="1749">
          <cell r="B1749" t="str">
            <v>SIM</v>
          </cell>
          <cell r="C1749" t="str">
            <v>ENGENHARIA DE INFORMAÇÃO</v>
          </cell>
        </row>
        <row r="1750">
          <cell r="B1750" t="str">
            <v>SIM</v>
          </cell>
          <cell r="C1750" t="str">
            <v>ENGENHARIA DE INFORMAÇÃO</v>
          </cell>
        </row>
        <row r="1751">
          <cell r="B1751" t="str">
            <v>SIM</v>
          </cell>
          <cell r="C1751" t="str">
            <v>ENGENHARIA DE INFORMAÇÃO</v>
          </cell>
        </row>
        <row r="1752">
          <cell r="B1752" t="str">
            <v>SIM</v>
          </cell>
          <cell r="C1752" t="str">
            <v>ENGENHARIA DE INFORMAÇÃO</v>
          </cell>
        </row>
        <row r="1753">
          <cell r="B1753" t="str">
            <v>SIM</v>
          </cell>
          <cell r="C1753" t="str">
            <v>ENGENHARIA DE INFORMAÇÃO</v>
          </cell>
        </row>
        <row r="1754">
          <cell r="B1754" t="str">
            <v>SIM</v>
          </cell>
          <cell r="C1754" t="str">
            <v>ENGENHARIA DE INFORMAÇÃO</v>
          </cell>
        </row>
        <row r="1755">
          <cell r="B1755" t="str">
            <v>SIM</v>
          </cell>
          <cell r="C1755" t="str">
            <v>ENGENHARIA DE INFORMAÇÃO</v>
          </cell>
        </row>
        <row r="1756">
          <cell r="B1756" t="str">
            <v>SIM</v>
          </cell>
          <cell r="C1756" t="str">
            <v>ENGENHARIA DE INFORMAÇÃO</v>
          </cell>
        </row>
        <row r="1757">
          <cell r="B1757" t="str">
            <v>SIM</v>
          </cell>
          <cell r="C1757" t="str">
            <v>ENGENHARIA DE INFORMAÇÃO</v>
          </cell>
        </row>
        <row r="1758">
          <cell r="B1758" t="str">
            <v>SIM</v>
          </cell>
          <cell r="C1758" t="str">
            <v>ENGENHARIA DE INSTRUMENTAÇÃO, AUTOMAÇÃO E ROBÓTICA</v>
          </cell>
        </row>
        <row r="1759">
          <cell r="B1759" t="str">
            <v>SIM</v>
          </cell>
          <cell r="C1759" t="str">
            <v>ENGENHARIA DE INSTRUMENTAÇÃO, AUTOMAÇÃO E ROBÓTICA</v>
          </cell>
        </row>
        <row r="1760">
          <cell r="B1760" t="str">
            <v>SIM</v>
          </cell>
          <cell r="C1760" t="str">
            <v>ENGENHARIA DE INSTRUMENTAÇÃO, AUTOMAÇÃO E ROBÓTICA</v>
          </cell>
        </row>
        <row r="1761">
          <cell r="B1761" t="str">
            <v>SIM</v>
          </cell>
          <cell r="C1761" t="str">
            <v>ENGENHARIA DE INSTRUMENTAÇÃO, AUTOMAÇÃO E ROBÓTICA</v>
          </cell>
        </row>
        <row r="1762">
          <cell r="B1762" t="str">
            <v>SIM</v>
          </cell>
          <cell r="C1762" t="str">
            <v>ENGENHARIA DE INSTRUMENTAÇÃO, AUTOMAÇÃO E ROBÓTICA</v>
          </cell>
        </row>
        <row r="1763">
          <cell r="B1763" t="str">
            <v>SIM</v>
          </cell>
          <cell r="C1763" t="str">
            <v>ENGENHARIA DE INSTRUMENTAÇÃO, AUTOMAÇÃO E ROBÓTICA</v>
          </cell>
        </row>
        <row r="1764">
          <cell r="B1764" t="str">
            <v>SIM</v>
          </cell>
          <cell r="C1764" t="str">
            <v>ENGENHARIA DE INSTRUMENTAÇÃO, AUTOMAÇÃO E ROBÓTICA</v>
          </cell>
        </row>
        <row r="1765">
          <cell r="B1765" t="str">
            <v>SIM</v>
          </cell>
          <cell r="C1765" t="str">
            <v>ENGENHARIA DE INSTRUMENTAÇÃO, AUTOMAÇÃO E ROBÓTICA</v>
          </cell>
        </row>
        <row r="1766">
          <cell r="B1766" t="str">
            <v>SIM</v>
          </cell>
          <cell r="C1766" t="str">
            <v>ENGENHARIA DE INSTRUMENTAÇÃO, AUTOMAÇÃO E ROBÓTICA</v>
          </cell>
        </row>
        <row r="1767">
          <cell r="B1767" t="str">
            <v>SIM</v>
          </cell>
          <cell r="C1767" t="str">
            <v>ENGENHARIA DE INSTRUMENTAÇÃO, AUTOMAÇÃO E ROBÓTICA</v>
          </cell>
        </row>
        <row r="1768">
          <cell r="B1768" t="str">
            <v>SIM</v>
          </cell>
          <cell r="C1768" t="str">
            <v>ENGENHARIA DE INSTRUMENTAÇÃO, AUTOMAÇÃO E ROBÓTICA</v>
          </cell>
        </row>
        <row r="1769">
          <cell r="B1769" t="str">
            <v>SIM</v>
          </cell>
          <cell r="C1769" t="str">
            <v>ENGENHARIA DE INSTRUMENTAÇÃO, AUTOMAÇÃO E ROBÓTICA</v>
          </cell>
        </row>
        <row r="1770">
          <cell r="B1770" t="str">
            <v>SIM</v>
          </cell>
          <cell r="C1770" t="str">
            <v>ENGENHARIA DE INSTRUMENTAÇÃO, AUTOMAÇÃO E ROBÓTICA</v>
          </cell>
        </row>
        <row r="1771">
          <cell r="B1771" t="str">
            <v>SIM</v>
          </cell>
          <cell r="C1771" t="str">
            <v>ENGENHARIA DE INSTRUMENTAÇÃO, AUTOMAÇÃO E ROBÓTICA</v>
          </cell>
        </row>
        <row r="1772">
          <cell r="B1772" t="str">
            <v>SIM</v>
          </cell>
          <cell r="C1772" t="str">
            <v>ENGENHARIA DE INSTRUMENTAÇÃO, AUTOMAÇÃO E ROBÓTICA</v>
          </cell>
        </row>
        <row r="1773">
          <cell r="B1773" t="str">
            <v>SIM</v>
          </cell>
          <cell r="C1773" t="str">
            <v>ENGENHARIA DE INSTRUMENTAÇÃO, AUTOMAÇÃO E ROBÓTICA</v>
          </cell>
        </row>
        <row r="1774">
          <cell r="B1774" t="str">
            <v>SIM</v>
          </cell>
          <cell r="C1774" t="str">
            <v>ENGENHARIA DE INSTRUMENTAÇÃO, AUTOMAÇÃO E ROBÓTICA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94"/>
  <sheetViews>
    <sheetView tabSelected="1" view="pageLayout" topLeftCell="E1" zoomScale="70" zoomScaleNormal="100" zoomScalePageLayoutView="70" workbookViewId="0">
      <selection activeCell="L4" sqref="L4"/>
    </sheetView>
  </sheetViews>
  <sheetFormatPr defaultColWidth="14.42578125" defaultRowHeight="15" customHeight="1" x14ac:dyDescent="0.25"/>
  <cols>
    <col min="1" max="1" width="24.42578125" style="13" customWidth="1"/>
    <col min="2" max="2" width="16.140625" style="13" customWidth="1"/>
    <col min="3" max="3" width="30.85546875" style="13" customWidth="1"/>
    <col min="4" max="4" width="33.5703125" style="13" customWidth="1"/>
    <col min="5" max="5" width="30.85546875" style="14" customWidth="1"/>
    <col min="6" max="6" width="32.140625" style="14" hidden="1" customWidth="1"/>
    <col min="7" max="7" width="34.7109375" style="14" hidden="1" customWidth="1"/>
    <col min="8" max="8" width="14.7109375" style="14" hidden="1" customWidth="1"/>
    <col min="9" max="9" width="10.140625" style="14" customWidth="1"/>
    <col min="10" max="10" width="10.42578125" style="39" bestFit="1" customWidth="1"/>
    <col min="11" max="11" width="10.42578125" style="14" customWidth="1"/>
    <col min="12" max="13" width="13.28515625" style="14" customWidth="1"/>
    <col min="14" max="14" width="15" style="14" customWidth="1"/>
    <col min="15" max="15" width="26.140625" style="13" customWidth="1"/>
    <col min="16" max="16" width="26.42578125" style="13" customWidth="1"/>
    <col min="17" max="16384" width="14.42578125" style="13"/>
  </cols>
  <sheetData>
    <row r="1" spans="1:16" ht="27.7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ht="48" customHeight="1" thickBot="1" x14ac:dyDescent="0.3">
      <c r="A2" s="1" t="s">
        <v>0</v>
      </c>
      <c r="B2" s="2" t="s">
        <v>1</v>
      </c>
      <c r="C2" s="2" t="s">
        <v>2</v>
      </c>
      <c r="D2" s="3" t="s">
        <v>2276</v>
      </c>
      <c r="E2" s="3" t="s">
        <v>2277</v>
      </c>
      <c r="F2" s="3" t="s">
        <v>2274</v>
      </c>
      <c r="G2" s="3" t="s">
        <v>2275</v>
      </c>
      <c r="H2" s="3" t="s">
        <v>5</v>
      </c>
      <c r="I2" s="3" t="s">
        <v>6</v>
      </c>
      <c r="J2" s="38" t="s">
        <v>7</v>
      </c>
      <c r="K2" s="3" t="s">
        <v>3629</v>
      </c>
      <c r="L2" s="3" t="s">
        <v>3631</v>
      </c>
      <c r="M2" s="3" t="s">
        <v>3630</v>
      </c>
      <c r="N2" s="3" t="s">
        <v>3632</v>
      </c>
      <c r="O2" s="4" t="s">
        <v>8</v>
      </c>
      <c r="P2" s="4" t="s">
        <v>9</v>
      </c>
    </row>
    <row r="3" spans="1:16" ht="47.25" customHeight="1" thickBot="1" x14ac:dyDescent="0.3">
      <c r="A3" s="8" t="str">
        <f>' turmas sistema atual'!A2</f>
        <v>BACHARELADO EM RELAÇÕES INTERNACIONAIS</v>
      </c>
      <c r="B3" s="8" t="str">
        <f>' turmas sistema atual'!B2</f>
        <v>DAESHR022-14SB</v>
      </c>
      <c r="C3" s="8" t="str">
        <f>' turmas sistema atual'!C2</f>
        <v>Abordagens Tradicionais das Relações Internacionais A-matutino (São Bernardo)</v>
      </c>
      <c r="D3" s="8" t="s">
        <v>2744</v>
      </c>
      <c r="E3" s="14" t="s">
        <v>2309</v>
      </c>
      <c r="F3" s="12" t="str">
        <f>' turmas sistema atual'!H2</f>
        <v xml:space="preserve">quarta das 08:00 às 10:00, sala A1-S201-SB, semanal , sexta das 10:00 às 12:00, sala A1-S201-SB, semanal </v>
      </c>
      <c r="G3" s="12">
        <f>' turmas sistema atual'!I2</f>
        <v>0</v>
      </c>
      <c r="H3" s="12" t="str">
        <f>' turmas sistema atual'!J2</f>
        <v>São Bernardo do Campo</v>
      </c>
      <c r="I3" s="12" t="str">
        <f>' turmas sistema atual'!K2</f>
        <v>diurno</v>
      </c>
      <c r="J3" s="12" t="str">
        <f>' turmas sistema atual'!L2</f>
        <v>4-0-4</v>
      </c>
      <c r="K3" s="12">
        <f>' turmas sistema atual'!M2</f>
        <v>90</v>
      </c>
      <c r="L3" s="12">
        <f>' turmas sistema atual'!N2</f>
        <v>0</v>
      </c>
      <c r="M3" s="12">
        <f>K3-L3</f>
        <v>90</v>
      </c>
      <c r="N3" s="42">
        <v>42</v>
      </c>
      <c r="O3" s="8" t="str">
        <f>UPPER(' turmas sistema atual'!R2)</f>
        <v>ANA TEREZA LOPES MARRA DE SOUSA</v>
      </c>
      <c r="P3" s="8" t="str">
        <f>UPPER(' turmas sistema atual'!S2)</f>
        <v/>
      </c>
    </row>
    <row r="4" spans="1:16" ht="47.25" customHeight="1" thickBot="1" x14ac:dyDescent="0.3">
      <c r="A4" s="8" t="str">
        <f>' turmas sistema atual'!A3</f>
        <v>BACHARELADO EM RELAÇÕES INTERNACIONAIS</v>
      </c>
      <c r="B4" s="8" t="str">
        <f>' turmas sistema atual'!B3</f>
        <v>NAESHR022-14SB</v>
      </c>
      <c r="C4" s="8" t="str">
        <f>' turmas sistema atual'!C3</f>
        <v>Abordagens Tradicionais das Relações Internacionais A-noturno (São Bernardo)</v>
      </c>
      <c r="D4" s="8" t="s">
        <v>2745</v>
      </c>
      <c r="E4" s="12" t="s">
        <v>2309</v>
      </c>
      <c r="F4" s="12" t="str">
        <f>' turmas sistema atual'!H3</f>
        <v xml:space="preserve">quarta das 19:00 às 21:00, sala A1-S201-SB, semanal , sexta das 21:00 às 23:00, sala A1-S201-SB, semanal </v>
      </c>
      <c r="G4" s="12">
        <f>' turmas sistema atual'!I3</f>
        <v>0</v>
      </c>
      <c r="H4" s="12" t="str">
        <f>' turmas sistema atual'!J3</f>
        <v>São Bernardo do Campo</v>
      </c>
      <c r="I4" s="12" t="str">
        <f>' turmas sistema atual'!K3</f>
        <v>noturno</v>
      </c>
      <c r="J4" s="12" t="str">
        <f>' turmas sistema atual'!L3</f>
        <v>4-0-4</v>
      </c>
      <c r="K4" s="12">
        <f>' turmas sistema atual'!M3</f>
        <v>90</v>
      </c>
      <c r="L4" s="12">
        <f>' turmas sistema atual'!N3</f>
        <v>0</v>
      </c>
      <c r="M4" s="12">
        <f t="shared" ref="M4:M67" si="0">K4-L4</f>
        <v>90</v>
      </c>
      <c r="N4" s="42">
        <v>16</v>
      </c>
      <c r="O4" s="8" t="str">
        <f>UPPER(' turmas sistema atual'!R3)</f>
        <v>ANA TEREZA LOPES MARRA DE SOUSA</v>
      </c>
      <c r="P4" s="8" t="str">
        <f>UPPER(' turmas sistema atual'!S3)</f>
        <v/>
      </c>
    </row>
    <row r="5" spans="1:16" ht="47.25" customHeight="1" thickBot="1" x14ac:dyDescent="0.3">
      <c r="A5" s="8" t="str">
        <f>' turmas sistema atual'!A4</f>
        <v>ENGENHARIA AEROESPACIAL</v>
      </c>
      <c r="B5" s="8" t="str">
        <f>' turmas sistema atual'!B4</f>
        <v>NAESTS002-17SB</v>
      </c>
      <c r="C5" s="8" t="str">
        <f>' turmas sistema atual'!C4</f>
        <v>Aeronáutica I-A A-noturno (São Bernardo)</v>
      </c>
      <c r="D5" s="8" t="s">
        <v>2745</v>
      </c>
      <c r="E5" s="12" t="s">
        <v>2309</v>
      </c>
      <c r="F5" s="12" t="str">
        <f>' turmas sistema atual'!H4</f>
        <v xml:space="preserve">quarta das 19:00 às 21:00, sala A1-S202-SB, semanal , sexta das 21:00 às 23:00, sala A1-S202-SB, semanal </v>
      </c>
      <c r="G5" s="12">
        <f>' turmas sistema atual'!I4</f>
        <v>0</v>
      </c>
      <c r="H5" s="12" t="str">
        <f>' turmas sistema atual'!J4</f>
        <v>São Bernardo do Campo</v>
      </c>
      <c r="I5" s="12" t="str">
        <f>' turmas sistema atual'!K4</f>
        <v>noturno</v>
      </c>
      <c r="J5" s="12" t="str">
        <f>' turmas sistema atual'!L4</f>
        <v>4-0-4</v>
      </c>
      <c r="K5" s="12">
        <f>' turmas sistema atual'!M4</f>
        <v>35</v>
      </c>
      <c r="L5" s="12">
        <f>' turmas sistema atual'!N4</f>
        <v>0</v>
      </c>
      <c r="M5" s="12">
        <f t="shared" si="0"/>
        <v>35</v>
      </c>
      <c r="N5" s="42">
        <v>0</v>
      </c>
      <c r="O5" s="8" t="str">
        <f>UPPER(' turmas sistema atual'!R4)</f>
        <v>ANTONIO GIL VICENTE DE BRUM</v>
      </c>
      <c r="P5" s="8" t="str">
        <f>UPPER(' turmas sistema atual'!S4)</f>
        <v/>
      </c>
    </row>
    <row r="6" spans="1:16" ht="47.25" customHeight="1" thickBot="1" x14ac:dyDescent="0.3">
      <c r="A6" s="8" t="str">
        <f>' turmas sistema atual'!A5</f>
        <v>BACHARELADO EM MATEMÁTICA</v>
      </c>
      <c r="B6" s="8" t="str">
        <f>' turmas sistema atual'!B5</f>
        <v>NA1MCTB001-17SA</v>
      </c>
      <c r="C6" s="8" t="str">
        <f>' turmas sistema atual'!C5</f>
        <v>Álgebra Linear A1-noturno (São Bernardo)</v>
      </c>
      <c r="D6" s="8" t="s">
        <v>3522</v>
      </c>
      <c r="E6" s="12" t="s">
        <v>2309</v>
      </c>
      <c r="F6" s="12" t="str">
        <f>' turmas sistema atual'!H5</f>
        <v xml:space="preserve">terça das 21:00 às 23:00, sala A-106-0, semanal , quarta das 21:00 às 23:00, sala A-106-0, semanal , sexta das 19:00 às 21:00, sala A-106-0, semanal </v>
      </c>
      <c r="G6" s="12">
        <f>' turmas sistema atual'!I5</f>
        <v>0</v>
      </c>
      <c r="H6" s="12" t="str">
        <f>' turmas sistema atual'!J5</f>
        <v>Santo André</v>
      </c>
      <c r="I6" s="12" t="str">
        <f>' turmas sistema atual'!K5</f>
        <v>noturno</v>
      </c>
      <c r="J6" s="12" t="str">
        <f>' turmas sistema atual'!L5</f>
        <v>6-0-5</v>
      </c>
      <c r="K6" s="12">
        <f>' turmas sistema atual'!M5</f>
        <v>45</v>
      </c>
      <c r="L6" s="12">
        <f>' turmas sistema atual'!N5</f>
        <v>0</v>
      </c>
      <c r="M6" s="12">
        <f t="shared" si="0"/>
        <v>45</v>
      </c>
      <c r="N6" s="42">
        <v>0</v>
      </c>
      <c r="O6" s="8" t="str">
        <f>UPPER(' turmas sistema atual'!R5)</f>
        <v>RODRIGO FRESNEDA</v>
      </c>
      <c r="P6" s="8" t="str">
        <f>UPPER(' turmas sistema atual'!S5)</f>
        <v/>
      </c>
    </row>
    <row r="7" spans="1:16" ht="47.25" customHeight="1" thickBot="1" x14ac:dyDescent="0.3">
      <c r="A7" s="8" t="str">
        <f>' turmas sistema atual'!A6</f>
        <v>BACHARELADO EM MATEMÁTICA</v>
      </c>
      <c r="B7" s="8" t="str">
        <f>' turmas sistema atual'!B6</f>
        <v>DAMCTB001-17SA</v>
      </c>
      <c r="C7" s="8" t="str">
        <f>' turmas sistema atual'!C6</f>
        <v>Álgebra Linear A-matutino (São Bernardo)</v>
      </c>
      <c r="D7" s="8" t="s">
        <v>3523</v>
      </c>
      <c r="E7" s="12" t="s">
        <v>2309</v>
      </c>
      <c r="F7" s="12" t="str">
        <f>' turmas sistema atual'!H6</f>
        <v xml:space="preserve">terça das 10:00 às 12:00, sala A-106-0, semanal , quarta das 10:00 às 12:00, sala A-106-0, semanal , sexta das 08:00 às 10:00, sala A-106-0, semanal </v>
      </c>
      <c r="G7" s="12">
        <f>' turmas sistema atual'!I6</f>
        <v>0</v>
      </c>
      <c r="H7" s="12" t="str">
        <f>' turmas sistema atual'!J6</f>
        <v>Santo André</v>
      </c>
      <c r="I7" s="12" t="str">
        <f>' turmas sistema atual'!K6</f>
        <v>diurno</v>
      </c>
      <c r="J7" s="12" t="str">
        <f>' turmas sistema atual'!L6</f>
        <v>6-0-5</v>
      </c>
      <c r="K7" s="12">
        <f>' turmas sistema atual'!M6</f>
        <v>45</v>
      </c>
      <c r="L7" s="12">
        <f>' turmas sistema atual'!N6</f>
        <v>0</v>
      </c>
      <c r="M7" s="12">
        <f t="shared" si="0"/>
        <v>45</v>
      </c>
      <c r="N7" s="42">
        <v>0</v>
      </c>
      <c r="O7" s="8" t="str">
        <f>UPPER(' turmas sistema atual'!R6)</f>
        <v>ARMANDO CAPUTI</v>
      </c>
      <c r="P7" s="8" t="str">
        <f>UPPER(' turmas sistema atual'!S6)</f>
        <v/>
      </c>
    </row>
    <row r="8" spans="1:16" ht="47.25" customHeight="1" thickBot="1" x14ac:dyDescent="0.3">
      <c r="A8" s="8" t="str">
        <f>' turmas sistema atual'!A7</f>
        <v>BACHARELADO EM MATEMÁTICA</v>
      </c>
      <c r="B8" s="8" t="str">
        <f>' turmas sistema atual'!B7</f>
        <v>NAMCTB002-13SA</v>
      </c>
      <c r="C8" s="8" t="str">
        <f>' turmas sistema atual'!C7</f>
        <v>Álgebra Linear Avançada I A-noturno (São Bernardo)</v>
      </c>
      <c r="D8" s="8" t="s">
        <v>3524</v>
      </c>
      <c r="E8" s="12" t="s">
        <v>2309</v>
      </c>
      <c r="F8" s="12" t="str">
        <f>' turmas sistema atual'!H7</f>
        <v xml:space="preserve">terça das 21:00 às 23:00, sala A-106-0, semanal , quinta das 19:00 às 21:00, sala A-106-0, semanal </v>
      </c>
      <c r="G8" s="12">
        <f>' turmas sistema atual'!I7</f>
        <v>0</v>
      </c>
      <c r="H8" s="12" t="str">
        <f>' turmas sistema atual'!J7</f>
        <v>Santo André</v>
      </c>
      <c r="I8" s="12" t="str">
        <f>' turmas sistema atual'!K7</f>
        <v>noturno</v>
      </c>
      <c r="J8" s="12" t="str">
        <f>' turmas sistema atual'!L7</f>
        <v>4-0-4</v>
      </c>
      <c r="K8" s="12">
        <f>' turmas sistema atual'!M7</f>
        <v>45</v>
      </c>
      <c r="L8" s="12">
        <f>' turmas sistema atual'!N7</f>
        <v>0</v>
      </c>
      <c r="M8" s="12">
        <f t="shared" si="0"/>
        <v>45</v>
      </c>
      <c r="N8" s="42">
        <v>24</v>
      </c>
      <c r="O8" s="8" t="str">
        <f>UPPER(' turmas sistema atual'!R7)</f>
        <v>DANIEL MIRANDA MACHADO</v>
      </c>
      <c r="P8" s="8" t="str">
        <f>UPPER(' turmas sistema atual'!S7)</f>
        <v/>
      </c>
    </row>
    <row r="9" spans="1:16" ht="47.25" customHeight="1" thickBot="1" x14ac:dyDescent="0.3">
      <c r="A9" s="8" t="str">
        <f>' turmas sistema atual'!A8</f>
        <v>BACHARELADO EM MATEMÁTICA</v>
      </c>
      <c r="B9" s="8" t="str">
        <f>' turmas sistema atual'!B8</f>
        <v>DBMCTB001-17SA</v>
      </c>
      <c r="C9" s="8" t="str">
        <f>' turmas sistema atual'!C8</f>
        <v>Álgebra Linear B-matutino (São Bernardo)</v>
      </c>
      <c r="D9" s="8" t="s">
        <v>3525</v>
      </c>
      <c r="E9" s="12" t="s">
        <v>2309</v>
      </c>
      <c r="F9" s="12" t="str">
        <f>' turmas sistema atual'!H8</f>
        <v xml:space="preserve">terça das 08:00 às 10:00, sala A-106-0, semanal , quarta das 08:00 às 10:00, sala A-106-0, semanal , sexta das 10:00 às 12:00, sala S - 213-0, semanal </v>
      </c>
      <c r="G9" s="12">
        <f>' turmas sistema atual'!I8</f>
        <v>0</v>
      </c>
      <c r="H9" s="12" t="str">
        <f>' turmas sistema atual'!J8</f>
        <v>Santo André</v>
      </c>
      <c r="I9" s="12" t="str">
        <f>' turmas sistema atual'!K8</f>
        <v>diurno</v>
      </c>
      <c r="J9" s="12" t="str">
        <f>' turmas sistema atual'!L8</f>
        <v>6-0-5</v>
      </c>
      <c r="K9" s="12">
        <f>' turmas sistema atual'!M8</f>
        <v>45</v>
      </c>
      <c r="L9" s="12">
        <f>' turmas sistema atual'!N8</f>
        <v>0</v>
      </c>
      <c r="M9" s="12">
        <f t="shared" si="0"/>
        <v>45</v>
      </c>
      <c r="N9" s="42">
        <v>0</v>
      </c>
      <c r="O9" s="8" t="str">
        <f>UPPER(' turmas sistema atual'!R8)</f>
        <v>ARMANDO CAPUTI</v>
      </c>
      <c r="P9" s="8" t="str">
        <f>UPPER(' turmas sistema atual'!S8)</f>
        <v/>
      </c>
    </row>
    <row r="10" spans="1:16" ht="47.25" customHeight="1" thickBot="1" x14ac:dyDescent="0.3">
      <c r="A10" s="8" t="str">
        <f>' turmas sistema atual'!A9</f>
        <v>BACHARELADO EM MATEMÁTICA</v>
      </c>
      <c r="B10" s="8" t="str">
        <f>' turmas sistema atual'!B9</f>
        <v>NBMCTB001-17SA</v>
      </c>
      <c r="C10" s="8" t="str">
        <f>' turmas sistema atual'!C9</f>
        <v>Álgebra Linear B-noturno (São Bernardo)</v>
      </c>
      <c r="D10" s="8" t="s">
        <v>3526</v>
      </c>
      <c r="E10" s="12" t="s">
        <v>2309</v>
      </c>
      <c r="F10" s="12" t="str">
        <f>' turmas sistema atual'!H9</f>
        <v xml:space="preserve">terça das 19:00 às 21:00, sala A-106-0, semanal , quarta das 19:00 às 21:00, sala A-106-0, semanal , sexta das 21:00 às 23:00, sala A-106-0, semanal </v>
      </c>
      <c r="G10" s="12">
        <f>' turmas sistema atual'!I9</f>
        <v>0</v>
      </c>
      <c r="H10" s="12" t="str">
        <f>' turmas sistema atual'!J9</f>
        <v>Santo André</v>
      </c>
      <c r="I10" s="12" t="str">
        <f>' turmas sistema atual'!K9</f>
        <v>noturno</v>
      </c>
      <c r="J10" s="12" t="str">
        <f>' turmas sistema atual'!L9</f>
        <v>6-0-5</v>
      </c>
      <c r="K10" s="12">
        <f>' turmas sistema atual'!M9</f>
        <v>45</v>
      </c>
      <c r="L10" s="12">
        <f>' turmas sistema atual'!N9</f>
        <v>0</v>
      </c>
      <c r="M10" s="12">
        <f t="shared" si="0"/>
        <v>45</v>
      </c>
      <c r="N10" s="42">
        <v>0</v>
      </c>
      <c r="O10" s="8" t="str">
        <f>UPPER(' turmas sistema atual'!R9)</f>
        <v>RODRIGO FRESNEDA</v>
      </c>
      <c r="P10" s="8" t="str">
        <f>UPPER(' turmas sistema atual'!S9)</f>
        <v/>
      </c>
    </row>
    <row r="11" spans="1:16" ht="47.25" customHeight="1" thickBot="1" x14ac:dyDescent="0.3">
      <c r="A11" s="8" t="str">
        <f>' turmas sistema atual'!A10</f>
        <v>BACHARELADO EM CIÊNCIA DA COMPUTAÇÃO</v>
      </c>
      <c r="B11" s="8" t="str">
        <f>' turmas sistema atual'!B10</f>
        <v>NA1MCTA003-17SA</v>
      </c>
      <c r="C11" s="8" t="str">
        <f>' turmas sistema atual'!C10</f>
        <v>Análise de Algoritmos A1-noturno (São Bernardo)</v>
      </c>
      <c r="D11" s="8" t="s">
        <v>2717</v>
      </c>
      <c r="E11" s="12" t="s">
        <v>2309</v>
      </c>
      <c r="F11" s="12" t="str">
        <f>' turmas sistema atual'!H10</f>
        <v xml:space="preserve">segunda das 19:00 às 21:00, sala A-102-0, semanal , quinta das 21:00 às 23:00, sala A-102-0, semanal </v>
      </c>
      <c r="G11" s="12">
        <f>' turmas sistema atual'!I10</f>
        <v>0</v>
      </c>
      <c r="H11" s="12" t="str">
        <f>' turmas sistema atual'!J10</f>
        <v>Santo André</v>
      </c>
      <c r="I11" s="12" t="str">
        <f>' turmas sistema atual'!K10</f>
        <v>noturno</v>
      </c>
      <c r="J11" s="12" t="str">
        <f>' turmas sistema atual'!L10</f>
        <v>4-0-4</v>
      </c>
      <c r="K11" s="12">
        <f>' turmas sistema atual'!M10</f>
        <v>45</v>
      </c>
      <c r="L11" s="12">
        <f>' turmas sistema atual'!N10</f>
        <v>0</v>
      </c>
      <c r="M11" s="12">
        <f t="shared" si="0"/>
        <v>45</v>
      </c>
      <c r="N11" s="42">
        <v>0</v>
      </c>
      <c r="O11" s="8" t="str">
        <f>UPPER(' turmas sistema atual'!R10)</f>
        <v>CARLA NEGRI LINTZMAYER</v>
      </c>
      <c r="P11" s="8" t="str">
        <f>UPPER(' turmas sistema atual'!S10)</f>
        <v/>
      </c>
    </row>
    <row r="12" spans="1:16" ht="47.25" customHeight="1" thickBot="1" x14ac:dyDescent="0.3">
      <c r="A12" s="8" t="str">
        <f>' turmas sistema atual'!A11</f>
        <v>BACHARELADO EM CIÊNCIA DA COMPUTAÇÃO</v>
      </c>
      <c r="B12" s="8" t="str">
        <f>' turmas sistema atual'!B11</f>
        <v>NA2MCTA003-17SA</v>
      </c>
      <c r="C12" s="8" t="str">
        <f>' turmas sistema atual'!C11</f>
        <v>Análise de Algoritmos A2-noturno (São Bernardo)</v>
      </c>
      <c r="D12" s="8" t="s">
        <v>2717</v>
      </c>
      <c r="E12" s="12" t="s">
        <v>2309</v>
      </c>
      <c r="F12" s="12" t="str">
        <f>' turmas sistema atual'!H11</f>
        <v xml:space="preserve">segunda das 19:00 às 21:00, sala A-102-0, semanal , quinta das 21:00 às 23:00, sala A-102-0, semanal </v>
      </c>
      <c r="G12" s="12">
        <f>' turmas sistema atual'!I11</f>
        <v>0</v>
      </c>
      <c r="H12" s="12" t="str">
        <f>' turmas sistema atual'!J11</f>
        <v>Santo André</v>
      </c>
      <c r="I12" s="12" t="str">
        <f>' turmas sistema atual'!K11</f>
        <v>noturno</v>
      </c>
      <c r="J12" s="12" t="str">
        <f>' turmas sistema atual'!L11</f>
        <v>4-0-4</v>
      </c>
      <c r="K12" s="12">
        <f>' turmas sistema atual'!M11</f>
        <v>45</v>
      </c>
      <c r="L12" s="12">
        <f>' turmas sistema atual'!N11</f>
        <v>0</v>
      </c>
      <c r="M12" s="12">
        <f t="shared" si="0"/>
        <v>45</v>
      </c>
      <c r="N12" s="42">
        <v>0</v>
      </c>
      <c r="O12" s="8" t="str">
        <f>UPPER(' turmas sistema atual'!R11)</f>
        <v>DANIEL MORGATO MARTIN</v>
      </c>
      <c r="P12" s="8" t="str">
        <f>UPPER(' turmas sistema atual'!S11)</f>
        <v/>
      </c>
    </row>
    <row r="13" spans="1:16" ht="47.25" customHeight="1" thickBot="1" x14ac:dyDescent="0.3">
      <c r="A13" s="8" t="str">
        <f>' turmas sistema atual'!A12</f>
        <v>BACHARELADO EM CIÊNCIA DA COMPUTAÇÃO</v>
      </c>
      <c r="B13" s="8" t="str">
        <f>' turmas sistema atual'!B12</f>
        <v>DAMCTA003-17SA</v>
      </c>
      <c r="C13" s="8" t="str">
        <f>' turmas sistema atual'!C12</f>
        <v>Análise de Algoritmos A-matutino (São Bernardo)</v>
      </c>
      <c r="D13" s="8" t="s">
        <v>2718</v>
      </c>
      <c r="E13" s="12" t="s">
        <v>2309</v>
      </c>
      <c r="F13" s="12" t="str">
        <f>' turmas sistema atual'!H12</f>
        <v xml:space="preserve">segunda das 08:00 às 10:00, sala A-102-0, semanal , quinta das 10:00 às 12:00, sala A-102-0, semanal </v>
      </c>
      <c r="G13" s="12">
        <f>' turmas sistema atual'!I12</f>
        <v>0</v>
      </c>
      <c r="H13" s="12" t="str">
        <f>' turmas sistema atual'!J12</f>
        <v>Santo André</v>
      </c>
      <c r="I13" s="12" t="str">
        <f>' turmas sistema atual'!K12</f>
        <v>diurno</v>
      </c>
      <c r="J13" s="12" t="str">
        <f>' turmas sistema atual'!L12</f>
        <v>4-0-4</v>
      </c>
      <c r="K13" s="12">
        <f>' turmas sistema atual'!M12</f>
        <v>45</v>
      </c>
      <c r="L13" s="12">
        <f>' turmas sistema atual'!N12</f>
        <v>0</v>
      </c>
      <c r="M13" s="12">
        <f t="shared" si="0"/>
        <v>45</v>
      </c>
      <c r="N13" s="42">
        <v>0</v>
      </c>
      <c r="O13" s="8" t="str">
        <f>UPPER(' turmas sistema atual'!R12)</f>
        <v>DANIEL MORGATO MARTIN</v>
      </c>
      <c r="P13" s="8" t="str">
        <f>UPPER(' turmas sistema atual'!S12)</f>
        <v/>
      </c>
    </row>
    <row r="14" spans="1:16" ht="47.25" customHeight="1" thickBot="1" x14ac:dyDescent="0.3">
      <c r="A14" s="8" t="str">
        <f>' turmas sistema atual'!A13</f>
        <v>BACHARELADO EM CIÊNCIA DA COMPUTAÇÃO</v>
      </c>
      <c r="B14" s="8" t="str">
        <f>' turmas sistema atual'!B13</f>
        <v>DPMCTA003-17SA</v>
      </c>
      <c r="C14" s="8" t="str">
        <f>' turmas sistema atual'!C13</f>
        <v>Análise de Algoritmos P-matutino (São Bernardo) - TURMA COMPARTILHADA COM A PÓS-GRADUAÇÃO</v>
      </c>
      <c r="D14" s="8" t="s">
        <v>2719</v>
      </c>
      <c r="E14" s="12" t="s">
        <v>2309</v>
      </c>
      <c r="F14" s="12" t="str">
        <f>' turmas sistema atual'!H13</f>
        <v xml:space="preserve">segunda das 16:00 às 18:00, sala S-304-2, semanal , quinta das 16:00 às 18:00, sala S-304-2, semanal </v>
      </c>
      <c r="G14" s="12">
        <f>' turmas sistema atual'!I13</f>
        <v>0</v>
      </c>
      <c r="H14" s="12" t="str">
        <f>' turmas sistema atual'!J13</f>
        <v>Santo André</v>
      </c>
      <c r="I14" s="12" t="str">
        <f>' turmas sistema atual'!K13</f>
        <v>diurno</v>
      </c>
      <c r="J14" s="12" t="str">
        <f>' turmas sistema atual'!L13</f>
        <v>4-0-4</v>
      </c>
      <c r="K14" s="12">
        <f>' turmas sistema atual'!M13</f>
        <v>10</v>
      </c>
      <c r="L14" s="12">
        <f>' turmas sistema atual'!N13</f>
        <v>0</v>
      </c>
      <c r="M14" s="12">
        <f t="shared" si="0"/>
        <v>10</v>
      </c>
      <c r="N14" s="42">
        <v>0</v>
      </c>
      <c r="O14" s="8" t="str">
        <f>UPPER(' turmas sistema atual'!R13)</f>
        <v>CARLA NEGRI LINTZMAYER</v>
      </c>
      <c r="P14" s="8" t="str">
        <f>UPPER(' turmas sistema atual'!S13)</f>
        <v/>
      </c>
    </row>
    <row r="15" spans="1:16" ht="47.25" customHeight="1" thickBot="1" x14ac:dyDescent="0.3">
      <c r="A15" s="8" t="str">
        <f>' turmas sistema atual'!A14</f>
        <v>ENGENHARIA AMBIENTAL E URBANA</v>
      </c>
      <c r="B15" s="8" t="str">
        <f>' turmas sistema atual'!B14</f>
        <v>DAESTU024-17SA</v>
      </c>
      <c r="C15" s="8" t="str">
        <f>' turmas sistema atual'!C14</f>
        <v>Análise de Sistemas e Modelagem Ambiental A-matutino (São Bernardo)</v>
      </c>
      <c r="D15" s="8" t="s">
        <v>2805</v>
      </c>
      <c r="E15" s="12" t="s">
        <v>2309</v>
      </c>
      <c r="F15" s="12" t="str">
        <f>' turmas sistema atual'!H14</f>
        <v xml:space="preserve">segunda das 08:00 às 11:00, sala A-108-0, semanal </v>
      </c>
      <c r="G15" s="12">
        <f>' turmas sistema atual'!I14</f>
        <v>0</v>
      </c>
      <c r="H15" s="12" t="str">
        <f>' turmas sistema atual'!J14</f>
        <v>Santo André</v>
      </c>
      <c r="I15" s="12" t="str">
        <f>' turmas sistema atual'!K14</f>
        <v>diurno</v>
      </c>
      <c r="J15" s="12" t="str">
        <f>' turmas sistema atual'!L14</f>
        <v>1-2-4</v>
      </c>
      <c r="K15" s="12">
        <f>' turmas sistema atual'!M14</f>
        <v>64</v>
      </c>
      <c r="L15" s="12">
        <f>' turmas sistema atual'!N14</f>
        <v>0</v>
      </c>
      <c r="M15" s="12">
        <f t="shared" si="0"/>
        <v>64</v>
      </c>
      <c r="N15" s="42">
        <v>0</v>
      </c>
      <c r="O15" s="8" t="str">
        <f>UPPER(' turmas sistema atual'!R14)</f>
        <v>WALLACE GUSMÃO FERREIRA</v>
      </c>
      <c r="P15" s="8" t="str">
        <f>UPPER(' turmas sistema atual'!S14)</f>
        <v/>
      </c>
    </row>
    <row r="16" spans="1:16" ht="47.25" customHeight="1" thickBot="1" x14ac:dyDescent="0.3">
      <c r="A16" s="8" t="str">
        <f>' turmas sistema atual'!A15</f>
        <v>ENGENHARIA AMBIENTAL E URBANA</v>
      </c>
      <c r="B16" s="8" t="str">
        <f>' turmas sistema atual'!B15</f>
        <v>NAESZU027-17SA</v>
      </c>
      <c r="C16" s="8" t="str">
        <f>' turmas sistema atual'!C15</f>
        <v>Análise e Concepção Estrutural para a Engenharia A-noturno (São Bernardo)</v>
      </c>
      <c r="D16" s="8" t="s">
        <v>2806</v>
      </c>
      <c r="E16" s="12" t="s">
        <v>2309</v>
      </c>
      <c r="F16" s="12" t="str">
        <f>' turmas sistema atual'!H15</f>
        <v xml:space="preserve">segunda das 19:00 às 23:00, sala A-108-0, semanal </v>
      </c>
      <c r="G16" s="12">
        <f>' turmas sistema atual'!I15</f>
        <v>0</v>
      </c>
      <c r="H16" s="12" t="str">
        <f>' turmas sistema atual'!J15</f>
        <v>Santo André</v>
      </c>
      <c r="I16" s="12" t="str">
        <f>' turmas sistema atual'!K15</f>
        <v>noturno</v>
      </c>
      <c r="J16" s="12" t="str">
        <f>' turmas sistema atual'!L15</f>
        <v>2-2-4</v>
      </c>
      <c r="K16" s="12">
        <f>' turmas sistema atual'!M15</f>
        <v>60</v>
      </c>
      <c r="L16" s="12">
        <f>' turmas sistema atual'!N15</f>
        <v>0</v>
      </c>
      <c r="M16" s="12">
        <f t="shared" si="0"/>
        <v>60</v>
      </c>
      <c r="N16" s="42">
        <v>49</v>
      </c>
      <c r="O16" s="8" t="str">
        <f>UPPER(' turmas sistema atual'!R15)</f>
        <v>RICARDO GASPAR</v>
      </c>
      <c r="P16" s="8" t="str">
        <f>UPPER(' turmas sistema atual'!S15)</f>
        <v/>
      </c>
    </row>
    <row r="17" spans="1:16" ht="47.25" customHeight="1" thickBot="1" x14ac:dyDescent="0.3">
      <c r="A17" s="8" t="str">
        <f>' turmas sistema atual'!A16</f>
        <v>BACHARELADO EM CIÊNCIAS ECONÔMICAS</v>
      </c>
      <c r="B17" s="8" t="str">
        <f>' turmas sistema atual'!B16</f>
        <v>DAESZC018-17SB</v>
      </c>
      <c r="C17" s="8" t="str">
        <f>' turmas sistema atual'!C16</f>
        <v>Análise Econômica de Projetos A-matutino (São Bernardo)</v>
      </c>
      <c r="D17" s="8" t="s">
        <v>3527</v>
      </c>
      <c r="E17" s="12" t="s">
        <v>2309</v>
      </c>
      <c r="F17" s="12" t="str">
        <f>' turmas sistema atual'!H16</f>
        <v xml:space="preserve">terça das 08:00 às 10:00, sala A1-S102-SB, semanal , quinta das 10:00 às 12:00, sala A1-S102-SB, semanal </v>
      </c>
      <c r="G17" s="12">
        <f>' turmas sistema atual'!I16</f>
        <v>0</v>
      </c>
      <c r="H17" s="12" t="str">
        <f>' turmas sistema atual'!J16</f>
        <v>São Bernardo do Campo</v>
      </c>
      <c r="I17" s="12" t="str">
        <f>' turmas sistema atual'!K16</f>
        <v>diurno</v>
      </c>
      <c r="J17" s="12" t="str">
        <f>' turmas sistema atual'!L16</f>
        <v>4-0-4</v>
      </c>
      <c r="K17" s="12">
        <f>' turmas sistema atual'!M16</f>
        <v>40</v>
      </c>
      <c r="L17" s="12">
        <f>' turmas sistema atual'!N16</f>
        <v>0</v>
      </c>
      <c r="M17" s="12">
        <f t="shared" si="0"/>
        <v>40</v>
      </c>
      <c r="N17" s="42">
        <v>18</v>
      </c>
      <c r="O17" s="8" t="str">
        <f>UPPER(' turmas sistema atual'!R16)</f>
        <v>PEDRO IVO CAMACHO ALVES SALVADOR</v>
      </c>
      <c r="P17" s="8" t="str">
        <f>UPPER(' turmas sistema atual'!S16)</f>
        <v/>
      </c>
    </row>
    <row r="18" spans="1:16" ht="47.25" customHeight="1" thickBot="1" x14ac:dyDescent="0.3">
      <c r="A18" s="8" t="str">
        <f>' turmas sistema atual'!A17</f>
        <v>BACHARELADO EM CIÊNCIAS ECONÔMICAS</v>
      </c>
      <c r="B18" s="8" t="str">
        <f>' turmas sistema atual'!B17</f>
        <v>NAESZC018-17SB</v>
      </c>
      <c r="C18" s="8" t="str">
        <f>' turmas sistema atual'!C17</f>
        <v>Análise Econômica de Projetos A-noturno (São Bernardo)</v>
      </c>
      <c r="D18" s="8" t="s">
        <v>3528</v>
      </c>
      <c r="E18" s="12" t="s">
        <v>2309</v>
      </c>
      <c r="F18" s="12" t="str">
        <f>' turmas sistema atual'!H17</f>
        <v xml:space="preserve">terça das 19:00 às 21:00, sala A1-S102-SB, semanal , quinta das 21:00 às 23:00, sala A1-S102-SB, semanal </v>
      </c>
      <c r="G18" s="12">
        <f>' turmas sistema atual'!I17</f>
        <v>0</v>
      </c>
      <c r="H18" s="12" t="str">
        <f>' turmas sistema atual'!J17</f>
        <v>São Bernardo do Campo</v>
      </c>
      <c r="I18" s="12" t="str">
        <f>' turmas sistema atual'!K17</f>
        <v>noturno</v>
      </c>
      <c r="J18" s="12" t="str">
        <f>' turmas sistema atual'!L17</f>
        <v>4-0-4</v>
      </c>
      <c r="K18" s="12">
        <f>' turmas sistema atual'!M17</f>
        <v>60</v>
      </c>
      <c r="L18" s="12">
        <f>' turmas sistema atual'!N17</f>
        <v>0</v>
      </c>
      <c r="M18" s="12">
        <f t="shared" si="0"/>
        <v>60</v>
      </c>
      <c r="N18" s="42">
        <v>13</v>
      </c>
      <c r="O18" s="8" t="str">
        <f>UPPER(' turmas sistema atual'!R17)</f>
        <v>PEDRO IVO CAMACHO ALVES SALVADOR</v>
      </c>
      <c r="P18" s="8" t="str">
        <f>UPPER(' turmas sistema atual'!S17)</f>
        <v/>
      </c>
    </row>
    <row r="19" spans="1:16" ht="47.25" customHeight="1" thickBot="1" x14ac:dyDescent="0.3">
      <c r="A19" s="8" t="str">
        <f>' turmas sistema atual'!A18</f>
        <v>ENGENHARIA DE ENERGIA</v>
      </c>
      <c r="B19" s="8" t="str">
        <f>' turmas sistema atual'!B18</f>
        <v>NAESTE037-17SA</v>
      </c>
      <c r="C19" s="8" t="str">
        <f>' turmas sistema atual'!C18</f>
        <v>Análise Econômica de Projetos Energéticos A-noturno (São Bernardo)</v>
      </c>
      <c r="D19" s="8" t="s">
        <v>2732</v>
      </c>
      <c r="E19" s="12" t="s">
        <v>2309</v>
      </c>
      <c r="F19" s="12" t="str">
        <f>' turmas sistema atual'!H18</f>
        <v xml:space="preserve">segunda das 21:00 às 23:00, sala S-302-1, semanal , quarta das 19:00 às 21:00, sala S-302-1, semanal </v>
      </c>
      <c r="G19" s="12">
        <f>' turmas sistema atual'!I18</f>
        <v>0</v>
      </c>
      <c r="H19" s="12" t="str">
        <f>' turmas sistema atual'!J18</f>
        <v>Santo André</v>
      </c>
      <c r="I19" s="12" t="str">
        <f>' turmas sistema atual'!K18</f>
        <v>noturno</v>
      </c>
      <c r="J19" s="12" t="str">
        <f>' turmas sistema atual'!L18</f>
        <v>4-0-4</v>
      </c>
      <c r="K19" s="12">
        <f>' turmas sistema atual'!M18</f>
        <v>50</v>
      </c>
      <c r="L19" s="12">
        <f>' turmas sistema atual'!N18</f>
        <v>0</v>
      </c>
      <c r="M19" s="12">
        <f t="shared" si="0"/>
        <v>50</v>
      </c>
      <c r="N19" s="42">
        <v>0</v>
      </c>
      <c r="O19" s="8" t="str">
        <f>UPPER(' turmas sistema atual'!R18)</f>
        <v>PAULO HENRIQUE DE MELLO SANT´ANNA</v>
      </c>
      <c r="P19" s="8" t="str">
        <f>UPPER(' turmas sistema atual'!S18)</f>
        <v/>
      </c>
    </row>
    <row r="20" spans="1:16" ht="47.25" customHeight="1" thickBot="1" x14ac:dyDescent="0.3">
      <c r="A20" s="8" t="str">
        <f>' turmas sistema atual'!A19</f>
        <v>ENGENHARIA DE ENERGIA</v>
      </c>
      <c r="B20" s="8" t="str">
        <f>' turmas sistema atual'!B19</f>
        <v>NAESZE075-17SA</v>
      </c>
      <c r="C20" s="8" t="str">
        <f>' turmas sistema atual'!C19</f>
        <v>Análise Estática em Sistemas Elétricos de Potência A-noturno (São Bernardo)</v>
      </c>
      <c r="D20" s="8" t="s">
        <v>2732</v>
      </c>
      <c r="E20" s="12" t="s">
        <v>2309</v>
      </c>
      <c r="F20" s="12" t="str">
        <f>' turmas sistema atual'!H19</f>
        <v xml:space="preserve">segunda das 21:00 às 23:00, sala S-302-1, semanal , quarta das 19:00 às 21:00, sala S-302-1, semanal </v>
      </c>
      <c r="G20" s="12">
        <f>' turmas sistema atual'!I19</f>
        <v>0</v>
      </c>
      <c r="H20" s="12" t="str">
        <f>' turmas sistema atual'!J19</f>
        <v>Santo André</v>
      </c>
      <c r="I20" s="12" t="str">
        <f>' turmas sistema atual'!K19</f>
        <v>noturno</v>
      </c>
      <c r="J20" s="12" t="str">
        <f>' turmas sistema atual'!L19</f>
        <v>4-0-4</v>
      </c>
      <c r="K20" s="12">
        <f>' turmas sistema atual'!M19</f>
        <v>50</v>
      </c>
      <c r="L20" s="12">
        <f>' turmas sistema atual'!N19</f>
        <v>0</v>
      </c>
      <c r="M20" s="12">
        <f t="shared" si="0"/>
        <v>50</v>
      </c>
      <c r="N20" s="42">
        <v>47</v>
      </c>
      <c r="O20" s="8" t="str">
        <f>UPPER(' turmas sistema atual'!R19)</f>
        <v>THALES SOUSA</v>
      </c>
      <c r="P20" s="8" t="str">
        <f>UPPER(' turmas sistema atual'!S19)</f>
        <v/>
      </c>
    </row>
    <row r="21" spans="1:16" ht="47.25" customHeight="1" thickBot="1" x14ac:dyDescent="0.3">
      <c r="A21" s="8" t="str">
        <f>' turmas sistema atual'!A20</f>
        <v>BACHARELADO EM MATEMÁTICA</v>
      </c>
      <c r="B21" s="8" t="str">
        <f>' turmas sistema atual'!B20</f>
        <v>NAMCTB007-17SB</v>
      </c>
      <c r="C21" s="8" t="str">
        <f>' turmas sistema atual'!C20</f>
        <v>Anéis e Corpos A-noturno (São Bernardo)</v>
      </c>
      <c r="D21" s="8" t="s">
        <v>2732</v>
      </c>
      <c r="E21" s="12" t="s">
        <v>2309</v>
      </c>
      <c r="F21" s="12" t="str">
        <f>' turmas sistema atual'!H20</f>
        <v xml:space="preserve">segunda das 21:00 às 23:00, sala A-106-0, semanal , quarta das 19:00 às 21:00, sala A-106-0, semanal </v>
      </c>
      <c r="G21" s="12">
        <f>' turmas sistema atual'!I20</f>
        <v>0</v>
      </c>
      <c r="H21" s="12" t="str">
        <f>' turmas sistema atual'!J20</f>
        <v>São Bernardo do Campo</v>
      </c>
      <c r="I21" s="12" t="str">
        <f>' turmas sistema atual'!K20</f>
        <v>noturno</v>
      </c>
      <c r="J21" s="12" t="str">
        <f>' turmas sistema atual'!L20</f>
        <v>4-0-4</v>
      </c>
      <c r="K21" s="12">
        <f>' turmas sistema atual'!M20</f>
        <v>30</v>
      </c>
      <c r="L21" s="12">
        <f>' turmas sistema atual'!N20</f>
        <v>0</v>
      </c>
      <c r="M21" s="12">
        <f t="shared" si="0"/>
        <v>30</v>
      </c>
      <c r="N21" s="42">
        <v>17</v>
      </c>
      <c r="O21" s="8" t="str">
        <f>UPPER(' turmas sistema atual'!R20)</f>
        <v>MARIA DE LOURDES MERLINI GIULIANI</v>
      </c>
      <c r="P21" s="8" t="str">
        <f>UPPER(' turmas sistema atual'!S20)</f>
        <v/>
      </c>
    </row>
    <row r="22" spans="1:16" ht="47.25" customHeight="1" thickBot="1" x14ac:dyDescent="0.3">
      <c r="A22" s="8" t="str">
        <f>' turmas sistema atual'!A21</f>
        <v>BACHARELADO EM CIÊNCIA DA COMPUTAÇÃO</v>
      </c>
      <c r="B22" s="8" t="str">
        <f>' turmas sistema atual'!B21</f>
        <v>DAMCZA002-17SA</v>
      </c>
      <c r="C22" s="8" t="str">
        <f>' turmas sistema atual'!C21</f>
        <v>Aprendizado de Máquina A-matutino (São Bernardo)</v>
      </c>
      <c r="D22" s="8" t="s">
        <v>3529</v>
      </c>
      <c r="E22" s="12" t="s">
        <v>2309</v>
      </c>
      <c r="F22" s="12" t="str">
        <f>' turmas sistema atual'!H21</f>
        <v xml:space="preserve">terça das 08:00 às 10:00, sala A-102-0, semanal , sexta das 10:00 às 12:00, sala A-102-0, semanal </v>
      </c>
      <c r="G22" s="12">
        <f>' turmas sistema atual'!I21</f>
        <v>0</v>
      </c>
      <c r="H22" s="12" t="str">
        <f>' turmas sistema atual'!J21</f>
        <v>Santo André</v>
      </c>
      <c r="I22" s="12" t="str">
        <f>' turmas sistema atual'!K21</f>
        <v>diurno</v>
      </c>
      <c r="J22" s="12" t="str">
        <f>' turmas sistema atual'!L21</f>
        <v>4-0-4</v>
      </c>
      <c r="K22" s="12">
        <f>' turmas sistema atual'!M21</f>
        <v>45</v>
      </c>
      <c r="L22" s="12">
        <f>' turmas sistema atual'!N21</f>
        <v>0</v>
      </c>
      <c r="M22" s="12">
        <f t="shared" si="0"/>
        <v>45</v>
      </c>
      <c r="N22" s="42">
        <v>0</v>
      </c>
      <c r="O22" s="8" t="str">
        <f>UPPER(' turmas sistema atual'!R21)</f>
        <v>CARLOS DA SILVA DOS SANTOS</v>
      </c>
      <c r="P22" s="8" t="str">
        <f>UPPER(' turmas sistema atual'!S21)</f>
        <v/>
      </c>
    </row>
    <row r="23" spans="1:16" ht="47.25" customHeight="1" thickBot="1" x14ac:dyDescent="0.3">
      <c r="A23" s="8" t="str">
        <f>' turmas sistema atual'!A22</f>
        <v>BACHARELADO EM CIÊNCIA DA COMPUTAÇÃO</v>
      </c>
      <c r="B23" s="8" t="str">
        <f>' turmas sistema atual'!B22</f>
        <v>NAMCZA002-17SA</v>
      </c>
      <c r="C23" s="8" t="str">
        <f>' turmas sistema atual'!C22</f>
        <v>Aprendizado de Máquina A-noturno (São Bernardo)</v>
      </c>
      <c r="D23" s="8" t="s">
        <v>3530</v>
      </c>
      <c r="E23" s="12" t="s">
        <v>2309</v>
      </c>
      <c r="F23" s="12" t="str">
        <f>' turmas sistema atual'!H22</f>
        <v xml:space="preserve">terça das 19:00 às 21:00, sala A-102-0, semanal , sexta das 21:00 às 23:00, sala A-102-0, semanal </v>
      </c>
      <c r="G23" s="12">
        <f>' turmas sistema atual'!I22</f>
        <v>0</v>
      </c>
      <c r="H23" s="12" t="str">
        <f>' turmas sistema atual'!J22</f>
        <v>Santo André</v>
      </c>
      <c r="I23" s="12" t="str">
        <f>' turmas sistema atual'!K22</f>
        <v>noturno</v>
      </c>
      <c r="J23" s="12" t="str">
        <f>' turmas sistema atual'!L22</f>
        <v>4-0-4</v>
      </c>
      <c r="K23" s="12">
        <f>' turmas sistema atual'!M22</f>
        <v>45</v>
      </c>
      <c r="L23" s="12">
        <f>' turmas sistema atual'!N22</f>
        <v>0</v>
      </c>
      <c r="M23" s="12">
        <f t="shared" si="0"/>
        <v>45</v>
      </c>
      <c r="N23" s="42">
        <v>0</v>
      </c>
      <c r="O23" s="8" t="str">
        <f>UPPER(' turmas sistema atual'!R22)</f>
        <v>SAUL DE CASTRO LEITE</v>
      </c>
      <c r="P23" s="8" t="str">
        <f>UPPER(' turmas sistema atual'!S22)</f>
        <v/>
      </c>
    </row>
    <row r="24" spans="1:16" ht="47.25" customHeight="1" thickBot="1" x14ac:dyDescent="0.3">
      <c r="A24" s="8" t="str">
        <f>' turmas sistema atual'!A23</f>
        <v>BACHARELADO EM PLANEJAMENTO TERRITORIAL</v>
      </c>
      <c r="B24" s="8" t="str">
        <f>' turmas sistema atual'!B23</f>
        <v>NAESHT001-17SB</v>
      </c>
      <c r="C24" s="8" t="str">
        <f>' turmas sistema atual'!C23</f>
        <v>Arranjos Institucionais e Marco Regulatório do Território A-noturno (São Bernardo)</v>
      </c>
      <c r="D24" s="8" t="s">
        <v>2783</v>
      </c>
      <c r="E24" s="12" t="s">
        <v>2309</v>
      </c>
      <c r="F24" s="12" t="str">
        <f>' turmas sistema atual'!H23</f>
        <v xml:space="preserve">quarta das 19:00 às 21:00, sala A1-S105-SB, semanal </v>
      </c>
      <c r="G24" s="12">
        <f>' turmas sistema atual'!I23</f>
        <v>0</v>
      </c>
      <c r="H24" s="12" t="str">
        <f>' turmas sistema atual'!J23</f>
        <v>São Bernardo do Campo</v>
      </c>
      <c r="I24" s="12" t="str">
        <f>' turmas sistema atual'!K23</f>
        <v>noturno</v>
      </c>
      <c r="J24" s="12" t="str">
        <f>' turmas sistema atual'!L23</f>
        <v>2-0-2</v>
      </c>
      <c r="K24" s="12">
        <f>' turmas sistema atual'!M23</f>
        <v>40</v>
      </c>
      <c r="L24" s="12">
        <f>' turmas sistema atual'!N23</f>
        <v>0</v>
      </c>
      <c r="M24" s="12">
        <f t="shared" si="0"/>
        <v>40</v>
      </c>
      <c r="N24" s="42">
        <v>4</v>
      </c>
      <c r="O24" s="8" t="str">
        <f>UPPER(' turmas sistema atual'!R23)</f>
        <v>MARIANA MENCIO</v>
      </c>
      <c r="P24" s="8" t="str">
        <f>UPPER(' turmas sistema atual'!S23)</f>
        <v/>
      </c>
    </row>
    <row r="25" spans="1:16" ht="47.25" customHeight="1" thickBot="1" x14ac:dyDescent="0.3">
      <c r="A25" s="8" t="str">
        <f>' turmas sistema atual'!A24</f>
        <v>LICENCIATURA EM FILOSOFIA</v>
      </c>
      <c r="B25" s="8" t="str">
        <f>' turmas sistema atual'!B24</f>
        <v>DANHZ2092-16SB</v>
      </c>
      <c r="C25" s="8" t="str">
        <f>' turmas sistema atual'!C24</f>
        <v>Arte e ensino A-matutino (São Bernardo)</v>
      </c>
      <c r="D25" s="8" t="s">
        <v>3531</v>
      </c>
      <c r="E25" s="12" t="s">
        <v>2309</v>
      </c>
      <c r="F25" s="12" t="str">
        <f>' turmas sistema atual'!H24</f>
        <v xml:space="preserve">terça das 10:00 às 12:00, sala A2-S102-SB, semanal , quinta das 08:00 às 10:00, sala A2-S102-SB, semanal </v>
      </c>
      <c r="G25" s="12">
        <f>' turmas sistema atual'!I24</f>
        <v>0</v>
      </c>
      <c r="H25" s="12" t="str">
        <f>' turmas sistema atual'!J24</f>
        <v>São Bernardo do Campo</v>
      </c>
      <c r="I25" s="12" t="str">
        <f>' turmas sistema atual'!K24</f>
        <v>diurno</v>
      </c>
      <c r="J25" s="12" t="str">
        <f>' turmas sistema atual'!L24</f>
        <v>4-0-4</v>
      </c>
      <c r="K25" s="12">
        <f>' turmas sistema atual'!M24</f>
        <v>30</v>
      </c>
      <c r="L25" s="12">
        <f>' turmas sistema atual'!N24</f>
        <v>0</v>
      </c>
      <c r="M25" s="12">
        <f t="shared" si="0"/>
        <v>30</v>
      </c>
      <c r="N25" s="42">
        <v>30</v>
      </c>
      <c r="O25" s="8" t="str">
        <f>UPPER(' turmas sistema atual'!R24)</f>
        <v>FABIANO RAMOS TORRES</v>
      </c>
      <c r="P25" s="8" t="str">
        <f>UPPER(' turmas sistema atual'!S24)</f>
        <v/>
      </c>
    </row>
    <row r="26" spans="1:16" ht="47.25" customHeight="1" thickBot="1" x14ac:dyDescent="0.3">
      <c r="A26" s="8" t="str">
        <f>' turmas sistema atual'!A25</f>
        <v>ENGENHARIA DE ENERGIA</v>
      </c>
      <c r="B26" s="8" t="str">
        <f>' turmas sistema atual'!B25</f>
        <v>NAESZE010-17SA</v>
      </c>
      <c r="C26" s="8" t="str">
        <f>' turmas sistema atual'!C25</f>
        <v>Automação de Sistemas Elétricos de Potência A-noturno (São Bernardo)</v>
      </c>
      <c r="D26" s="8" t="s">
        <v>2820</v>
      </c>
      <c r="E26" s="12" t="s">
        <v>2309</v>
      </c>
      <c r="F26" s="12" t="str">
        <f>' turmas sistema atual'!H25</f>
        <v xml:space="preserve">quarta das 18:00 às 21:00, sala S-302-1, semanal </v>
      </c>
      <c r="G26" s="12">
        <f>' turmas sistema atual'!I25</f>
        <v>0</v>
      </c>
      <c r="H26" s="12" t="str">
        <f>' turmas sistema atual'!J25</f>
        <v>Santo André</v>
      </c>
      <c r="I26" s="12" t="str">
        <f>' turmas sistema atual'!K25</f>
        <v>noturno</v>
      </c>
      <c r="J26" s="12" t="str">
        <f>' turmas sistema atual'!L25</f>
        <v>3-0-4</v>
      </c>
      <c r="K26" s="12">
        <f>' turmas sistema atual'!M25</f>
        <v>30</v>
      </c>
      <c r="L26" s="12">
        <f>' turmas sistema atual'!N25</f>
        <v>0</v>
      </c>
      <c r="M26" s="12">
        <f t="shared" si="0"/>
        <v>30</v>
      </c>
      <c r="N26" s="42">
        <v>25</v>
      </c>
      <c r="O26" s="8" t="str">
        <f>UPPER(' turmas sistema atual'!R25)</f>
        <v>RICARDO CANELOI DOS SANTOS</v>
      </c>
      <c r="P26" s="8" t="str">
        <f>UPPER(' turmas sistema atual'!S25)</f>
        <v/>
      </c>
    </row>
    <row r="27" spans="1:16" ht="47.25" customHeight="1" thickBot="1" x14ac:dyDescent="0.3">
      <c r="A27" s="8" t="str">
        <f>' turmas sistema atual'!A26</f>
        <v>ENGENHARIA DE INSTRUMENTAÇÃO, AUTOMAÇÃO E ROBÓTICA</v>
      </c>
      <c r="B27" s="8" t="str">
        <f>' turmas sistema atual'!B26</f>
        <v>DAESTA011-17SA</v>
      </c>
      <c r="C27" s="8" t="str">
        <f>' turmas sistema atual'!C26</f>
        <v>Automação de Sistemas Industriais A-matutino (São Bernardo)</v>
      </c>
      <c r="D27" s="8" t="s">
        <v>2719</v>
      </c>
      <c r="E27" s="12" t="s">
        <v>2309</v>
      </c>
      <c r="F27" s="12" t="str">
        <f>' turmas sistema atual'!H26</f>
        <v xml:space="preserve">segunda das 16:00 às 18:00, sala S - 303-1, semanal , quinta das 16:00 às 18:00, sala S - 303-1, semanal </v>
      </c>
      <c r="G27" s="12">
        <f>' turmas sistema atual'!I26</f>
        <v>0</v>
      </c>
      <c r="H27" s="12" t="str">
        <f>' turmas sistema atual'!J26</f>
        <v>Santo André</v>
      </c>
      <c r="I27" s="12" t="str">
        <f>' turmas sistema atual'!K26</f>
        <v>diurno</v>
      </c>
      <c r="J27" s="12" t="str">
        <f>' turmas sistema atual'!L26</f>
        <v>1-3-4</v>
      </c>
      <c r="K27" s="12">
        <f>' turmas sistema atual'!M26</f>
        <v>30</v>
      </c>
      <c r="L27" s="12">
        <f>' turmas sistema atual'!N26</f>
        <v>0</v>
      </c>
      <c r="M27" s="12">
        <f t="shared" si="0"/>
        <v>30</v>
      </c>
      <c r="N27" s="42">
        <v>0</v>
      </c>
      <c r="O27" s="8" t="str">
        <f>UPPER(' turmas sistema atual'!R26)</f>
        <v>JESUS FRANKLIN ANDRADE ROMERO</v>
      </c>
      <c r="P27" s="8" t="str">
        <f>UPPER(' turmas sistema atual'!S26)</f>
        <v/>
      </c>
    </row>
    <row r="28" spans="1:16" ht="47.25" customHeight="1" thickBot="1" x14ac:dyDescent="0.3">
      <c r="A28" s="8" t="str">
        <f>' turmas sistema atual'!A27</f>
        <v>ENGENHARIA DE INSTRUMENTAÇÃO, AUTOMAÇÃO E ROBÓTICA</v>
      </c>
      <c r="B28" s="8" t="str">
        <f>' turmas sistema atual'!B27</f>
        <v>NAESTA011-17SA</v>
      </c>
      <c r="C28" s="8" t="str">
        <f>' turmas sistema atual'!C27</f>
        <v>Automação de Sistemas Industriais A-noturno (São Bernardo)</v>
      </c>
      <c r="D28" s="8" t="s">
        <v>2722</v>
      </c>
      <c r="E28" s="12" t="s">
        <v>2309</v>
      </c>
      <c r="F28" s="12" t="str">
        <f>' turmas sistema atual'!H27</f>
        <v xml:space="preserve">quarta das 21:00 às 23:00, sala S - 303-1, semanal , sexta das 19:00 às 21:00, sala S - 303-1, semanal </v>
      </c>
      <c r="G28" s="12">
        <f>' turmas sistema atual'!I27</f>
        <v>0</v>
      </c>
      <c r="H28" s="12" t="str">
        <f>' turmas sistema atual'!J27</f>
        <v>Santo André</v>
      </c>
      <c r="I28" s="12" t="str">
        <f>' turmas sistema atual'!K27</f>
        <v>noturno</v>
      </c>
      <c r="J28" s="12" t="str">
        <f>' turmas sistema atual'!L27</f>
        <v>1-3-4</v>
      </c>
      <c r="K28" s="12">
        <f>' turmas sistema atual'!M27</f>
        <v>31</v>
      </c>
      <c r="L28" s="12">
        <f>' turmas sistema atual'!N27</f>
        <v>0</v>
      </c>
      <c r="M28" s="12">
        <f t="shared" si="0"/>
        <v>31</v>
      </c>
      <c r="N28" s="42">
        <v>10</v>
      </c>
      <c r="O28" s="8" t="str">
        <f>UPPER(' turmas sistema atual'!R27)</f>
        <v>ALEXANDRE ACACIO DE ANDRADE</v>
      </c>
      <c r="P28" s="8" t="str">
        <f>UPPER(' turmas sistema atual'!S27)</f>
        <v/>
      </c>
    </row>
    <row r="29" spans="1:16" ht="47.25" customHeight="1" thickBot="1" x14ac:dyDescent="0.3">
      <c r="A29" s="8" t="str">
        <f>' turmas sistema atual'!A28</f>
        <v>ENGENHARIA DE INSTRUMENTAÇÃO, AUTOMAÇÃO E ROBÓTICA</v>
      </c>
      <c r="B29" s="8" t="str">
        <f>' turmas sistema atual'!B28</f>
        <v>DBESTA011-17SA</v>
      </c>
      <c r="C29" s="8" t="str">
        <f>' turmas sistema atual'!C28</f>
        <v>Automação de Sistemas Industriais B-matutino (São Bernardo)</v>
      </c>
      <c r="D29" s="8" t="s">
        <v>2729</v>
      </c>
      <c r="E29" s="12" t="s">
        <v>2309</v>
      </c>
      <c r="F29" s="12" t="str">
        <f>' turmas sistema atual'!H28</f>
        <v xml:space="preserve">segunda das 14:00 às 16:00, sala S - 303-1, semanal , quinta das 14:00 às 16:00, sala S - 303-1, semanal </v>
      </c>
      <c r="G29" s="12">
        <f>' turmas sistema atual'!I28</f>
        <v>0</v>
      </c>
      <c r="H29" s="12" t="str">
        <f>' turmas sistema atual'!J28</f>
        <v>Santo André</v>
      </c>
      <c r="I29" s="12" t="str">
        <f>' turmas sistema atual'!K28</f>
        <v>diurno</v>
      </c>
      <c r="J29" s="12" t="str">
        <f>' turmas sistema atual'!L28</f>
        <v>1-3-4</v>
      </c>
      <c r="K29" s="12">
        <f>' turmas sistema atual'!M28</f>
        <v>30</v>
      </c>
      <c r="L29" s="12">
        <f>' turmas sistema atual'!N28</f>
        <v>0</v>
      </c>
      <c r="M29" s="12">
        <f t="shared" si="0"/>
        <v>30</v>
      </c>
      <c r="N29" s="42">
        <v>26</v>
      </c>
      <c r="O29" s="8" t="str">
        <f>UPPER(' turmas sistema atual'!R28)</f>
        <v>JESUS FRANKLIN ANDRADE ROMERO</v>
      </c>
      <c r="P29" s="8" t="str">
        <f>UPPER(' turmas sistema atual'!S28)</f>
        <v/>
      </c>
    </row>
    <row r="30" spans="1:16" ht="47.25" customHeight="1" thickBot="1" x14ac:dyDescent="0.3">
      <c r="A30" s="8" t="str">
        <f>' turmas sistema atual'!A29</f>
        <v>ENGENHARIA DE INSTRUMENTAÇÃO, AUTOMAÇÃO E ROBÓTICA</v>
      </c>
      <c r="B30" s="8" t="str">
        <f>' turmas sistema atual'!B29</f>
        <v>NBESTA011-17SA</v>
      </c>
      <c r="C30" s="8" t="str">
        <f>' turmas sistema atual'!C29</f>
        <v>Automação de Sistemas Industriais B-noturno (São Bernardo)</v>
      </c>
      <c r="D30" s="8" t="s">
        <v>2844</v>
      </c>
      <c r="E30" s="12" t="s">
        <v>2309</v>
      </c>
      <c r="F30" s="12" t="str">
        <f>' turmas sistema atual'!H29</f>
        <v xml:space="preserve">segunda das 19:00 às 21:00, sala S - 303-1, semanal , quarta das 19:00 às 21:00, sala S - 303-1, semanal </v>
      </c>
      <c r="G30" s="12">
        <f>' turmas sistema atual'!I29</f>
        <v>0</v>
      </c>
      <c r="H30" s="12" t="str">
        <f>' turmas sistema atual'!J29</f>
        <v>Santo André</v>
      </c>
      <c r="I30" s="12" t="str">
        <f>' turmas sistema atual'!K29</f>
        <v>noturno</v>
      </c>
      <c r="J30" s="12" t="str">
        <f>' turmas sistema atual'!L29</f>
        <v>1-3-4</v>
      </c>
      <c r="K30" s="12">
        <f>' turmas sistema atual'!M29</f>
        <v>31</v>
      </c>
      <c r="L30" s="12">
        <f>' turmas sistema atual'!N29</f>
        <v>0</v>
      </c>
      <c r="M30" s="12">
        <f t="shared" si="0"/>
        <v>31</v>
      </c>
      <c r="N30" s="42">
        <v>16</v>
      </c>
      <c r="O30" s="8" t="str">
        <f>UPPER(' turmas sistema atual'!R29)</f>
        <v>ALEXANDRE ACACIO DE ANDRADE</v>
      </c>
      <c r="P30" s="8" t="str">
        <f>UPPER(' turmas sistema atual'!S29)</f>
        <v/>
      </c>
    </row>
    <row r="31" spans="1:16" ht="47.25" customHeight="1" thickBot="1" x14ac:dyDescent="0.3">
      <c r="A31" s="8" t="str">
        <f>' turmas sistema atual'!A30</f>
        <v>ENGENHARIA DE GESTÃO</v>
      </c>
      <c r="B31" s="8" t="str">
        <f>' turmas sistema atual'!B30</f>
        <v>DAESZG028-17SB</v>
      </c>
      <c r="C31" s="8" t="str">
        <f>' turmas sistema atual'!C30</f>
        <v>Automação em Sistemas de Manufatura A-matutino (São Bernardo)</v>
      </c>
      <c r="D31" s="8" t="s">
        <v>2819</v>
      </c>
      <c r="E31" s="12" t="s">
        <v>2309</v>
      </c>
      <c r="F31" s="12" t="str">
        <f>' turmas sistema atual'!H30</f>
        <v xml:space="preserve">quarta das 14:00 às 18:00, sala A1-S204-SB, semanal </v>
      </c>
      <c r="G31" s="12">
        <f>' turmas sistema atual'!I30</f>
        <v>0</v>
      </c>
      <c r="H31" s="12" t="str">
        <f>' turmas sistema atual'!J30</f>
        <v>São Bernardo do Campo</v>
      </c>
      <c r="I31" s="12" t="str">
        <f>' turmas sistema atual'!K30</f>
        <v>diurno</v>
      </c>
      <c r="J31" s="12" t="str">
        <f>' turmas sistema atual'!L30</f>
        <v>2-2-4</v>
      </c>
      <c r="K31" s="12">
        <f>' turmas sistema atual'!M30</f>
        <v>62</v>
      </c>
      <c r="L31" s="12">
        <f>' turmas sistema atual'!N30</f>
        <v>0</v>
      </c>
      <c r="M31" s="12">
        <f t="shared" si="0"/>
        <v>62</v>
      </c>
      <c r="N31" s="42">
        <v>8</v>
      </c>
      <c r="O31" s="8" t="str">
        <f>UPPER(' turmas sistema atual'!R30)</f>
        <v>ALEXANDRE ACACIO DE ANDRADE</v>
      </c>
      <c r="P31" s="8" t="str">
        <f>UPPER(' turmas sistema atual'!S30)</f>
        <v/>
      </c>
    </row>
    <row r="32" spans="1:16" ht="47.25" customHeight="1" thickBot="1" x14ac:dyDescent="0.3">
      <c r="A32" s="8" t="str">
        <f>' turmas sistema atual'!A31</f>
        <v>ENGENHARIA AMBIENTAL E URBANA</v>
      </c>
      <c r="B32" s="8" t="str">
        <f>' turmas sistema atual'!B31</f>
        <v>NAESTU025-17SA</v>
      </c>
      <c r="C32" s="8" t="str">
        <f>' turmas sistema atual'!C31</f>
        <v>Avaliação de Impactos Ambientais A-noturno (São Bernardo)</v>
      </c>
      <c r="D32" s="8" t="s">
        <v>2806</v>
      </c>
      <c r="E32" s="12" t="s">
        <v>2309</v>
      </c>
      <c r="F32" s="12" t="str">
        <f>' turmas sistema atual'!H31</f>
        <v xml:space="preserve">segunda das 19:00 às 23:00, sala A-108-0, semanal </v>
      </c>
      <c r="G32" s="12">
        <f>' turmas sistema atual'!I31</f>
        <v>0</v>
      </c>
      <c r="H32" s="12" t="str">
        <f>' turmas sistema atual'!J31</f>
        <v>Santo André</v>
      </c>
      <c r="I32" s="12" t="str">
        <f>' turmas sistema atual'!K31</f>
        <v>noturno</v>
      </c>
      <c r="J32" s="12" t="str">
        <f>' turmas sistema atual'!L31</f>
        <v>2-2-4</v>
      </c>
      <c r="K32" s="12">
        <f>' turmas sistema atual'!M31</f>
        <v>30</v>
      </c>
      <c r="L32" s="12">
        <f>' turmas sistema atual'!N31</f>
        <v>0</v>
      </c>
      <c r="M32" s="12">
        <f t="shared" si="0"/>
        <v>30</v>
      </c>
      <c r="N32" s="42">
        <v>0</v>
      </c>
      <c r="O32" s="8" t="str">
        <f>UPPER(' turmas sistema atual'!R31)</f>
        <v>GABRIELA FARIAS ASMUS</v>
      </c>
      <c r="P32" s="8" t="str">
        <f>UPPER(' turmas sistema atual'!S31)</f>
        <v/>
      </c>
    </row>
    <row r="33" spans="1:16" ht="47.25" customHeight="1" thickBot="1" x14ac:dyDescent="0.3">
      <c r="A33" s="8" t="str">
        <f>' turmas sistema atual'!A32</f>
        <v>BACHARELADO EM POLÍTICAS PÚBLICAS</v>
      </c>
      <c r="B33" s="8" t="str">
        <f>' turmas sistema atual'!B32</f>
        <v>DAESHP031-14SB</v>
      </c>
      <c r="C33" s="8" t="str">
        <f>' turmas sistema atual'!C32</f>
        <v>Avaliação e Monitoramento de Políticas Públicas A-matutino (São Bernardo)</v>
      </c>
      <c r="D33" s="8" t="s">
        <v>3527</v>
      </c>
      <c r="E33" s="12" t="s">
        <v>2309</v>
      </c>
      <c r="F33" s="12" t="str">
        <f>' turmas sistema atual'!H32</f>
        <v xml:space="preserve">terça das 08:00 às 10:00, sala A1-S106-SB, semanal , quinta das 10:00 às 12:00, sala A1-S106-SB, semanal </v>
      </c>
      <c r="G33" s="12">
        <f>' turmas sistema atual'!I32</f>
        <v>0</v>
      </c>
      <c r="H33" s="12" t="str">
        <f>' turmas sistema atual'!J32</f>
        <v>São Bernardo do Campo</v>
      </c>
      <c r="I33" s="12" t="str">
        <f>' turmas sistema atual'!K32</f>
        <v>diurno</v>
      </c>
      <c r="J33" s="12" t="str">
        <f>' turmas sistema atual'!L32</f>
        <v>4-0-4</v>
      </c>
      <c r="K33" s="12">
        <f>' turmas sistema atual'!M32</f>
        <v>40</v>
      </c>
      <c r="L33" s="12">
        <f>' turmas sistema atual'!N32</f>
        <v>0</v>
      </c>
      <c r="M33" s="12">
        <f t="shared" si="0"/>
        <v>40</v>
      </c>
      <c r="N33" s="42">
        <v>0</v>
      </c>
      <c r="O33" s="8" t="str">
        <f>UPPER(' turmas sistema atual'!R32)</f>
        <v>CATARINA IANNI SEGATTO</v>
      </c>
      <c r="P33" s="8" t="str">
        <f>UPPER(' turmas sistema atual'!S32)</f>
        <v/>
      </c>
    </row>
    <row r="34" spans="1:16" ht="47.25" customHeight="1" thickBot="1" x14ac:dyDescent="0.3">
      <c r="A34" s="8" t="str">
        <f>' turmas sistema atual'!A33</f>
        <v>BACHARELADO EM POLÍTICAS PÚBLICAS</v>
      </c>
      <c r="B34" s="8" t="str">
        <f>' turmas sistema atual'!B33</f>
        <v>NAESHP031-14SB</v>
      </c>
      <c r="C34" s="8" t="str">
        <f>' turmas sistema atual'!C33</f>
        <v>Avaliação e Monitoramento de Políticas Públicas A-noturno (São Bernardo)</v>
      </c>
      <c r="D34" s="8" t="s">
        <v>3528</v>
      </c>
      <c r="E34" s="12" t="s">
        <v>2309</v>
      </c>
      <c r="F34" s="12" t="str">
        <f>' turmas sistema atual'!H33</f>
        <v xml:space="preserve">terça das 19:00 às 21:00, sala A1-S106-SB, semanal , quinta das 21:00 às 23:00, sala A1-S106-SB, semanal </v>
      </c>
      <c r="G34" s="12">
        <f>' turmas sistema atual'!I33</f>
        <v>0</v>
      </c>
      <c r="H34" s="12" t="str">
        <f>' turmas sistema atual'!J33</f>
        <v>São Bernardo do Campo</v>
      </c>
      <c r="I34" s="12" t="str">
        <f>' turmas sistema atual'!K33</f>
        <v>noturno</v>
      </c>
      <c r="J34" s="12" t="str">
        <f>' turmas sistema atual'!L33</f>
        <v>4-0-4</v>
      </c>
      <c r="K34" s="12">
        <f>' turmas sistema atual'!M33</f>
        <v>53</v>
      </c>
      <c r="L34" s="12">
        <f>' turmas sistema atual'!N33</f>
        <v>0</v>
      </c>
      <c r="M34" s="12">
        <f t="shared" si="0"/>
        <v>53</v>
      </c>
      <c r="N34" s="42">
        <v>0</v>
      </c>
      <c r="O34" s="8" t="str">
        <f>UPPER(' turmas sistema atual'!R33)</f>
        <v>CATARINA IANNI SEGATTO</v>
      </c>
      <c r="P34" s="8" t="str">
        <f>UPPER(' turmas sistema atual'!S33)</f>
        <v/>
      </c>
    </row>
    <row r="35" spans="1:16" ht="47.25" customHeight="1" thickBot="1" x14ac:dyDescent="0.3">
      <c r="A35" s="8" t="str">
        <f>' turmas sistema atual'!A34</f>
        <v>LICENCIATURA EM QUÍMICA</v>
      </c>
      <c r="B35" s="8" t="str">
        <f>' turmas sistema atual'!B34</f>
        <v>DANHT4072-15SA</v>
      </c>
      <c r="C35" s="8" t="str">
        <f>' turmas sistema atual'!C34</f>
        <v>Avaliação no Ensino de Química A-matutino (São Bernardo)</v>
      </c>
      <c r="D35" s="8" t="s">
        <v>2881</v>
      </c>
      <c r="E35" s="12" t="s">
        <v>2309</v>
      </c>
      <c r="F35" s="12" t="str">
        <f>' turmas sistema atual'!H34</f>
        <v>segunda das 10:00 às 12:00, sala S - 303, semanal , quarta das 10:00 às 12:00, sala S - 303, quinzenal II</v>
      </c>
      <c r="G35" s="12">
        <f>' turmas sistema atual'!I34</f>
        <v>0</v>
      </c>
      <c r="H35" s="12" t="str">
        <f>' turmas sistema atual'!J34</f>
        <v>Santo André</v>
      </c>
      <c r="I35" s="12" t="str">
        <f>' turmas sistema atual'!K34</f>
        <v>diurno</v>
      </c>
      <c r="J35" s="12" t="str">
        <f>' turmas sistema atual'!L34</f>
        <v>3-0-4</v>
      </c>
      <c r="K35" s="12">
        <f>' turmas sistema atual'!M34</f>
        <v>30</v>
      </c>
      <c r="L35" s="12">
        <f>' turmas sistema atual'!N34</f>
        <v>0</v>
      </c>
      <c r="M35" s="12">
        <f t="shared" si="0"/>
        <v>30</v>
      </c>
      <c r="N35" s="42">
        <v>17</v>
      </c>
      <c r="O35" s="8" t="str">
        <f>UPPER(' turmas sistema atual'!R34)</f>
        <v>ROBSON MACEDO NOVAIS</v>
      </c>
      <c r="P35" s="8" t="str">
        <f>UPPER(' turmas sistema atual'!S34)</f>
        <v/>
      </c>
    </row>
    <row r="36" spans="1:16" ht="47.25" customHeight="1" thickBot="1" x14ac:dyDescent="0.3">
      <c r="A36" s="8" t="str">
        <f>' turmas sistema atual'!A35</f>
        <v>ENGENHARIA AEROESPACIAL</v>
      </c>
      <c r="B36" s="8" t="str">
        <f>' turmas sistema atual'!B35</f>
        <v>NAESZS004-17SB</v>
      </c>
      <c r="C36" s="8" t="str">
        <f>' turmas sistema atual'!C35</f>
        <v>Aviônica A-noturno (São Bernardo)</v>
      </c>
      <c r="D36" s="8" t="s">
        <v>2745</v>
      </c>
      <c r="E36" s="12" t="s">
        <v>2309</v>
      </c>
      <c r="F36" s="12" t="str">
        <f>' turmas sistema atual'!H35</f>
        <v xml:space="preserve">quarta das 19:00 às 21:00, sala A1-S202-SB, semanal , sexta das 21:00 às 23:00, sala A1-S202-SB, semanal </v>
      </c>
      <c r="G36" s="12">
        <f>' turmas sistema atual'!I35</f>
        <v>0</v>
      </c>
      <c r="H36" s="12" t="str">
        <f>' turmas sistema atual'!J35</f>
        <v>São Bernardo do Campo</v>
      </c>
      <c r="I36" s="12" t="str">
        <f>' turmas sistema atual'!K35</f>
        <v>noturno</v>
      </c>
      <c r="J36" s="12" t="str">
        <f>' turmas sistema atual'!L35</f>
        <v>4-0-4</v>
      </c>
      <c r="K36" s="12">
        <f>' turmas sistema atual'!M35</f>
        <v>40</v>
      </c>
      <c r="L36" s="12">
        <f>' turmas sistema atual'!N35</f>
        <v>0</v>
      </c>
      <c r="M36" s="12">
        <f t="shared" si="0"/>
        <v>40</v>
      </c>
      <c r="N36" s="42">
        <v>0</v>
      </c>
      <c r="O36" s="8" t="str">
        <f>UPPER(' turmas sistema atual'!R35)</f>
        <v>LEANDRO BARONI</v>
      </c>
      <c r="P36" s="8" t="str">
        <f>UPPER(' turmas sistema atual'!S35)</f>
        <v/>
      </c>
    </row>
    <row r="37" spans="1:16" ht="47.25" customHeight="1" thickBot="1" x14ac:dyDescent="0.3">
      <c r="A37" s="8" t="str">
        <f>' turmas sistema atual'!A36</f>
        <v>BACHARELADO EM CIÊNCIA DA COMPUTAÇÃO</v>
      </c>
      <c r="B37" s="8" t="str">
        <f>' turmas sistema atual'!B36</f>
        <v>DAMCTA037-17SA</v>
      </c>
      <c r="C37" s="8" t="str">
        <f>' turmas sistema atual'!C36</f>
        <v>Banco de Dados A-matutino (São Bernardo)</v>
      </c>
      <c r="D37" s="8" t="s">
        <v>3531</v>
      </c>
      <c r="E37" s="12" t="s">
        <v>2309</v>
      </c>
      <c r="F37" s="12" t="str">
        <f>' turmas sistema atual'!H36</f>
        <v xml:space="preserve">terça das 10:00 às 12:00, sala A-102-0, semanal , quinta das 08:00 às 10:00, sala A-102-0, semanal </v>
      </c>
      <c r="G37" s="12">
        <f>' turmas sistema atual'!I36</f>
        <v>0</v>
      </c>
      <c r="H37" s="12" t="str">
        <f>' turmas sistema atual'!J36</f>
        <v>Santo André</v>
      </c>
      <c r="I37" s="12" t="str">
        <f>' turmas sistema atual'!K36</f>
        <v>diurno</v>
      </c>
      <c r="J37" s="12" t="str">
        <f>' turmas sistema atual'!L36</f>
        <v>3-1-4</v>
      </c>
      <c r="K37" s="12">
        <f>' turmas sistema atual'!M36</f>
        <v>45</v>
      </c>
      <c r="L37" s="12">
        <f>' turmas sistema atual'!N36</f>
        <v>0</v>
      </c>
      <c r="M37" s="12">
        <f t="shared" si="0"/>
        <v>45</v>
      </c>
      <c r="N37" s="42">
        <v>0</v>
      </c>
      <c r="O37" s="8" t="str">
        <f>UPPER(' turmas sistema atual'!R36)</f>
        <v>JOÃO MARCELO BOROVINA JOSKO</v>
      </c>
      <c r="P37" s="8" t="str">
        <f>UPPER(' turmas sistema atual'!S36)</f>
        <v/>
      </c>
    </row>
    <row r="38" spans="1:16" ht="47.25" customHeight="1" thickBot="1" x14ac:dyDescent="0.3">
      <c r="A38" s="8" t="str">
        <f>' turmas sistema atual'!A37</f>
        <v>BACHARELADO EM CIÊNCIA DA COMPUTAÇÃO</v>
      </c>
      <c r="B38" s="8" t="str">
        <f>' turmas sistema atual'!B37</f>
        <v>NAMCTA037-17SA</v>
      </c>
      <c r="C38" s="8" t="str">
        <f>' turmas sistema atual'!C37</f>
        <v>Banco de Dados A-noturno (São Bernardo)</v>
      </c>
      <c r="D38" s="8" t="s">
        <v>3524</v>
      </c>
      <c r="E38" s="12" t="s">
        <v>2309</v>
      </c>
      <c r="F38" s="12" t="str">
        <f>' turmas sistema atual'!H37</f>
        <v xml:space="preserve">terça das 21:00 às 23:00, sala A-102-0, semanal , quinta das 19:00 às 21:00, sala A-102-0, semanal </v>
      </c>
      <c r="G38" s="12">
        <f>' turmas sistema atual'!I37</f>
        <v>0</v>
      </c>
      <c r="H38" s="12" t="str">
        <f>' turmas sistema atual'!J37</f>
        <v>Santo André</v>
      </c>
      <c r="I38" s="12" t="str">
        <f>' turmas sistema atual'!K37</f>
        <v>noturno</v>
      </c>
      <c r="J38" s="12" t="str">
        <f>' turmas sistema atual'!L37</f>
        <v>3-1-4</v>
      </c>
      <c r="K38" s="12">
        <f>' turmas sistema atual'!M37</f>
        <v>45</v>
      </c>
      <c r="L38" s="12">
        <f>' turmas sistema atual'!N37</f>
        <v>0</v>
      </c>
      <c r="M38" s="12">
        <f t="shared" si="0"/>
        <v>45</v>
      </c>
      <c r="N38" s="42">
        <v>0</v>
      </c>
      <c r="O38" s="8" t="str">
        <f>UPPER(' turmas sistema atual'!R37)</f>
        <v>JOÃO MARCELO BOROVINA JOSKO</v>
      </c>
      <c r="P38" s="8" t="str">
        <f>UPPER(' turmas sistema atual'!S37)</f>
        <v/>
      </c>
    </row>
    <row r="39" spans="1:16" ht="47.25" customHeight="1" thickBot="1" x14ac:dyDescent="0.3">
      <c r="A39" s="8" t="str">
        <f>' turmas sistema atual'!A38</f>
        <v>ENGENHARIA BIOMÉDICA</v>
      </c>
      <c r="B39" s="8" t="str">
        <f>' turmas sistema atual'!B38</f>
        <v>DAESTB002-17SA</v>
      </c>
      <c r="C39" s="8" t="str">
        <f>' turmas sistema atual'!C38</f>
        <v>Bases Biológicas para Engenharia I A-matutino (São Bernardo)</v>
      </c>
      <c r="D39" s="8" t="s">
        <v>2823</v>
      </c>
      <c r="E39" s="12" t="s">
        <v>2309</v>
      </c>
      <c r="F39" s="12" t="str">
        <f>' turmas sistema atual'!H38</f>
        <v>segunda das 10:00 às 13:00, sala A1-S203-SB, semanal , quinta das 08:00 às 10:00, sala A1-S203-SB, quinzenal I, quinta das 08:00 às 10:00, sala A1-S203-SB, quinzenal II</v>
      </c>
      <c r="G39" s="12">
        <f>' turmas sistema atual'!I38</f>
        <v>0</v>
      </c>
      <c r="H39" s="12" t="str">
        <f>' turmas sistema atual'!J38</f>
        <v>São Bernardo do Campo</v>
      </c>
      <c r="I39" s="12" t="str">
        <f>' turmas sistema atual'!K38</f>
        <v>diurno</v>
      </c>
      <c r="J39" s="12" t="str">
        <f>' turmas sistema atual'!L38</f>
        <v>3-2-5</v>
      </c>
      <c r="K39" s="12">
        <f>' turmas sistema atual'!M38</f>
        <v>30</v>
      </c>
      <c r="L39" s="12">
        <f>' turmas sistema atual'!N38</f>
        <v>0</v>
      </c>
      <c r="M39" s="12">
        <f t="shared" si="0"/>
        <v>30</v>
      </c>
      <c r="N39" s="42">
        <v>0</v>
      </c>
      <c r="O39" s="8" t="str">
        <f>UPPER(' turmas sistema atual'!R38)</f>
        <v>REGINALDO KISHO FUKUCHI</v>
      </c>
      <c r="P39" s="8" t="str">
        <f>UPPER(' turmas sistema atual'!S38)</f>
        <v>ILKA TIEMY KATO PRATES</v>
      </c>
    </row>
    <row r="40" spans="1:16" ht="47.25" customHeight="1" thickBot="1" x14ac:dyDescent="0.3">
      <c r="A40" s="8" t="str">
        <f>' turmas sistema atual'!A39</f>
        <v>BACHARELADO EM CIÊNCIA E TECNOLOGIA</v>
      </c>
      <c r="B40" s="8" t="str">
        <f>' turmas sistema atual'!B39</f>
        <v>DA1BIS0005-15SA</v>
      </c>
      <c r="C40" s="8" t="str">
        <f>' turmas sistema atual'!C39</f>
        <v>Bases Computacionais da Ciência A1-matutino (São Bernardo)</v>
      </c>
      <c r="D40" s="8" t="s">
        <v>2734</v>
      </c>
      <c r="E40" s="12" t="s">
        <v>2309</v>
      </c>
      <c r="F40" s="12" t="str">
        <f>' turmas sistema atual'!H39</f>
        <v xml:space="preserve">quinta das 10:00 às 12:00, sala A-103-0, semanal </v>
      </c>
      <c r="G40" s="12">
        <f>' turmas sistema atual'!I39</f>
        <v>0</v>
      </c>
      <c r="H40" s="12" t="str">
        <f>' turmas sistema atual'!J39</f>
        <v>Santo André</v>
      </c>
      <c r="I40" s="12" t="str">
        <f>' turmas sistema atual'!K39</f>
        <v>diurno</v>
      </c>
      <c r="J40" s="12" t="str">
        <f>' turmas sistema atual'!L39</f>
        <v>0-2-2</v>
      </c>
      <c r="K40" s="12">
        <f>' turmas sistema atual'!M39</f>
        <v>35</v>
      </c>
      <c r="L40" s="12">
        <f>' turmas sistema atual'!N39</f>
        <v>35</v>
      </c>
      <c r="M40" s="12">
        <f t="shared" si="0"/>
        <v>0</v>
      </c>
      <c r="N40" s="42">
        <v>0</v>
      </c>
      <c r="O40" s="8" t="str">
        <f>UPPER(' turmas sistema atual'!R39)</f>
        <v>ANA LÍGIA SCOTT</v>
      </c>
      <c r="P40" s="8" t="str">
        <f>UPPER(' turmas sistema atual'!S39)</f>
        <v>ANA LÍGIA SCOTT</v>
      </c>
    </row>
    <row r="41" spans="1:16" ht="47.25" customHeight="1" thickBot="1" x14ac:dyDescent="0.3">
      <c r="A41" s="8" t="str">
        <f>' turmas sistema atual'!A40</f>
        <v>BACHARELADO EM CIÊNCIA E TECNOLOGIA</v>
      </c>
      <c r="B41" s="8" t="str">
        <f>' turmas sistema atual'!B40</f>
        <v>NA1BIS0005-15SA</v>
      </c>
      <c r="C41" s="8" t="str">
        <f>' turmas sistema atual'!C40</f>
        <v>Bases Computacionais da Ciência A1-noturno (São Bernardo)</v>
      </c>
      <c r="D41" s="8" t="s">
        <v>2735</v>
      </c>
      <c r="E41" s="12" t="s">
        <v>2309</v>
      </c>
      <c r="F41" s="12" t="str">
        <f>' turmas sistema atual'!H40</f>
        <v xml:space="preserve">quinta das 21:00 às 23:00, sala A-103-0, semanal </v>
      </c>
      <c r="G41" s="12">
        <f>' turmas sistema atual'!I40</f>
        <v>0</v>
      </c>
      <c r="H41" s="12" t="str">
        <f>' turmas sistema atual'!J40</f>
        <v>Santo André</v>
      </c>
      <c r="I41" s="12" t="str">
        <f>' turmas sistema atual'!K40</f>
        <v>noturno</v>
      </c>
      <c r="J41" s="12" t="str">
        <f>' turmas sistema atual'!L40</f>
        <v>0-2-2</v>
      </c>
      <c r="K41" s="12">
        <f>' turmas sistema atual'!M40</f>
        <v>35</v>
      </c>
      <c r="L41" s="12">
        <f>' turmas sistema atual'!N40</f>
        <v>35</v>
      </c>
      <c r="M41" s="12">
        <f t="shared" si="0"/>
        <v>0</v>
      </c>
      <c r="N41" s="42">
        <v>0</v>
      </c>
      <c r="O41" s="8" t="str">
        <f>UPPER(' turmas sistema atual'!R40)</f>
        <v>CARLO KLEBER DA SILVA RODRIGUES</v>
      </c>
      <c r="P41" s="8" t="str">
        <f>UPPER(' turmas sistema atual'!S40)</f>
        <v>CARLO KLEBER DA SILVA RODRIGUES</v>
      </c>
    </row>
    <row r="42" spans="1:16" ht="47.25" customHeight="1" thickBot="1" x14ac:dyDescent="0.3">
      <c r="A42" s="8" t="str">
        <f>' turmas sistema atual'!A41</f>
        <v>BACHARELADO EM CIÊNCIA E TECNOLOGIA</v>
      </c>
      <c r="B42" s="8" t="str">
        <f>' turmas sistema atual'!B41</f>
        <v>DA2BIS0005-15SA</v>
      </c>
      <c r="C42" s="8" t="str">
        <f>' turmas sistema atual'!C41</f>
        <v>Bases Computacionais da Ciência A2-matutino (São Bernardo)</v>
      </c>
      <c r="D42" s="8" t="s">
        <v>2734</v>
      </c>
      <c r="E42" s="12" t="s">
        <v>2309</v>
      </c>
      <c r="F42" s="12" t="str">
        <f>' turmas sistema atual'!H41</f>
        <v xml:space="preserve">quinta das 10:00 às 12:00, sala A-103-0, semanal </v>
      </c>
      <c r="G42" s="12">
        <f>' turmas sistema atual'!I41</f>
        <v>0</v>
      </c>
      <c r="H42" s="12" t="str">
        <f>' turmas sistema atual'!J41</f>
        <v>Santo André</v>
      </c>
      <c r="I42" s="12" t="str">
        <f>' turmas sistema atual'!K41</f>
        <v>diurno</v>
      </c>
      <c r="J42" s="12" t="str">
        <f>' turmas sistema atual'!L41</f>
        <v>0-2-2</v>
      </c>
      <c r="K42" s="12">
        <f>' turmas sistema atual'!M41</f>
        <v>35</v>
      </c>
      <c r="L42" s="12">
        <f>' turmas sistema atual'!N41</f>
        <v>35</v>
      </c>
      <c r="M42" s="12">
        <f t="shared" si="0"/>
        <v>0</v>
      </c>
      <c r="N42" s="42">
        <v>0</v>
      </c>
      <c r="O42" s="8" t="str">
        <f>UPPER(' turmas sistema atual'!R41)</f>
        <v>DENISE HIDEKO GOYA</v>
      </c>
      <c r="P42" s="8" t="str">
        <f>UPPER(' turmas sistema atual'!S41)</f>
        <v>DENISE HIDEKO GOYA</v>
      </c>
    </row>
    <row r="43" spans="1:16" ht="47.25" customHeight="1" thickBot="1" x14ac:dyDescent="0.3">
      <c r="A43" s="8" t="str">
        <f>' turmas sistema atual'!A42</f>
        <v>BACHARELADO EM CIÊNCIA E TECNOLOGIA</v>
      </c>
      <c r="B43" s="8" t="str">
        <f>' turmas sistema atual'!B42</f>
        <v>NA2BIS0005-15SA</v>
      </c>
      <c r="C43" s="8" t="str">
        <f>' turmas sistema atual'!C42</f>
        <v>Bases Computacionais da Ciência A2-noturno (São Bernardo)</v>
      </c>
      <c r="D43" s="8" t="s">
        <v>2735</v>
      </c>
      <c r="E43" s="12" t="s">
        <v>2309</v>
      </c>
      <c r="F43" s="12" t="str">
        <f>' turmas sistema atual'!H42</f>
        <v xml:space="preserve">quinta das 21:00 às 23:00, sala A-103-0, semanal </v>
      </c>
      <c r="G43" s="12">
        <f>' turmas sistema atual'!I42</f>
        <v>0</v>
      </c>
      <c r="H43" s="12" t="str">
        <f>' turmas sistema atual'!J42</f>
        <v>Santo André</v>
      </c>
      <c r="I43" s="12" t="str">
        <f>' turmas sistema atual'!K42</f>
        <v>noturno</v>
      </c>
      <c r="J43" s="12" t="str">
        <f>' turmas sistema atual'!L42</f>
        <v>0-2-2</v>
      </c>
      <c r="K43" s="12">
        <f>' turmas sistema atual'!M42</f>
        <v>35</v>
      </c>
      <c r="L43" s="12">
        <f>' turmas sistema atual'!N42</f>
        <v>35</v>
      </c>
      <c r="M43" s="12">
        <f t="shared" si="0"/>
        <v>0</v>
      </c>
      <c r="N43" s="42">
        <v>0</v>
      </c>
      <c r="O43" s="8" t="str">
        <f>UPPER(' turmas sistema atual'!R42)</f>
        <v>JOHN ANDREW SIMS</v>
      </c>
      <c r="P43" s="8" t="str">
        <f>UPPER(' turmas sistema atual'!S42)</f>
        <v>JOHN ANDREW SIMS</v>
      </c>
    </row>
    <row r="44" spans="1:16" ht="47.25" customHeight="1" thickBot="1" x14ac:dyDescent="0.3">
      <c r="A44" s="8" t="str">
        <f>' turmas sistema atual'!A43</f>
        <v>BACHARELADO EM CIÊNCIA E TECNOLOGIA</v>
      </c>
      <c r="B44" s="8" t="str">
        <f>' turmas sistema atual'!B43</f>
        <v>DA3BIS0005-15SA</v>
      </c>
      <c r="C44" s="8" t="str">
        <f>' turmas sistema atual'!C43</f>
        <v>Bases Computacionais da Ciência A3-matutino (São Bernardo)</v>
      </c>
      <c r="D44" s="8" t="s">
        <v>2734</v>
      </c>
      <c r="E44" s="12" t="s">
        <v>2309</v>
      </c>
      <c r="F44" s="12" t="str">
        <f>' turmas sistema atual'!H43</f>
        <v xml:space="preserve">quinta das 10:00 às 12:00, sala A-103-0, semanal </v>
      </c>
      <c r="G44" s="12">
        <f>' turmas sistema atual'!I43</f>
        <v>0</v>
      </c>
      <c r="H44" s="12" t="str">
        <f>' turmas sistema atual'!J43</f>
        <v>Santo André</v>
      </c>
      <c r="I44" s="12" t="str">
        <f>' turmas sistema atual'!K43</f>
        <v>diurno</v>
      </c>
      <c r="J44" s="12" t="str">
        <f>' turmas sistema atual'!L43</f>
        <v>0-2-2</v>
      </c>
      <c r="K44" s="12">
        <f>' turmas sistema atual'!M43</f>
        <v>35</v>
      </c>
      <c r="L44" s="12">
        <f>' turmas sistema atual'!N43</f>
        <v>35</v>
      </c>
      <c r="M44" s="12">
        <f t="shared" si="0"/>
        <v>0</v>
      </c>
      <c r="N44" s="42">
        <v>0</v>
      </c>
      <c r="O44" s="8" t="str">
        <f>UPPER(' turmas sistema atual'!R43)</f>
        <v>WAGNER TANAKA BOTELHO</v>
      </c>
      <c r="P44" s="8" t="str">
        <f>UPPER(' turmas sistema atual'!S43)</f>
        <v>WAGNER TANAKA BOTELHO</v>
      </c>
    </row>
    <row r="45" spans="1:16" ht="47.25" customHeight="1" thickBot="1" x14ac:dyDescent="0.3">
      <c r="A45" s="8" t="str">
        <f>' turmas sistema atual'!A44</f>
        <v>BACHARELADO EM CIÊNCIA E TECNOLOGIA</v>
      </c>
      <c r="B45" s="8" t="str">
        <f>' turmas sistema atual'!B44</f>
        <v>NA3BIS0005-15SA</v>
      </c>
      <c r="C45" s="8" t="str">
        <f>' turmas sistema atual'!C44</f>
        <v>Bases Computacionais da Ciência A3-noturno (São Bernardo)</v>
      </c>
      <c r="D45" s="8" t="s">
        <v>2735</v>
      </c>
      <c r="E45" s="12" t="s">
        <v>2309</v>
      </c>
      <c r="F45" s="12" t="str">
        <f>' turmas sistema atual'!H44</f>
        <v xml:space="preserve">quinta das 21:00 às 23:00, sala A-103-0, semanal </v>
      </c>
      <c r="G45" s="12">
        <f>' turmas sistema atual'!I44</f>
        <v>0</v>
      </c>
      <c r="H45" s="12" t="str">
        <f>' turmas sistema atual'!J44</f>
        <v>Santo André</v>
      </c>
      <c r="I45" s="12" t="str">
        <f>' turmas sistema atual'!K44</f>
        <v>noturno</v>
      </c>
      <c r="J45" s="12" t="str">
        <f>' turmas sistema atual'!L44</f>
        <v>0-2-2</v>
      </c>
      <c r="K45" s="12">
        <f>' turmas sistema atual'!M44</f>
        <v>35</v>
      </c>
      <c r="L45" s="12">
        <f>' turmas sistema atual'!N44</f>
        <v>35</v>
      </c>
      <c r="M45" s="12">
        <f t="shared" si="0"/>
        <v>0</v>
      </c>
      <c r="N45" s="42">
        <v>0</v>
      </c>
      <c r="O45" s="8" t="str">
        <f>UPPER(' turmas sistema atual'!R44)</f>
        <v>MONAEL PINHEIRO RIBEIRO</v>
      </c>
      <c r="P45" s="8" t="str">
        <f>UPPER(' turmas sistema atual'!S44)</f>
        <v>MONAEL PINHEIRO RIBEIRO</v>
      </c>
    </row>
    <row r="46" spans="1:16" ht="47.25" customHeight="1" thickBot="1" x14ac:dyDescent="0.3">
      <c r="A46" s="8" t="str">
        <f>' turmas sistema atual'!A45</f>
        <v>BACHARELADO EM CIÊNCIA E TECNOLOGIA</v>
      </c>
      <c r="B46" s="8" t="str">
        <f>' turmas sistema atual'!B45</f>
        <v>DA4BIS0005-15SA</v>
      </c>
      <c r="C46" s="8" t="str">
        <f>' turmas sistema atual'!C45</f>
        <v>Bases Computacionais da Ciência A4-matutino (São Bernardo)</v>
      </c>
      <c r="D46" s="8" t="s">
        <v>2734</v>
      </c>
      <c r="E46" s="12" t="s">
        <v>2309</v>
      </c>
      <c r="F46" s="12" t="str">
        <f>' turmas sistema atual'!H45</f>
        <v xml:space="preserve">quinta das 10:00 às 12:00, sala A-103-0, semanal </v>
      </c>
      <c r="G46" s="12">
        <f>' turmas sistema atual'!I45</f>
        <v>0</v>
      </c>
      <c r="H46" s="12" t="str">
        <f>' turmas sistema atual'!J45</f>
        <v>Santo André</v>
      </c>
      <c r="I46" s="12" t="str">
        <f>' turmas sistema atual'!K45</f>
        <v>diurno</v>
      </c>
      <c r="J46" s="12" t="str">
        <f>' turmas sistema atual'!L45</f>
        <v>0-2-2</v>
      </c>
      <c r="K46" s="12">
        <f>' turmas sistema atual'!M45</f>
        <v>35</v>
      </c>
      <c r="L46" s="12">
        <f>' turmas sistema atual'!N45</f>
        <v>35</v>
      </c>
      <c r="M46" s="12">
        <f t="shared" si="0"/>
        <v>0</v>
      </c>
      <c r="N46" s="42">
        <v>0</v>
      </c>
      <c r="O46" s="8" t="str">
        <f>UPPER(' turmas sistema atual'!R45)</f>
        <v>ITANA STIUBIENER</v>
      </c>
      <c r="P46" s="8" t="str">
        <f>UPPER(' turmas sistema atual'!S45)</f>
        <v/>
      </c>
    </row>
    <row r="47" spans="1:16" ht="47.25" customHeight="1" thickBot="1" x14ac:dyDescent="0.3">
      <c r="A47" s="8" t="str">
        <f>' turmas sistema atual'!A46</f>
        <v>BACHARELADO EM CIÊNCIA E TECNOLOGIA</v>
      </c>
      <c r="B47" s="8" t="str">
        <f>' turmas sistema atual'!B46</f>
        <v>NA4BIS0005-15SA</v>
      </c>
      <c r="C47" s="8" t="str">
        <f>' turmas sistema atual'!C46</f>
        <v>Bases Computacionais da Ciência A4-noturno (São Bernardo)</v>
      </c>
      <c r="D47" s="8" t="s">
        <v>2735</v>
      </c>
      <c r="E47" s="12" t="s">
        <v>2309</v>
      </c>
      <c r="F47" s="12" t="str">
        <f>' turmas sistema atual'!H46</f>
        <v xml:space="preserve">quinta das 21:00 às 23:00, sala A-103-0, semanal </v>
      </c>
      <c r="G47" s="12">
        <f>' turmas sistema atual'!I46</f>
        <v>0</v>
      </c>
      <c r="H47" s="12" t="str">
        <f>' turmas sistema atual'!J46</f>
        <v>Santo André</v>
      </c>
      <c r="I47" s="12" t="str">
        <f>' turmas sistema atual'!K46</f>
        <v>noturno</v>
      </c>
      <c r="J47" s="12" t="str">
        <f>' turmas sistema atual'!L46</f>
        <v>0-2-2</v>
      </c>
      <c r="K47" s="12">
        <f>' turmas sistema atual'!M46</f>
        <v>35</v>
      </c>
      <c r="L47" s="12">
        <f>' turmas sistema atual'!N46</f>
        <v>35</v>
      </c>
      <c r="M47" s="12">
        <f t="shared" si="0"/>
        <v>0</v>
      </c>
      <c r="N47" s="42">
        <v>0</v>
      </c>
      <c r="O47" s="8" t="str">
        <f>UPPER(' turmas sistema atual'!R46)</f>
        <v>CRISTIANE MARIA SATO</v>
      </c>
      <c r="P47" s="8" t="str">
        <f>UPPER(' turmas sistema atual'!S46)</f>
        <v>CRISTIANE MARIA SATO</v>
      </c>
    </row>
    <row r="48" spans="1:16" ht="47.25" customHeight="1" thickBot="1" x14ac:dyDescent="0.3">
      <c r="A48" s="8" t="str">
        <f>' turmas sistema atual'!A47</f>
        <v>BACHARELADO EM CIÊNCIA E TECNOLOGIA</v>
      </c>
      <c r="B48" s="8" t="str">
        <f>' turmas sistema atual'!B47</f>
        <v>DA5BIS0005-15SA</v>
      </c>
      <c r="C48" s="8" t="str">
        <f>' turmas sistema atual'!C47</f>
        <v>Bases Computacionais da Ciência A5-matutino (São Bernardo)</v>
      </c>
      <c r="D48" s="8" t="s">
        <v>2734</v>
      </c>
      <c r="E48" s="12" t="s">
        <v>2309</v>
      </c>
      <c r="F48" s="12" t="str">
        <f>' turmas sistema atual'!H47</f>
        <v xml:space="preserve">quinta das 10:00 às 12:00, sala A-103-0, semanal </v>
      </c>
      <c r="G48" s="12">
        <f>' turmas sistema atual'!I47</f>
        <v>0</v>
      </c>
      <c r="H48" s="12" t="str">
        <f>' turmas sistema atual'!J47</f>
        <v>Santo André</v>
      </c>
      <c r="I48" s="12" t="str">
        <f>' turmas sistema atual'!K47</f>
        <v>diurno</v>
      </c>
      <c r="J48" s="12" t="str">
        <f>' turmas sistema atual'!L47</f>
        <v>0-2-2</v>
      </c>
      <c r="K48" s="12">
        <f>' turmas sistema atual'!M47</f>
        <v>35</v>
      </c>
      <c r="L48" s="12">
        <f>' turmas sistema atual'!N47</f>
        <v>35</v>
      </c>
      <c r="M48" s="12">
        <f t="shared" si="0"/>
        <v>0</v>
      </c>
      <c r="N48" s="42">
        <v>0</v>
      </c>
      <c r="O48" s="8" t="str">
        <f>UPPER(' turmas sistema atual'!R47)</f>
        <v>CLAUDIO NOGUEIRA DE MENESES</v>
      </c>
      <c r="P48" s="8" t="str">
        <f>UPPER(' turmas sistema atual'!S47)</f>
        <v>CLAUDIO NOGUEIRA DE MENESES</v>
      </c>
    </row>
    <row r="49" spans="1:16" ht="47.25" customHeight="1" thickBot="1" x14ac:dyDescent="0.3">
      <c r="A49" s="8" t="str">
        <f>' turmas sistema atual'!A48</f>
        <v>BACHARELADO EM CIÊNCIA E TECNOLOGIA</v>
      </c>
      <c r="B49" s="8" t="str">
        <f>' turmas sistema atual'!B48</f>
        <v>NA5BIS0005-15SA</v>
      </c>
      <c r="C49" s="8" t="str">
        <f>' turmas sistema atual'!C48</f>
        <v>Bases Computacionais da Ciência A5-noturno (São Bernardo)</v>
      </c>
      <c r="D49" s="8" t="s">
        <v>2735</v>
      </c>
      <c r="E49" s="12" t="s">
        <v>2309</v>
      </c>
      <c r="F49" s="12" t="str">
        <f>' turmas sistema atual'!H48</f>
        <v xml:space="preserve">quinta das 21:00 às 23:00, sala A-103-0, semanal </v>
      </c>
      <c r="G49" s="12">
        <f>' turmas sistema atual'!I48</f>
        <v>0</v>
      </c>
      <c r="H49" s="12" t="str">
        <f>' turmas sistema atual'!J48</f>
        <v>Santo André</v>
      </c>
      <c r="I49" s="12" t="str">
        <f>' turmas sistema atual'!K48</f>
        <v>noturno</v>
      </c>
      <c r="J49" s="12" t="str">
        <f>' turmas sistema atual'!L48</f>
        <v>0-2-2</v>
      </c>
      <c r="K49" s="12">
        <f>' turmas sistema atual'!M48</f>
        <v>35</v>
      </c>
      <c r="L49" s="12">
        <f>' turmas sistema atual'!N48</f>
        <v>35</v>
      </c>
      <c r="M49" s="12">
        <f t="shared" si="0"/>
        <v>0</v>
      </c>
      <c r="N49" s="42">
        <v>0</v>
      </c>
      <c r="O49" s="8" t="str">
        <f>UPPER(' turmas sistema atual'!R48)</f>
        <v>NUNZIO MARCO TORRISI</v>
      </c>
      <c r="P49" s="8" t="str">
        <f>UPPER(' turmas sistema atual'!S48)</f>
        <v>NUNZIO MARCO TORRISI</v>
      </c>
    </row>
    <row r="50" spans="1:16" ht="47.25" customHeight="1" thickBot="1" x14ac:dyDescent="0.3">
      <c r="A50" s="8" t="str">
        <f>' turmas sistema atual'!A49</f>
        <v>BACHARELADO EM CIÊNCIA E TECNOLOGIA</v>
      </c>
      <c r="B50" s="8" t="str">
        <f>' turmas sistema atual'!B49</f>
        <v>DA6BIS0005-15SA</v>
      </c>
      <c r="C50" s="8" t="str">
        <f>' turmas sistema atual'!C49</f>
        <v>Bases Computacionais da Ciência A6-matutino (São Bernardo)</v>
      </c>
      <c r="D50" s="8" t="s">
        <v>2734</v>
      </c>
      <c r="E50" s="12" t="s">
        <v>2309</v>
      </c>
      <c r="F50" s="12" t="str">
        <f>' turmas sistema atual'!H49</f>
        <v xml:space="preserve">quinta das 10:00 às 12:00, sala A-103-0, semanal </v>
      </c>
      <c r="G50" s="12">
        <f>' turmas sistema atual'!I49</f>
        <v>0</v>
      </c>
      <c r="H50" s="12" t="str">
        <f>' turmas sistema atual'!J49</f>
        <v>Santo André</v>
      </c>
      <c r="I50" s="12" t="str">
        <f>' turmas sistema atual'!K49</f>
        <v>diurno</v>
      </c>
      <c r="J50" s="12" t="str">
        <f>' turmas sistema atual'!L49</f>
        <v>0-2-2</v>
      </c>
      <c r="K50" s="12">
        <f>' turmas sistema atual'!M49</f>
        <v>35</v>
      </c>
      <c r="L50" s="12">
        <f>' turmas sistema atual'!N49</f>
        <v>35</v>
      </c>
      <c r="M50" s="12">
        <f t="shared" si="0"/>
        <v>0</v>
      </c>
      <c r="N50" s="42">
        <v>0</v>
      </c>
      <c r="O50" s="8" t="str">
        <f>UPPER(' turmas sistema atual'!R49)</f>
        <v>LUIZ HENRIQUE BONANI DO NASCIMENTO</v>
      </c>
      <c r="P50" s="8" t="str">
        <f>UPPER(' turmas sistema atual'!S49)</f>
        <v>LUIZ HENRIQUE BONANI DO NASCIMENTO</v>
      </c>
    </row>
    <row r="51" spans="1:16" ht="47.25" customHeight="1" thickBot="1" x14ac:dyDescent="0.3">
      <c r="A51" s="8" t="str">
        <f>' turmas sistema atual'!A50</f>
        <v>BACHARELADO EM CIÊNCIA E TECNOLOGIA</v>
      </c>
      <c r="B51" s="8" t="str">
        <f>' turmas sistema atual'!B50</f>
        <v>NA6BIS0005-15SA</v>
      </c>
      <c r="C51" s="8" t="str">
        <f>' turmas sistema atual'!C50</f>
        <v>Bases Computacionais da Ciência A6-noturno (São Bernardo)</v>
      </c>
      <c r="D51" s="8" t="s">
        <v>2735</v>
      </c>
      <c r="E51" s="12" t="s">
        <v>2309</v>
      </c>
      <c r="F51" s="12" t="str">
        <f>' turmas sistema atual'!H50</f>
        <v xml:space="preserve">quinta das 21:00 às 23:00, sala A-103-0, semanal </v>
      </c>
      <c r="G51" s="12">
        <f>' turmas sistema atual'!I50</f>
        <v>0</v>
      </c>
      <c r="H51" s="12" t="str">
        <f>' turmas sistema atual'!J50</f>
        <v>Santo André</v>
      </c>
      <c r="I51" s="12" t="str">
        <f>' turmas sistema atual'!K50</f>
        <v>noturno</v>
      </c>
      <c r="J51" s="12" t="str">
        <f>' turmas sistema atual'!L50</f>
        <v>0-2-2</v>
      </c>
      <c r="K51" s="12">
        <f>' turmas sistema atual'!M50</f>
        <v>35</v>
      </c>
      <c r="L51" s="12">
        <f>' turmas sistema atual'!N50</f>
        <v>35</v>
      </c>
      <c r="M51" s="12">
        <f t="shared" si="0"/>
        <v>0</v>
      </c>
      <c r="N51" s="42">
        <v>0</v>
      </c>
      <c r="O51" s="8" t="str">
        <f>UPPER(' turmas sistema atual'!R50)</f>
        <v>GORDANA MANIC</v>
      </c>
      <c r="P51" s="8" t="str">
        <f>UPPER(' turmas sistema atual'!S50)</f>
        <v>GORDANA MANIC</v>
      </c>
    </row>
    <row r="52" spans="1:16" ht="47.25" customHeight="1" thickBot="1" x14ac:dyDescent="0.3">
      <c r="A52" s="8" t="str">
        <f>' turmas sistema atual'!A51</f>
        <v>BACHARELADO EM CIÊNCIA E TECNOLOGIA</v>
      </c>
      <c r="B52" s="8" t="str">
        <f>' turmas sistema atual'!B51</f>
        <v>DB1BIS0005-15SA</v>
      </c>
      <c r="C52" s="8" t="str">
        <f>' turmas sistema atual'!C51</f>
        <v>Bases Computacionais da Ciência B1-matutino (São Bernardo)</v>
      </c>
      <c r="D52" s="8" t="s">
        <v>2736</v>
      </c>
      <c r="E52" s="12" t="s">
        <v>2309</v>
      </c>
      <c r="F52" s="12" t="str">
        <f>' turmas sistema atual'!H51</f>
        <v xml:space="preserve">segunda das 08:00 às 10:00, sala A-103-0, semanal </v>
      </c>
      <c r="G52" s="12">
        <f>' turmas sistema atual'!I51</f>
        <v>0</v>
      </c>
      <c r="H52" s="12" t="str">
        <f>' turmas sistema atual'!J51</f>
        <v>Santo André</v>
      </c>
      <c r="I52" s="12" t="str">
        <f>' turmas sistema atual'!K51</f>
        <v>diurno</v>
      </c>
      <c r="J52" s="12" t="str">
        <f>' turmas sistema atual'!L51</f>
        <v>0-2-2</v>
      </c>
      <c r="K52" s="12">
        <f>' turmas sistema atual'!M51</f>
        <v>35</v>
      </c>
      <c r="L52" s="12">
        <f>' turmas sistema atual'!N51</f>
        <v>35</v>
      </c>
      <c r="M52" s="12">
        <f t="shared" si="0"/>
        <v>0</v>
      </c>
      <c r="N52" s="42">
        <v>0</v>
      </c>
      <c r="O52" s="8" t="str">
        <f>UPPER(' turmas sistema atual'!R51)</f>
        <v>ANA LÍGIA SCOTT</v>
      </c>
      <c r="P52" s="8" t="str">
        <f>UPPER(' turmas sistema atual'!S51)</f>
        <v>ANA LÍGIA SCOTT</v>
      </c>
    </row>
    <row r="53" spans="1:16" ht="47.25" customHeight="1" thickBot="1" x14ac:dyDescent="0.3">
      <c r="A53" s="8" t="str">
        <f>' turmas sistema atual'!A52</f>
        <v>BACHARELADO EM CIÊNCIA E TECNOLOGIA</v>
      </c>
      <c r="B53" s="8" t="str">
        <f>' turmas sistema atual'!B52</f>
        <v>NB1BIS0005-15SA</v>
      </c>
      <c r="C53" s="8" t="str">
        <f>' turmas sistema atual'!C52</f>
        <v>Bases Computacionais da Ciência B1-noturno (São Bernardo)</v>
      </c>
      <c r="D53" s="8" t="s">
        <v>2737</v>
      </c>
      <c r="E53" s="12" t="s">
        <v>2309</v>
      </c>
      <c r="F53" s="12" t="str">
        <f>' turmas sistema atual'!H52</f>
        <v xml:space="preserve">segunda das 19:00 às 21:00, sala A-103-0, semanal </v>
      </c>
      <c r="G53" s="12">
        <f>' turmas sistema atual'!I52</f>
        <v>0</v>
      </c>
      <c r="H53" s="12" t="str">
        <f>' turmas sistema atual'!J52</f>
        <v>Santo André</v>
      </c>
      <c r="I53" s="12" t="str">
        <f>' turmas sistema atual'!K52</f>
        <v>noturno</v>
      </c>
      <c r="J53" s="12" t="str">
        <f>' turmas sistema atual'!L52</f>
        <v>0-2-2</v>
      </c>
      <c r="K53" s="12">
        <f>' turmas sistema atual'!M52</f>
        <v>35</v>
      </c>
      <c r="L53" s="12">
        <f>' turmas sistema atual'!N52</f>
        <v>35</v>
      </c>
      <c r="M53" s="12">
        <f t="shared" si="0"/>
        <v>0</v>
      </c>
      <c r="N53" s="42">
        <v>0</v>
      </c>
      <c r="O53" s="8" t="str">
        <f>UPPER(' turmas sistema atual'!R52)</f>
        <v>CARLO KLEBER DA SILVA RODRIGUES</v>
      </c>
      <c r="P53" s="8" t="str">
        <f>UPPER(' turmas sistema atual'!S52)</f>
        <v>CARLO KLEBER DA SILVA RODRIGUES</v>
      </c>
    </row>
    <row r="54" spans="1:16" ht="47.25" customHeight="1" thickBot="1" x14ac:dyDescent="0.3">
      <c r="A54" s="8" t="str">
        <f>' turmas sistema atual'!A53</f>
        <v>BACHARELADO EM CIÊNCIA E TECNOLOGIA</v>
      </c>
      <c r="B54" s="8" t="str">
        <f>' turmas sistema atual'!B53</f>
        <v>DB2BIS0005-15SA</v>
      </c>
      <c r="C54" s="8" t="str">
        <f>' turmas sistema atual'!C53</f>
        <v>Bases Computacionais da Ciência B2-matutino (São Bernardo)</v>
      </c>
      <c r="D54" s="8" t="s">
        <v>2736</v>
      </c>
      <c r="E54" s="12" t="s">
        <v>2309</v>
      </c>
      <c r="F54" s="12" t="str">
        <f>' turmas sistema atual'!H53</f>
        <v xml:space="preserve">segunda das 08:00 às 10:00, sala A-103-0, semanal </v>
      </c>
      <c r="G54" s="12">
        <f>' turmas sistema atual'!I53</f>
        <v>0</v>
      </c>
      <c r="H54" s="12" t="str">
        <f>' turmas sistema atual'!J53</f>
        <v>Santo André</v>
      </c>
      <c r="I54" s="12" t="str">
        <f>' turmas sistema atual'!K53</f>
        <v>diurno</v>
      </c>
      <c r="J54" s="12" t="str">
        <f>' turmas sistema atual'!L53</f>
        <v>0-2-2</v>
      </c>
      <c r="K54" s="12">
        <f>' turmas sistema atual'!M53</f>
        <v>35</v>
      </c>
      <c r="L54" s="12">
        <f>' turmas sistema atual'!N53</f>
        <v>35</v>
      </c>
      <c r="M54" s="12">
        <f t="shared" si="0"/>
        <v>0</v>
      </c>
      <c r="N54" s="42">
        <v>0</v>
      </c>
      <c r="O54" s="8" t="str">
        <f>UPPER(' turmas sistema atual'!R53)</f>
        <v>CRISTIANE OTERO REIS SALUM</v>
      </c>
      <c r="P54" s="8" t="str">
        <f>UPPER(' turmas sistema atual'!S53)</f>
        <v>CRISTIANE OTERO REIS SALUM</v>
      </c>
    </row>
    <row r="55" spans="1:16" ht="47.25" customHeight="1" thickBot="1" x14ac:dyDescent="0.3">
      <c r="A55" s="8" t="str">
        <f>' turmas sistema atual'!A54</f>
        <v>BACHARELADO EM CIÊNCIA E TECNOLOGIA</v>
      </c>
      <c r="B55" s="8" t="str">
        <f>' turmas sistema atual'!B54</f>
        <v>NB2BIS0005-15SA</v>
      </c>
      <c r="C55" s="8" t="str">
        <f>' turmas sistema atual'!C54</f>
        <v>Bases Computacionais da Ciência B2-noturno (São Bernardo)</v>
      </c>
      <c r="D55" s="8" t="s">
        <v>2737</v>
      </c>
      <c r="E55" s="12" t="s">
        <v>2309</v>
      </c>
      <c r="F55" s="12" t="str">
        <f>' turmas sistema atual'!H54</f>
        <v xml:space="preserve">segunda das 19:00 às 21:00, sala A-103-0, semanal </v>
      </c>
      <c r="G55" s="12">
        <f>' turmas sistema atual'!I54</f>
        <v>0</v>
      </c>
      <c r="H55" s="12" t="str">
        <f>' turmas sistema atual'!J54</f>
        <v>Santo André</v>
      </c>
      <c r="I55" s="12" t="str">
        <f>' turmas sistema atual'!K54</f>
        <v>noturno</v>
      </c>
      <c r="J55" s="12" t="str">
        <f>' turmas sistema atual'!L54</f>
        <v>0-2-2</v>
      </c>
      <c r="K55" s="12">
        <f>' turmas sistema atual'!M54</f>
        <v>35</v>
      </c>
      <c r="L55" s="12">
        <f>' turmas sistema atual'!N54</f>
        <v>35</v>
      </c>
      <c r="M55" s="12">
        <f t="shared" si="0"/>
        <v>0</v>
      </c>
      <c r="N55" s="42">
        <v>0</v>
      </c>
      <c r="O55" s="8" t="str">
        <f>UPPER(' turmas sistema atual'!R54)</f>
        <v>MONAEL PINHEIRO RIBEIRO</v>
      </c>
      <c r="P55" s="8" t="str">
        <f>UPPER(' turmas sistema atual'!S54)</f>
        <v>MONAEL PINHEIRO RIBEIRO</v>
      </c>
    </row>
    <row r="56" spans="1:16" ht="47.25" customHeight="1" thickBot="1" x14ac:dyDescent="0.3">
      <c r="A56" s="8" t="str">
        <f>' turmas sistema atual'!A55</f>
        <v>BACHARELADO EM CIÊNCIA E TECNOLOGIA</v>
      </c>
      <c r="B56" s="8" t="str">
        <f>' turmas sistema atual'!B55</f>
        <v>DB3BIS0005-15SA</v>
      </c>
      <c r="C56" s="8" t="str">
        <f>' turmas sistema atual'!C55</f>
        <v>Bases Computacionais da Ciência B3-matutino (São Bernardo)</v>
      </c>
      <c r="D56" s="8" t="s">
        <v>2736</v>
      </c>
      <c r="E56" s="12" t="s">
        <v>2309</v>
      </c>
      <c r="F56" s="12" t="str">
        <f>' turmas sistema atual'!H55</f>
        <v xml:space="preserve">segunda das 08:00 às 10:00, sala A-103-0, semanal </v>
      </c>
      <c r="G56" s="12">
        <f>' turmas sistema atual'!I55</f>
        <v>0</v>
      </c>
      <c r="H56" s="12" t="str">
        <f>' turmas sistema atual'!J55</f>
        <v>Santo André</v>
      </c>
      <c r="I56" s="12" t="str">
        <f>' turmas sistema atual'!K55</f>
        <v>diurno</v>
      </c>
      <c r="J56" s="12" t="str">
        <f>' turmas sistema atual'!L55</f>
        <v>0-2-2</v>
      </c>
      <c r="K56" s="12">
        <f>' turmas sistema atual'!M55</f>
        <v>35</v>
      </c>
      <c r="L56" s="12">
        <f>' turmas sistema atual'!N55</f>
        <v>35</v>
      </c>
      <c r="M56" s="12">
        <f t="shared" si="0"/>
        <v>0</v>
      </c>
      <c r="N56" s="42">
        <v>0</v>
      </c>
      <c r="O56" s="8" t="str">
        <f>UPPER(' turmas sistema atual'!R55)</f>
        <v>WAGNER TANAKA BOTELHO</v>
      </c>
      <c r="P56" s="8" t="str">
        <f>UPPER(' turmas sistema atual'!S55)</f>
        <v>WAGNER TANAKA BOTELHO</v>
      </c>
    </row>
    <row r="57" spans="1:16" ht="47.25" customHeight="1" thickBot="1" x14ac:dyDescent="0.3">
      <c r="A57" s="8" t="str">
        <f>' turmas sistema atual'!A56</f>
        <v>BACHARELADO EM CIÊNCIA E TECNOLOGIA</v>
      </c>
      <c r="B57" s="8" t="str">
        <f>' turmas sistema atual'!B56</f>
        <v>NB3BIS0005-15SA</v>
      </c>
      <c r="C57" s="8" t="str">
        <f>' turmas sistema atual'!C56</f>
        <v>Bases Computacionais da Ciência B3-noturno (São Bernardo)</v>
      </c>
      <c r="D57" s="8" t="s">
        <v>2737</v>
      </c>
      <c r="E57" s="12" t="s">
        <v>2309</v>
      </c>
      <c r="F57" s="12" t="str">
        <f>' turmas sistema atual'!H56</f>
        <v xml:space="preserve">segunda das 19:00 às 21:00, sala A-103-0, semanal </v>
      </c>
      <c r="G57" s="12">
        <f>' turmas sistema atual'!I56</f>
        <v>0</v>
      </c>
      <c r="H57" s="12" t="str">
        <f>' turmas sistema atual'!J56</f>
        <v>Santo André</v>
      </c>
      <c r="I57" s="12" t="str">
        <f>' turmas sistema atual'!K56</f>
        <v>noturno</v>
      </c>
      <c r="J57" s="12" t="str">
        <f>' turmas sistema atual'!L56</f>
        <v>0-2-2</v>
      </c>
      <c r="K57" s="12">
        <f>' turmas sistema atual'!M56</f>
        <v>35</v>
      </c>
      <c r="L57" s="12">
        <f>' turmas sistema atual'!N56</f>
        <v>35</v>
      </c>
      <c r="M57" s="12">
        <f t="shared" si="0"/>
        <v>0</v>
      </c>
      <c r="N57" s="42">
        <v>0</v>
      </c>
      <c r="O57" s="8" t="str">
        <f>UPPER(' turmas sistema atual'!R56)</f>
        <v>CLAUDIO NOGUEIRA DE MENESES</v>
      </c>
      <c r="P57" s="8" t="str">
        <f>UPPER(' turmas sistema atual'!S56)</f>
        <v/>
      </c>
    </row>
    <row r="58" spans="1:16" ht="47.25" customHeight="1" thickBot="1" x14ac:dyDescent="0.3">
      <c r="A58" s="8" t="str">
        <f>' turmas sistema atual'!A57</f>
        <v>BACHARELADO EM CIÊNCIA E TECNOLOGIA</v>
      </c>
      <c r="B58" s="8" t="str">
        <f>' turmas sistema atual'!B57</f>
        <v>DB4BIS0005-15SA</v>
      </c>
      <c r="C58" s="8" t="str">
        <f>' turmas sistema atual'!C57</f>
        <v>Bases Computacionais da Ciência B4-matutino (São Bernardo)</v>
      </c>
      <c r="D58" s="8" t="s">
        <v>2736</v>
      </c>
      <c r="E58" s="12" t="s">
        <v>2309</v>
      </c>
      <c r="F58" s="12" t="str">
        <f>' turmas sistema atual'!H57</f>
        <v xml:space="preserve">segunda das 08:00 às 10:00, sala A-103-0, semanal </v>
      </c>
      <c r="G58" s="12">
        <f>' turmas sistema atual'!I57</f>
        <v>0</v>
      </c>
      <c r="H58" s="12" t="str">
        <f>' turmas sistema atual'!J57</f>
        <v>Santo André</v>
      </c>
      <c r="I58" s="12" t="str">
        <f>' turmas sistema atual'!K57</f>
        <v>diurno</v>
      </c>
      <c r="J58" s="12" t="str">
        <f>' turmas sistema atual'!L57</f>
        <v>0-2-2</v>
      </c>
      <c r="K58" s="12">
        <f>' turmas sistema atual'!M57</f>
        <v>35</v>
      </c>
      <c r="L58" s="12">
        <f>' turmas sistema atual'!N57</f>
        <v>35</v>
      </c>
      <c r="M58" s="12">
        <f t="shared" si="0"/>
        <v>0</v>
      </c>
      <c r="N58" s="42">
        <v>0</v>
      </c>
      <c r="O58" s="8" t="str">
        <f>UPPER(' turmas sistema atual'!R57)</f>
        <v>NUNZIO MARCO TORRISI</v>
      </c>
      <c r="P58" s="8" t="str">
        <f>UPPER(' turmas sistema atual'!S57)</f>
        <v/>
      </c>
    </row>
    <row r="59" spans="1:16" ht="47.25" customHeight="1" thickBot="1" x14ac:dyDescent="0.3">
      <c r="A59" s="8" t="str">
        <f>' turmas sistema atual'!A58</f>
        <v>BACHARELADO EM CIÊNCIA E TECNOLOGIA</v>
      </c>
      <c r="B59" s="8" t="str">
        <f>' turmas sistema atual'!B58</f>
        <v>NB4BIS0005-15SA</v>
      </c>
      <c r="C59" s="8" t="str">
        <f>' turmas sistema atual'!C58</f>
        <v>Bases Computacionais da Ciência B4-noturno (São Bernardo)</v>
      </c>
      <c r="D59" s="8" t="s">
        <v>2737</v>
      </c>
      <c r="E59" s="12" t="s">
        <v>2309</v>
      </c>
      <c r="F59" s="12" t="str">
        <f>' turmas sistema atual'!H58</f>
        <v xml:space="preserve">segunda das 19:00 às 21:00, sala A-103-0, semanal </v>
      </c>
      <c r="G59" s="12">
        <f>' turmas sistema atual'!I58</f>
        <v>0</v>
      </c>
      <c r="H59" s="12" t="str">
        <f>' turmas sistema atual'!J58</f>
        <v>Santo André</v>
      </c>
      <c r="I59" s="12" t="str">
        <f>' turmas sistema atual'!K58</f>
        <v>noturno</v>
      </c>
      <c r="J59" s="12" t="str">
        <f>' turmas sistema atual'!L58</f>
        <v>0-2-2</v>
      </c>
      <c r="K59" s="12">
        <f>' turmas sistema atual'!M58</f>
        <v>35</v>
      </c>
      <c r="L59" s="12">
        <f>' turmas sistema atual'!N58</f>
        <v>35</v>
      </c>
      <c r="M59" s="12">
        <f t="shared" si="0"/>
        <v>0</v>
      </c>
      <c r="N59" s="42">
        <v>0</v>
      </c>
      <c r="O59" s="8" t="str">
        <f>UPPER(' turmas sistema atual'!R58)</f>
        <v>NUNZIO MARCO TORRISI</v>
      </c>
      <c r="P59" s="8" t="str">
        <f>UPPER(' turmas sistema atual'!S58)</f>
        <v>NUNZIO MARCO TORRISI</v>
      </c>
    </row>
    <row r="60" spans="1:16" ht="47.25" customHeight="1" thickBot="1" x14ac:dyDescent="0.3">
      <c r="A60" s="8" t="str">
        <f>' turmas sistema atual'!A59</f>
        <v>BACHARELADO EM CIÊNCIA E TECNOLOGIA</v>
      </c>
      <c r="B60" s="8" t="str">
        <f>' turmas sistema atual'!B59</f>
        <v>DB5BIS0005-15SA</v>
      </c>
      <c r="C60" s="8" t="str">
        <f>' turmas sistema atual'!C59</f>
        <v>Bases Computacionais da Ciência B5-matutino (São Bernardo)</v>
      </c>
      <c r="D60" s="8" t="s">
        <v>2736</v>
      </c>
      <c r="E60" s="12" t="s">
        <v>2309</v>
      </c>
      <c r="F60" s="12" t="str">
        <f>' turmas sistema atual'!H59</f>
        <v xml:space="preserve">segunda das 08:00 às 10:00, sala A-103-0, semanal </v>
      </c>
      <c r="G60" s="12">
        <f>' turmas sistema atual'!I59</f>
        <v>0</v>
      </c>
      <c r="H60" s="12" t="str">
        <f>' turmas sistema atual'!J59</f>
        <v>Santo André</v>
      </c>
      <c r="I60" s="12" t="str">
        <f>' turmas sistema atual'!K59</f>
        <v>diurno</v>
      </c>
      <c r="J60" s="12" t="str">
        <f>' turmas sistema atual'!L59</f>
        <v>0-2-2</v>
      </c>
      <c r="K60" s="12">
        <f>' turmas sistema atual'!M59</f>
        <v>35</v>
      </c>
      <c r="L60" s="12">
        <f>' turmas sistema atual'!N59</f>
        <v>35</v>
      </c>
      <c r="M60" s="12">
        <f t="shared" si="0"/>
        <v>0</v>
      </c>
      <c r="N60" s="42">
        <v>0</v>
      </c>
      <c r="O60" s="8" t="str">
        <f>UPPER(' turmas sistema atual'!R59)</f>
        <v>RONALDO CRISTIANO PRATI</v>
      </c>
      <c r="P60" s="8" t="str">
        <f>UPPER(' turmas sistema atual'!S59)</f>
        <v>RONALDO CRISTIANO PRATI</v>
      </c>
    </row>
    <row r="61" spans="1:16" ht="47.25" customHeight="1" thickBot="1" x14ac:dyDescent="0.3">
      <c r="A61" s="8" t="str">
        <f>' turmas sistema atual'!A60</f>
        <v>BACHARELADO EM CIÊNCIA E TECNOLOGIA</v>
      </c>
      <c r="B61" s="8" t="str">
        <f>' turmas sistema atual'!B60</f>
        <v>NB5BIS0005-15SA</v>
      </c>
      <c r="C61" s="8" t="str">
        <f>' turmas sistema atual'!C60</f>
        <v>Bases Computacionais da Ciência B5-noturno (São Bernardo)</v>
      </c>
      <c r="D61" s="8" t="s">
        <v>2737</v>
      </c>
      <c r="E61" s="12" t="s">
        <v>2309</v>
      </c>
      <c r="F61" s="12" t="str">
        <f>' turmas sistema atual'!H60</f>
        <v xml:space="preserve">segunda das 19:00 às 21:00, sala A-103-0, semanal </v>
      </c>
      <c r="G61" s="12">
        <f>' turmas sistema atual'!I60</f>
        <v>0</v>
      </c>
      <c r="H61" s="12" t="str">
        <f>' turmas sistema atual'!J60</f>
        <v>Santo André</v>
      </c>
      <c r="I61" s="12" t="str">
        <f>' turmas sistema atual'!K60</f>
        <v>noturno</v>
      </c>
      <c r="J61" s="12" t="str">
        <f>' turmas sistema atual'!L60</f>
        <v>0-2-2</v>
      </c>
      <c r="K61" s="12">
        <f>' turmas sistema atual'!M60</f>
        <v>35</v>
      </c>
      <c r="L61" s="12">
        <f>' turmas sistema atual'!N60</f>
        <v>35</v>
      </c>
      <c r="M61" s="12">
        <f t="shared" si="0"/>
        <v>0</v>
      </c>
      <c r="N61" s="42">
        <v>0</v>
      </c>
      <c r="O61" s="8" t="str">
        <f>UPPER(' turmas sistema atual'!R60)</f>
        <v>CRISTIANE MARIA SATO</v>
      </c>
      <c r="P61" s="8" t="str">
        <f>UPPER(' turmas sistema atual'!S60)</f>
        <v>CRISTIANE MARIA SATO</v>
      </c>
    </row>
    <row r="62" spans="1:16" ht="47.25" customHeight="1" thickBot="1" x14ac:dyDescent="0.3">
      <c r="A62" s="8" t="str">
        <f>' turmas sistema atual'!A61</f>
        <v>BACHARELADO EM CIÊNCIA E TECNOLOGIA</v>
      </c>
      <c r="B62" s="8" t="str">
        <f>' turmas sistema atual'!B61</f>
        <v>DB6BIS0005-15SA</v>
      </c>
      <c r="C62" s="8" t="str">
        <f>' turmas sistema atual'!C61</f>
        <v>Bases Computacionais da Ciência B6-matutino (São Bernardo)</v>
      </c>
      <c r="D62" s="8" t="s">
        <v>2736</v>
      </c>
      <c r="E62" s="12" t="s">
        <v>2309</v>
      </c>
      <c r="F62" s="12" t="str">
        <f>' turmas sistema atual'!H61</f>
        <v xml:space="preserve">segunda das 08:00 às 10:00, sala A-103-0, semanal </v>
      </c>
      <c r="G62" s="12">
        <f>' turmas sistema atual'!I61</f>
        <v>0</v>
      </c>
      <c r="H62" s="12" t="str">
        <f>' turmas sistema atual'!J61</f>
        <v>Santo André</v>
      </c>
      <c r="I62" s="12" t="str">
        <f>' turmas sistema atual'!K61</f>
        <v>diurno</v>
      </c>
      <c r="J62" s="12" t="str">
        <f>' turmas sistema atual'!L61</f>
        <v>0-2-2</v>
      </c>
      <c r="K62" s="12">
        <f>' turmas sistema atual'!M61</f>
        <v>35</v>
      </c>
      <c r="L62" s="12">
        <f>' turmas sistema atual'!N61</f>
        <v>35</v>
      </c>
      <c r="M62" s="12">
        <f t="shared" si="0"/>
        <v>0</v>
      </c>
      <c r="N62" s="42">
        <v>0</v>
      </c>
      <c r="O62" s="8" t="str">
        <f>UPPER(' turmas sistema atual'!R61)</f>
        <v>GUIOU KOBAYASHI</v>
      </c>
      <c r="P62" s="8" t="str">
        <f>UPPER(' turmas sistema atual'!S61)</f>
        <v>GUIOU KOBAYASHI</v>
      </c>
    </row>
    <row r="63" spans="1:16" ht="47.25" customHeight="1" thickBot="1" x14ac:dyDescent="0.3">
      <c r="A63" s="8" t="str">
        <f>' turmas sistema atual'!A62</f>
        <v>BACHARELADO EM CIÊNCIA E TECNOLOGIA</v>
      </c>
      <c r="B63" s="8" t="str">
        <f>' turmas sistema atual'!B62</f>
        <v>NB6BIS0005-15SA</v>
      </c>
      <c r="C63" s="8" t="str">
        <f>' turmas sistema atual'!C62</f>
        <v>Bases Computacionais da Ciência B6-noturno (São Bernardo)</v>
      </c>
      <c r="D63" s="8" t="s">
        <v>2737</v>
      </c>
      <c r="E63" s="12" t="s">
        <v>2309</v>
      </c>
      <c r="F63" s="12" t="str">
        <f>' turmas sistema atual'!H62</f>
        <v xml:space="preserve">segunda das 19:00 às 21:00, sala A-103-0, semanal </v>
      </c>
      <c r="G63" s="12">
        <f>' turmas sistema atual'!I62</f>
        <v>0</v>
      </c>
      <c r="H63" s="12" t="str">
        <f>' turmas sistema atual'!J62</f>
        <v>Santo André</v>
      </c>
      <c r="I63" s="12" t="str">
        <f>' turmas sistema atual'!K62</f>
        <v>noturno</v>
      </c>
      <c r="J63" s="12" t="str">
        <f>' turmas sistema atual'!L62</f>
        <v>0-2-2</v>
      </c>
      <c r="K63" s="12">
        <f>' turmas sistema atual'!M62</f>
        <v>35</v>
      </c>
      <c r="L63" s="12">
        <f>' turmas sistema atual'!N62</f>
        <v>35</v>
      </c>
      <c r="M63" s="12">
        <f t="shared" si="0"/>
        <v>0</v>
      </c>
      <c r="N63" s="42">
        <v>0</v>
      </c>
      <c r="O63" s="8" t="str">
        <f>UPPER(' turmas sistema atual'!R62)</f>
        <v>YOSSI ZANA</v>
      </c>
      <c r="P63" s="8" t="str">
        <f>UPPER(' turmas sistema atual'!S62)</f>
        <v>YOSSI ZANA</v>
      </c>
    </row>
    <row r="64" spans="1:16" ht="47.25" customHeight="1" thickBot="1" x14ac:dyDescent="0.3">
      <c r="A64" s="8" t="str">
        <f>' turmas sistema atual'!A63</f>
        <v>BACHARELADO EM CIÊNCIA E TECNOLOGIA</v>
      </c>
      <c r="B64" s="8" t="str">
        <f>' turmas sistema atual'!B63</f>
        <v>DB7BIS0005-15SA</v>
      </c>
      <c r="C64" s="8" t="str">
        <f>' turmas sistema atual'!C63</f>
        <v>Bases Computacionais da Ciência B7-matutino (São Bernardo)</v>
      </c>
      <c r="D64" s="8" t="s">
        <v>2736</v>
      </c>
      <c r="E64" s="12" t="s">
        <v>2309</v>
      </c>
      <c r="F64" s="12" t="str">
        <f>' turmas sistema atual'!H63</f>
        <v xml:space="preserve">segunda das 08:00 às 10:00, sala A-103-0, semanal </v>
      </c>
      <c r="G64" s="12">
        <f>' turmas sistema atual'!I63</f>
        <v>0</v>
      </c>
      <c r="H64" s="12" t="str">
        <f>' turmas sistema atual'!J63</f>
        <v>Santo André</v>
      </c>
      <c r="I64" s="12" t="str">
        <f>' turmas sistema atual'!K63</f>
        <v>diurno</v>
      </c>
      <c r="J64" s="12" t="str">
        <f>' turmas sistema atual'!L63</f>
        <v>0-2-2</v>
      </c>
      <c r="K64" s="12">
        <f>' turmas sistema atual'!M63</f>
        <v>35</v>
      </c>
      <c r="L64" s="12">
        <f>' turmas sistema atual'!N63</f>
        <v>35</v>
      </c>
      <c r="M64" s="12">
        <f t="shared" si="0"/>
        <v>0</v>
      </c>
      <c r="N64" s="42">
        <v>0</v>
      </c>
      <c r="O64" s="8" t="str">
        <f>UPPER(' turmas sistema atual'!R63)</f>
        <v>ITANA STIUBIENER</v>
      </c>
      <c r="P64" s="8" t="str">
        <f>UPPER(' turmas sistema atual'!S63)</f>
        <v>ITANA STIUBIENER</v>
      </c>
    </row>
    <row r="65" spans="1:16" ht="47.25" customHeight="1" thickBot="1" x14ac:dyDescent="0.3">
      <c r="A65" s="8" t="str">
        <f>' turmas sistema atual'!A64</f>
        <v>BACHARELADO EM CIÊNCIA E TECNOLOGIA</v>
      </c>
      <c r="B65" s="8" t="str">
        <f>' turmas sistema atual'!B64</f>
        <v>NB7BIS0005-15SA</v>
      </c>
      <c r="C65" s="8" t="str">
        <f>' turmas sistema atual'!C64</f>
        <v>Bases Computacionais da Ciência B7-noturno (São Bernardo)</v>
      </c>
      <c r="D65" s="8" t="s">
        <v>2737</v>
      </c>
      <c r="E65" s="12" t="s">
        <v>2309</v>
      </c>
      <c r="F65" s="12" t="str">
        <f>' turmas sistema atual'!H64</f>
        <v xml:space="preserve">segunda das 19:00 às 21:00, sala A-103-0, semanal </v>
      </c>
      <c r="G65" s="12">
        <f>' turmas sistema atual'!I64</f>
        <v>0</v>
      </c>
      <c r="H65" s="12" t="str">
        <f>' turmas sistema atual'!J64</f>
        <v>Santo André</v>
      </c>
      <c r="I65" s="12" t="str">
        <f>' turmas sistema atual'!K64</f>
        <v>noturno</v>
      </c>
      <c r="J65" s="12" t="str">
        <f>' turmas sistema atual'!L64</f>
        <v>0-2-2</v>
      </c>
      <c r="K65" s="12">
        <f>' turmas sistema atual'!M64</f>
        <v>35</v>
      </c>
      <c r="L65" s="12">
        <f>' turmas sistema atual'!N64</f>
        <v>35</v>
      </c>
      <c r="M65" s="12">
        <f t="shared" si="0"/>
        <v>0</v>
      </c>
      <c r="N65" s="42">
        <v>0</v>
      </c>
      <c r="O65" s="8" t="str">
        <f>UPPER(' turmas sistema atual'!R64)</f>
        <v>HARLEN COSTA BATAGELO</v>
      </c>
      <c r="P65" s="8" t="str">
        <f>UPPER(' turmas sistema atual'!S64)</f>
        <v>HARLEN COSTA BATAGELO</v>
      </c>
    </row>
    <row r="66" spans="1:16" ht="47.25" customHeight="1" thickBot="1" x14ac:dyDescent="0.3">
      <c r="A66" s="8" t="str">
        <f>' turmas sistema atual'!A65</f>
        <v>BACHARELADO EM CIÊNCIA E TECNOLOGIA</v>
      </c>
      <c r="B66" s="8" t="str">
        <f>' turmas sistema atual'!B65</f>
        <v>DB8BIS0005-15SA</v>
      </c>
      <c r="C66" s="8" t="str">
        <f>' turmas sistema atual'!C65</f>
        <v>Bases Computacionais da Ciência B8-matutino (São Bernardo)</v>
      </c>
      <c r="D66" s="8" t="s">
        <v>2736</v>
      </c>
      <c r="E66" s="12" t="s">
        <v>2309</v>
      </c>
      <c r="F66" s="12" t="str">
        <f>' turmas sistema atual'!H65</f>
        <v xml:space="preserve">segunda das 08:00 às 10:00, sala A-103-0, semanal </v>
      </c>
      <c r="G66" s="12">
        <f>' turmas sistema atual'!I65</f>
        <v>0</v>
      </c>
      <c r="H66" s="12" t="str">
        <f>' turmas sistema atual'!J65</f>
        <v>Santo André</v>
      </c>
      <c r="I66" s="12" t="str">
        <f>' turmas sistema atual'!K65</f>
        <v>diurno</v>
      </c>
      <c r="J66" s="12" t="str">
        <f>' turmas sistema atual'!L65</f>
        <v>0-2-2</v>
      </c>
      <c r="K66" s="12">
        <f>' turmas sistema atual'!M65</f>
        <v>35</v>
      </c>
      <c r="L66" s="12">
        <f>' turmas sistema atual'!N65</f>
        <v>35</v>
      </c>
      <c r="M66" s="12">
        <f t="shared" si="0"/>
        <v>0</v>
      </c>
      <c r="N66" s="42">
        <v>0</v>
      </c>
      <c r="O66" s="8" t="str">
        <f>UPPER(' turmas sistema atual'!R65)</f>
        <v>EDSON PINHEIRO PIMENTEL</v>
      </c>
      <c r="P66" s="8" t="str">
        <f>UPPER(' turmas sistema atual'!S65)</f>
        <v>EDSON PINHEIRO PIMENTEL</v>
      </c>
    </row>
    <row r="67" spans="1:16" ht="47.25" customHeight="1" thickBot="1" x14ac:dyDescent="0.3">
      <c r="A67" s="8" t="str">
        <f>' turmas sistema atual'!A66</f>
        <v>BACHARELADO EM CIÊNCIA E TECNOLOGIA</v>
      </c>
      <c r="B67" s="8" t="str">
        <f>' turmas sistema atual'!B66</f>
        <v>NB8BIS0005-15SA</v>
      </c>
      <c r="C67" s="8" t="str">
        <f>' turmas sistema atual'!C66</f>
        <v>Bases Computacionais da Ciência B8-noturno (São Bernardo)</v>
      </c>
      <c r="D67" s="8" t="s">
        <v>2737</v>
      </c>
      <c r="E67" s="12" t="s">
        <v>2309</v>
      </c>
      <c r="F67" s="12" t="str">
        <f>' turmas sistema atual'!H66</f>
        <v xml:space="preserve">segunda das 19:00 às 21:00, sala A-103-0, semanal </v>
      </c>
      <c r="G67" s="12">
        <f>' turmas sistema atual'!I66</f>
        <v>0</v>
      </c>
      <c r="H67" s="12" t="str">
        <f>' turmas sistema atual'!J66</f>
        <v>Santo André</v>
      </c>
      <c r="I67" s="12" t="str">
        <f>' turmas sistema atual'!K66</f>
        <v>noturno</v>
      </c>
      <c r="J67" s="12" t="str">
        <f>' turmas sistema atual'!L66</f>
        <v>0-2-2</v>
      </c>
      <c r="K67" s="12">
        <f>' turmas sistema atual'!M66</f>
        <v>35</v>
      </c>
      <c r="L67" s="12">
        <f>' turmas sistema atual'!N66</f>
        <v>35</v>
      </c>
      <c r="M67" s="12">
        <f t="shared" si="0"/>
        <v>0</v>
      </c>
      <c r="N67" s="42">
        <v>0</v>
      </c>
      <c r="O67" s="8" t="str">
        <f>UPPER(' turmas sistema atual'!R66)</f>
        <v>GORDANA MANIC</v>
      </c>
      <c r="P67" s="8" t="str">
        <f>UPPER(' turmas sistema atual'!S66)</f>
        <v>GORDANA MANIC</v>
      </c>
    </row>
    <row r="68" spans="1:16" ht="47.25" customHeight="1" thickBot="1" x14ac:dyDescent="0.3">
      <c r="A68" s="8" t="str">
        <f>' turmas sistema atual'!A67</f>
        <v>BACHARELADO EM CIÊNCIA E TECNOLOGIA</v>
      </c>
      <c r="B68" s="8" t="str">
        <f>' turmas sistema atual'!B67</f>
        <v>DC1BIS0005-15SA</v>
      </c>
      <c r="C68" s="8" t="str">
        <f>' turmas sistema atual'!C67</f>
        <v>Bases Computacionais da Ciência C1-matutino (São Bernardo)</v>
      </c>
      <c r="D68" s="8" t="s">
        <v>2738</v>
      </c>
      <c r="E68" s="12" t="s">
        <v>2309</v>
      </c>
      <c r="F68" s="12" t="str">
        <f>' turmas sistema atual'!H67</f>
        <v xml:space="preserve">segunda das 10:00 às 12:00, sala A-103-0, semanal </v>
      </c>
      <c r="G68" s="12">
        <f>' turmas sistema atual'!I67</f>
        <v>0</v>
      </c>
      <c r="H68" s="12" t="str">
        <f>' turmas sistema atual'!J67</f>
        <v>Santo André</v>
      </c>
      <c r="I68" s="12" t="str">
        <f>' turmas sistema atual'!K67</f>
        <v>diurno</v>
      </c>
      <c r="J68" s="12" t="str">
        <f>' turmas sistema atual'!L67</f>
        <v>0-2-2</v>
      </c>
      <c r="K68" s="12">
        <f>' turmas sistema atual'!M67</f>
        <v>35</v>
      </c>
      <c r="L68" s="12">
        <f>' turmas sistema atual'!N67</f>
        <v>35</v>
      </c>
      <c r="M68" s="12">
        <f t="shared" ref="M68:M131" si="1">K68-L68</f>
        <v>0</v>
      </c>
      <c r="N68" s="42">
        <v>0</v>
      </c>
      <c r="O68" s="8" t="str">
        <f>UPPER(' turmas sistema atual'!R67)</f>
        <v>GUIOU KOBAYASHI</v>
      </c>
      <c r="P68" s="8" t="str">
        <f>UPPER(' turmas sistema atual'!S67)</f>
        <v>GUIOU KOBAYASHI</v>
      </c>
    </row>
    <row r="69" spans="1:16" ht="47.25" customHeight="1" thickBot="1" x14ac:dyDescent="0.3">
      <c r="A69" s="8" t="str">
        <f>' turmas sistema atual'!A68</f>
        <v>BACHARELADO EM CIÊNCIA E TECNOLOGIA</v>
      </c>
      <c r="B69" s="8" t="str">
        <f>' turmas sistema atual'!B68</f>
        <v>NC1BIS0005-15SA</v>
      </c>
      <c r="C69" s="8" t="str">
        <f>' turmas sistema atual'!C68</f>
        <v>Bases Computacionais da Ciência C1-noturno (São Bernardo)</v>
      </c>
      <c r="D69" s="8" t="s">
        <v>2739</v>
      </c>
      <c r="E69" s="12" t="s">
        <v>2309</v>
      </c>
      <c r="F69" s="12" t="str">
        <f>' turmas sistema atual'!H68</f>
        <v xml:space="preserve">segunda das 21:00 às 23:00, sala A-103-0, semanal </v>
      </c>
      <c r="G69" s="12">
        <f>' turmas sistema atual'!I68</f>
        <v>0</v>
      </c>
      <c r="H69" s="12" t="str">
        <f>' turmas sistema atual'!J68</f>
        <v>Santo André</v>
      </c>
      <c r="I69" s="12" t="str">
        <f>' turmas sistema atual'!K68</f>
        <v>noturno</v>
      </c>
      <c r="J69" s="12" t="str">
        <f>' turmas sistema atual'!L68</f>
        <v>0-2-2</v>
      </c>
      <c r="K69" s="12">
        <f>' turmas sistema atual'!M68</f>
        <v>35</v>
      </c>
      <c r="L69" s="12">
        <f>' turmas sistema atual'!N68</f>
        <v>35</v>
      </c>
      <c r="M69" s="12">
        <f t="shared" si="1"/>
        <v>0</v>
      </c>
      <c r="N69" s="42">
        <v>0</v>
      </c>
      <c r="O69" s="8" t="str">
        <f>UPPER(' turmas sistema atual'!R68)</f>
        <v>HARLEN COSTA BATAGELO</v>
      </c>
      <c r="P69" s="8" t="str">
        <f>UPPER(' turmas sistema atual'!S68)</f>
        <v>HARLEN COSTA BATAGELO</v>
      </c>
    </row>
    <row r="70" spans="1:16" ht="40.5" customHeight="1" thickBot="1" x14ac:dyDescent="0.3">
      <c r="A70" s="8" t="str">
        <f>' turmas sistema atual'!A69</f>
        <v>BACHARELADO EM CIÊNCIA E TECNOLOGIA</v>
      </c>
      <c r="B70" s="8" t="str">
        <f>' turmas sistema atual'!B69</f>
        <v>DC2BIS0005-15SA</v>
      </c>
      <c r="C70" s="8" t="str">
        <f>' turmas sistema atual'!C69</f>
        <v>Bases Computacionais da Ciência C2-matutino (São Bernardo)</v>
      </c>
      <c r="D70" s="8" t="s">
        <v>2738</v>
      </c>
      <c r="E70" s="12" t="s">
        <v>2309</v>
      </c>
      <c r="F70" s="12" t="str">
        <f>' turmas sistema atual'!H69</f>
        <v xml:space="preserve">segunda das 10:00 às 12:00, sala A-103-0, semanal </v>
      </c>
      <c r="G70" s="12">
        <f>' turmas sistema atual'!I69</f>
        <v>0</v>
      </c>
      <c r="H70" s="12" t="str">
        <f>' turmas sistema atual'!J69</f>
        <v>Santo André</v>
      </c>
      <c r="I70" s="12" t="str">
        <f>' turmas sistema atual'!K69</f>
        <v>diurno</v>
      </c>
      <c r="J70" s="12" t="str">
        <f>' turmas sistema atual'!L69</f>
        <v>0-2-2</v>
      </c>
      <c r="K70" s="12">
        <f>' turmas sistema atual'!M69</f>
        <v>35</v>
      </c>
      <c r="L70" s="12">
        <f>' turmas sistema atual'!N69</f>
        <v>35</v>
      </c>
      <c r="M70" s="12">
        <f t="shared" si="1"/>
        <v>0</v>
      </c>
      <c r="N70" s="42">
        <v>0</v>
      </c>
      <c r="O70" s="8" t="str">
        <f>UPPER(' turmas sistema atual'!R69)</f>
        <v>WAGNER TANAKA BOTELHO</v>
      </c>
      <c r="P70" s="8" t="str">
        <f>UPPER(' turmas sistema atual'!S69)</f>
        <v>WAGNER TANAKA BOTELHO</v>
      </c>
    </row>
    <row r="71" spans="1:16" ht="40.5" customHeight="1" thickBot="1" x14ac:dyDescent="0.3">
      <c r="A71" s="8" t="str">
        <f>' turmas sistema atual'!A70</f>
        <v>BACHARELADO EM CIÊNCIA E TECNOLOGIA</v>
      </c>
      <c r="B71" s="8" t="str">
        <f>' turmas sistema atual'!B70</f>
        <v>NC2BIS0005-15SA</v>
      </c>
      <c r="C71" s="8" t="str">
        <f>' turmas sistema atual'!C70</f>
        <v>Bases Computacionais da Ciência C2-noturno (São Bernardo)</v>
      </c>
      <c r="D71" s="8" t="s">
        <v>2739</v>
      </c>
      <c r="E71" s="12" t="s">
        <v>2309</v>
      </c>
      <c r="F71" s="12" t="str">
        <f>' turmas sistema atual'!H70</f>
        <v xml:space="preserve">segunda das 21:00 às 23:00, sala A-103-0, semanal </v>
      </c>
      <c r="G71" s="12">
        <f>' turmas sistema atual'!I70</f>
        <v>0</v>
      </c>
      <c r="H71" s="12" t="str">
        <f>' turmas sistema atual'!J70</f>
        <v>Santo André</v>
      </c>
      <c r="I71" s="12" t="str">
        <f>' turmas sistema atual'!K70</f>
        <v>noturno</v>
      </c>
      <c r="J71" s="12" t="str">
        <f>' turmas sistema atual'!L70</f>
        <v>0-2-2</v>
      </c>
      <c r="K71" s="12">
        <f>' turmas sistema atual'!M70</f>
        <v>35</v>
      </c>
      <c r="L71" s="12">
        <f>' turmas sistema atual'!N70</f>
        <v>35</v>
      </c>
      <c r="M71" s="12">
        <f t="shared" si="1"/>
        <v>0</v>
      </c>
      <c r="N71" s="42">
        <v>0</v>
      </c>
      <c r="O71" s="8" t="str">
        <f>UPPER(' turmas sistema atual'!R70)</f>
        <v>FERNANDO TEUBL FERREIRA</v>
      </c>
      <c r="P71" s="8" t="str">
        <f>UPPER(' turmas sistema atual'!S70)</f>
        <v>FERNANDO TEUBL FERREIRA</v>
      </c>
    </row>
    <row r="72" spans="1:16" ht="40.5" customHeight="1" thickBot="1" x14ac:dyDescent="0.3">
      <c r="A72" s="8" t="str">
        <f>' turmas sistema atual'!A71</f>
        <v>BACHARELADO EM CIÊNCIA E TECNOLOGIA</v>
      </c>
      <c r="B72" s="8" t="str">
        <f>' turmas sistema atual'!B71</f>
        <v>DC3BIS0005-15SA</v>
      </c>
      <c r="C72" s="8" t="str">
        <f>' turmas sistema atual'!C71</f>
        <v>Bases Computacionais da Ciência C3-matutino (São Bernardo)</v>
      </c>
      <c r="D72" s="8" t="s">
        <v>2738</v>
      </c>
      <c r="E72" s="12" t="s">
        <v>2309</v>
      </c>
      <c r="F72" s="12" t="str">
        <f>' turmas sistema atual'!H71</f>
        <v xml:space="preserve">segunda das 10:00 às 12:00, sala A-103-0, semanal </v>
      </c>
      <c r="G72" s="12">
        <f>' turmas sistema atual'!I71</f>
        <v>0</v>
      </c>
      <c r="H72" s="12" t="str">
        <f>' turmas sistema atual'!J71</f>
        <v>Santo André</v>
      </c>
      <c r="I72" s="12" t="str">
        <f>' turmas sistema atual'!K71</f>
        <v>diurno</v>
      </c>
      <c r="J72" s="12" t="str">
        <f>' turmas sistema atual'!L71</f>
        <v>0-2-2</v>
      </c>
      <c r="K72" s="12">
        <f>' turmas sistema atual'!M71</f>
        <v>35</v>
      </c>
      <c r="L72" s="12">
        <f>' turmas sistema atual'!N71</f>
        <v>35</v>
      </c>
      <c r="M72" s="12">
        <f t="shared" si="1"/>
        <v>0</v>
      </c>
      <c r="N72" s="42">
        <v>0</v>
      </c>
      <c r="O72" s="8" t="str">
        <f>UPPER(' turmas sistema atual'!R71)</f>
        <v>RONALDO CRISTIANO PRATI</v>
      </c>
      <c r="P72" s="8" t="str">
        <f>UPPER(' turmas sistema atual'!S71)</f>
        <v>RONALDO CRISTIANO PRATI</v>
      </c>
    </row>
    <row r="73" spans="1:16" ht="40.5" customHeight="1" thickBot="1" x14ac:dyDescent="0.3">
      <c r="A73" s="8" t="str">
        <f>' turmas sistema atual'!A72</f>
        <v>BACHARELADO EM CIÊNCIA E TECNOLOGIA</v>
      </c>
      <c r="B73" s="8" t="str">
        <f>' turmas sistema atual'!B72</f>
        <v>NC3BIS0005-15SA</v>
      </c>
      <c r="C73" s="8" t="str">
        <f>' turmas sistema atual'!C72</f>
        <v>Bases Computacionais da Ciência C3-noturno (São Bernardo)</v>
      </c>
      <c r="D73" s="8" t="s">
        <v>2739</v>
      </c>
      <c r="E73" s="12" t="s">
        <v>2309</v>
      </c>
      <c r="F73" s="12" t="str">
        <f>' turmas sistema atual'!H72</f>
        <v xml:space="preserve">segunda das 21:00 às 23:00, sala A-103-0, semanal </v>
      </c>
      <c r="G73" s="12">
        <f>' turmas sistema atual'!I72</f>
        <v>0</v>
      </c>
      <c r="H73" s="12" t="str">
        <f>' turmas sistema atual'!J72</f>
        <v>Santo André</v>
      </c>
      <c r="I73" s="12" t="str">
        <f>' turmas sistema atual'!K72</f>
        <v>noturno</v>
      </c>
      <c r="J73" s="12" t="str">
        <f>' turmas sistema atual'!L72</f>
        <v>0-2-2</v>
      </c>
      <c r="K73" s="12">
        <f>' turmas sistema atual'!M72</f>
        <v>35</v>
      </c>
      <c r="L73" s="12">
        <f>' turmas sistema atual'!N72</f>
        <v>35</v>
      </c>
      <c r="M73" s="12">
        <f t="shared" si="1"/>
        <v>0</v>
      </c>
      <c r="N73" s="42">
        <v>0</v>
      </c>
      <c r="O73" s="8" t="str">
        <f>UPPER(' turmas sistema atual'!R72)</f>
        <v>ANDRÉ KAZUO TAKAHATA</v>
      </c>
      <c r="P73" s="8" t="str">
        <f>UPPER(' turmas sistema atual'!S72)</f>
        <v/>
      </c>
    </row>
    <row r="74" spans="1:16" ht="40.5" customHeight="1" thickBot="1" x14ac:dyDescent="0.3">
      <c r="A74" s="8" t="str">
        <f>' turmas sistema atual'!A73</f>
        <v>BACHARELADO EM CIÊNCIA E TECNOLOGIA</v>
      </c>
      <c r="B74" s="8" t="str">
        <f>' turmas sistema atual'!B73</f>
        <v>DC4BIS0005-15SA</v>
      </c>
      <c r="C74" s="8" t="str">
        <f>' turmas sistema atual'!C73</f>
        <v>Bases Computacionais da Ciência C4-matutino (São Bernardo)</v>
      </c>
      <c r="D74" s="8" t="s">
        <v>2738</v>
      </c>
      <c r="E74" s="12" t="s">
        <v>2309</v>
      </c>
      <c r="F74" s="12" t="str">
        <f>' turmas sistema atual'!H73</f>
        <v xml:space="preserve">segunda das 10:00 às 12:00, sala A-103-0, semanal </v>
      </c>
      <c r="G74" s="12">
        <f>' turmas sistema atual'!I73</f>
        <v>0</v>
      </c>
      <c r="H74" s="12" t="str">
        <f>' turmas sistema atual'!J73</f>
        <v>Santo André</v>
      </c>
      <c r="I74" s="12" t="str">
        <f>' turmas sistema atual'!K73</f>
        <v>diurno</v>
      </c>
      <c r="J74" s="12" t="str">
        <f>' turmas sistema atual'!L73</f>
        <v>0-2-2</v>
      </c>
      <c r="K74" s="12">
        <f>' turmas sistema atual'!M73</f>
        <v>35</v>
      </c>
      <c r="L74" s="12">
        <f>' turmas sistema atual'!N73</f>
        <v>35</v>
      </c>
      <c r="M74" s="12">
        <f t="shared" si="1"/>
        <v>0</v>
      </c>
      <c r="N74" s="42">
        <v>0</v>
      </c>
      <c r="O74" s="8" t="str">
        <f>UPPER(' turmas sistema atual'!R73)</f>
        <v>ANDRÉ KAZUO TAKAHATA</v>
      </c>
      <c r="P74" s="8" t="str">
        <f>UPPER(' turmas sistema atual'!S73)</f>
        <v/>
      </c>
    </row>
    <row r="75" spans="1:16" ht="40.5" customHeight="1" thickBot="1" x14ac:dyDescent="0.3">
      <c r="A75" s="8" t="str">
        <f>' turmas sistema atual'!A74</f>
        <v>BACHARELADO EM CIÊNCIA E TECNOLOGIA</v>
      </c>
      <c r="B75" s="8" t="str">
        <f>' turmas sistema atual'!B74</f>
        <v>NC4BIS0005-15SA</v>
      </c>
      <c r="C75" s="8" t="str">
        <f>' turmas sistema atual'!C74</f>
        <v>Bases Computacionais da Ciência C4-noturno (São Bernardo)</v>
      </c>
      <c r="D75" s="8" t="s">
        <v>2739</v>
      </c>
      <c r="E75" s="12" t="s">
        <v>2309</v>
      </c>
      <c r="F75" s="12" t="str">
        <f>' turmas sistema atual'!H74</f>
        <v xml:space="preserve">segunda das 21:00 às 23:00, sala A-103-0, semanal </v>
      </c>
      <c r="G75" s="12">
        <f>' turmas sistema atual'!I74</f>
        <v>0</v>
      </c>
      <c r="H75" s="12" t="str">
        <f>' turmas sistema atual'!J74</f>
        <v>Santo André</v>
      </c>
      <c r="I75" s="12" t="str">
        <f>' turmas sistema atual'!K74</f>
        <v>noturno</v>
      </c>
      <c r="J75" s="12" t="str">
        <f>' turmas sistema atual'!L74</f>
        <v>0-2-2</v>
      </c>
      <c r="K75" s="12">
        <f>' turmas sistema atual'!M74</f>
        <v>35</v>
      </c>
      <c r="L75" s="12">
        <f>' turmas sistema atual'!N74</f>
        <v>35</v>
      </c>
      <c r="M75" s="12">
        <f t="shared" si="1"/>
        <v>0</v>
      </c>
      <c r="N75" s="42">
        <v>0</v>
      </c>
      <c r="O75" s="8" t="str">
        <f>UPPER(' turmas sistema atual'!R74)</f>
        <v>ANDRE MASCIOLI CRAVO</v>
      </c>
      <c r="P75" s="8" t="str">
        <f>UPPER(' turmas sistema atual'!S74)</f>
        <v/>
      </c>
    </row>
    <row r="76" spans="1:16" ht="40.5" customHeight="1" thickBot="1" x14ac:dyDescent="0.3">
      <c r="A76" s="8" t="str">
        <f>' turmas sistema atual'!A75</f>
        <v>BACHARELADO EM CIÊNCIA E TECNOLOGIA</v>
      </c>
      <c r="B76" s="8" t="str">
        <f>' turmas sistema atual'!B75</f>
        <v>DC5BIS0005-15SA</v>
      </c>
      <c r="C76" s="8" t="str">
        <f>' turmas sistema atual'!C75</f>
        <v>Bases Computacionais da Ciência C5-matutino (São Bernardo)</v>
      </c>
      <c r="D76" s="8" t="s">
        <v>2738</v>
      </c>
      <c r="E76" s="12" t="s">
        <v>2309</v>
      </c>
      <c r="F76" s="12" t="str">
        <f>' turmas sistema atual'!H75</f>
        <v xml:space="preserve">segunda das 10:00 às 12:00, sala A-103-0, semanal </v>
      </c>
      <c r="G76" s="12">
        <f>' turmas sistema atual'!I75</f>
        <v>0</v>
      </c>
      <c r="H76" s="12" t="str">
        <f>' turmas sistema atual'!J75</f>
        <v>Santo André</v>
      </c>
      <c r="I76" s="12" t="str">
        <f>' turmas sistema atual'!K75</f>
        <v>diurno</v>
      </c>
      <c r="J76" s="12" t="str">
        <f>' turmas sistema atual'!L75</f>
        <v>0-2-2</v>
      </c>
      <c r="K76" s="12">
        <f>' turmas sistema atual'!M75</f>
        <v>35</v>
      </c>
      <c r="L76" s="12">
        <f>' turmas sistema atual'!N75</f>
        <v>35</v>
      </c>
      <c r="M76" s="12">
        <f t="shared" si="1"/>
        <v>0</v>
      </c>
      <c r="N76" s="42">
        <v>0</v>
      </c>
      <c r="O76" s="8" t="str">
        <f>UPPER(' turmas sistema atual'!R75)</f>
        <v>ROBERTO SADAO YOKOYAMA</v>
      </c>
      <c r="P76" s="8" t="str">
        <f>UPPER(' turmas sistema atual'!S75)</f>
        <v/>
      </c>
    </row>
    <row r="77" spans="1:16" ht="40.5" customHeight="1" thickBot="1" x14ac:dyDescent="0.3">
      <c r="A77" s="8" t="str">
        <f>' turmas sistema atual'!A76</f>
        <v>BACHARELADO EM CIÊNCIA E TECNOLOGIA</v>
      </c>
      <c r="B77" s="8" t="str">
        <f>' turmas sistema atual'!B76</f>
        <v>NC5BIS0005-15SA</v>
      </c>
      <c r="C77" s="8" t="str">
        <f>' turmas sistema atual'!C76</f>
        <v>Bases Computacionais da Ciência C5-noturno (São Bernardo)</v>
      </c>
      <c r="D77" s="8" t="s">
        <v>2739</v>
      </c>
      <c r="E77" s="12" t="s">
        <v>2309</v>
      </c>
      <c r="F77" s="12" t="str">
        <f>' turmas sistema atual'!H76</f>
        <v xml:space="preserve">segunda das 21:00 às 23:00, sala A-103-0, semanal </v>
      </c>
      <c r="G77" s="12">
        <f>' turmas sistema atual'!I76</f>
        <v>0</v>
      </c>
      <c r="H77" s="12" t="str">
        <f>' turmas sistema atual'!J76</f>
        <v>Santo André</v>
      </c>
      <c r="I77" s="12" t="str">
        <f>' turmas sistema atual'!K76</f>
        <v>noturno</v>
      </c>
      <c r="J77" s="12" t="str">
        <f>' turmas sistema atual'!L76</f>
        <v>0-2-2</v>
      </c>
      <c r="K77" s="12">
        <f>' turmas sistema atual'!M76</f>
        <v>35</v>
      </c>
      <c r="L77" s="12">
        <f>' turmas sistema atual'!N76</f>
        <v>35</v>
      </c>
      <c r="M77" s="12">
        <f t="shared" si="1"/>
        <v>0</v>
      </c>
      <c r="N77" s="42">
        <v>0</v>
      </c>
      <c r="O77" s="8" t="str">
        <f>UPPER(' turmas sistema atual'!R76)</f>
        <v>ANGELICA NAKAGAWA LIMA</v>
      </c>
      <c r="P77" s="8" t="str">
        <f>UPPER(' turmas sistema atual'!S76)</f>
        <v/>
      </c>
    </row>
    <row r="78" spans="1:16" ht="47.25" customHeight="1" thickBot="1" x14ac:dyDescent="0.3">
      <c r="A78" s="8" t="str">
        <f>' turmas sistema atual'!A77</f>
        <v>BACHARELADO EM CIÊNCIA E TECNOLOGIA</v>
      </c>
      <c r="B78" s="8" t="str">
        <f>' turmas sistema atual'!B77</f>
        <v>DC6BIS0005-15SA</v>
      </c>
      <c r="C78" s="8" t="str">
        <f>' turmas sistema atual'!C77</f>
        <v>Bases Computacionais da Ciência C6-matutino (São Bernardo)</v>
      </c>
      <c r="D78" s="8" t="s">
        <v>2738</v>
      </c>
      <c r="E78" s="12" t="s">
        <v>2309</v>
      </c>
      <c r="F78" s="12" t="str">
        <f>' turmas sistema atual'!H77</f>
        <v xml:space="preserve">segunda das 10:00 às 12:00, sala A-103-0, semanal </v>
      </c>
      <c r="G78" s="12">
        <f>' turmas sistema atual'!I77</f>
        <v>0</v>
      </c>
      <c r="H78" s="12" t="str">
        <f>' turmas sistema atual'!J77</f>
        <v>Santo André</v>
      </c>
      <c r="I78" s="12" t="str">
        <f>' turmas sistema atual'!K77</f>
        <v>diurno</v>
      </c>
      <c r="J78" s="12" t="str">
        <f>' turmas sistema atual'!L77</f>
        <v>0-2-2</v>
      </c>
      <c r="K78" s="12">
        <f>' turmas sistema atual'!M77</f>
        <v>35</v>
      </c>
      <c r="L78" s="12">
        <f>' turmas sistema atual'!N77</f>
        <v>23</v>
      </c>
      <c r="M78" s="12">
        <f t="shared" si="1"/>
        <v>12</v>
      </c>
      <c r="N78" s="42">
        <v>0</v>
      </c>
      <c r="O78" s="8" t="str">
        <f>UPPER(' turmas sistema atual'!R77)</f>
        <v>FRANCISCO DE ASSIS ZAMPIROLLI</v>
      </c>
      <c r="P78" s="8" t="str">
        <f>UPPER(' turmas sistema atual'!S77)</f>
        <v/>
      </c>
    </row>
    <row r="79" spans="1:16" ht="47.25" customHeight="1" thickBot="1" x14ac:dyDescent="0.3">
      <c r="A79" s="8" t="str">
        <f>' turmas sistema atual'!A78</f>
        <v>BACHARELADO EM CIÊNCIA E TECNOLOGIA</v>
      </c>
      <c r="B79" s="8" t="str">
        <f>' turmas sistema atual'!B78</f>
        <v>NC6BIS0005-15SA</v>
      </c>
      <c r="C79" s="8" t="str">
        <f>' turmas sistema atual'!C78</f>
        <v>Bases Computacionais da Ciência C6-noturno (São Bernardo)</v>
      </c>
      <c r="D79" s="8" t="s">
        <v>2739</v>
      </c>
      <c r="E79" s="12" t="s">
        <v>2309</v>
      </c>
      <c r="F79" s="12" t="str">
        <f>' turmas sistema atual'!H78</f>
        <v xml:space="preserve">segunda das 21:00 às 23:00, sala A-103-0, semanal </v>
      </c>
      <c r="G79" s="12">
        <f>' turmas sistema atual'!I78</f>
        <v>0</v>
      </c>
      <c r="H79" s="12" t="str">
        <f>' turmas sistema atual'!J78</f>
        <v>Santo André</v>
      </c>
      <c r="I79" s="12" t="str">
        <f>' turmas sistema atual'!K78</f>
        <v>noturno</v>
      </c>
      <c r="J79" s="12" t="str">
        <f>' turmas sistema atual'!L78</f>
        <v>0-2-2</v>
      </c>
      <c r="K79" s="12">
        <f>' turmas sistema atual'!M78</f>
        <v>35</v>
      </c>
      <c r="L79" s="12">
        <f>' turmas sistema atual'!N78</f>
        <v>25</v>
      </c>
      <c r="M79" s="12">
        <f t="shared" si="1"/>
        <v>10</v>
      </c>
      <c r="N79" s="42">
        <v>0</v>
      </c>
      <c r="O79" s="8" t="str">
        <f>UPPER(' turmas sistema atual'!R78)</f>
        <v>CRISTIANE MARIA SATO</v>
      </c>
      <c r="P79" s="8" t="str">
        <f>UPPER(' turmas sistema atual'!S78)</f>
        <v/>
      </c>
    </row>
    <row r="80" spans="1:16" ht="47.25" customHeight="1" thickBot="1" x14ac:dyDescent="0.3">
      <c r="A80" s="8" t="str">
        <f>' turmas sistema atual'!A79</f>
        <v>BACHARELADO EM CIÊNCIA E TECNOLOGIA</v>
      </c>
      <c r="B80" s="8" t="str">
        <f>' turmas sistema atual'!B79</f>
        <v>DC7BIS0005-15SA</v>
      </c>
      <c r="C80" s="8" t="str">
        <f>' turmas sistema atual'!C79</f>
        <v>Bases Computacionais da Ciência C7-matutino (São Bernardo)</v>
      </c>
      <c r="D80" s="8" t="s">
        <v>2738</v>
      </c>
      <c r="E80" s="12" t="s">
        <v>2309</v>
      </c>
      <c r="F80" s="12" t="str">
        <f>' turmas sistema atual'!H79</f>
        <v xml:space="preserve">segunda das 10:00 às 12:00, sala A-103-0, semanal </v>
      </c>
      <c r="G80" s="12">
        <f>' turmas sistema atual'!I79</f>
        <v>0</v>
      </c>
      <c r="H80" s="12" t="str">
        <f>' turmas sistema atual'!J79</f>
        <v>Santo André</v>
      </c>
      <c r="I80" s="12" t="str">
        <f>' turmas sistema atual'!K79</f>
        <v>diurno</v>
      </c>
      <c r="J80" s="12" t="str">
        <f>' turmas sistema atual'!L79</f>
        <v>0-2-2</v>
      </c>
      <c r="K80" s="12">
        <f>' turmas sistema atual'!M79</f>
        <v>35</v>
      </c>
      <c r="L80" s="12">
        <f>' turmas sistema atual'!N79</f>
        <v>35</v>
      </c>
      <c r="M80" s="12">
        <f t="shared" si="1"/>
        <v>0</v>
      </c>
      <c r="N80" s="42">
        <v>0</v>
      </c>
      <c r="O80" s="8" t="str">
        <f>UPPER(' turmas sistema atual'!R79)</f>
        <v>ANDRE MASCIOLI CRAVO</v>
      </c>
      <c r="P80" s="8" t="str">
        <f>UPPER(' turmas sistema atual'!S79)</f>
        <v>ANDRE MASCIOLI CRAVO</v>
      </c>
    </row>
    <row r="81" spans="1:16" ht="47.25" customHeight="1" thickBot="1" x14ac:dyDescent="0.3">
      <c r="A81" s="8" t="str">
        <f>' turmas sistema atual'!A80</f>
        <v>BACHARELADO EM CIÊNCIA E TECNOLOGIA</v>
      </c>
      <c r="B81" s="8" t="str">
        <f>' turmas sistema atual'!B80</f>
        <v>NC7BIS0005-15SA</v>
      </c>
      <c r="C81" s="8" t="str">
        <f>' turmas sistema atual'!C80</f>
        <v>Bases Computacionais da Ciência C7-noturno (São Bernardo)</v>
      </c>
      <c r="D81" s="8" t="s">
        <v>2739</v>
      </c>
      <c r="E81" s="12" t="s">
        <v>2309</v>
      </c>
      <c r="F81" s="12" t="str">
        <f>' turmas sistema atual'!H80</f>
        <v xml:space="preserve">segunda das 21:00 às 23:00, sala A-103-0, semanal </v>
      </c>
      <c r="G81" s="12">
        <f>' turmas sistema atual'!I80</f>
        <v>0</v>
      </c>
      <c r="H81" s="12" t="str">
        <f>' turmas sistema atual'!J80</f>
        <v>Santo André</v>
      </c>
      <c r="I81" s="12" t="str">
        <f>' turmas sistema atual'!K80</f>
        <v>noturno</v>
      </c>
      <c r="J81" s="12" t="str">
        <f>' turmas sistema atual'!L80</f>
        <v>0-2-2</v>
      </c>
      <c r="K81" s="12">
        <f>' turmas sistema atual'!M80</f>
        <v>35</v>
      </c>
      <c r="L81" s="12">
        <f>' turmas sistema atual'!N80</f>
        <v>35</v>
      </c>
      <c r="M81" s="12">
        <f t="shared" si="1"/>
        <v>0</v>
      </c>
      <c r="N81" s="42">
        <v>0</v>
      </c>
      <c r="O81" s="8" t="str">
        <f>UPPER(' turmas sistema atual'!R80)</f>
        <v>MONAEL PINHEIRO RIBEIRO</v>
      </c>
      <c r="P81" s="8" t="str">
        <f>UPPER(' turmas sistema atual'!S80)</f>
        <v>MONAEL PINHEIRO RIBEIRO</v>
      </c>
    </row>
    <row r="82" spans="1:16" ht="47.25" customHeight="1" thickBot="1" x14ac:dyDescent="0.3">
      <c r="A82" s="8" t="str">
        <f>' turmas sistema atual'!A81</f>
        <v>BACHARELADO EM CIÊNCIA E TECNOLOGIA</v>
      </c>
      <c r="B82" s="8" t="str">
        <f>' turmas sistema atual'!B81</f>
        <v>DC8BIS0005-15SA</v>
      </c>
      <c r="C82" s="8" t="str">
        <f>' turmas sistema atual'!C81</f>
        <v>Bases Computacionais da Ciência C8-matutino (São Bernardo)</v>
      </c>
      <c r="D82" s="8" t="s">
        <v>2738</v>
      </c>
      <c r="E82" s="12" t="s">
        <v>2309</v>
      </c>
      <c r="F82" s="12" t="str">
        <f>' turmas sistema atual'!H81</f>
        <v xml:space="preserve">segunda das 10:00 às 12:00, sala A-103-0, semanal </v>
      </c>
      <c r="G82" s="12">
        <f>' turmas sistema atual'!I81</f>
        <v>0</v>
      </c>
      <c r="H82" s="12" t="str">
        <f>' turmas sistema atual'!J81</f>
        <v>Santo André</v>
      </c>
      <c r="I82" s="12" t="str">
        <f>' turmas sistema atual'!K81</f>
        <v>diurno</v>
      </c>
      <c r="J82" s="12" t="str">
        <f>' turmas sistema atual'!L81</f>
        <v>0-2-2</v>
      </c>
      <c r="K82" s="12">
        <f>' turmas sistema atual'!M81</f>
        <v>35</v>
      </c>
      <c r="L82" s="12">
        <f>' turmas sistema atual'!N81</f>
        <v>0</v>
      </c>
      <c r="M82" s="12">
        <f t="shared" si="1"/>
        <v>35</v>
      </c>
      <c r="N82" s="42">
        <v>0</v>
      </c>
      <c r="O82" s="8" t="str">
        <f>UPPER(' turmas sistema atual'!R81)</f>
        <v>ANA CAROLINA QUIRINO SIMOES</v>
      </c>
      <c r="P82" s="8" t="str">
        <f>UPPER(' turmas sistema atual'!S81)</f>
        <v/>
      </c>
    </row>
    <row r="83" spans="1:16" ht="47.25" customHeight="1" thickBot="1" x14ac:dyDescent="0.3">
      <c r="A83" s="8" t="str">
        <f>' turmas sistema atual'!A82</f>
        <v>BACHARELADO EM CIÊNCIA E TECNOLOGIA</v>
      </c>
      <c r="B83" s="8" t="str">
        <f>' turmas sistema atual'!B82</f>
        <v>DA1BIJ0207-15SA</v>
      </c>
      <c r="C83" s="8" t="str">
        <f>' turmas sistema atual'!C82</f>
        <v>Bases Conceituais da Energia A1-matutino (São Bernardo)</v>
      </c>
      <c r="D83" s="8" t="s">
        <v>2724</v>
      </c>
      <c r="E83" s="12" t="s">
        <v>2309</v>
      </c>
      <c r="F83" s="12" t="str">
        <f>' turmas sistema atual'!H82</f>
        <v xml:space="preserve">quinta das 08:00 às 10:00, sala A-103-0, semanal </v>
      </c>
      <c r="G83" s="12">
        <f>' turmas sistema atual'!I82</f>
        <v>0</v>
      </c>
      <c r="H83" s="12" t="str">
        <f>' turmas sistema atual'!J82</f>
        <v>Santo André</v>
      </c>
      <c r="I83" s="12" t="str">
        <f>' turmas sistema atual'!K82</f>
        <v>diurno</v>
      </c>
      <c r="J83" s="12" t="str">
        <f>' turmas sistema atual'!L82</f>
        <v>2-0-4</v>
      </c>
      <c r="K83" s="12">
        <f>' turmas sistema atual'!M82</f>
        <v>50</v>
      </c>
      <c r="L83" s="12">
        <f>' turmas sistema atual'!N82</f>
        <v>50</v>
      </c>
      <c r="M83" s="12">
        <f t="shared" si="1"/>
        <v>0</v>
      </c>
      <c r="N83" s="42">
        <v>0</v>
      </c>
      <c r="O83" s="8" t="str">
        <f>UPPER(' turmas sistema atual'!R82)</f>
        <v>JEROEN SCHOENMAKER</v>
      </c>
      <c r="P83" s="8" t="str">
        <f>UPPER(' turmas sistema atual'!S82)</f>
        <v/>
      </c>
    </row>
    <row r="84" spans="1:16" ht="47.25" customHeight="1" thickBot="1" x14ac:dyDescent="0.3">
      <c r="A84" s="8" t="str">
        <f>' turmas sistema atual'!A83</f>
        <v>BACHARELADO EM CIÊNCIA E TECNOLOGIA</v>
      </c>
      <c r="B84" s="8" t="str">
        <f>' turmas sistema atual'!B83</f>
        <v>NA1BIJ0207-15SA</v>
      </c>
      <c r="C84" s="8" t="str">
        <f>' turmas sistema atual'!C83</f>
        <v>Bases Conceituais da Energia A1-noturno (São Bernardo)</v>
      </c>
      <c r="D84" s="8" t="s">
        <v>2725</v>
      </c>
      <c r="E84" s="12" t="s">
        <v>2309</v>
      </c>
      <c r="F84" s="12" t="str">
        <f>' turmas sistema atual'!H83</f>
        <v xml:space="preserve">quinta das 19:00 às 21:00, sala A-103-0, semanal </v>
      </c>
      <c r="G84" s="12">
        <f>' turmas sistema atual'!I83</f>
        <v>0</v>
      </c>
      <c r="H84" s="12" t="str">
        <f>' turmas sistema atual'!J83</f>
        <v>Santo André</v>
      </c>
      <c r="I84" s="12" t="str">
        <f>' turmas sistema atual'!K83</f>
        <v>noturno</v>
      </c>
      <c r="J84" s="12" t="str">
        <f>' turmas sistema atual'!L83</f>
        <v>2-0-4</v>
      </c>
      <c r="K84" s="12">
        <f>' turmas sistema atual'!M83</f>
        <v>50</v>
      </c>
      <c r="L84" s="12">
        <f>' turmas sistema atual'!N83</f>
        <v>50</v>
      </c>
      <c r="M84" s="12">
        <f t="shared" si="1"/>
        <v>0</v>
      </c>
      <c r="N84" s="42">
        <v>0</v>
      </c>
      <c r="O84" s="8" t="str">
        <f>UPPER(' turmas sistema atual'!R83)</f>
        <v>HAROLDO DE FARIA JUNIOR</v>
      </c>
      <c r="P84" s="8" t="str">
        <f>UPPER(' turmas sistema atual'!S83)</f>
        <v/>
      </c>
    </row>
    <row r="85" spans="1:16" ht="47.25" customHeight="1" thickBot="1" x14ac:dyDescent="0.3">
      <c r="A85" s="8" t="str">
        <f>' turmas sistema atual'!A84</f>
        <v>BACHARELADO EM CIÊNCIA E TECNOLOGIA</v>
      </c>
      <c r="B85" s="8" t="str">
        <f>' turmas sistema atual'!B84</f>
        <v>DA2BIJ0207-15SA</v>
      </c>
      <c r="C85" s="8" t="str">
        <f>' turmas sistema atual'!C84</f>
        <v>Bases Conceituais da Energia A2-matutino (São Bernardo)</v>
      </c>
      <c r="D85" s="8" t="s">
        <v>2724</v>
      </c>
      <c r="E85" s="12" t="s">
        <v>2309</v>
      </c>
      <c r="F85" s="12" t="str">
        <f>' turmas sistema atual'!H84</f>
        <v xml:space="preserve">quinta das 08:00 às 10:00, sala A-103-0, semanal </v>
      </c>
      <c r="G85" s="12">
        <f>' turmas sistema atual'!I84</f>
        <v>0</v>
      </c>
      <c r="H85" s="12" t="str">
        <f>' turmas sistema atual'!J84</f>
        <v>Santo André</v>
      </c>
      <c r="I85" s="12" t="str">
        <f>' turmas sistema atual'!K84</f>
        <v>diurno</v>
      </c>
      <c r="J85" s="12" t="str">
        <f>' turmas sistema atual'!L84</f>
        <v>2-0-4</v>
      </c>
      <c r="K85" s="12">
        <f>' turmas sistema atual'!M84</f>
        <v>50</v>
      </c>
      <c r="L85" s="12">
        <f>' turmas sistema atual'!N84</f>
        <v>50</v>
      </c>
      <c r="M85" s="12">
        <f t="shared" si="1"/>
        <v>0</v>
      </c>
      <c r="N85" s="42">
        <v>0</v>
      </c>
      <c r="O85" s="8" t="str">
        <f>UPPER(' turmas sistema atual'!R84)</f>
        <v>JEROEN SCHOENMAKER</v>
      </c>
      <c r="P85" s="8" t="str">
        <f>UPPER(' turmas sistema atual'!S84)</f>
        <v/>
      </c>
    </row>
    <row r="86" spans="1:16" ht="47.25" customHeight="1" thickBot="1" x14ac:dyDescent="0.3">
      <c r="A86" s="8" t="str">
        <f>' turmas sistema atual'!A85</f>
        <v>BACHARELADO EM CIÊNCIA E TECNOLOGIA</v>
      </c>
      <c r="B86" s="8" t="str">
        <f>' turmas sistema atual'!B85</f>
        <v>NA2BIJ0207-15SA</v>
      </c>
      <c r="C86" s="8" t="str">
        <f>' turmas sistema atual'!C85</f>
        <v>Bases Conceituais da Energia A2-noturno (São Bernardo)</v>
      </c>
      <c r="D86" s="8" t="s">
        <v>2725</v>
      </c>
      <c r="E86" s="12" t="s">
        <v>2309</v>
      </c>
      <c r="F86" s="12" t="str">
        <f>' turmas sistema atual'!H85</f>
        <v xml:space="preserve">quinta das 19:00 às 21:00, sala A-103-0, semanal </v>
      </c>
      <c r="G86" s="12">
        <f>' turmas sistema atual'!I85</f>
        <v>0</v>
      </c>
      <c r="H86" s="12" t="str">
        <f>' turmas sistema atual'!J85</f>
        <v>Santo André</v>
      </c>
      <c r="I86" s="12" t="str">
        <f>' turmas sistema atual'!K85</f>
        <v>noturno</v>
      </c>
      <c r="J86" s="12" t="str">
        <f>' turmas sistema atual'!L85</f>
        <v>2-0-4</v>
      </c>
      <c r="K86" s="12">
        <f>' turmas sistema atual'!M85</f>
        <v>50</v>
      </c>
      <c r="L86" s="12">
        <f>' turmas sistema atual'!N85</f>
        <v>50</v>
      </c>
      <c r="M86" s="12">
        <f t="shared" si="1"/>
        <v>0</v>
      </c>
      <c r="N86" s="42">
        <v>0</v>
      </c>
      <c r="O86" s="8" t="str">
        <f>UPPER(' turmas sistema atual'!R85)</f>
        <v>JOAO VICENTE AKWA</v>
      </c>
      <c r="P86" s="8" t="str">
        <f>UPPER(' turmas sistema atual'!S85)</f>
        <v/>
      </c>
    </row>
    <row r="87" spans="1:16" ht="47.25" customHeight="1" thickBot="1" x14ac:dyDescent="0.3">
      <c r="A87" s="8" t="str">
        <f>' turmas sistema atual'!A86</f>
        <v>BACHARELADO EM CIÊNCIA E TECNOLOGIA</v>
      </c>
      <c r="B87" s="8" t="str">
        <f>' turmas sistema atual'!B86</f>
        <v>DA3BIJ0207-15SA</v>
      </c>
      <c r="C87" s="8" t="str">
        <f>' turmas sistema atual'!C86</f>
        <v>Bases Conceituais da Energia A3-matutino (São Bernardo)</v>
      </c>
      <c r="D87" s="8" t="s">
        <v>2724</v>
      </c>
      <c r="E87" s="12" t="s">
        <v>2309</v>
      </c>
      <c r="F87" s="12" t="str">
        <f>' turmas sistema atual'!H86</f>
        <v xml:space="preserve">quinta das 08:00 às 10:00, sala A-103-0, semanal </v>
      </c>
      <c r="G87" s="12">
        <f>' turmas sistema atual'!I86</f>
        <v>0</v>
      </c>
      <c r="H87" s="12" t="str">
        <f>' turmas sistema atual'!J86</f>
        <v>Santo André</v>
      </c>
      <c r="I87" s="12" t="str">
        <f>' turmas sistema atual'!K86</f>
        <v>diurno</v>
      </c>
      <c r="J87" s="12" t="str">
        <f>' turmas sistema atual'!L86</f>
        <v>2-0-4</v>
      </c>
      <c r="K87" s="12">
        <f>' turmas sistema atual'!M86</f>
        <v>50</v>
      </c>
      <c r="L87" s="12">
        <f>' turmas sistema atual'!N86</f>
        <v>50</v>
      </c>
      <c r="M87" s="12">
        <f t="shared" si="1"/>
        <v>0</v>
      </c>
      <c r="N87" s="42">
        <v>0</v>
      </c>
      <c r="O87" s="8" t="str">
        <f>UPPER(' turmas sistema atual'!R86)</f>
        <v>ADEMIR PELIZARI</v>
      </c>
      <c r="P87" s="8" t="str">
        <f>UPPER(' turmas sistema atual'!S86)</f>
        <v/>
      </c>
    </row>
    <row r="88" spans="1:16" ht="47.25" customHeight="1" thickBot="1" x14ac:dyDescent="0.3">
      <c r="A88" s="8" t="str">
        <f>' turmas sistema atual'!A87</f>
        <v>BACHARELADO EM CIÊNCIA E TECNOLOGIA</v>
      </c>
      <c r="B88" s="8" t="str">
        <f>' turmas sistema atual'!B87</f>
        <v>NA3BIJ0207-15SA</v>
      </c>
      <c r="C88" s="8" t="str">
        <f>' turmas sistema atual'!C87</f>
        <v>Bases Conceituais da Energia A3-noturno (São Bernardo)</v>
      </c>
      <c r="D88" s="8" t="s">
        <v>2725</v>
      </c>
      <c r="E88" s="12" t="s">
        <v>2309</v>
      </c>
      <c r="F88" s="12" t="str">
        <f>' turmas sistema atual'!H87</f>
        <v xml:space="preserve">quinta das 19:00 às 21:00, sala A-103-0, semanal </v>
      </c>
      <c r="G88" s="12">
        <f>' turmas sistema atual'!I87</f>
        <v>0</v>
      </c>
      <c r="H88" s="12" t="str">
        <f>' turmas sistema atual'!J87</f>
        <v>Santo André</v>
      </c>
      <c r="I88" s="12" t="str">
        <f>' turmas sistema atual'!K87</f>
        <v>noturno</v>
      </c>
      <c r="J88" s="12" t="str">
        <f>' turmas sistema atual'!L87</f>
        <v>2-0-4</v>
      </c>
      <c r="K88" s="12">
        <f>' turmas sistema atual'!M87</f>
        <v>50</v>
      </c>
      <c r="L88" s="12">
        <f>' turmas sistema atual'!N87</f>
        <v>50</v>
      </c>
      <c r="M88" s="12">
        <f t="shared" si="1"/>
        <v>0</v>
      </c>
      <c r="N88" s="42">
        <v>0</v>
      </c>
      <c r="O88" s="8" t="str">
        <f>UPPER(' turmas sistema atual'!R87)</f>
        <v>CONRADO AUGUSTUS DE MELO</v>
      </c>
      <c r="P88" s="8" t="str">
        <f>UPPER(' turmas sistema atual'!S87)</f>
        <v/>
      </c>
    </row>
    <row r="89" spans="1:16" ht="47.25" customHeight="1" thickBot="1" x14ac:dyDescent="0.3">
      <c r="A89" s="8" t="str">
        <f>' turmas sistema atual'!A88</f>
        <v>BACHARELADO EM CIÊNCIA E TECNOLOGIA</v>
      </c>
      <c r="B89" s="8" t="str">
        <f>' turmas sistema atual'!B88</f>
        <v>DA4BIJ0207-15SA</v>
      </c>
      <c r="C89" s="8" t="str">
        <f>' turmas sistema atual'!C88</f>
        <v>Bases Conceituais da Energia A4-matutino (São Bernardo)</v>
      </c>
      <c r="D89" s="8" t="s">
        <v>2724</v>
      </c>
      <c r="E89" s="12" t="s">
        <v>2309</v>
      </c>
      <c r="F89" s="12" t="str">
        <f>' turmas sistema atual'!H88</f>
        <v xml:space="preserve">quinta das 08:00 às 10:00, sala A-103-0, semanal </v>
      </c>
      <c r="G89" s="12">
        <f>' turmas sistema atual'!I88</f>
        <v>0</v>
      </c>
      <c r="H89" s="12" t="str">
        <f>' turmas sistema atual'!J88</f>
        <v>Santo André</v>
      </c>
      <c r="I89" s="12" t="str">
        <f>' turmas sistema atual'!K88</f>
        <v>diurno</v>
      </c>
      <c r="J89" s="12" t="str">
        <f>' turmas sistema atual'!L88</f>
        <v>2-0-4</v>
      </c>
      <c r="K89" s="12">
        <f>' turmas sistema atual'!M88</f>
        <v>50</v>
      </c>
      <c r="L89" s="12">
        <f>' turmas sistema atual'!N88</f>
        <v>50</v>
      </c>
      <c r="M89" s="12">
        <f t="shared" si="1"/>
        <v>0</v>
      </c>
      <c r="N89" s="42">
        <v>0</v>
      </c>
      <c r="O89" s="8" t="str">
        <f>UPPER(' turmas sistema atual'!R88)</f>
        <v>HAROLDO DE FARIA JUNIOR</v>
      </c>
      <c r="P89" s="8" t="str">
        <f>UPPER(' turmas sistema atual'!S88)</f>
        <v/>
      </c>
    </row>
    <row r="90" spans="1:16" ht="47.25" customHeight="1" thickBot="1" x14ac:dyDescent="0.3">
      <c r="A90" s="8" t="str">
        <f>' turmas sistema atual'!A89</f>
        <v>BACHARELADO EM CIÊNCIA E TECNOLOGIA</v>
      </c>
      <c r="B90" s="8" t="str">
        <f>' turmas sistema atual'!B89</f>
        <v>NA4BIJ0207-15SA</v>
      </c>
      <c r="C90" s="8" t="str">
        <f>' turmas sistema atual'!C89</f>
        <v>Bases Conceituais da Energia A4-noturno (São Bernardo)</v>
      </c>
      <c r="D90" s="8" t="s">
        <v>2725</v>
      </c>
      <c r="E90" s="12" t="s">
        <v>2309</v>
      </c>
      <c r="F90" s="12" t="str">
        <f>' turmas sistema atual'!H89</f>
        <v xml:space="preserve">quinta das 19:00 às 21:00, sala A-103-0, semanal </v>
      </c>
      <c r="G90" s="12">
        <f>' turmas sistema atual'!I89</f>
        <v>0</v>
      </c>
      <c r="H90" s="12" t="str">
        <f>' turmas sistema atual'!J89</f>
        <v>Santo André</v>
      </c>
      <c r="I90" s="12" t="str">
        <f>' turmas sistema atual'!K89</f>
        <v>noturno</v>
      </c>
      <c r="J90" s="12" t="str">
        <f>' turmas sistema atual'!L89</f>
        <v>2-0-4</v>
      </c>
      <c r="K90" s="12">
        <f>' turmas sistema atual'!M89</f>
        <v>50</v>
      </c>
      <c r="L90" s="12">
        <f>' turmas sistema atual'!N89</f>
        <v>50</v>
      </c>
      <c r="M90" s="12">
        <f t="shared" si="1"/>
        <v>0</v>
      </c>
      <c r="N90" s="42">
        <v>0</v>
      </c>
      <c r="O90" s="8" t="str">
        <f>UPPER(' turmas sistema atual'!R89)</f>
        <v>SERGIO HENRIQUE FERREIRA DE OLIVEIRA</v>
      </c>
      <c r="P90" s="8" t="str">
        <f>UPPER(' turmas sistema atual'!S89)</f>
        <v/>
      </c>
    </row>
    <row r="91" spans="1:16" ht="47.25" customHeight="1" thickBot="1" x14ac:dyDescent="0.3">
      <c r="A91" s="8" t="str">
        <f>' turmas sistema atual'!A90</f>
        <v>BACHARELADO EM CIÊNCIA E TECNOLOGIA</v>
      </c>
      <c r="B91" s="8" t="str">
        <f>' turmas sistema atual'!B90</f>
        <v>DA5BIJ0207-15SA</v>
      </c>
      <c r="C91" s="8" t="str">
        <f>' turmas sistema atual'!C90</f>
        <v>Bases Conceituais da Energia A5-matutino (São Bernardo)</v>
      </c>
      <c r="D91" s="8" t="s">
        <v>2724</v>
      </c>
      <c r="E91" s="12" t="s">
        <v>2309</v>
      </c>
      <c r="F91" s="12" t="str">
        <f>' turmas sistema atual'!H90</f>
        <v xml:space="preserve">quinta das 08:00 às 10:00, sala A-103-0, semanal </v>
      </c>
      <c r="G91" s="12">
        <f>' turmas sistema atual'!I90</f>
        <v>0</v>
      </c>
      <c r="H91" s="12" t="str">
        <f>' turmas sistema atual'!J90</f>
        <v>Santo André</v>
      </c>
      <c r="I91" s="12" t="str">
        <f>' turmas sistema atual'!K90</f>
        <v>diurno</v>
      </c>
      <c r="J91" s="12" t="str">
        <f>' turmas sistema atual'!L90</f>
        <v>2-0-4</v>
      </c>
      <c r="K91" s="12">
        <f>' turmas sistema atual'!M90</f>
        <v>50</v>
      </c>
      <c r="L91" s="12">
        <f>' turmas sistema atual'!N90</f>
        <v>50</v>
      </c>
      <c r="M91" s="12">
        <f t="shared" si="1"/>
        <v>0</v>
      </c>
      <c r="N91" s="42">
        <v>0</v>
      </c>
      <c r="O91" s="8" t="str">
        <f>UPPER(' turmas sistema atual'!R90)</f>
        <v>JOSÉ ALBERTO TORRICO ALTUNA</v>
      </c>
      <c r="P91" s="8" t="str">
        <f>UPPER(' turmas sistema atual'!S90)</f>
        <v/>
      </c>
    </row>
    <row r="92" spans="1:16" ht="47.25" customHeight="1" thickBot="1" x14ac:dyDescent="0.3">
      <c r="A92" s="8" t="str">
        <f>' turmas sistema atual'!A91</f>
        <v>BACHARELADO EM CIÊNCIA E TECNOLOGIA</v>
      </c>
      <c r="B92" s="8" t="str">
        <f>' turmas sistema atual'!B91</f>
        <v>NA5BIJ0207-15SA</v>
      </c>
      <c r="C92" s="8" t="str">
        <f>' turmas sistema atual'!C91</f>
        <v>Bases Conceituais da Energia A5-noturno (São Bernardo)</v>
      </c>
      <c r="D92" s="8" t="s">
        <v>2725</v>
      </c>
      <c r="E92" s="12" t="s">
        <v>2309</v>
      </c>
      <c r="F92" s="12" t="str">
        <f>' turmas sistema atual'!H91</f>
        <v xml:space="preserve">quinta das 19:00 às 21:00, sala A-103-0, semanal </v>
      </c>
      <c r="G92" s="12">
        <f>' turmas sistema atual'!I91</f>
        <v>0</v>
      </c>
      <c r="H92" s="12" t="str">
        <f>' turmas sistema atual'!J91</f>
        <v>Santo André</v>
      </c>
      <c r="I92" s="12" t="str">
        <f>' turmas sistema atual'!K91</f>
        <v>noturno</v>
      </c>
      <c r="J92" s="12" t="str">
        <f>' turmas sistema atual'!L91</f>
        <v>2-0-4</v>
      </c>
      <c r="K92" s="12">
        <f>' turmas sistema atual'!M91</f>
        <v>50</v>
      </c>
      <c r="L92" s="12">
        <f>' turmas sistema atual'!N91</f>
        <v>50</v>
      </c>
      <c r="M92" s="12">
        <f t="shared" si="1"/>
        <v>0</v>
      </c>
      <c r="N92" s="42">
        <v>0</v>
      </c>
      <c r="O92" s="8" t="str">
        <f>UPPER(' turmas sistema atual'!R91)</f>
        <v>PEDRO CARLOS RUSSO ROSSI</v>
      </c>
      <c r="P92" s="8" t="str">
        <f>UPPER(' turmas sistema atual'!S91)</f>
        <v/>
      </c>
    </row>
    <row r="93" spans="1:16" ht="47.25" customHeight="1" thickBot="1" x14ac:dyDescent="0.3">
      <c r="A93" s="8" t="str">
        <f>' turmas sistema atual'!A92</f>
        <v>BACHARELADO EM CIÊNCIA E TECNOLOGIA</v>
      </c>
      <c r="B93" s="8" t="str">
        <f>' turmas sistema atual'!B92</f>
        <v>DA6BIJ0207-15SA</v>
      </c>
      <c r="C93" s="8" t="str">
        <f>' turmas sistema atual'!C92</f>
        <v>Bases Conceituais da Energia A6-matutino (São Bernardo)</v>
      </c>
      <c r="D93" s="8" t="s">
        <v>2724</v>
      </c>
      <c r="E93" s="12" t="s">
        <v>2309</v>
      </c>
      <c r="F93" s="12" t="str">
        <f>' turmas sistema atual'!H92</f>
        <v xml:space="preserve">quinta das 08:00 às 10:00, sala A-103-0, semanal </v>
      </c>
      <c r="G93" s="12">
        <f>' turmas sistema atual'!I92</f>
        <v>0</v>
      </c>
      <c r="H93" s="12" t="str">
        <f>' turmas sistema atual'!J92</f>
        <v>Santo André</v>
      </c>
      <c r="I93" s="12" t="str">
        <f>' turmas sistema atual'!K92</f>
        <v>diurno</v>
      </c>
      <c r="J93" s="12" t="str">
        <f>' turmas sistema atual'!L92</f>
        <v>2-0-4</v>
      </c>
      <c r="K93" s="12">
        <f>' turmas sistema atual'!M92</f>
        <v>50</v>
      </c>
      <c r="L93" s="12">
        <f>' turmas sistema atual'!N92</f>
        <v>50</v>
      </c>
      <c r="M93" s="12">
        <f t="shared" si="1"/>
        <v>0</v>
      </c>
      <c r="N93" s="42">
        <v>0</v>
      </c>
      <c r="O93" s="8" t="str">
        <f>UPPER(' turmas sistema atual'!R92)</f>
        <v>MAURICIO GUERREIRO MARTINHO DOS SANTOS</v>
      </c>
      <c r="P93" s="8" t="str">
        <f>UPPER(' turmas sistema atual'!S92)</f>
        <v/>
      </c>
    </row>
    <row r="94" spans="1:16" ht="47.25" customHeight="1" thickBot="1" x14ac:dyDescent="0.3">
      <c r="A94" s="8" t="str">
        <f>' turmas sistema atual'!A93</f>
        <v>BACHARELADO EM CIÊNCIA E TECNOLOGIA</v>
      </c>
      <c r="B94" s="8" t="str">
        <f>' turmas sistema atual'!B93</f>
        <v>NA6BIJ0207-15SA</v>
      </c>
      <c r="C94" s="8" t="str">
        <f>' turmas sistema atual'!C93</f>
        <v>Bases Conceituais da Energia A6-noturno (São Bernardo)</v>
      </c>
      <c r="D94" s="8" t="s">
        <v>2725</v>
      </c>
      <c r="E94" s="12" t="s">
        <v>2309</v>
      </c>
      <c r="F94" s="12" t="str">
        <f>' turmas sistema atual'!H93</f>
        <v xml:space="preserve">quinta das 19:00 às 21:00, sala A-103-0, semanal </v>
      </c>
      <c r="G94" s="12">
        <f>' turmas sistema atual'!I93</f>
        <v>0</v>
      </c>
      <c r="H94" s="12" t="str">
        <f>' turmas sistema atual'!J93</f>
        <v>Santo André</v>
      </c>
      <c r="I94" s="12" t="str">
        <f>' turmas sistema atual'!K93</f>
        <v>noturno</v>
      </c>
      <c r="J94" s="12" t="str">
        <f>' turmas sistema atual'!L93</f>
        <v>2-0-4</v>
      </c>
      <c r="K94" s="12">
        <f>' turmas sistema atual'!M93</f>
        <v>50</v>
      </c>
      <c r="L94" s="12">
        <f>' turmas sistema atual'!N93</f>
        <v>50</v>
      </c>
      <c r="M94" s="12">
        <f t="shared" si="1"/>
        <v>0</v>
      </c>
      <c r="N94" s="42">
        <v>0</v>
      </c>
      <c r="O94" s="8" t="str">
        <f>UPPER(' turmas sistema atual'!R93)</f>
        <v>RICARDO DA SILVA BENEDITO</v>
      </c>
      <c r="P94" s="8" t="str">
        <f>UPPER(' turmas sistema atual'!S93)</f>
        <v/>
      </c>
    </row>
    <row r="95" spans="1:16" ht="47.25" customHeight="1" thickBot="1" x14ac:dyDescent="0.3">
      <c r="A95" s="8" t="str">
        <f>' turmas sistema atual'!A94</f>
        <v>BACHARELADO EM CIÊNCIA E TECNOLOGIA</v>
      </c>
      <c r="B95" s="8" t="str">
        <f>' turmas sistema atual'!B94</f>
        <v>DA7BIJ0207-15SA</v>
      </c>
      <c r="C95" s="8" t="str">
        <f>' turmas sistema atual'!C94</f>
        <v>Bases Conceituais da Energia A7-matutino (São Bernardo)</v>
      </c>
      <c r="D95" s="8" t="s">
        <v>2724</v>
      </c>
      <c r="E95" s="12" t="s">
        <v>2309</v>
      </c>
      <c r="F95" s="12" t="str">
        <f>' turmas sistema atual'!H94</f>
        <v xml:space="preserve">quinta das 08:00 às 10:00, sala A-103-0, semanal </v>
      </c>
      <c r="G95" s="12">
        <f>' turmas sistema atual'!I94</f>
        <v>0</v>
      </c>
      <c r="H95" s="12" t="str">
        <f>' turmas sistema atual'!J94</f>
        <v>Santo André</v>
      </c>
      <c r="I95" s="12" t="str">
        <f>' turmas sistema atual'!K94</f>
        <v>diurno</v>
      </c>
      <c r="J95" s="12" t="str">
        <f>' turmas sistema atual'!L94</f>
        <v>2-0-4</v>
      </c>
      <c r="K95" s="12">
        <f>' turmas sistema atual'!M94</f>
        <v>50</v>
      </c>
      <c r="L95" s="12">
        <f>' turmas sistema atual'!N94</f>
        <v>50</v>
      </c>
      <c r="M95" s="12">
        <f t="shared" si="1"/>
        <v>0</v>
      </c>
      <c r="N95" s="42">
        <v>0</v>
      </c>
      <c r="O95" s="8" t="str">
        <f>UPPER(' turmas sistema atual'!R94)</f>
        <v>DANIEL JONAS DEZAN</v>
      </c>
      <c r="P95" s="8" t="str">
        <f>UPPER(' turmas sistema atual'!S94)</f>
        <v/>
      </c>
    </row>
    <row r="96" spans="1:16" ht="47.25" customHeight="1" thickBot="1" x14ac:dyDescent="0.3">
      <c r="A96" s="8" t="str">
        <f>' turmas sistema atual'!A95</f>
        <v>BACHARELADO EM CIÊNCIA E TECNOLOGIA</v>
      </c>
      <c r="B96" s="8" t="str">
        <f>' turmas sistema atual'!B95</f>
        <v>NA7BIJ0207-15SA</v>
      </c>
      <c r="C96" s="8" t="str">
        <f>' turmas sistema atual'!C95</f>
        <v>Bases Conceituais da Energia A7-noturno (São Bernardo)</v>
      </c>
      <c r="D96" s="8" t="s">
        <v>2725</v>
      </c>
      <c r="E96" s="12" t="s">
        <v>2309</v>
      </c>
      <c r="F96" s="12" t="str">
        <f>' turmas sistema atual'!H95</f>
        <v xml:space="preserve">quinta das 19:00 às 21:00, sala A-103-0, semanal </v>
      </c>
      <c r="G96" s="12">
        <f>' turmas sistema atual'!I95</f>
        <v>0</v>
      </c>
      <c r="H96" s="12" t="str">
        <f>' turmas sistema atual'!J95</f>
        <v>Santo André</v>
      </c>
      <c r="I96" s="12" t="str">
        <f>' turmas sistema atual'!K95</f>
        <v>noturno</v>
      </c>
      <c r="J96" s="12" t="str">
        <f>' turmas sistema atual'!L95</f>
        <v>2-0-4</v>
      </c>
      <c r="K96" s="12">
        <f>' turmas sistema atual'!M95</f>
        <v>50</v>
      </c>
      <c r="L96" s="12">
        <f>' turmas sistema atual'!N95</f>
        <v>50</v>
      </c>
      <c r="M96" s="12">
        <f t="shared" si="1"/>
        <v>0</v>
      </c>
      <c r="N96" s="42">
        <v>0</v>
      </c>
      <c r="O96" s="8" t="str">
        <f>UPPER(' turmas sistema atual'!R95)</f>
        <v>JULIANA TOFANO DE CAMPOS LEITE</v>
      </c>
      <c r="P96" s="8" t="str">
        <f>UPPER(' turmas sistema atual'!S95)</f>
        <v/>
      </c>
    </row>
    <row r="97" spans="1:16" ht="47.25" customHeight="1" thickBot="1" x14ac:dyDescent="0.3">
      <c r="A97" s="8" t="str">
        <f>' turmas sistema atual'!A96</f>
        <v>BACHARELADO EM CIÊNCIAS E HUMANIDADES</v>
      </c>
      <c r="B97" s="8" t="str">
        <f>' turmas sistema atual'!B96</f>
        <v>NA9BIJ0207-15SB</v>
      </c>
      <c r="C97" s="8" t="str">
        <f>' turmas sistema atual'!C96</f>
        <v>Bases Conceituais da Energia A9-noturno (São Bernardo)</v>
      </c>
      <c r="D97" s="8" t="s">
        <v>3532</v>
      </c>
      <c r="E97" s="12" t="s">
        <v>2309</v>
      </c>
      <c r="F97" s="12" t="str">
        <f>' turmas sistema atual'!H96</f>
        <v xml:space="preserve">terça das 19:00 às 21:00, sala B-A002-SB, semanal </v>
      </c>
      <c r="G97" s="12">
        <f>' turmas sistema atual'!I96</f>
        <v>0</v>
      </c>
      <c r="H97" s="12" t="str">
        <f>' turmas sistema atual'!J96</f>
        <v>São Bernardo do Campo</v>
      </c>
      <c r="I97" s="12" t="str">
        <f>' turmas sistema atual'!K96</f>
        <v>noturno</v>
      </c>
      <c r="J97" s="12" t="str">
        <f>' turmas sistema atual'!L96</f>
        <v>2-0-4</v>
      </c>
      <c r="K97" s="12">
        <f>' turmas sistema atual'!M96</f>
        <v>50</v>
      </c>
      <c r="L97" s="12">
        <f>' turmas sistema atual'!N96</f>
        <v>0</v>
      </c>
      <c r="M97" s="12">
        <f t="shared" si="1"/>
        <v>50</v>
      </c>
      <c r="N97" s="42">
        <v>0</v>
      </c>
      <c r="O97" s="8" t="str">
        <f>UPPER(' turmas sistema atual'!R96)</f>
        <v>PAULO HENRIQUE DE MELLO SANT´ANNA</v>
      </c>
      <c r="P97" s="8" t="str">
        <f>UPPER(' turmas sistema atual'!S96)</f>
        <v/>
      </c>
    </row>
    <row r="98" spans="1:16" ht="47.25" customHeight="1" thickBot="1" x14ac:dyDescent="0.3">
      <c r="A98" s="8" t="str">
        <f>' turmas sistema atual'!A97</f>
        <v>BACHARELADO EM CIÊNCIA E TECNOLOGIA</v>
      </c>
      <c r="B98" s="8" t="str">
        <f>' turmas sistema atual'!B97</f>
        <v>DB1BIJ0207-15SA</v>
      </c>
      <c r="C98" s="8" t="str">
        <f>' turmas sistema atual'!C97</f>
        <v>Bases Conceituais da Energia B1-matutino (São Bernardo)</v>
      </c>
      <c r="D98" s="8" t="s">
        <v>3533</v>
      </c>
      <c r="E98" s="12" t="s">
        <v>2309</v>
      </c>
      <c r="F98" s="12" t="str">
        <f>' turmas sistema atual'!H97</f>
        <v xml:space="preserve">terça das 08:00 às 10:00, sala A-103-0, semanal </v>
      </c>
      <c r="G98" s="12">
        <f>' turmas sistema atual'!I97</f>
        <v>0</v>
      </c>
      <c r="H98" s="12" t="str">
        <f>' turmas sistema atual'!J97</f>
        <v>Santo André</v>
      </c>
      <c r="I98" s="12" t="str">
        <f>' turmas sistema atual'!K97</f>
        <v>diurno</v>
      </c>
      <c r="J98" s="12" t="str">
        <f>' turmas sistema atual'!L97</f>
        <v>2-0-4</v>
      </c>
      <c r="K98" s="12">
        <f>' turmas sistema atual'!M97</f>
        <v>50</v>
      </c>
      <c r="L98" s="12">
        <f>' turmas sistema atual'!N97</f>
        <v>50</v>
      </c>
      <c r="M98" s="12">
        <f t="shared" si="1"/>
        <v>0</v>
      </c>
      <c r="N98" s="42">
        <v>0</v>
      </c>
      <c r="O98" s="8" t="str">
        <f>UPPER(' turmas sistema atual'!R97)</f>
        <v>ADEMIR PELIZARI</v>
      </c>
      <c r="P98" s="8" t="str">
        <f>UPPER(' turmas sistema atual'!S97)</f>
        <v>ADEMIR PELIZARI</v>
      </c>
    </row>
    <row r="99" spans="1:16" ht="47.25" customHeight="1" thickBot="1" x14ac:dyDescent="0.3">
      <c r="A99" s="8" t="str">
        <f>' turmas sistema atual'!A98</f>
        <v>BACHARELADO EM CIÊNCIA E TECNOLOGIA</v>
      </c>
      <c r="B99" s="8" t="str">
        <f>' turmas sistema atual'!B98</f>
        <v>NB1BIJ0207-15SA</v>
      </c>
      <c r="C99" s="8" t="str">
        <f>' turmas sistema atual'!C98</f>
        <v>Bases Conceituais da Energia B1-noturno (São Bernardo)</v>
      </c>
      <c r="D99" s="8" t="s">
        <v>3532</v>
      </c>
      <c r="E99" s="12" t="s">
        <v>2309</v>
      </c>
      <c r="F99" s="12" t="str">
        <f>' turmas sistema atual'!H98</f>
        <v xml:space="preserve">terça das 19:00 às 21:00, sala A-103-0, semanal </v>
      </c>
      <c r="G99" s="12">
        <f>' turmas sistema atual'!I98</f>
        <v>0</v>
      </c>
      <c r="H99" s="12" t="str">
        <f>' turmas sistema atual'!J98</f>
        <v>Santo André</v>
      </c>
      <c r="I99" s="12" t="str">
        <f>' turmas sistema atual'!K98</f>
        <v>noturno</v>
      </c>
      <c r="J99" s="12" t="str">
        <f>' turmas sistema atual'!L98</f>
        <v>2-0-4</v>
      </c>
      <c r="K99" s="12">
        <f>' turmas sistema atual'!M98</f>
        <v>50</v>
      </c>
      <c r="L99" s="12">
        <f>' turmas sistema atual'!N98</f>
        <v>50</v>
      </c>
      <c r="M99" s="12">
        <f t="shared" si="1"/>
        <v>0</v>
      </c>
      <c r="N99" s="42">
        <v>0</v>
      </c>
      <c r="O99" s="8" t="str">
        <f>UPPER(' turmas sistema atual'!R98)</f>
        <v>JOSÉ ALBERTO TORRICO ALTUNA</v>
      </c>
      <c r="P99" s="8" t="str">
        <f>UPPER(' turmas sistema atual'!S98)</f>
        <v/>
      </c>
    </row>
    <row r="100" spans="1:16" ht="47.25" customHeight="1" thickBot="1" x14ac:dyDescent="0.3">
      <c r="A100" s="8" t="str">
        <f>' turmas sistema atual'!A99</f>
        <v>BACHARELADO EM CIÊNCIA E TECNOLOGIA</v>
      </c>
      <c r="B100" s="8" t="str">
        <f>' turmas sistema atual'!B99</f>
        <v>DB2BIJ0207-15SA</v>
      </c>
      <c r="C100" s="8" t="str">
        <f>' turmas sistema atual'!C99</f>
        <v>Bases Conceituais da Energia B2-matutino (São Bernardo)</v>
      </c>
      <c r="D100" s="8" t="s">
        <v>3533</v>
      </c>
      <c r="E100" s="12" t="s">
        <v>2309</v>
      </c>
      <c r="F100" s="12" t="str">
        <f>' turmas sistema atual'!H99</f>
        <v xml:space="preserve">terça das 08:00 às 10:00, sala A-103-0, semanal </v>
      </c>
      <c r="G100" s="12">
        <f>' turmas sistema atual'!I99</f>
        <v>0</v>
      </c>
      <c r="H100" s="12" t="str">
        <f>' turmas sistema atual'!J99</f>
        <v>Santo André</v>
      </c>
      <c r="I100" s="12" t="str">
        <f>' turmas sistema atual'!K99</f>
        <v>diurno</v>
      </c>
      <c r="J100" s="12" t="str">
        <f>' turmas sistema atual'!L99</f>
        <v>2-0-4</v>
      </c>
      <c r="K100" s="12">
        <f>' turmas sistema atual'!M99</f>
        <v>50</v>
      </c>
      <c r="L100" s="12">
        <f>' turmas sistema atual'!N99</f>
        <v>50</v>
      </c>
      <c r="M100" s="12">
        <f t="shared" si="1"/>
        <v>0</v>
      </c>
      <c r="N100" s="42">
        <v>0</v>
      </c>
      <c r="O100" s="8" t="str">
        <f>UPPER(' turmas sistema atual'!R99)</f>
        <v>JOSÉ ALBERTO TORRICO ALTUNA</v>
      </c>
      <c r="P100" s="8" t="str">
        <f>UPPER(' turmas sistema atual'!S99)</f>
        <v>JOSÉ ALBERTO TORRICO ALTUNA</v>
      </c>
    </row>
    <row r="101" spans="1:16" ht="47.25" customHeight="1" thickBot="1" x14ac:dyDescent="0.3">
      <c r="A101" s="8" t="str">
        <f>' turmas sistema atual'!A100</f>
        <v>BACHARELADO EM CIÊNCIA E TECNOLOGIA</v>
      </c>
      <c r="B101" s="8" t="str">
        <f>' turmas sistema atual'!B100</f>
        <v>NB2BIJ0207-15SA</v>
      </c>
      <c r="C101" s="8" t="str">
        <f>' turmas sistema atual'!C100</f>
        <v>Bases Conceituais da Energia B2-noturno (São Bernardo)</v>
      </c>
      <c r="D101" s="8" t="s">
        <v>3532</v>
      </c>
      <c r="E101" s="12" t="s">
        <v>2309</v>
      </c>
      <c r="F101" s="12" t="str">
        <f>' turmas sistema atual'!H100</f>
        <v xml:space="preserve">terça das 19:00 às 21:00, sala A-103-0, semanal </v>
      </c>
      <c r="G101" s="12">
        <f>' turmas sistema atual'!I100</f>
        <v>0</v>
      </c>
      <c r="H101" s="12" t="str">
        <f>' turmas sistema atual'!J100</f>
        <v>Santo André</v>
      </c>
      <c r="I101" s="12" t="str">
        <f>' turmas sistema atual'!K100</f>
        <v>noturno</v>
      </c>
      <c r="J101" s="12" t="str">
        <f>' turmas sistema atual'!L100</f>
        <v>2-0-4</v>
      </c>
      <c r="K101" s="12">
        <f>' turmas sistema atual'!M100</f>
        <v>50</v>
      </c>
      <c r="L101" s="12">
        <f>' turmas sistema atual'!N100</f>
        <v>50</v>
      </c>
      <c r="M101" s="12">
        <f t="shared" si="1"/>
        <v>0</v>
      </c>
      <c r="N101" s="42">
        <v>0</v>
      </c>
      <c r="O101" s="8" t="str">
        <f>UPPER(' turmas sistema atual'!R100)</f>
        <v>MAURICIO GUERREIRO MARTINHO DOS SANTOS</v>
      </c>
      <c r="P101" s="8" t="str">
        <f>UPPER(' turmas sistema atual'!S100)</f>
        <v/>
      </c>
    </row>
    <row r="102" spans="1:16" ht="47.25" customHeight="1" thickBot="1" x14ac:dyDescent="0.3">
      <c r="A102" s="8" t="str">
        <f>' turmas sistema atual'!A101</f>
        <v>BACHARELADO EM CIÊNCIA E TECNOLOGIA</v>
      </c>
      <c r="B102" s="8" t="str">
        <f>' turmas sistema atual'!B101</f>
        <v>DB3BIJ0207-15SA</v>
      </c>
      <c r="C102" s="8" t="str">
        <f>' turmas sistema atual'!C101</f>
        <v>Bases Conceituais da Energia B3-matutino (São Bernardo)</v>
      </c>
      <c r="D102" s="8" t="s">
        <v>3533</v>
      </c>
      <c r="E102" s="12" t="s">
        <v>2309</v>
      </c>
      <c r="F102" s="12" t="str">
        <f>' turmas sistema atual'!H101</f>
        <v xml:space="preserve">terça das 08:00 às 10:00, sala A-103-0, semanal </v>
      </c>
      <c r="G102" s="12">
        <f>' turmas sistema atual'!I101</f>
        <v>0</v>
      </c>
      <c r="H102" s="12" t="str">
        <f>' turmas sistema atual'!J101</f>
        <v>Santo André</v>
      </c>
      <c r="I102" s="12" t="str">
        <f>' turmas sistema atual'!K101</f>
        <v>diurno</v>
      </c>
      <c r="J102" s="12" t="str">
        <f>' turmas sistema atual'!L101</f>
        <v>2-0-4</v>
      </c>
      <c r="K102" s="12">
        <f>' turmas sistema atual'!M101</f>
        <v>50</v>
      </c>
      <c r="L102" s="12">
        <f>' turmas sistema atual'!N101</f>
        <v>50</v>
      </c>
      <c r="M102" s="12">
        <f t="shared" si="1"/>
        <v>0</v>
      </c>
      <c r="N102" s="42">
        <v>0</v>
      </c>
      <c r="O102" s="8" t="str">
        <f>UPPER(' turmas sistema atual'!R101)</f>
        <v>MAURICIO GUERREIRO MARTINHO DOS SANTOS</v>
      </c>
      <c r="P102" s="8" t="str">
        <f>UPPER(' turmas sistema atual'!S101)</f>
        <v>MAURICIO GUERREIRO MARTINHO DOS SANTOS</v>
      </c>
    </row>
    <row r="103" spans="1:16" ht="47.25" customHeight="1" thickBot="1" x14ac:dyDescent="0.3">
      <c r="A103" s="8" t="str">
        <f>' turmas sistema atual'!A102</f>
        <v>BACHARELADO EM CIÊNCIA E TECNOLOGIA</v>
      </c>
      <c r="B103" s="8" t="str">
        <f>' turmas sistema atual'!B102</f>
        <v>NB3BIJ0207-15SA</v>
      </c>
      <c r="C103" s="8" t="str">
        <f>' turmas sistema atual'!C102</f>
        <v>Bases Conceituais da Energia B3-noturno (São Bernardo)</v>
      </c>
      <c r="D103" s="8" t="s">
        <v>3532</v>
      </c>
      <c r="E103" s="12" t="s">
        <v>2309</v>
      </c>
      <c r="F103" s="12" t="str">
        <f>' turmas sistema atual'!H102</f>
        <v xml:space="preserve">terça das 19:00 às 21:00, sala A-103-0, semanal </v>
      </c>
      <c r="G103" s="12">
        <f>' turmas sistema atual'!I102</f>
        <v>0</v>
      </c>
      <c r="H103" s="12" t="str">
        <f>' turmas sistema atual'!J102</f>
        <v>Santo André</v>
      </c>
      <c r="I103" s="12" t="str">
        <f>' turmas sistema atual'!K102</f>
        <v>noturno</v>
      </c>
      <c r="J103" s="12" t="str">
        <f>' turmas sistema atual'!L102</f>
        <v>2-0-4</v>
      </c>
      <c r="K103" s="12">
        <f>' turmas sistema atual'!M102</f>
        <v>50</v>
      </c>
      <c r="L103" s="12">
        <f>' turmas sistema atual'!N102</f>
        <v>50</v>
      </c>
      <c r="M103" s="12">
        <f t="shared" si="1"/>
        <v>0</v>
      </c>
      <c r="N103" s="42">
        <v>0</v>
      </c>
      <c r="O103" s="8" t="str">
        <f>UPPER(' turmas sistema atual'!R102)</f>
        <v>DANIEL JONAS DEZAN</v>
      </c>
      <c r="P103" s="8" t="str">
        <f>UPPER(' turmas sistema atual'!S102)</f>
        <v/>
      </c>
    </row>
    <row r="104" spans="1:16" ht="47.25" customHeight="1" thickBot="1" x14ac:dyDescent="0.3">
      <c r="A104" s="8" t="str">
        <f>' turmas sistema atual'!A103</f>
        <v>BACHARELADO EM CIÊNCIA E TECNOLOGIA</v>
      </c>
      <c r="B104" s="8" t="str">
        <f>' turmas sistema atual'!B103</f>
        <v>DB4BIJ0207-15SA</v>
      </c>
      <c r="C104" s="8" t="str">
        <f>' turmas sistema atual'!C103</f>
        <v>Bases Conceituais da Energia B4-matutino (São Bernardo)</v>
      </c>
      <c r="D104" s="8" t="s">
        <v>3533</v>
      </c>
      <c r="E104" s="12" t="s">
        <v>2309</v>
      </c>
      <c r="F104" s="12" t="str">
        <f>' turmas sistema atual'!H103</f>
        <v xml:space="preserve">terça das 08:00 às 10:00, sala A-103-0, semanal </v>
      </c>
      <c r="G104" s="12">
        <f>' turmas sistema atual'!I103</f>
        <v>0</v>
      </c>
      <c r="H104" s="12" t="str">
        <f>' turmas sistema atual'!J103</f>
        <v>Santo André</v>
      </c>
      <c r="I104" s="12" t="str">
        <f>' turmas sistema atual'!K103</f>
        <v>diurno</v>
      </c>
      <c r="J104" s="12" t="str">
        <f>' turmas sistema atual'!L103</f>
        <v>2-0-4</v>
      </c>
      <c r="K104" s="12">
        <f>' turmas sistema atual'!M103</f>
        <v>50</v>
      </c>
      <c r="L104" s="12">
        <f>' turmas sistema atual'!N103</f>
        <v>50</v>
      </c>
      <c r="M104" s="12">
        <f t="shared" si="1"/>
        <v>0</v>
      </c>
      <c r="N104" s="42">
        <v>0</v>
      </c>
      <c r="O104" s="8" t="str">
        <f>UPPER(' turmas sistema atual'!R103)</f>
        <v>CONRADO AUGUSTUS DE MELO</v>
      </c>
      <c r="P104" s="8" t="str">
        <f>UPPER(' turmas sistema atual'!S103)</f>
        <v>CONRADO AUGUSTUS DE MELO</v>
      </c>
    </row>
    <row r="105" spans="1:16" ht="47.25" customHeight="1" thickBot="1" x14ac:dyDescent="0.3">
      <c r="A105" s="8" t="str">
        <f>' turmas sistema atual'!A104</f>
        <v>BACHARELADO EM CIÊNCIA E TECNOLOGIA</v>
      </c>
      <c r="B105" s="8" t="str">
        <f>' turmas sistema atual'!B104</f>
        <v>NB4BIJ0207-15SA</v>
      </c>
      <c r="C105" s="8" t="str">
        <f>' turmas sistema atual'!C104</f>
        <v>Bases Conceituais da Energia B4-noturno (São Bernardo)</v>
      </c>
      <c r="D105" s="8" t="s">
        <v>3532</v>
      </c>
      <c r="E105" s="12" t="s">
        <v>2309</v>
      </c>
      <c r="F105" s="12" t="str">
        <f>' turmas sistema atual'!H104</f>
        <v xml:space="preserve">terça das 19:00 às 21:00, sala A-103-0, semanal </v>
      </c>
      <c r="G105" s="12">
        <f>' turmas sistema atual'!I104</f>
        <v>0</v>
      </c>
      <c r="H105" s="12" t="str">
        <f>' turmas sistema atual'!J104</f>
        <v>Santo André</v>
      </c>
      <c r="I105" s="12" t="str">
        <f>' turmas sistema atual'!K104</f>
        <v>noturno</v>
      </c>
      <c r="J105" s="12" t="str">
        <f>' turmas sistema atual'!L104</f>
        <v>2-0-4</v>
      </c>
      <c r="K105" s="12">
        <f>' turmas sistema atual'!M104</f>
        <v>50</v>
      </c>
      <c r="L105" s="12">
        <f>' turmas sistema atual'!N104</f>
        <v>50</v>
      </c>
      <c r="M105" s="12">
        <f t="shared" si="1"/>
        <v>0</v>
      </c>
      <c r="N105" s="42">
        <v>0</v>
      </c>
      <c r="O105" s="8" t="str">
        <f>UPPER(' turmas sistema atual'!R104)</f>
        <v>GRAZIELLA COLATO ANTONIO</v>
      </c>
      <c r="P105" s="8" t="str">
        <f>UPPER(' turmas sistema atual'!S104)</f>
        <v/>
      </c>
    </row>
    <row r="106" spans="1:16" ht="47.25" customHeight="1" thickBot="1" x14ac:dyDescent="0.3">
      <c r="A106" s="8" t="str">
        <f>' turmas sistema atual'!A105</f>
        <v>BACHARELADO EM CIÊNCIA E TECNOLOGIA</v>
      </c>
      <c r="B106" s="8" t="str">
        <f>' turmas sistema atual'!B105</f>
        <v>DB5BIJ0207-15SA</v>
      </c>
      <c r="C106" s="8" t="str">
        <f>' turmas sistema atual'!C105</f>
        <v>Bases Conceituais da Energia B5-matutino (São Bernardo)</v>
      </c>
      <c r="D106" s="8" t="s">
        <v>3533</v>
      </c>
      <c r="E106" s="12" t="s">
        <v>2309</v>
      </c>
      <c r="F106" s="12" t="str">
        <f>' turmas sistema atual'!H105</f>
        <v xml:space="preserve">terça das 08:00 às 10:00, sala A-103-0, semanal </v>
      </c>
      <c r="G106" s="12">
        <f>' turmas sistema atual'!I105</f>
        <v>0</v>
      </c>
      <c r="H106" s="12" t="str">
        <f>' turmas sistema atual'!J105</f>
        <v>Santo André</v>
      </c>
      <c r="I106" s="12" t="str">
        <f>' turmas sistema atual'!K105</f>
        <v>diurno</v>
      </c>
      <c r="J106" s="12" t="str">
        <f>' turmas sistema atual'!L105</f>
        <v>2-0-4</v>
      </c>
      <c r="K106" s="12">
        <f>' turmas sistema atual'!M105</f>
        <v>50</v>
      </c>
      <c r="L106" s="12">
        <f>' turmas sistema atual'!N105</f>
        <v>50</v>
      </c>
      <c r="M106" s="12">
        <f t="shared" si="1"/>
        <v>0</v>
      </c>
      <c r="N106" s="42">
        <v>0</v>
      </c>
      <c r="O106" s="8" t="str">
        <f>UPPER(' turmas sistema atual'!R105)</f>
        <v>GRAZIELLA COLATO ANTONIO</v>
      </c>
      <c r="P106" s="8" t="str">
        <f>UPPER(' turmas sistema atual'!S105)</f>
        <v>GRAZIELLA COLATO ANTONIO</v>
      </c>
    </row>
    <row r="107" spans="1:16" ht="47.25" customHeight="1" thickBot="1" x14ac:dyDescent="0.3">
      <c r="A107" s="8" t="str">
        <f>' turmas sistema atual'!A106</f>
        <v>BACHARELADO EM CIÊNCIA E TECNOLOGIA</v>
      </c>
      <c r="B107" s="8" t="str">
        <f>' turmas sistema atual'!B106</f>
        <v>NB5BIJ0207-15SA</v>
      </c>
      <c r="C107" s="8" t="str">
        <f>' turmas sistema atual'!C106</f>
        <v>Bases Conceituais da Energia B5-noturno (São Bernardo)</v>
      </c>
      <c r="D107" s="8" t="s">
        <v>3532</v>
      </c>
      <c r="E107" s="12" t="s">
        <v>2309</v>
      </c>
      <c r="F107" s="12" t="str">
        <f>' turmas sistema atual'!H106</f>
        <v xml:space="preserve">terça das 19:00 às 21:00, sala A-103-0, semanal </v>
      </c>
      <c r="G107" s="12">
        <f>' turmas sistema atual'!I106</f>
        <v>0</v>
      </c>
      <c r="H107" s="12" t="str">
        <f>' turmas sistema atual'!J106</f>
        <v>Santo André</v>
      </c>
      <c r="I107" s="12" t="str">
        <f>' turmas sistema atual'!K106</f>
        <v>noturno</v>
      </c>
      <c r="J107" s="12" t="str">
        <f>' turmas sistema atual'!L106</f>
        <v>2-0-4</v>
      </c>
      <c r="K107" s="12">
        <f>' turmas sistema atual'!M106</f>
        <v>50</v>
      </c>
      <c r="L107" s="12">
        <f>' turmas sistema atual'!N106</f>
        <v>50</v>
      </c>
      <c r="M107" s="12">
        <f t="shared" si="1"/>
        <v>0</v>
      </c>
      <c r="N107" s="42">
        <v>0</v>
      </c>
      <c r="O107" s="8" t="str">
        <f>UPPER(' turmas sistema atual'!R106)</f>
        <v>SERGIO HENRIQUE FERREIRA DE OLIVEIRA</v>
      </c>
      <c r="P107" s="8" t="str">
        <f>UPPER(' turmas sistema atual'!S106)</f>
        <v/>
      </c>
    </row>
    <row r="108" spans="1:16" ht="47.25" customHeight="1" thickBot="1" x14ac:dyDescent="0.3">
      <c r="A108" s="8" t="str">
        <f>' turmas sistema atual'!A107</f>
        <v>BACHARELADO EM CIÊNCIA E TECNOLOGIA</v>
      </c>
      <c r="B108" s="8" t="str">
        <f>' turmas sistema atual'!B107</f>
        <v>DB6BIJ0207-15SA</v>
      </c>
      <c r="C108" s="8" t="str">
        <f>' turmas sistema atual'!C107</f>
        <v>Bases Conceituais da Energia B6-matutino (São Bernardo)</v>
      </c>
      <c r="D108" s="8" t="s">
        <v>3533</v>
      </c>
      <c r="E108" s="12" t="s">
        <v>2309</v>
      </c>
      <c r="F108" s="12" t="str">
        <f>' turmas sistema atual'!H107</f>
        <v xml:space="preserve">terça das 08:00 às 10:00, sala A-103-0, semanal </v>
      </c>
      <c r="G108" s="12">
        <f>' turmas sistema atual'!I107</f>
        <v>0</v>
      </c>
      <c r="H108" s="12" t="str">
        <f>' turmas sistema atual'!J107</f>
        <v>Santo André</v>
      </c>
      <c r="I108" s="12" t="str">
        <f>' turmas sistema atual'!K107</f>
        <v>diurno</v>
      </c>
      <c r="J108" s="12" t="str">
        <f>' turmas sistema atual'!L107</f>
        <v>2-0-4</v>
      </c>
      <c r="K108" s="12">
        <f>' turmas sistema atual'!M107</f>
        <v>50</v>
      </c>
      <c r="L108" s="12">
        <f>' turmas sistema atual'!N107</f>
        <v>50</v>
      </c>
      <c r="M108" s="12">
        <f t="shared" si="1"/>
        <v>0</v>
      </c>
      <c r="N108" s="42">
        <v>0</v>
      </c>
      <c r="O108" s="8" t="str">
        <f>UPPER(' turmas sistema atual'!R107)</f>
        <v>SERGIO HENRIQUE FERREIRA DE OLIVEIRA</v>
      </c>
      <c r="P108" s="8" t="str">
        <f>UPPER(' turmas sistema atual'!S107)</f>
        <v>SERGIO HENRIQUE FERREIRA DE OLIVEIRA</v>
      </c>
    </row>
    <row r="109" spans="1:16" ht="47.25" customHeight="1" thickBot="1" x14ac:dyDescent="0.3">
      <c r="A109" s="8" t="str">
        <f>' turmas sistema atual'!A108</f>
        <v>BACHARELADO EM CIÊNCIA E TECNOLOGIA</v>
      </c>
      <c r="B109" s="8" t="str">
        <f>' turmas sistema atual'!B108</f>
        <v>NB6BIJ0207-15SA</v>
      </c>
      <c r="C109" s="8" t="str">
        <f>' turmas sistema atual'!C108</f>
        <v>Bases Conceituais da Energia B6-noturno (São Bernardo)</v>
      </c>
      <c r="D109" s="8" t="s">
        <v>3532</v>
      </c>
      <c r="E109" s="12" t="s">
        <v>2309</v>
      </c>
      <c r="F109" s="12" t="str">
        <f>' turmas sistema atual'!H108</f>
        <v xml:space="preserve">terça das 19:00 às 21:00, sala A-103-0, semanal </v>
      </c>
      <c r="G109" s="12">
        <f>' turmas sistema atual'!I108</f>
        <v>0</v>
      </c>
      <c r="H109" s="12" t="str">
        <f>' turmas sistema atual'!J108</f>
        <v>Santo André</v>
      </c>
      <c r="I109" s="12" t="str">
        <f>' turmas sistema atual'!K108</f>
        <v>noturno</v>
      </c>
      <c r="J109" s="12" t="str">
        <f>' turmas sistema atual'!L108</f>
        <v>2-0-4</v>
      </c>
      <c r="K109" s="12">
        <f>' turmas sistema atual'!M108</f>
        <v>50</v>
      </c>
      <c r="L109" s="12">
        <f>' turmas sistema atual'!N108</f>
        <v>50</v>
      </c>
      <c r="M109" s="12">
        <f t="shared" si="1"/>
        <v>0</v>
      </c>
      <c r="N109" s="42">
        <v>0</v>
      </c>
      <c r="O109" s="8" t="str">
        <f>UPPER(' turmas sistema atual'!R108)</f>
        <v>PEDRO CARLOS RUSSO ROSSI</v>
      </c>
      <c r="P109" s="8" t="str">
        <f>UPPER(' turmas sistema atual'!S108)</f>
        <v/>
      </c>
    </row>
    <row r="110" spans="1:16" ht="47.25" customHeight="1" thickBot="1" x14ac:dyDescent="0.3">
      <c r="A110" s="8" t="str">
        <f>' turmas sistema atual'!A109</f>
        <v>BACHARELADO EM CIÊNCIA E TECNOLOGIA</v>
      </c>
      <c r="B110" s="8" t="str">
        <f>' turmas sistema atual'!B109</f>
        <v>DB7BIJ0207-15SA</v>
      </c>
      <c r="C110" s="8" t="str">
        <f>' turmas sistema atual'!C109</f>
        <v>Bases Conceituais da Energia B7-matutino (São Bernardo)</v>
      </c>
      <c r="D110" s="8" t="s">
        <v>3533</v>
      </c>
      <c r="E110" s="12" t="s">
        <v>2309</v>
      </c>
      <c r="F110" s="12" t="str">
        <f>' turmas sistema atual'!H109</f>
        <v xml:space="preserve">terça das 08:00 às 10:00, sala A-103-0, semanal </v>
      </c>
      <c r="G110" s="12">
        <f>' turmas sistema atual'!I109</f>
        <v>0</v>
      </c>
      <c r="H110" s="12" t="str">
        <f>' turmas sistema atual'!J109</f>
        <v>Santo André</v>
      </c>
      <c r="I110" s="12" t="str">
        <f>' turmas sistema atual'!K109</f>
        <v>diurno</v>
      </c>
      <c r="J110" s="12" t="str">
        <f>' turmas sistema atual'!L109</f>
        <v>2-0-4</v>
      </c>
      <c r="K110" s="12">
        <f>' turmas sistema atual'!M109</f>
        <v>50</v>
      </c>
      <c r="L110" s="12">
        <f>' turmas sistema atual'!N109</f>
        <v>39</v>
      </c>
      <c r="M110" s="12">
        <f t="shared" si="1"/>
        <v>11</v>
      </c>
      <c r="N110" s="42">
        <v>0</v>
      </c>
      <c r="O110" s="8" t="str">
        <f>UPPER(' turmas sistema atual'!R109)</f>
        <v>PAULO HENRIQUE DE MELLO SANT´ANNA</v>
      </c>
      <c r="P110" s="8" t="str">
        <f>UPPER(' turmas sistema atual'!S109)</f>
        <v>PAULO HENRIQUE DE MELLO SANT´ANNA</v>
      </c>
    </row>
    <row r="111" spans="1:16" ht="47.25" customHeight="1" thickBot="1" x14ac:dyDescent="0.3">
      <c r="A111" s="8" t="str">
        <f>' turmas sistema atual'!A110</f>
        <v>BACHARELADO EM CIÊNCIA E TECNOLOGIA</v>
      </c>
      <c r="B111" s="8" t="str">
        <f>' turmas sistema atual'!B110</f>
        <v>NB7BIJ0207-15SA</v>
      </c>
      <c r="C111" s="8" t="str">
        <f>' turmas sistema atual'!C110</f>
        <v>Bases Conceituais da Energia B7-noturno (São Bernardo)</v>
      </c>
      <c r="D111" s="8" t="s">
        <v>3532</v>
      </c>
      <c r="E111" s="12" t="s">
        <v>2309</v>
      </c>
      <c r="F111" s="12" t="str">
        <f>' turmas sistema atual'!H110</f>
        <v xml:space="preserve">terça das 19:00 às 21:00, sala A-103-0, semanal </v>
      </c>
      <c r="G111" s="12">
        <f>' turmas sistema atual'!I110</f>
        <v>0</v>
      </c>
      <c r="H111" s="12" t="str">
        <f>' turmas sistema atual'!J110</f>
        <v>Santo André</v>
      </c>
      <c r="I111" s="12" t="str">
        <f>' turmas sistema atual'!K110</f>
        <v>noturno</v>
      </c>
      <c r="J111" s="12" t="str">
        <f>' turmas sistema atual'!L110</f>
        <v>2-0-4</v>
      </c>
      <c r="K111" s="12">
        <f>' turmas sistema atual'!M110</f>
        <v>50</v>
      </c>
      <c r="L111" s="12">
        <f>' turmas sistema atual'!N110</f>
        <v>40</v>
      </c>
      <c r="M111" s="12">
        <f t="shared" si="1"/>
        <v>10</v>
      </c>
      <c r="N111" s="42">
        <v>0</v>
      </c>
      <c r="O111" s="8" t="str">
        <f>UPPER(' turmas sistema atual'!R110)</f>
        <v>RICARDO DA SILVA BENEDITO</v>
      </c>
      <c r="P111" s="8" t="str">
        <f>UPPER(' turmas sistema atual'!S110)</f>
        <v/>
      </c>
    </row>
    <row r="112" spans="1:16" ht="47.25" customHeight="1" thickBot="1" x14ac:dyDescent="0.3">
      <c r="A112" s="8" t="str">
        <f>' turmas sistema atual'!A111</f>
        <v>BACHARELADO EM CIÊNCIAS E HUMANIDADES</v>
      </c>
      <c r="B112" s="8" t="str">
        <f>' turmas sistema atual'!B111</f>
        <v>DB8BIJ0207-15SB</v>
      </c>
      <c r="C112" s="8" t="str">
        <f>' turmas sistema atual'!C111</f>
        <v>Bases Conceituais da Energia B8-matutino (São Bernardo)</v>
      </c>
      <c r="D112" s="8" t="s">
        <v>3533</v>
      </c>
      <c r="E112" s="12" t="s">
        <v>2309</v>
      </c>
      <c r="F112" s="12" t="str">
        <f>' turmas sistema atual'!H111</f>
        <v xml:space="preserve">terça das 08:00 às 10:00, sala B-A002-SB, semanal </v>
      </c>
      <c r="G112" s="12">
        <f>' turmas sistema atual'!I111</f>
        <v>0</v>
      </c>
      <c r="H112" s="12" t="str">
        <f>' turmas sistema atual'!J111</f>
        <v>São Bernardo do Campo</v>
      </c>
      <c r="I112" s="12" t="str">
        <f>' turmas sistema atual'!K111</f>
        <v>diurno</v>
      </c>
      <c r="J112" s="12" t="str">
        <f>' turmas sistema atual'!L111</f>
        <v>2-0-4</v>
      </c>
      <c r="K112" s="12">
        <f>' turmas sistema atual'!M111</f>
        <v>50</v>
      </c>
      <c r="L112" s="12">
        <f>' turmas sistema atual'!N111</f>
        <v>34</v>
      </c>
      <c r="M112" s="12">
        <f t="shared" si="1"/>
        <v>16</v>
      </c>
      <c r="N112" s="42">
        <v>0</v>
      </c>
      <c r="O112" s="8" t="str">
        <f>UPPER(' turmas sistema atual'!R111)</f>
        <v>DANIEL JONAS DEZAN</v>
      </c>
      <c r="P112" s="8" t="str">
        <f>UPPER(' turmas sistema atual'!S111)</f>
        <v/>
      </c>
    </row>
    <row r="113" spans="1:16" ht="47.25" customHeight="1" thickBot="1" x14ac:dyDescent="0.3">
      <c r="A113" s="8" t="str">
        <f>' turmas sistema atual'!A112</f>
        <v>BACHARELADO EM CIÊNCIA E TECNOLOGIA</v>
      </c>
      <c r="B113" s="8" t="str">
        <f>' turmas sistema atual'!B112</f>
        <v>NB8BIJ0207-15SA</v>
      </c>
      <c r="C113" s="8" t="str">
        <f>' turmas sistema atual'!C112</f>
        <v>Bases Conceituais da Energia B8-noturno (São Bernardo)</v>
      </c>
      <c r="D113" s="8" t="s">
        <v>3532</v>
      </c>
      <c r="E113" s="12" t="s">
        <v>2309</v>
      </c>
      <c r="F113" s="12" t="str">
        <f>' turmas sistema atual'!H112</f>
        <v xml:space="preserve">terça das 19:00 às 21:00, sala A-103-0, semanal </v>
      </c>
      <c r="G113" s="12">
        <f>' turmas sistema atual'!I112</f>
        <v>0</v>
      </c>
      <c r="H113" s="12" t="str">
        <f>' turmas sistema atual'!J112</f>
        <v>Santo André</v>
      </c>
      <c r="I113" s="12" t="str">
        <f>' turmas sistema atual'!K112</f>
        <v>noturno</v>
      </c>
      <c r="J113" s="12" t="str">
        <f>' turmas sistema atual'!L112</f>
        <v>2-0-4</v>
      </c>
      <c r="K113" s="12">
        <f>' turmas sistema atual'!M112</f>
        <v>50</v>
      </c>
      <c r="L113" s="12">
        <f>' turmas sistema atual'!N112</f>
        <v>35</v>
      </c>
      <c r="M113" s="12">
        <f t="shared" si="1"/>
        <v>15</v>
      </c>
      <c r="N113" s="42">
        <v>0</v>
      </c>
      <c r="O113" s="8" t="str">
        <f>UPPER(' turmas sistema atual'!R112)</f>
        <v>JULIANA TOFANO DE CAMPOS LEITE</v>
      </c>
      <c r="P113" s="8" t="str">
        <f>UPPER(' turmas sistema atual'!S112)</f>
        <v/>
      </c>
    </row>
    <row r="114" spans="1:16" ht="47.25" customHeight="1" thickBot="1" x14ac:dyDescent="0.3">
      <c r="A114" s="8" t="str">
        <f>' turmas sistema atual'!A113</f>
        <v>BACHARELADO EM CIÊNCIA E TECNOLOGIA</v>
      </c>
      <c r="B114" s="8" t="str">
        <f>' turmas sistema atual'!B113</f>
        <v>DA1BIR0004-15SA</v>
      </c>
      <c r="C114" s="8" t="str">
        <f>' turmas sistema atual'!C113</f>
        <v>Bases Epistemológicas da Ciência Moderna A1-matutino (São Bernardo)</v>
      </c>
      <c r="D114" s="8" t="s">
        <v>2741</v>
      </c>
      <c r="E114" s="12" t="s">
        <v>2309</v>
      </c>
      <c r="F114" s="12" t="str">
        <f>' turmas sistema atual'!H113</f>
        <v xml:space="preserve">quarta das 10:00 às 12:00, sala S-008-0, quinzenal I, sexta das 08:00 às 10:00, sala S-008-0, semanal </v>
      </c>
      <c r="G114" s="12">
        <f>' turmas sistema atual'!I113</f>
        <v>0</v>
      </c>
      <c r="H114" s="12" t="str">
        <f>' turmas sistema atual'!J113</f>
        <v>Santo André</v>
      </c>
      <c r="I114" s="12" t="str">
        <f>' turmas sistema atual'!K113</f>
        <v>diurno</v>
      </c>
      <c r="J114" s="12" t="str">
        <f>' turmas sistema atual'!L113</f>
        <v>3-0-4</v>
      </c>
      <c r="K114" s="12">
        <f>' turmas sistema atual'!M113</f>
        <v>30</v>
      </c>
      <c r="L114" s="12">
        <f>' turmas sistema atual'!N113</f>
        <v>0</v>
      </c>
      <c r="M114" s="12">
        <f t="shared" si="1"/>
        <v>30</v>
      </c>
      <c r="N114" s="42">
        <v>0</v>
      </c>
      <c r="O114" s="8" t="str">
        <f>UPPER(' turmas sistema atual'!R113)</f>
        <v>PAULO JONAS DE LIMA PIVA</v>
      </c>
      <c r="P114" s="8" t="str">
        <f>UPPER(' turmas sistema atual'!S113)</f>
        <v/>
      </c>
    </row>
    <row r="115" spans="1:16" ht="47.25" customHeight="1" thickBot="1" x14ac:dyDescent="0.3">
      <c r="A115" s="8" t="str">
        <f>' turmas sistema atual'!A114</f>
        <v>BACHARELADO EM CIÊNCIA E TECNOLOGIA</v>
      </c>
      <c r="B115" s="8" t="str">
        <f>' turmas sistema atual'!B114</f>
        <v>NA1BIR0004-15SA</v>
      </c>
      <c r="C115" s="8" t="str">
        <f>' turmas sistema atual'!C114</f>
        <v>Bases Epistemológicas da Ciência Moderna A1-noturno (São Bernardo)</v>
      </c>
      <c r="D115" s="8" t="s">
        <v>2743</v>
      </c>
      <c r="E115" s="12" t="s">
        <v>2309</v>
      </c>
      <c r="F115" s="12" t="str">
        <f>' turmas sistema atual'!H114</f>
        <v xml:space="preserve">quarta das 21:00 às 23:00, sala S-008-0, quinzenal I, sexta das 19:00 às 21:00, sala S-008-0, semanal </v>
      </c>
      <c r="G115" s="12">
        <f>' turmas sistema atual'!I114</f>
        <v>0</v>
      </c>
      <c r="H115" s="12" t="str">
        <f>' turmas sistema atual'!J114</f>
        <v>Santo André</v>
      </c>
      <c r="I115" s="12" t="str">
        <f>' turmas sistema atual'!K114</f>
        <v>noturno</v>
      </c>
      <c r="J115" s="12" t="str">
        <f>' turmas sistema atual'!L114</f>
        <v>3-0-4</v>
      </c>
      <c r="K115" s="12">
        <f>' turmas sistema atual'!M114</f>
        <v>30</v>
      </c>
      <c r="L115" s="12">
        <f>' turmas sistema atual'!N114</f>
        <v>0</v>
      </c>
      <c r="M115" s="12">
        <f t="shared" si="1"/>
        <v>30</v>
      </c>
      <c r="N115" s="42">
        <v>0</v>
      </c>
      <c r="O115" s="8" t="str">
        <f>UPPER(' turmas sistema atual'!R114)</f>
        <v>GRACIELA DE SOUZA OLIVER</v>
      </c>
      <c r="P115" s="8" t="str">
        <f>UPPER(' turmas sistema atual'!S114)</f>
        <v/>
      </c>
    </row>
    <row r="116" spans="1:16" ht="47.25" customHeight="1" thickBot="1" x14ac:dyDescent="0.3">
      <c r="A116" s="8" t="str">
        <f>' turmas sistema atual'!A115</f>
        <v>BACHARELADO EM CIÊNCIA E TECNOLOGIA</v>
      </c>
      <c r="B116" s="8" t="str">
        <f>' turmas sistema atual'!B115</f>
        <v>DA2BIR0004-15SA</v>
      </c>
      <c r="C116" s="8" t="str">
        <f>' turmas sistema atual'!C115</f>
        <v>Bases Epistemológicas da Ciência Moderna A2-matutino (São Bernardo)</v>
      </c>
      <c r="D116" s="8" t="s">
        <v>2741</v>
      </c>
      <c r="E116" s="12" t="s">
        <v>2309</v>
      </c>
      <c r="F116" s="12" t="str">
        <f>' turmas sistema atual'!H115</f>
        <v xml:space="preserve">quarta das 10:00 às 12:00, sala S-008-0, quinzenal I, sexta das 08:00 às 10:00, sala S-008-0, semanal </v>
      </c>
      <c r="G116" s="12">
        <f>' turmas sistema atual'!I115</f>
        <v>0</v>
      </c>
      <c r="H116" s="12" t="str">
        <f>' turmas sistema atual'!J115</f>
        <v>Santo André</v>
      </c>
      <c r="I116" s="12" t="str">
        <f>' turmas sistema atual'!K115</f>
        <v>diurno</v>
      </c>
      <c r="J116" s="12" t="str">
        <f>' turmas sistema atual'!L115</f>
        <v>3-0-4</v>
      </c>
      <c r="K116" s="12">
        <f>' turmas sistema atual'!M115</f>
        <v>30</v>
      </c>
      <c r="L116" s="12">
        <f>' turmas sistema atual'!N115</f>
        <v>0</v>
      </c>
      <c r="M116" s="12">
        <f t="shared" si="1"/>
        <v>30</v>
      </c>
      <c r="N116" s="42">
        <v>0</v>
      </c>
      <c r="O116" s="8" t="str">
        <f>UPPER(' turmas sistema atual'!R115)</f>
        <v>CESAR FERNANDO MEURER</v>
      </c>
      <c r="P116" s="8" t="str">
        <f>UPPER(' turmas sistema atual'!S115)</f>
        <v/>
      </c>
    </row>
    <row r="117" spans="1:16" ht="47.25" customHeight="1" thickBot="1" x14ac:dyDescent="0.3">
      <c r="A117" s="8" t="str">
        <f>' turmas sistema atual'!A116</f>
        <v>BACHARELADO EM CIÊNCIA E TECNOLOGIA</v>
      </c>
      <c r="B117" s="8" t="str">
        <f>' turmas sistema atual'!B116</f>
        <v>NA2BIR0004-15SA</v>
      </c>
      <c r="C117" s="8" t="str">
        <f>' turmas sistema atual'!C116</f>
        <v>Bases Epistemológicas da Ciência Moderna A2-noturno (São Bernardo)</v>
      </c>
      <c r="D117" s="8" t="s">
        <v>2743</v>
      </c>
      <c r="E117" s="12" t="s">
        <v>2309</v>
      </c>
      <c r="F117" s="12" t="str">
        <f>' turmas sistema atual'!H116</f>
        <v xml:space="preserve">quarta das 21:00 às 23:00, sala S-008-0, quinzenal I, sexta das 19:00 às 21:00, sala S-008-0, semanal </v>
      </c>
      <c r="G117" s="12">
        <f>' turmas sistema atual'!I116</f>
        <v>0</v>
      </c>
      <c r="H117" s="12" t="str">
        <f>' turmas sistema atual'!J116</f>
        <v>Santo André</v>
      </c>
      <c r="I117" s="12" t="str">
        <f>' turmas sistema atual'!K116</f>
        <v>noturno</v>
      </c>
      <c r="J117" s="12" t="str">
        <f>' turmas sistema atual'!L116</f>
        <v>3-0-4</v>
      </c>
      <c r="K117" s="12">
        <f>' turmas sistema atual'!M116</f>
        <v>30</v>
      </c>
      <c r="L117" s="12">
        <f>' turmas sistema atual'!N116</f>
        <v>0</v>
      </c>
      <c r="M117" s="12">
        <f t="shared" si="1"/>
        <v>30</v>
      </c>
      <c r="N117" s="42">
        <v>0</v>
      </c>
      <c r="O117" s="8" t="str">
        <f>UPPER(' turmas sistema atual'!R116)</f>
        <v>WILLIAM JOSE STEINLE</v>
      </c>
      <c r="P117" s="8" t="str">
        <f>UPPER(' turmas sistema atual'!S116)</f>
        <v/>
      </c>
    </row>
    <row r="118" spans="1:16" ht="47.25" customHeight="1" thickBot="1" x14ac:dyDescent="0.3">
      <c r="A118" s="8" t="str">
        <f>' turmas sistema atual'!A117</f>
        <v>BACHARELADO EM CIÊNCIA E TECNOLOGIA</v>
      </c>
      <c r="B118" s="8" t="str">
        <f>' turmas sistema atual'!B117</f>
        <v>DA3BIR0004-15SA</v>
      </c>
      <c r="C118" s="8" t="str">
        <f>' turmas sistema atual'!C117</f>
        <v>Bases Epistemológicas da Ciência Moderna A3-matutino (São Bernardo)</v>
      </c>
      <c r="D118" s="8" t="s">
        <v>2741</v>
      </c>
      <c r="E118" s="12" t="s">
        <v>2309</v>
      </c>
      <c r="F118" s="12" t="str">
        <f>' turmas sistema atual'!H117</f>
        <v xml:space="preserve">quarta das 10:00 às 12:00, sala S-008-0, quinzenal I, sexta das 08:00 às 10:00, sala S-008-0, semanal </v>
      </c>
      <c r="G118" s="12">
        <f>' turmas sistema atual'!I117</f>
        <v>0</v>
      </c>
      <c r="H118" s="12" t="str">
        <f>' turmas sistema atual'!J117</f>
        <v>Santo André</v>
      </c>
      <c r="I118" s="12" t="str">
        <f>' turmas sistema atual'!K117</f>
        <v>diurno</v>
      </c>
      <c r="J118" s="12" t="str">
        <f>' turmas sistema atual'!L117</f>
        <v>3-0-4</v>
      </c>
      <c r="K118" s="12">
        <f>' turmas sistema atual'!M117</f>
        <v>30</v>
      </c>
      <c r="L118" s="12">
        <f>' turmas sistema atual'!N117</f>
        <v>0</v>
      </c>
      <c r="M118" s="12">
        <f t="shared" si="1"/>
        <v>30</v>
      </c>
      <c r="N118" s="42">
        <v>0</v>
      </c>
      <c r="O118" s="8" t="str">
        <f>UPPER(' turmas sistema atual'!R117)</f>
        <v>VICTOR XIMENES MARQUES</v>
      </c>
      <c r="P118" s="8" t="str">
        <f>UPPER(' turmas sistema atual'!S117)</f>
        <v/>
      </c>
    </row>
    <row r="119" spans="1:16" ht="47.25" customHeight="1" thickBot="1" x14ac:dyDescent="0.3">
      <c r="A119" s="8" t="str">
        <f>' turmas sistema atual'!A118</f>
        <v>BACHARELADO EM CIÊNCIA E TECNOLOGIA</v>
      </c>
      <c r="B119" s="8" t="str">
        <f>' turmas sistema atual'!B118</f>
        <v>NA3BIR0004-15SA</v>
      </c>
      <c r="C119" s="8" t="str">
        <f>' turmas sistema atual'!C118</f>
        <v>Bases Epistemológicas da Ciência Moderna A3-noturno (São Bernardo)</v>
      </c>
      <c r="D119" s="8" t="s">
        <v>2743</v>
      </c>
      <c r="E119" s="12" t="s">
        <v>2309</v>
      </c>
      <c r="F119" s="12" t="str">
        <f>' turmas sistema atual'!H118</f>
        <v xml:space="preserve">quarta das 21:00 às 23:00, sala S-008-0, quinzenal I, sexta das 19:00 às 21:00, sala S-008-0, semanal </v>
      </c>
      <c r="G119" s="12">
        <f>' turmas sistema atual'!I118</f>
        <v>0</v>
      </c>
      <c r="H119" s="12" t="str">
        <f>' turmas sistema atual'!J118</f>
        <v>Santo André</v>
      </c>
      <c r="I119" s="12" t="str">
        <f>' turmas sistema atual'!K118</f>
        <v>noturno</v>
      </c>
      <c r="J119" s="12" t="str">
        <f>' turmas sistema atual'!L118</f>
        <v>3-0-4</v>
      </c>
      <c r="K119" s="12">
        <f>' turmas sistema atual'!M118</f>
        <v>30</v>
      </c>
      <c r="L119" s="12">
        <f>' turmas sistema atual'!N118</f>
        <v>0</v>
      </c>
      <c r="M119" s="12">
        <f t="shared" si="1"/>
        <v>30</v>
      </c>
      <c r="N119" s="42">
        <v>0</v>
      </c>
      <c r="O119" s="8" t="str">
        <f>UPPER(' turmas sistema atual'!R118)</f>
        <v>LUIZ ANTONIO ALVES EVA</v>
      </c>
      <c r="P119" s="8" t="str">
        <f>UPPER(' turmas sistema atual'!S118)</f>
        <v/>
      </c>
    </row>
    <row r="120" spans="1:16" ht="47.25" customHeight="1" thickBot="1" x14ac:dyDescent="0.3">
      <c r="A120" s="8" t="str">
        <f>' turmas sistema atual'!A119</f>
        <v>BACHARELADO EM CIÊNCIA E TECNOLOGIA</v>
      </c>
      <c r="B120" s="8" t="str">
        <f>' turmas sistema atual'!B119</f>
        <v>DB1BIR0004-15SA</v>
      </c>
      <c r="C120" s="8" t="str">
        <f>' turmas sistema atual'!C119</f>
        <v>Bases Epistemológicas da Ciência Moderna B1-matutino (São Bernardo)</v>
      </c>
      <c r="D120" s="8" t="s">
        <v>2740</v>
      </c>
      <c r="E120" s="12" t="s">
        <v>2309</v>
      </c>
      <c r="F120" s="12" t="str">
        <f>' turmas sistema atual'!H119</f>
        <v xml:space="preserve">quarta das 08:00 às 10:00, sala S-008-0, quinzenal I, sexta das 10:00 às 12:00, sala S-008-0, semanal </v>
      </c>
      <c r="G120" s="12">
        <f>' turmas sistema atual'!I119</f>
        <v>0</v>
      </c>
      <c r="H120" s="12" t="str">
        <f>' turmas sistema atual'!J119</f>
        <v>Santo André</v>
      </c>
      <c r="I120" s="12" t="str">
        <f>' turmas sistema atual'!K119</f>
        <v>diurno</v>
      </c>
      <c r="J120" s="12" t="str">
        <f>' turmas sistema atual'!L119</f>
        <v>3-0-4</v>
      </c>
      <c r="K120" s="12">
        <f>' turmas sistema atual'!M119</f>
        <v>30</v>
      </c>
      <c r="L120" s="12">
        <f>' turmas sistema atual'!N119</f>
        <v>0</v>
      </c>
      <c r="M120" s="12">
        <f t="shared" si="1"/>
        <v>30</v>
      </c>
      <c r="N120" s="42">
        <v>1</v>
      </c>
      <c r="O120" s="8" t="str">
        <f>UPPER(' turmas sistema atual'!R119)</f>
        <v>NATHALIE DE ALMEIDA BRESSIANI</v>
      </c>
      <c r="P120" s="8" t="str">
        <f>UPPER(' turmas sistema atual'!S119)</f>
        <v/>
      </c>
    </row>
    <row r="121" spans="1:16" ht="47.25" customHeight="1" thickBot="1" x14ac:dyDescent="0.3">
      <c r="A121" s="8" t="str">
        <f>' turmas sistema atual'!A120</f>
        <v>BACHARELADO EM CIÊNCIA E TECNOLOGIA</v>
      </c>
      <c r="B121" s="8" t="str">
        <f>' turmas sistema atual'!B120</f>
        <v>NB1BIR0004-15SA</v>
      </c>
      <c r="C121" s="8" t="str">
        <f>' turmas sistema atual'!C120</f>
        <v>Bases Epistemológicas da Ciência Moderna B1-noturno (São Bernardo)</v>
      </c>
      <c r="D121" s="8" t="s">
        <v>2742</v>
      </c>
      <c r="E121" s="12" t="s">
        <v>2309</v>
      </c>
      <c r="F121" s="12" t="str">
        <f>' turmas sistema atual'!H120</f>
        <v xml:space="preserve">quarta das 19:00 às 21:00, sala S-008-0, quinzenal I, sexta das 21:00 às 23:00, sala S-008-0, semanal </v>
      </c>
      <c r="G121" s="12">
        <f>' turmas sistema atual'!I120</f>
        <v>0</v>
      </c>
      <c r="H121" s="12" t="str">
        <f>' turmas sistema atual'!J120</f>
        <v>Santo André</v>
      </c>
      <c r="I121" s="12" t="str">
        <f>' turmas sistema atual'!K120</f>
        <v>noturno</v>
      </c>
      <c r="J121" s="12" t="str">
        <f>' turmas sistema atual'!L120</f>
        <v>3-0-4</v>
      </c>
      <c r="K121" s="12">
        <f>' turmas sistema atual'!M120</f>
        <v>30</v>
      </c>
      <c r="L121" s="12">
        <f>' turmas sistema atual'!N120</f>
        <v>0</v>
      </c>
      <c r="M121" s="12">
        <f t="shared" si="1"/>
        <v>30</v>
      </c>
      <c r="N121" s="42">
        <v>0</v>
      </c>
      <c r="O121" s="8" t="str">
        <f>UPPER(' turmas sistema atual'!R120)</f>
        <v>GRACIELA DE SOUZA OLIVER</v>
      </c>
      <c r="P121" s="8" t="str">
        <f>UPPER(' turmas sistema atual'!S120)</f>
        <v/>
      </c>
    </row>
    <row r="122" spans="1:16" ht="47.25" customHeight="1" thickBot="1" x14ac:dyDescent="0.3">
      <c r="A122" s="8" t="str">
        <f>' turmas sistema atual'!A121</f>
        <v>BACHARELADO EM CIÊNCIA E TECNOLOGIA</v>
      </c>
      <c r="B122" s="8" t="str">
        <f>' turmas sistema atual'!B121</f>
        <v>DB2BIR0004-15SA</v>
      </c>
      <c r="C122" s="8" t="str">
        <f>' turmas sistema atual'!C121</f>
        <v>Bases Epistemológicas da Ciência Moderna B2-matutino (São Bernardo)</v>
      </c>
      <c r="D122" s="8" t="s">
        <v>2740</v>
      </c>
      <c r="E122" s="12" t="s">
        <v>2309</v>
      </c>
      <c r="F122" s="12" t="str">
        <f>' turmas sistema atual'!H121</f>
        <v xml:space="preserve">quarta das 08:00 às 10:00, sala S-008-0, quinzenal I, sexta das 10:00 às 12:00, sala S-008-0, semanal </v>
      </c>
      <c r="G122" s="12">
        <f>' turmas sistema atual'!I121</f>
        <v>0</v>
      </c>
      <c r="H122" s="12" t="str">
        <f>' turmas sistema atual'!J121</f>
        <v>Santo André</v>
      </c>
      <c r="I122" s="12" t="str">
        <f>' turmas sistema atual'!K121</f>
        <v>diurno</v>
      </c>
      <c r="J122" s="12" t="str">
        <f>' turmas sistema atual'!L121</f>
        <v>3-0-4</v>
      </c>
      <c r="K122" s="12">
        <f>' turmas sistema atual'!M121</f>
        <v>30</v>
      </c>
      <c r="L122" s="12">
        <f>' turmas sistema atual'!N121</f>
        <v>0</v>
      </c>
      <c r="M122" s="12">
        <f t="shared" si="1"/>
        <v>30</v>
      </c>
      <c r="N122" s="42">
        <v>0</v>
      </c>
      <c r="O122" s="8" t="str">
        <f>UPPER(' turmas sistema atual'!R121)</f>
        <v>ANASTASIA GUIDI ITOKAZU</v>
      </c>
      <c r="P122" s="8" t="str">
        <f>UPPER(' turmas sistema atual'!S121)</f>
        <v/>
      </c>
    </row>
    <row r="123" spans="1:16" ht="47.25" customHeight="1" thickBot="1" x14ac:dyDescent="0.3">
      <c r="A123" s="8" t="str">
        <f>' turmas sistema atual'!A122</f>
        <v>BACHARELADO EM CIÊNCIA E TECNOLOGIA</v>
      </c>
      <c r="B123" s="8" t="str">
        <f>' turmas sistema atual'!B122</f>
        <v>NB2BIR0004-15SA</v>
      </c>
      <c r="C123" s="8" t="str">
        <f>' turmas sistema atual'!C122</f>
        <v>Bases Epistemológicas da Ciência Moderna B2-noturno (São Bernardo)</v>
      </c>
      <c r="D123" s="8" t="s">
        <v>2742</v>
      </c>
      <c r="E123" s="12" t="s">
        <v>2309</v>
      </c>
      <c r="F123" s="12" t="str">
        <f>' turmas sistema atual'!H122</f>
        <v xml:space="preserve">quarta das 19:00 às 21:00, sala S-008-0, quinzenal I, sexta das 21:00 às 23:00, sala S-008-0, semanal </v>
      </c>
      <c r="G123" s="12">
        <f>' turmas sistema atual'!I122</f>
        <v>0</v>
      </c>
      <c r="H123" s="12" t="str">
        <f>' turmas sistema atual'!J122</f>
        <v>Santo André</v>
      </c>
      <c r="I123" s="12" t="str">
        <f>' turmas sistema atual'!K122</f>
        <v>noturno</v>
      </c>
      <c r="J123" s="12" t="str">
        <f>' turmas sistema atual'!L122</f>
        <v>3-0-4</v>
      </c>
      <c r="K123" s="12">
        <f>' turmas sistema atual'!M122</f>
        <v>30</v>
      </c>
      <c r="L123" s="12">
        <f>' turmas sistema atual'!N122</f>
        <v>0</v>
      </c>
      <c r="M123" s="12">
        <f t="shared" si="1"/>
        <v>30</v>
      </c>
      <c r="N123" s="42">
        <v>0</v>
      </c>
      <c r="O123" s="8" t="str">
        <f>UPPER(' turmas sistema atual'!R122)</f>
        <v>WILLIAM JOSE STEINLE</v>
      </c>
      <c r="P123" s="8" t="str">
        <f>UPPER(' turmas sistema atual'!S122)</f>
        <v/>
      </c>
    </row>
    <row r="124" spans="1:16" ht="47.25" customHeight="1" thickBot="1" x14ac:dyDescent="0.3">
      <c r="A124" s="8" t="str">
        <f>' turmas sistema atual'!A123</f>
        <v>BACHARELADO EM CIÊNCIA E TECNOLOGIA</v>
      </c>
      <c r="B124" s="8" t="str">
        <f>' turmas sistema atual'!B123</f>
        <v>DB3BIR0004-15SA</v>
      </c>
      <c r="C124" s="8" t="str">
        <f>' turmas sistema atual'!C123</f>
        <v>Bases Epistemológicas da Ciência Moderna B3-matutino (São Bernardo)</v>
      </c>
      <c r="D124" s="8" t="s">
        <v>2740</v>
      </c>
      <c r="E124" s="12" t="s">
        <v>2309</v>
      </c>
      <c r="F124" s="12" t="str">
        <f>' turmas sistema atual'!H123</f>
        <v xml:space="preserve">quarta das 08:00 às 10:00, sala S-008-0, quinzenal I, sexta das 10:00 às 12:00, sala S-008-0, semanal </v>
      </c>
      <c r="G124" s="12">
        <f>' turmas sistema atual'!I123</f>
        <v>0</v>
      </c>
      <c r="H124" s="12" t="str">
        <f>' turmas sistema atual'!J123</f>
        <v>Santo André</v>
      </c>
      <c r="I124" s="12" t="str">
        <f>' turmas sistema atual'!K123</f>
        <v>diurno</v>
      </c>
      <c r="J124" s="12" t="str">
        <f>' turmas sistema atual'!L123</f>
        <v>3-0-4</v>
      </c>
      <c r="K124" s="12">
        <f>' turmas sistema atual'!M123</f>
        <v>30</v>
      </c>
      <c r="L124" s="12">
        <f>' turmas sistema atual'!N123</f>
        <v>0</v>
      </c>
      <c r="M124" s="12">
        <f t="shared" si="1"/>
        <v>30</v>
      </c>
      <c r="N124" s="42">
        <v>0</v>
      </c>
      <c r="O124" s="8" t="str">
        <f>UPPER(' turmas sistema atual'!R123)</f>
        <v>BRUNA MENDES DE VASCONCELLOS</v>
      </c>
      <c r="P124" s="8" t="str">
        <f>UPPER(' turmas sistema atual'!S123)</f>
        <v/>
      </c>
    </row>
    <row r="125" spans="1:16" ht="47.25" customHeight="1" thickBot="1" x14ac:dyDescent="0.3">
      <c r="A125" s="8" t="str">
        <f>' turmas sistema atual'!A124</f>
        <v>BACHARELADO EM CIÊNCIA E TECNOLOGIA</v>
      </c>
      <c r="B125" s="8" t="str">
        <f>' turmas sistema atual'!B124</f>
        <v>NB3BIR0004-15SA</v>
      </c>
      <c r="C125" s="8" t="str">
        <f>' turmas sistema atual'!C124</f>
        <v>Bases Epistemológicas da Ciência Moderna B3-noturno (São Bernardo)</v>
      </c>
      <c r="D125" s="8" t="s">
        <v>2742</v>
      </c>
      <c r="E125" s="12" t="s">
        <v>2309</v>
      </c>
      <c r="F125" s="12" t="str">
        <f>' turmas sistema atual'!H124</f>
        <v xml:space="preserve">quarta das 19:00 às 21:00, sala S-008-0, quinzenal I, sexta das 21:00 às 23:00, sala S-008-0, semanal </v>
      </c>
      <c r="G125" s="12">
        <f>' turmas sistema atual'!I124</f>
        <v>0</v>
      </c>
      <c r="H125" s="12" t="str">
        <f>' turmas sistema atual'!J124</f>
        <v>Santo André</v>
      </c>
      <c r="I125" s="12" t="str">
        <f>' turmas sistema atual'!K124</f>
        <v>noturno</v>
      </c>
      <c r="J125" s="12" t="str">
        <f>' turmas sistema atual'!L124</f>
        <v>3-0-4</v>
      </c>
      <c r="K125" s="12">
        <f>' turmas sistema atual'!M124</f>
        <v>30</v>
      </c>
      <c r="L125" s="12">
        <f>' turmas sistema atual'!N124</f>
        <v>0</v>
      </c>
      <c r="M125" s="12">
        <f t="shared" si="1"/>
        <v>30</v>
      </c>
      <c r="N125" s="42">
        <v>0</v>
      </c>
      <c r="O125" s="8" t="str">
        <f>UPPER(' turmas sistema atual'!R124)</f>
        <v>LUIZ ANTONIO ALVES EVA</v>
      </c>
      <c r="P125" s="8" t="str">
        <f>UPPER(' turmas sistema atual'!S124)</f>
        <v/>
      </c>
    </row>
    <row r="126" spans="1:16" ht="47.25" customHeight="1" thickBot="1" x14ac:dyDescent="0.3">
      <c r="A126" s="8" t="str">
        <f>' turmas sistema atual'!A125</f>
        <v>BACHARELADO EM CIÊNCIA E TECNOLOGIA</v>
      </c>
      <c r="B126" s="8" t="str">
        <f>' turmas sistema atual'!B125</f>
        <v>DA1BIS0003-15SA</v>
      </c>
      <c r="C126" s="8" t="str">
        <f>' turmas sistema atual'!C125</f>
        <v>Bases Matemáticas A1-matutino (São Bernardo)</v>
      </c>
      <c r="D126" s="8" t="s">
        <v>2744</v>
      </c>
      <c r="E126" s="12" t="s">
        <v>2309</v>
      </c>
      <c r="F126" s="12" t="str">
        <f>' turmas sistema atual'!H125</f>
        <v xml:space="preserve">quarta das 08:00 às 10:00, sala A-103-0, semanal , sexta das 10:00 às 12:00, sala A-103-0, semanal </v>
      </c>
      <c r="G126" s="12">
        <f>' turmas sistema atual'!I125</f>
        <v>0</v>
      </c>
      <c r="H126" s="12" t="str">
        <f>' turmas sistema atual'!J125</f>
        <v>Santo André</v>
      </c>
      <c r="I126" s="12" t="str">
        <f>' turmas sistema atual'!K125</f>
        <v>diurno</v>
      </c>
      <c r="J126" s="12" t="str">
        <f>' turmas sistema atual'!L125</f>
        <v>4-0-5</v>
      </c>
      <c r="K126" s="12">
        <f>' turmas sistema atual'!M125</f>
        <v>45</v>
      </c>
      <c r="L126" s="12">
        <f>' turmas sistema atual'!N125</f>
        <v>0</v>
      </c>
      <c r="M126" s="12">
        <f t="shared" si="1"/>
        <v>45</v>
      </c>
      <c r="N126" s="42">
        <v>0</v>
      </c>
      <c r="O126" s="8" t="str">
        <f>UPPER(' turmas sistema atual'!R125)</f>
        <v>RAFAEL SANTOS DE OLIVEIRA ALVES</v>
      </c>
      <c r="P126" s="8" t="str">
        <f>UPPER(' turmas sistema atual'!S125)</f>
        <v/>
      </c>
    </row>
    <row r="127" spans="1:16" ht="47.25" customHeight="1" thickBot="1" x14ac:dyDescent="0.3">
      <c r="A127" s="8" t="str">
        <f>' turmas sistema atual'!A126</f>
        <v>BACHARELADO EM CIÊNCIA E TECNOLOGIA</v>
      </c>
      <c r="B127" s="8" t="str">
        <f>' turmas sistema atual'!B126</f>
        <v>DA1BIS0003-15SB</v>
      </c>
      <c r="C127" s="8" t="str">
        <f>' turmas sistema atual'!C126</f>
        <v>Bases Matemáticas A1-matutino (São Bernardo)</v>
      </c>
      <c r="D127" s="8" t="s">
        <v>2744</v>
      </c>
      <c r="E127" s="12" t="s">
        <v>2309</v>
      </c>
      <c r="F127" s="12" t="str">
        <f>' turmas sistema atual'!H126</f>
        <v xml:space="preserve">quarta das 08:00 às 10:00, sala A1-S101-SB, semanal , sexta das 10:00 às 12:00, sala A1-S101-SB, semanal </v>
      </c>
      <c r="G127" s="12">
        <f>' turmas sistema atual'!I126</f>
        <v>0</v>
      </c>
      <c r="H127" s="12" t="str">
        <f>' turmas sistema atual'!J126</f>
        <v>São Bernardo do Campo</v>
      </c>
      <c r="I127" s="12" t="str">
        <f>' turmas sistema atual'!K126</f>
        <v>diurno</v>
      </c>
      <c r="J127" s="12" t="str">
        <f>' turmas sistema atual'!L126</f>
        <v>4-0-5</v>
      </c>
      <c r="K127" s="12">
        <f>' turmas sistema atual'!M126</f>
        <v>45</v>
      </c>
      <c r="L127" s="12">
        <f>' turmas sistema atual'!N126</f>
        <v>0</v>
      </c>
      <c r="M127" s="12">
        <f t="shared" si="1"/>
        <v>45</v>
      </c>
      <c r="N127" s="42">
        <v>0</v>
      </c>
      <c r="O127" s="8" t="str">
        <f>UPPER(' turmas sistema atual'!R126)</f>
        <v>ANNIBAL HETEM JUNIOR</v>
      </c>
      <c r="P127" s="8" t="str">
        <f>UPPER(' turmas sistema atual'!S126)</f>
        <v/>
      </c>
    </row>
    <row r="128" spans="1:16" ht="47.25" customHeight="1" thickBot="1" x14ac:dyDescent="0.3">
      <c r="A128" s="8" t="str">
        <f>' turmas sistema atual'!A127</f>
        <v>BACHARELADO EM CIÊNCIA E TECNOLOGIA</v>
      </c>
      <c r="B128" s="8" t="str">
        <f>' turmas sistema atual'!B127</f>
        <v>NA1BIS0003-15SA</v>
      </c>
      <c r="C128" s="8" t="str">
        <f>' turmas sistema atual'!C127</f>
        <v>Bases Matemáticas A1-noturno (São Bernardo)</v>
      </c>
      <c r="D128" s="8" t="s">
        <v>2745</v>
      </c>
      <c r="E128" s="12" t="s">
        <v>2309</v>
      </c>
      <c r="F128" s="12" t="str">
        <f>' turmas sistema atual'!H127</f>
        <v xml:space="preserve">quarta das 19:00 às 21:00, sala A-103-0, semanal , sexta das 21:00 às 23:00, sala A-103-0, semanal </v>
      </c>
      <c r="G128" s="12">
        <f>' turmas sistema atual'!I127</f>
        <v>0</v>
      </c>
      <c r="H128" s="12" t="str">
        <f>' turmas sistema atual'!J127</f>
        <v>Santo André</v>
      </c>
      <c r="I128" s="12" t="str">
        <f>' turmas sistema atual'!K127</f>
        <v>noturno</v>
      </c>
      <c r="J128" s="12" t="str">
        <f>' turmas sistema atual'!L127</f>
        <v>4-0-5</v>
      </c>
      <c r="K128" s="12">
        <f>' turmas sistema atual'!M127</f>
        <v>45</v>
      </c>
      <c r="L128" s="12">
        <f>' turmas sistema atual'!N127</f>
        <v>0</v>
      </c>
      <c r="M128" s="12">
        <f t="shared" si="1"/>
        <v>45</v>
      </c>
      <c r="N128" s="42">
        <v>0</v>
      </c>
      <c r="O128" s="8" t="str">
        <f>UPPER(' turmas sistema atual'!R127)</f>
        <v>MARIANA RODRIGUES DA SILVEIRA</v>
      </c>
      <c r="P128" s="8" t="str">
        <f>UPPER(' turmas sistema atual'!S127)</f>
        <v/>
      </c>
    </row>
    <row r="129" spans="1:16" ht="47.25" customHeight="1" thickBot="1" x14ac:dyDescent="0.3">
      <c r="A129" s="8" t="str">
        <f>' turmas sistema atual'!A128</f>
        <v>BACHARELADO EM CIÊNCIA E TECNOLOGIA</v>
      </c>
      <c r="B129" s="8" t="str">
        <f>' turmas sistema atual'!B128</f>
        <v>DA2BIS0003-15SA</v>
      </c>
      <c r="C129" s="8" t="str">
        <f>' turmas sistema atual'!C128</f>
        <v>Bases Matemáticas A2-matutino (São Bernardo)</v>
      </c>
      <c r="D129" s="8" t="s">
        <v>2744</v>
      </c>
      <c r="E129" s="12" t="s">
        <v>2309</v>
      </c>
      <c r="F129" s="12" t="str">
        <f>' turmas sistema atual'!H128</f>
        <v xml:space="preserve">quarta das 08:00 às 10:00, sala A-103-0, semanal , sexta das 10:00 às 12:00, sala A-103-0, semanal </v>
      </c>
      <c r="G129" s="12">
        <f>' turmas sistema atual'!I128</f>
        <v>0</v>
      </c>
      <c r="H129" s="12" t="str">
        <f>' turmas sistema atual'!J128</f>
        <v>Santo André</v>
      </c>
      <c r="I129" s="12" t="str">
        <f>' turmas sistema atual'!K128</f>
        <v>diurno</v>
      </c>
      <c r="J129" s="12" t="str">
        <f>' turmas sistema atual'!L128</f>
        <v>4-0-5</v>
      </c>
      <c r="K129" s="12">
        <f>' turmas sistema atual'!M128</f>
        <v>45</v>
      </c>
      <c r="L129" s="12">
        <f>' turmas sistema atual'!N128</f>
        <v>0</v>
      </c>
      <c r="M129" s="12">
        <f t="shared" si="1"/>
        <v>45</v>
      </c>
      <c r="N129" s="42">
        <v>0</v>
      </c>
      <c r="O129" s="8" t="str">
        <f>UPPER(' turmas sistema atual'!R128)</f>
        <v>MARCUS ANTONIO MENDONCA MARROCOS</v>
      </c>
      <c r="P129" s="8" t="str">
        <f>UPPER(' turmas sistema atual'!S128)</f>
        <v/>
      </c>
    </row>
    <row r="130" spans="1:16" ht="47.25" customHeight="1" thickBot="1" x14ac:dyDescent="0.3">
      <c r="A130" s="8" t="str">
        <f>' turmas sistema atual'!A129</f>
        <v>BACHARELADO EM CIÊNCIA E TECNOLOGIA</v>
      </c>
      <c r="B130" s="8" t="str">
        <f>' turmas sistema atual'!B129</f>
        <v>DA2BIS0003-15SB</v>
      </c>
      <c r="C130" s="8" t="str">
        <f>' turmas sistema atual'!C129</f>
        <v>Bases Matemáticas A2-matutino (São Bernardo)</v>
      </c>
      <c r="D130" s="8" t="s">
        <v>2744</v>
      </c>
      <c r="E130" s="12" t="s">
        <v>2309</v>
      </c>
      <c r="F130" s="12" t="str">
        <f>' turmas sistema atual'!H129</f>
        <v xml:space="preserve">quarta das 08:00 às 10:00, sala A2-S205-SB, semanal , sexta das 10:00 às 12:00, sala A2-S205-SB, semanal </v>
      </c>
      <c r="G130" s="12">
        <f>' turmas sistema atual'!I129</f>
        <v>0</v>
      </c>
      <c r="H130" s="12" t="str">
        <f>' turmas sistema atual'!J129</f>
        <v>São Bernardo do Campo</v>
      </c>
      <c r="I130" s="12" t="str">
        <f>' turmas sistema atual'!K129</f>
        <v>diurno</v>
      </c>
      <c r="J130" s="12" t="str">
        <f>' turmas sistema atual'!L129</f>
        <v>4-0-5</v>
      </c>
      <c r="K130" s="12">
        <f>' turmas sistema atual'!M129</f>
        <v>45</v>
      </c>
      <c r="L130" s="12">
        <f>' turmas sistema atual'!N129</f>
        <v>0</v>
      </c>
      <c r="M130" s="12">
        <f t="shared" si="1"/>
        <v>45</v>
      </c>
      <c r="N130" s="42">
        <v>9</v>
      </c>
      <c r="O130" s="8" t="str">
        <f>UPPER(' turmas sistema atual'!R129)</f>
        <v>DAHISY VALADAO DE SOUZA LIMA</v>
      </c>
      <c r="P130" s="8" t="str">
        <f>UPPER(' turmas sistema atual'!S129)</f>
        <v/>
      </c>
    </row>
    <row r="131" spans="1:16" ht="47.25" customHeight="1" thickBot="1" x14ac:dyDescent="0.3">
      <c r="A131" s="8" t="str">
        <f>' turmas sistema atual'!A130</f>
        <v>BACHARELADO EM CIÊNCIA E TECNOLOGIA</v>
      </c>
      <c r="B131" s="8" t="str">
        <f>' turmas sistema atual'!B130</f>
        <v>NA2BIS0003-15SA</v>
      </c>
      <c r="C131" s="8" t="str">
        <f>' turmas sistema atual'!C130</f>
        <v>Bases Matemáticas A2-noturno (São Bernardo)</v>
      </c>
      <c r="D131" s="8" t="s">
        <v>2745</v>
      </c>
      <c r="E131" s="12" t="s">
        <v>2309</v>
      </c>
      <c r="F131" s="12" t="str">
        <f>' turmas sistema atual'!H130</f>
        <v xml:space="preserve">quarta das 19:00 às 21:00, sala A-103-0, semanal , sexta das 21:00 às 23:00, sala A-103-0, semanal </v>
      </c>
      <c r="G131" s="12">
        <f>' turmas sistema atual'!I130</f>
        <v>0</v>
      </c>
      <c r="H131" s="12" t="str">
        <f>' turmas sistema atual'!J130</f>
        <v>Santo André</v>
      </c>
      <c r="I131" s="12" t="str">
        <f>' turmas sistema atual'!K130</f>
        <v>noturno</v>
      </c>
      <c r="J131" s="12" t="str">
        <f>' turmas sistema atual'!L130</f>
        <v>4-0-5</v>
      </c>
      <c r="K131" s="12">
        <f>' turmas sistema atual'!M130</f>
        <v>45</v>
      </c>
      <c r="L131" s="12">
        <f>' turmas sistema atual'!N130</f>
        <v>0</v>
      </c>
      <c r="M131" s="12">
        <f t="shared" si="1"/>
        <v>45</v>
      </c>
      <c r="N131" s="42">
        <v>0</v>
      </c>
      <c r="O131" s="8" t="str">
        <f>UPPER(' turmas sistema atual'!R130)</f>
        <v>DAHISY VALADAO DE SOUZA LIMA</v>
      </c>
      <c r="P131" s="8" t="str">
        <f>UPPER(' turmas sistema atual'!S130)</f>
        <v/>
      </c>
    </row>
    <row r="132" spans="1:16" ht="47.25" customHeight="1" thickBot="1" x14ac:dyDescent="0.3">
      <c r="A132" s="8" t="str">
        <f>' turmas sistema atual'!A131</f>
        <v>BACHARELADO EM CIÊNCIA E TECNOLOGIA</v>
      </c>
      <c r="B132" s="8" t="str">
        <f>' turmas sistema atual'!B131</f>
        <v>DA3BIS0003-15SA</v>
      </c>
      <c r="C132" s="8" t="str">
        <f>' turmas sistema atual'!C131</f>
        <v>Bases Matemáticas A3-matutino (São Bernardo)</v>
      </c>
      <c r="D132" s="8" t="s">
        <v>2744</v>
      </c>
      <c r="E132" s="12" t="s">
        <v>2309</v>
      </c>
      <c r="F132" s="12" t="str">
        <f>' turmas sistema atual'!H131</f>
        <v xml:space="preserve">quarta das 08:00 às 10:00, sala A-106-0, semanal , sexta das 10:00 às 12:00, sala A-106-0, semanal </v>
      </c>
      <c r="G132" s="12">
        <f>' turmas sistema atual'!I131</f>
        <v>0</v>
      </c>
      <c r="H132" s="12" t="str">
        <f>' turmas sistema atual'!J131</f>
        <v>Santo André</v>
      </c>
      <c r="I132" s="12" t="str">
        <f>' turmas sistema atual'!K131</f>
        <v>diurno</v>
      </c>
      <c r="J132" s="12" t="str">
        <f>' turmas sistema atual'!L131</f>
        <v>4-0-5</v>
      </c>
      <c r="K132" s="12">
        <f>' turmas sistema atual'!M131</f>
        <v>45</v>
      </c>
      <c r="L132" s="12">
        <f>' turmas sistema atual'!N131</f>
        <v>0</v>
      </c>
      <c r="M132" s="12">
        <f t="shared" ref="M132:M195" si="2">K132-L132</f>
        <v>45</v>
      </c>
      <c r="N132" s="42">
        <v>0</v>
      </c>
      <c r="O132" s="8" t="str">
        <f>UPPER(' turmas sistema atual'!R131)</f>
        <v>MARIANA RODRIGUES DA SILVEIRA</v>
      </c>
      <c r="P132" s="8" t="str">
        <f>UPPER(' turmas sistema atual'!S131)</f>
        <v/>
      </c>
    </row>
    <row r="133" spans="1:16" ht="47.25" customHeight="1" thickBot="1" x14ac:dyDescent="0.3">
      <c r="A133" s="8" t="str">
        <f>' turmas sistema atual'!A132</f>
        <v>BACHARELADO EM CIÊNCIA E TECNOLOGIA</v>
      </c>
      <c r="B133" s="8" t="str">
        <f>' turmas sistema atual'!B132</f>
        <v>NA3BIS0003-15SA</v>
      </c>
      <c r="C133" s="8" t="str">
        <f>' turmas sistema atual'!C132</f>
        <v>Bases Matemáticas A3-noturno (São Bernardo)</v>
      </c>
      <c r="D133" s="8" t="s">
        <v>2745</v>
      </c>
      <c r="E133" s="12" t="s">
        <v>2309</v>
      </c>
      <c r="F133" s="12" t="str">
        <f>' turmas sistema atual'!H132</f>
        <v xml:space="preserve">quarta das 19:00 às 21:00, sala A-103-0, semanal , sexta das 21:00 às 23:00, sala A-103-0, semanal </v>
      </c>
      <c r="G133" s="12">
        <f>' turmas sistema atual'!I132</f>
        <v>0</v>
      </c>
      <c r="H133" s="12" t="str">
        <f>' turmas sistema atual'!J132</f>
        <v>Santo André</v>
      </c>
      <c r="I133" s="12" t="str">
        <f>' turmas sistema atual'!K132</f>
        <v>noturno</v>
      </c>
      <c r="J133" s="12" t="str">
        <f>' turmas sistema atual'!L132</f>
        <v>4-0-5</v>
      </c>
      <c r="K133" s="12">
        <f>' turmas sistema atual'!M132</f>
        <v>45</v>
      </c>
      <c r="L133" s="12">
        <f>' turmas sistema atual'!N132</f>
        <v>0</v>
      </c>
      <c r="M133" s="12">
        <f t="shared" si="2"/>
        <v>45</v>
      </c>
      <c r="N133" s="42">
        <v>0</v>
      </c>
      <c r="O133" s="8" t="str">
        <f>UPPER(' turmas sistema atual'!R132)</f>
        <v>DANIEL MIRANDA MACHADO</v>
      </c>
      <c r="P133" s="8" t="str">
        <f>UPPER(' turmas sistema atual'!S132)</f>
        <v/>
      </c>
    </row>
    <row r="134" spans="1:16" ht="47.25" customHeight="1" thickBot="1" x14ac:dyDescent="0.3">
      <c r="A134" s="8" t="str">
        <f>' turmas sistema atual'!A133</f>
        <v>BACHARELADO EM CIÊNCIA E TECNOLOGIA</v>
      </c>
      <c r="B134" s="8" t="str">
        <f>' turmas sistema atual'!B133</f>
        <v>DA4BIS0003-15SB</v>
      </c>
      <c r="C134" s="8" t="str">
        <f>' turmas sistema atual'!C133</f>
        <v>Bases Matemáticas A4-matutino (São Bernardo)</v>
      </c>
      <c r="D134" s="8" t="s">
        <v>2744</v>
      </c>
      <c r="E134" s="12" t="s">
        <v>2309</v>
      </c>
      <c r="F134" s="12" t="str">
        <f>' turmas sistema atual'!H133</f>
        <v xml:space="preserve">quarta das 08:00 às 10:00, sala A1-S206-SB, semanal , sexta das 10:00 às 12:00, sala A1-S206-SB, semanal </v>
      </c>
      <c r="G134" s="12">
        <f>' turmas sistema atual'!I133</f>
        <v>0</v>
      </c>
      <c r="H134" s="12" t="str">
        <f>' turmas sistema atual'!J133</f>
        <v>São Bernardo do Campo</v>
      </c>
      <c r="I134" s="12" t="str">
        <f>' turmas sistema atual'!K133</f>
        <v>diurno</v>
      </c>
      <c r="J134" s="12" t="str">
        <f>' turmas sistema atual'!L133</f>
        <v>4-0-5</v>
      </c>
      <c r="K134" s="12">
        <f>' turmas sistema atual'!M133</f>
        <v>45</v>
      </c>
      <c r="L134" s="12">
        <f>' turmas sistema atual'!N133</f>
        <v>0</v>
      </c>
      <c r="M134" s="12">
        <f t="shared" si="2"/>
        <v>45</v>
      </c>
      <c r="N134" s="42">
        <v>3</v>
      </c>
      <c r="O134" s="8" t="str">
        <f>UPPER(' turmas sistema atual'!R133)</f>
        <v>MARCIO FABIANO DA SILVA</v>
      </c>
      <c r="P134" s="8" t="str">
        <f>UPPER(' turmas sistema atual'!S133)</f>
        <v/>
      </c>
    </row>
    <row r="135" spans="1:16" ht="47.25" customHeight="1" thickBot="1" x14ac:dyDescent="0.3">
      <c r="A135" s="8" t="str">
        <f>' turmas sistema atual'!A134</f>
        <v>BACHARELADO EM CIÊNCIA E TECNOLOGIA</v>
      </c>
      <c r="B135" s="8" t="str">
        <f>' turmas sistema atual'!B134</f>
        <v>DA4BIS0003-15SA</v>
      </c>
      <c r="C135" s="8" t="str">
        <f>' turmas sistema atual'!C134</f>
        <v>Bases Matemáticas A4-matutino (São Bernardo)</v>
      </c>
      <c r="D135" s="8" t="s">
        <v>3534</v>
      </c>
      <c r="E135" s="12" t="s">
        <v>2309</v>
      </c>
      <c r="F135" s="12" t="str">
        <f>' turmas sistema atual'!H134</f>
        <v xml:space="preserve">quarta das 08:00 às 10:00, semanal ; sexta das 10:00 às 12:00, semanal </v>
      </c>
      <c r="G135" s="12">
        <f>' turmas sistema atual'!I134</f>
        <v>0</v>
      </c>
      <c r="H135" s="12" t="str">
        <f>' turmas sistema atual'!J134</f>
        <v>SA</v>
      </c>
      <c r="I135" s="12" t="str">
        <f>' turmas sistema atual'!K134</f>
        <v>diurno</v>
      </c>
      <c r="J135" s="12">
        <f>' turmas sistema atual'!L134</f>
        <v>0</v>
      </c>
      <c r="K135" s="12">
        <f>' turmas sistema atual'!M134</f>
        <v>45</v>
      </c>
      <c r="L135" s="12">
        <f>' turmas sistema atual'!N134</f>
        <v>0</v>
      </c>
      <c r="M135" s="12">
        <f t="shared" si="2"/>
        <v>45</v>
      </c>
      <c r="N135" s="42">
        <v>0</v>
      </c>
      <c r="O135" s="8" t="str">
        <f>UPPER(' turmas sistema atual'!R134)</f>
        <v>RODRIGO ROQUE DIAS</v>
      </c>
      <c r="P135" s="8" t="str">
        <f>UPPER(' turmas sistema atual'!S134)</f>
        <v/>
      </c>
    </row>
    <row r="136" spans="1:16" ht="47.25" customHeight="1" thickBot="1" x14ac:dyDescent="0.3">
      <c r="A136" s="8" t="str">
        <f>' turmas sistema atual'!A135</f>
        <v>BACHARELADO EM CIÊNCIAS E HUMANIDADES</v>
      </c>
      <c r="B136" s="8" t="str">
        <f>' turmas sistema atual'!B135</f>
        <v>NA4BIS0003-15SB</v>
      </c>
      <c r="C136" s="8" t="str">
        <f>' turmas sistema atual'!C135</f>
        <v>Bases Matemáticas A4-noturno (São Bernardo)</v>
      </c>
      <c r="D136" s="8" t="s">
        <v>2745</v>
      </c>
      <c r="E136" s="12" t="s">
        <v>2309</v>
      </c>
      <c r="F136" s="12" t="str">
        <f>' turmas sistema atual'!H135</f>
        <v xml:space="preserve">quarta das 19:00 às 21:00, sala A1-S206-SB, semanal , sexta das 21:00 às 23:00, sala A1-S206-SB, semanal </v>
      </c>
      <c r="G136" s="12">
        <f>' turmas sistema atual'!I135</f>
        <v>0</v>
      </c>
      <c r="H136" s="12" t="str">
        <f>' turmas sistema atual'!J135</f>
        <v>São Bernardo do Campo</v>
      </c>
      <c r="I136" s="12" t="str">
        <f>' turmas sistema atual'!K135</f>
        <v>noturno</v>
      </c>
      <c r="J136" s="12" t="str">
        <f>' turmas sistema atual'!L135</f>
        <v>4-0-5</v>
      </c>
      <c r="K136" s="12">
        <f>' turmas sistema atual'!M135</f>
        <v>45</v>
      </c>
      <c r="L136" s="12">
        <f>' turmas sistema atual'!N135</f>
        <v>0</v>
      </c>
      <c r="M136" s="12">
        <f t="shared" si="2"/>
        <v>45</v>
      </c>
      <c r="N136" s="42">
        <v>0</v>
      </c>
      <c r="O136" s="8" t="str">
        <f>UPPER(' turmas sistema atual'!R135)</f>
        <v>MAURICIO FIRMINO SILVA LIMA</v>
      </c>
      <c r="P136" s="8" t="str">
        <f>UPPER(' turmas sistema atual'!S135)</f>
        <v/>
      </c>
    </row>
    <row r="137" spans="1:16" ht="47.25" customHeight="1" thickBot="1" x14ac:dyDescent="0.3">
      <c r="A137" s="8" t="str">
        <f>' turmas sistema atual'!A136</f>
        <v>BACHARELADO EM CIÊNCIA E TECNOLOGIA</v>
      </c>
      <c r="B137" s="8" t="str">
        <f>' turmas sistema atual'!B136</f>
        <v>NA4BIS0003-15SA</v>
      </c>
      <c r="C137" s="8" t="str">
        <f>' turmas sistema atual'!C136</f>
        <v>Bases Matemáticas A4-noturno (São Bernardo)</v>
      </c>
      <c r="D137" s="8" t="s">
        <v>2745</v>
      </c>
      <c r="E137" s="12" t="s">
        <v>2309</v>
      </c>
      <c r="F137" s="12" t="str">
        <f>' turmas sistema atual'!H136</f>
        <v xml:space="preserve">quarta das 19:00 às 21:00, sala A-106-0, semanal , sexta das 21:00 às 23:00, sala A-106-0, semanal </v>
      </c>
      <c r="G137" s="12">
        <f>' turmas sistema atual'!I136</f>
        <v>0</v>
      </c>
      <c r="H137" s="12" t="str">
        <f>' turmas sistema atual'!J136</f>
        <v>Santo André</v>
      </c>
      <c r="I137" s="12" t="str">
        <f>' turmas sistema atual'!K136</f>
        <v>noturno</v>
      </c>
      <c r="J137" s="12" t="str">
        <f>' turmas sistema atual'!L136</f>
        <v>4-0-5</v>
      </c>
      <c r="K137" s="12">
        <f>' turmas sistema atual'!M136</f>
        <v>45</v>
      </c>
      <c r="L137" s="12">
        <f>' turmas sistema atual'!N136</f>
        <v>0</v>
      </c>
      <c r="M137" s="12">
        <f t="shared" si="2"/>
        <v>45</v>
      </c>
      <c r="N137" s="42">
        <v>0</v>
      </c>
      <c r="O137" s="8" t="str">
        <f>UPPER(' turmas sistema atual'!R136)</f>
        <v>RODRIGO ROQUE DIAS</v>
      </c>
      <c r="P137" s="8" t="str">
        <f>UPPER(' turmas sistema atual'!S136)</f>
        <v/>
      </c>
    </row>
    <row r="138" spans="1:16" ht="47.25" customHeight="1" thickBot="1" x14ac:dyDescent="0.3">
      <c r="A138" s="8" t="str">
        <f>' turmas sistema atual'!A137</f>
        <v>BACHARELADO EM CIÊNCIA E TECNOLOGIA</v>
      </c>
      <c r="B138" s="8" t="str">
        <f>' turmas sistema atual'!B137</f>
        <v>NA5BIS0003-15SB</v>
      </c>
      <c r="C138" s="8" t="str">
        <f>' turmas sistema atual'!C137</f>
        <v>Bases Matemáticas A5-noturno (São Bernardo)</v>
      </c>
      <c r="D138" s="8" t="s">
        <v>2745</v>
      </c>
      <c r="E138" s="12" t="s">
        <v>2309</v>
      </c>
      <c r="F138" s="12" t="str">
        <f>' turmas sistema atual'!H137</f>
        <v xml:space="preserve">quarta das 19:00 às 21:00, sala A1-S206-SB, semanal , sexta das 21:00 às 23:00, sala A1-S206-SB, semanal </v>
      </c>
      <c r="G138" s="12">
        <f>' turmas sistema atual'!I137</f>
        <v>0</v>
      </c>
      <c r="H138" s="12" t="str">
        <f>' turmas sistema atual'!J137</f>
        <v>São Bernardo do Campo</v>
      </c>
      <c r="I138" s="12" t="str">
        <f>' turmas sistema atual'!K137</f>
        <v>noturno</v>
      </c>
      <c r="J138" s="12" t="str">
        <f>' turmas sistema atual'!L137</f>
        <v>4-0-5</v>
      </c>
      <c r="K138" s="12">
        <f>' turmas sistema atual'!M137</f>
        <v>45</v>
      </c>
      <c r="L138" s="12">
        <f>' turmas sistema atual'!N137</f>
        <v>0</v>
      </c>
      <c r="M138" s="12">
        <f t="shared" si="2"/>
        <v>45</v>
      </c>
      <c r="N138" s="42">
        <v>8</v>
      </c>
      <c r="O138" s="8" t="str">
        <f>UPPER(' turmas sistema atual'!R137)</f>
        <v>EDUARDO GUERON</v>
      </c>
      <c r="P138" s="8" t="str">
        <f>UPPER(' turmas sistema atual'!S137)</f>
        <v/>
      </c>
    </row>
    <row r="139" spans="1:16" ht="47.25" customHeight="1" thickBot="1" x14ac:dyDescent="0.3">
      <c r="A139" s="8" t="str">
        <f>' turmas sistema atual'!A138</f>
        <v>BACHARELADO EM CIÊNCIA E TECNOLOGIA</v>
      </c>
      <c r="B139" s="8" t="str">
        <f>' turmas sistema atual'!B138</f>
        <v>DB1BIS0003-15SA</v>
      </c>
      <c r="C139" s="8" t="str">
        <f>' turmas sistema atual'!C138</f>
        <v>Bases Matemáticas B1-matutino (São Bernardo)</v>
      </c>
      <c r="D139" s="8" t="s">
        <v>2733</v>
      </c>
      <c r="E139" s="12" t="s">
        <v>2309</v>
      </c>
      <c r="F139" s="12" t="str">
        <f>' turmas sistema atual'!H138</f>
        <v xml:space="preserve">quarta das 10:00 às 12:00, sala A-103-0, semanal , sexta das 08:00 às 10:00, sala A-103-0, semanal </v>
      </c>
      <c r="G139" s="12">
        <f>' turmas sistema atual'!I138</f>
        <v>0</v>
      </c>
      <c r="H139" s="12" t="str">
        <f>' turmas sistema atual'!J138</f>
        <v>Santo André</v>
      </c>
      <c r="I139" s="12" t="str">
        <f>' turmas sistema atual'!K138</f>
        <v>diurno</v>
      </c>
      <c r="J139" s="12" t="str">
        <f>' turmas sistema atual'!L138</f>
        <v>4-0-5</v>
      </c>
      <c r="K139" s="12">
        <f>' turmas sistema atual'!M138</f>
        <v>45</v>
      </c>
      <c r="L139" s="12">
        <f>' turmas sistema atual'!N138</f>
        <v>0</v>
      </c>
      <c r="M139" s="12">
        <f t="shared" si="2"/>
        <v>45</v>
      </c>
      <c r="N139" s="42">
        <v>0</v>
      </c>
      <c r="O139" s="8" t="str">
        <f>UPPER(' turmas sistema atual'!R138)</f>
        <v>RAFAEL SANTOS DE OLIVEIRA ALVES</v>
      </c>
      <c r="P139" s="8" t="str">
        <f>UPPER(' turmas sistema atual'!S138)</f>
        <v/>
      </c>
    </row>
    <row r="140" spans="1:16" ht="47.25" customHeight="1" thickBot="1" x14ac:dyDescent="0.3">
      <c r="A140" s="8" t="str">
        <f>' turmas sistema atual'!A139</f>
        <v>BACHARELADO EM CIÊNCIA E TECNOLOGIA</v>
      </c>
      <c r="B140" s="8" t="str">
        <f>' turmas sistema atual'!B139</f>
        <v>NB1BIS0003-15SA</v>
      </c>
      <c r="C140" s="8" t="str">
        <f>' turmas sistema atual'!C139</f>
        <v>Bases Matemáticas B1-noturno (São Bernardo)</v>
      </c>
      <c r="D140" s="8" t="s">
        <v>2722</v>
      </c>
      <c r="E140" s="12" t="s">
        <v>2309</v>
      </c>
      <c r="F140" s="12" t="str">
        <f>' turmas sistema atual'!H139</f>
        <v xml:space="preserve">quarta das 21:00 às 23:00, sala A-103-0, semanal , sexta das 19:00 às 21:00, sala A-103-0, semanal </v>
      </c>
      <c r="G140" s="12">
        <f>' turmas sistema atual'!I139</f>
        <v>0</v>
      </c>
      <c r="H140" s="12" t="str">
        <f>' turmas sistema atual'!J139</f>
        <v>Santo André</v>
      </c>
      <c r="I140" s="12" t="str">
        <f>' turmas sistema atual'!K139</f>
        <v>noturno</v>
      </c>
      <c r="J140" s="12" t="str">
        <f>' turmas sistema atual'!L139</f>
        <v>4-0-5</v>
      </c>
      <c r="K140" s="12">
        <f>' turmas sistema atual'!M139</f>
        <v>45</v>
      </c>
      <c r="L140" s="12">
        <f>' turmas sistema atual'!N139</f>
        <v>0</v>
      </c>
      <c r="M140" s="12">
        <f t="shared" si="2"/>
        <v>45</v>
      </c>
      <c r="N140" s="42">
        <v>0</v>
      </c>
      <c r="O140" s="8" t="str">
        <f>UPPER(' turmas sistema atual'!R139)</f>
        <v>MARIANA RODRIGUES DA SILVEIRA</v>
      </c>
      <c r="P140" s="8" t="str">
        <f>UPPER(' turmas sistema atual'!S139)</f>
        <v/>
      </c>
    </row>
    <row r="141" spans="1:16" ht="47.25" customHeight="1" thickBot="1" x14ac:dyDescent="0.3">
      <c r="A141" s="8" t="str">
        <f>' turmas sistema atual'!A140</f>
        <v>BACHARELADO EM CIÊNCIAS E HUMANIDADES</v>
      </c>
      <c r="B141" s="8" t="str">
        <f>' turmas sistema atual'!B140</f>
        <v>DB2BIR0603-15SB</v>
      </c>
      <c r="C141" s="8" t="str">
        <f>' turmas sistema atual'!C140</f>
        <v>Bases Matemáticas B2-matutino (São Bernardo)</v>
      </c>
      <c r="D141" s="8" t="s">
        <v>2733</v>
      </c>
      <c r="E141" s="12" t="s">
        <v>2309</v>
      </c>
      <c r="F141" s="12" t="str">
        <f>' turmas sistema atual'!H140</f>
        <v xml:space="preserve">quarta das 10:00 às 12:00, sala A1-S206-SB, semanal , sexta das 08:00 às 10:00, sala A1-S206-SB, semanal </v>
      </c>
      <c r="G141" s="12">
        <f>' turmas sistema atual'!I140</f>
        <v>0</v>
      </c>
      <c r="H141" s="12" t="str">
        <f>' turmas sistema atual'!J140</f>
        <v>São Bernardo do Campo</v>
      </c>
      <c r="I141" s="12" t="str">
        <f>' turmas sistema atual'!K140</f>
        <v>diurno</v>
      </c>
      <c r="J141" s="12" t="str">
        <f>' turmas sistema atual'!L140</f>
        <v>4-0-5</v>
      </c>
      <c r="K141" s="12">
        <f>' turmas sistema atual'!M140</f>
        <v>45</v>
      </c>
      <c r="L141" s="12">
        <f>' turmas sistema atual'!N140</f>
        <v>0</v>
      </c>
      <c r="M141" s="12">
        <f t="shared" si="2"/>
        <v>45</v>
      </c>
      <c r="N141" s="42">
        <v>0</v>
      </c>
      <c r="O141" s="8" t="str">
        <f>UPPER(' turmas sistema atual'!R140)</f>
        <v>MARCIO FABIANO DA SILVA</v>
      </c>
      <c r="P141" s="8" t="str">
        <f>UPPER(' turmas sistema atual'!S140)</f>
        <v/>
      </c>
    </row>
    <row r="142" spans="1:16" ht="47.25" customHeight="1" thickBot="1" x14ac:dyDescent="0.3">
      <c r="A142" s="8" t="str">
        <f>' turmas sistema atual'!A141</f>
        <v>BACHARELADO EM CIÊNCIA E TECNOLOGIA</v>
      </c>
      <c r="B142" s="8" t="str">
        <f>' turmas sistema atual'!B141</f>
        <v>DB2BIS0003-15SA</v>
      </c>
      <c r="C142" s="8" t="str">
        <f>' turmas sistema atual'!C141</f>
        <v>Bases Matemáticas B2-matutino (São Bernardo)</v>
      </c>
      <c r="D142" s="8" t="s">
        <v>2733</v>
      </c>
      <c r="E142" s="12" t="s">
        <v>2309</v>
      </c>
      <c r="F142" s="12" t="str">
        <f>' turmas sistema atual'!H141</f>
        <v xml:space="preserve">quarta das 10:00 às 12:00, sala A-105-0, semanal , sexta das 08:00 às 10:00, sala A-106-0, semanal </v>
      </c>
      <c r="G142" s="12">
        <f>' turmas sistema atual'!I141</f>
        <v>0</v>
      </c>
      <c r="H142" s="12" t="str">
        <f>' turmas sistema atual'!J141</f>
        <v>Santo André</v>
      </c>
      <c r="I142" s="12" t="str">
        <f>' turmas sistema atual'!K141</f>
        <v>diurno</v>
      </c>
      <c r="J142" s="12" t="str">
        <f>' turmas sistema atual'!L141</f>
        <v>4-0-5</v>
      </c>
      <c r="K142" s="12">
        <f>' turmas sistema atual'!M141</f>
        <v>45</v>
      </c>
      <c r="L142" s="12">
        <f>' turmas sistema atual'!N141</f>
        <v>0</v>
      </c>
      <c r="M142" s="12">
        <f t="shared" si="2"/>
        <v>45</v>
      </c>
      <c r="N142" s="42">
        <v>1</v>
      </c>
      <c r="O142" s="8" t="str">
        <f>UPPER(' turmas sistema atual'!R141)</f>
        <v>RODRIGO ROQUE DIAS</v>
      </c>
      <c r="P142" s="8" t="str">
        <f>UPPER(' turmas sistema atual'!S141)</f>
        <v/>
      </c>
    </row>
    <row r="143" spans="1:16" ht="47.25" customHeight="1" thickBot="1" x14ac:dyDescent="0.3">
      <c r="A143" s="8" t="str">
        <f>' turmas sistema atual'!A142</f>
        <v>BACHARELADO EM CIÊNCIA E TECNOLOGIA</v>
      </c>
      <c r="B143" s="8" t="str">
        <f>' turmas sistema atual'!B142</f>
        <v>NB2BIS0003-15SA</v>
      </c>
      <c r="C143" s="8" t="str">
        <f>' turmas sistema atual'!C142</f>
        <v>Bases Matemáticas B2-noturno (São Bernardo)</v>
      </c>
      <c r="D143" s="8" t="s">
        <v>2722</v>
      </c>
      <c r="E143" s="12" t="s">
        <v>2309</v>
      </c>
      <c r="F143" s="12" t="str">
        <f>' turmas sistema atual'!H142</f>
        <v xml:space="preserve">quarta das 21:00 às 23:00, sala A-103-0, semanal , sexta das 19:00 às 21:00, sala A-103-0, semanal </v>
      </c>
      <c r="G143" s="12">
        <f>' turmas sistema atual'!I142</f>
        <v>0</v>
      </c>
      <c r="H143" s="12" t="str">
        <f>' turmas sistema atual'!J142</f>
        <v>Santo André</v>
      </c>
      <c r="I143" s="12" t="str">
        <f>' turmas sistema atual'!K142</f>
        <v>noturno</v>
      </c>
      <c r="J143" s="12" t="str">
        <f>' turmas sistema atual'!L142</f>
        <v>4-0-5</v>
      </c>
      <c r="K143" s="12">
        <f>' turmas sistema atual'!M142</f>
        <v>45</v>
      </c>
      <c r="L143" s="12">
        <f>' turmas sistema atual'!N142</f>
        <v>0</v>
      </c>
      <c r="M143" s="12">
        <f t="shared" si="2"/>
        <v>45</v>
      </c>
      <c r="N143" s="42">
        <v>0</v>
      </c>
      <c r="O143" s="8" t="str">
        <f>UPPER(' turmas sistema atual'!R142)</f>
        <v>DAHISY VALADAO DE SOUZA LIMA</v>
      </c>
      <c r="P143" s="8" t="str">
        <f>UPPER(' turmas sistema atual'!S142)</f>
        <v/>
      </c>
    </row>
    <row r="144" spans="1:16" ht="47.25" customHeight="1" thickBot="1" x14ac:dyDescent="0.3">
      <c r="A144" s="8" t="str">
        <f>' turmas sistema atual'!A143</f>
        <v>BACHARELADO EM CIÊNCIA E TECNOLOGIA</v>
      </c>
      <c r="B144" s="8" t="str">
        <f>' turmas sistema atual'!B143</f>
        <v>DB3BIS0003-15SB</v>
      </c>
      <c r="C144" s="8" t="str">
        <f>' turmas sistema atual'!C143</f>
        <v>Bases Matemáticas B3-matutino (São Bernardo)</v>
      </c>
      <c r="D144" s="8" t="s">
        <v>2733</v>
      </c>
      <c r="E144" s="12" t="s">
        <v>2309</v>
      </c>
      <c r="F144" s="12" t="str">
        <f>' turmas sistema atual'!H143</f>
        <v xml:space="preserve">quarta das 10:00 às 12:00, sala A1-S206-SB, semanal , sexta das 08:00 às 10:00, sala A1-S206-SB, semanal </v>
      </c>
      <c r="G144" s="12">
        <f>' turmas sistema atual'!I143</f>
        <v>0</v>
      </c>
      <c r="H144" s="12" t="str">
        <f>' turmas sistema atual'!J143</f>
        <v>São Bernardo do Campo</v>
      </c>
      <c r="I144" s="12" t="str">
        <f>' turmas sistema atual'!K143</f>
        <v>diurno</v>
      </c>
      <c r="J144" s="12" t="str">
        <f>' turmas sistema atual'!L143</f>
        <v>4-0-5</v>
      </c>
      <c r="K144" s="12">
        <f>' turmas sistema atual'!M143</f>
        <v>45</v>
      </c>
      <c r="L144" s="12">
        <f>' turmas sistema atual'!N143</f>
        <v>0</v>
      </c>
      <c r="M144" s="12">
        <f t="shared" si="2"/>
        <v>45</v>
      </c>
      <c r="N144" s="42">
        <v>0</v>
      </c>
      <c r="O144" s="8" t="str">
        <f>UPPER(' turmas sistema atual'!R143)</f>
        <v>MARCUS ANTONIO MENDONCA MARROCOS</v>
      </c>
      <c r="P144" s="8" t="str">
        <f>UPPER(' turmas sistema atual'!S143)</f>
        <v/>
      </c>
    </row>
    <row r="145" spans="1:16" ht="47.25" customHeight="1" thickBot="1" x14ac:dyDescent="0.3">
      <c r="A145" s="8" t="str">
        <f>' turmas sistema atual'!A144</f>
        <v>BACHARELADO EM CIÊNCIAS E HUMANIDADES</v>
      </c>
      <c r="B145" s="8" t="str">
        <f>' turmas sistema atual'!B144</f>
        <v>NB3BIS0003-15SB</v>
      </c>
      <c r="C145" s="8" t="str">
        <f>' turmas sistema atual'!C144</f>
        <v>Bases Matemáticas B3-noturno (São Bernardo)</v>
      </c>
      <c r="D145" s="8" t="s">
        <v>2722</v>
      </c>
      <c r="E145" s="12" t="s">
        <v>2309</v>
      </c>
      <c r="F145" s="12" t="str">
        <f>' turmas sistema atual'!H144</f>
        <v xml:space="preserve">quarta das 21:00 às 23:00, sala A1-S206-SB, semanal , sexta das 19:00 às 21:00, sala A1-S206-SB, semanal </v>
      </c>
      <c r="G145" s="12">
        <f>' turmas sistema atual'!I144</f>
        <v>0</v>
      </c>
      <c r="H145" s="12" t="str">
        <f>' turmas sistema atual'!J144</f>
        <v>São Bernardo do Campo</v>
      </c>
      <c r="I145" s="12" t="str">
        <f>' turmas sistema atual'!K144</f>
        <v>noturno</v>
      </c>
      <c r="J145" s="12" t="str">
        <f>' turmas sistema atual'!L144</f>
        <v>4-0-5</v>
      </c>
      <c r="K145" s="12">
        <f>' turmas sistema atual'!M144</f>
        <v>45</v>
      </c>
      <c r="L145" s="12">
        <f>' turmas sistema atual'!N144</f>
        <v>0</v>
      </c>
      <c r="M145" s="12">
        <f t="shared" si="2"/>
        <v>45</v>
      </c>
      <c r="N145" s="42">
        <v>0</v>
      </c>
      <c r="O145" s="8" t="str">
        <f>UPPER(' turmas sistema atual'!R144)</f>
        <v>MAURICIO FIRMINO SILVA LIMA</v>
      </c>
      <c r="P145" s="8" t="str">
        <f>UPPER(' turmas sistema atual'!S144)</f>
        <v/>
      </c>
    </row>
    <row r="146" spans="1:16" ht="47.25" customHeight="1" thickBot="1" x14ac:dyDescent="0.3">
      <c r="A146" s="8" t="str">
        <f>' turmas sistema atual'!A145</f>
        <v>BACHARELADO EM CIÊNCIA E TECNOLOGIA</v>
      </c>
      <c r="B146" s="8" t="str">
        <f>' turmas sistema atual'!B145</f>
        <v>NB3BIS0003-15SA</v>
      </c>
      <c r="C146" s="8" t="str">
        <f>' turmas sistema atual'!C145</f>
        <v>Bases Matemáticas B3-noturno (São Bernardo)</v>
      </c>
      <c r="D146" s="8" t="s">
        <v>2722</v>
      </c>
      <c r="E146" s="12" t="s">
        <v>2309</v>
      </c>
      <c r="F146" s="12" t="str">
        <f>' turmas sistema atual'!H145</f>
        <v xml:space="preserve">quarta das 21:00 às 23:00, sala A-106-0, semanal , sexta das 19:00 às 21:00, sala A-106-0, semanal </v>
      </c>
      <c r="G146" s="12">
        <f>' turmas sistema atual'!I145</f>
        <v>0</v>
      </c>
      <c r="H146" s="12" t="str">
        <f>' turmas sistema atual'!J145</f>
        <v>Santo André</v>
      </c>
      <c r="I146" s="12" t="str">
        <f>' turmas sistema atual'!K145</f>
        <v>noturno</v>
      </c>
      <c r="J146" s="12" t="str">
        <f>' turmas sistema atual'!L145</f>
        <v>4-0-5</v>
      </c>
      <c r="K146" s="12">
        <f>' turmas sistema atual'!M145</f>
        <v>45</v>
      </c>
      <c r="L146" s="12">
        <f>' turmas sistema atual'!N145</f>
        <v>0</v>
      </c>
      <c r="M146" s="12">
        <f t="shared" si="2"/>
        <v>45</v>
      </c>
      <c r="N146" s="42">
        <v>0</v>
      </c>
      <c r="O146" s="8" t="str">
        <f>UPPER(' turmas sistema atual'!R145)</f>
        <v>RAFAEL SANTOS DE OLIVEIRA ALVES</v>
      </c>
      <c r="P146" s="8" t="str">
        <f>UPPER(' turmas sistema atual'!S145)</f>
        <v/>
      </c>
    </row>
    <row r="147" spans="1:16" ht="47.25" customHeight="1" thickBot="1" x14ac:dyDescent="0.3">
      <c r="A147" s="8" t="str">
        <f>' turmas sistema atual'!A146</f>
        <v>BACHARELADO EM CIÊNCIA E TECNOLOGIA</v>
      </c>
      <c r="B147" s="8" t="str">
        <f>' turmas sistema atual'!B146</f>
        <v>DA1BCL0306-15SA</v>
      </c>
      <c r="C147" s="8" t="str">
        <f>' turmas sistema atual'!C146</f>
        <v>Biodiversidade: Interações entre organismos e ambiente A1-matutino (São Bernardo)</v>
      </c>
      <c r="D147" s="8" t="s">
        <v>2746</v>
      </c>
      <c r="E147" s="12" t="s">
        <v>2309</v>
      </c>
      <c r="F147" s="12" t="str">
        <f>' turmas sistema atual'!H146</f>
        <v>quarta das 16:00 às 18:00, sala A-103-0, semanal , sexta das 14:00 às 16:00, sala A-103-0, quinzenal II</v>
      </c>
      <c r="G147" s="12">
        <f>' turmas sistema atual'!I146</f>
        <v>0</v>
      </c>
      <c r="H147" s="12" t="str">
        <f>' turmas sistema atual'!J146</f>
        <v>Santo André</v>
      </c>
      <c r="I147" s="12" t="str">
        <f>' turmas sistema atual'!K146</f>
        <v>diurno</v>
      </c>
      <c r="J147" s="12" t="str">
        <f>' turmas sistema atual'!L146</f>
        <v>3-0-4</v>
      </c>
      <c r="K147" s="12">
        <f>' turmas sistema atual'!M146</f>
        <v>45</v>
      </c>
      <c r="L147" s="12">
        <f>' turmas sistema atual'!N146</f>
        <v>0</v>
      </c>
      <c r="M147" s="12">
        <f t="shared" si="2"/>
        <v>45</v>
      </c>
      <c r="N147" s="42">
        <v>17</v>
      </c>
      <c r="O147" s="8" t="str">
        <f>UPPER(' turmas sistema atual'!R146)</f>
        <v>ANDRE ETEROVIC</v>
      </c>
      <c r="P147" s="8" t="str">
        <f>UPPER(' turmas sistema atual'!S146)</f>
        <v/>
      </c>
    </row>
    <row r="148" spans="1:16" ht="47.25" customHeight="1" thickBot="1" x14ac:dyDescent="0.3">
      <c r="A148" s="8" t="str">
        <f>' turmas sistema atual'!A147</f>
        <v>BACHARELADO EM CIÊNCIA E TECNOLOGIA</v>
      </c>
      <c r="B148" s="8" t="str">
        <f>' turmas sistema atual'!B147</f>
        <v>NA1BCL0306-15SA</v>
      </c>
      <c r="C148" s="8" t="str">
        <f>' turmas sistema atual'!C147</f>
        <v>Biodiversidade: Interações entre organismos e ambiente A1-noturno (São Bernardo)</v>
      </c>
      <c r="D148" s="8" t="s">
        <v>2747</v>
      </c>
      <c r="E148" s="12" t="s">
        <v>2309</v>
      </c>
      <c r="F148" s="12" t="str">
        <f>' turmas sistema atual'!H147</f>
        <v>quarta das 21:00 às 23:00, sala A-103-0, semanal , sexta das 19:00 às 21:00, sala A-103-0, quinzenal II</v>
      </c>
      <c r="G148" s="12">
        <f>' turmas sistema atual'!I147</f>
        <v>0</v>
      </c>
      <c r="H148" s="12" t="str">
        <f>' turmas sistema atual'!J147</f>
        <v>Santo André</v>
      </c>
      <c r="I148" s="12" t="str">
        <f>' turmas sistema atual'!K147</f>
        <v>noturno</v>
      </c>
      <c r="J148" s="12" t="str">
        <f>' turmas sistema atual'!L147</f>
        <v>3-0-4</v>
      </c>
      <c r="K148" s="12">
        <f>' turmas sistema atual'!M147</f>
        <v>45</v>
      </c>
      <c r="L148" s="12">
        <f>' turmas sistema atual'!N147</f>
        <v>0</v>
      </c>
      <c r="M148" s="12">
        <f t="shared" si="2"/>
        <v>45</v>
      </c>
      <c r="N148" s="42">
        <v>17</v>
      </c>
      <c r="O148" s="8" t="str">
        <f>UPPER(' turmas sistema atual'!R147)</f>
        <v>ANDRE ETEROVIC</v>
      </c>
      <c r="P148" s="8" t="str">
        <f>UPPER(' turmas sistema atual'!S147)</f>
        <v/>
      </c>
    </row>
    <row r="149" spans="1:16" ht="47.25" customHeight="1" thickBot="1" x14ac:dyDescent="0.3">
      <c r="A149" s="8" t="str">
        <f>' turmas sistema atual'!A148</f>
        <v>BACHARELADO EM CIÊNCIA E TECNOLOGIA</v>
      </c>
      <c r="B149" s="8" t="str">
        <f>' turmas sistema atual'!B148</f>
        <v>DB1BCL0306-15SA</v>
      </c>
      <c r="C149" s="8" t="str">
        <f>' turmas sistema atual'!C148</f>
        <v>Biodiversidade: Interações entre organismos e ambiente B1-matutino (São Bernardo)</v>
      </c>
      <c r="D149" s="8" t="s">
        <v>2748</v>
      </c>
      <c r="E149" s="12" t="s">
        <v>2309</v>
      </c>
      <c r="F149" s="12" t="str">
        <f>' turmas sistema atual'!H148</f>
        <v>quarta das 14:00 às 16:00, sala A-103-0, semanal , sexta das 16:00 às 18:00, sala A-103-0, quinzenal II</v>
      </c>
      <c r="G149" s="12">
        <f>' turmas sistema atual'!I148</f>
        <v>0</v>
      </c>
      <c r="H149" s="12" t="str">
        <f>' turmas sistema atual'!J148</f>
        <v>Santo André</v>
      </c>
      <c r="I149" s="12" t="str">
        <f>' turmas sistema atual'!K148</f>
        <v>diurno</v>
      </c>
      <c r="J149" s="12" t="str">
        <f>' turmas sistema atual'!L148</f>
        <v>3-0-4</v>
      </c>
      <c r="K149" s="12">
        <f>' turmas sistema atual'!M148</f>
        <v>45</v>
      </c>
      <c r="L149" s="12">
        <f>' turmas sistema atual'!N148</f>
        <v>0</v>
      </c>
      <c r="M149" s="12">
        <f t="shared" si="2"/>
        <v>45</v>
      </c>
      <c r="N149" s="42">
        <v>0</v>
      </c>
      <c r="O149" s="8" t="str">
        <f>UPPER(' turmas sistema atual'!R148)</f>
        <v>NATALIA PIRANI GHILARDI LOPES</v>
      </c>
      <c r="P149" s="8" t="str">
        <f>UPPER(' turmas sistema atual'!S148)</f>
        <v/>
      </c>
    </row>
    <row r="150" spans="1:16" ht="47.25" customHeight="1" thickBot="1" x14ac:dyDescent="0.3">
      <c r="A150" s="8" t="str">
        <f>' turmas sistema atual'!A149</f>
        <v>BACHARELADO EM CIÊNCIA E TECNOLOGIA</v>
      </c>
      <c r="B150" s="8" t="str">
        <f>' turmas sistema atual'!B149</f>
        <v>NB1BCL0306-15SA</v>
      </c>
      <c r="C150" s="8" t="str">
        <f>' turmas sistema atual'!C149</f>
        <v>Biodiversidade: Interações entre organismos e ambiente B1-noturno (São Bernardo)</v>
      </c>
      <c r="D150" s="8" t="s">
        <v>2749</v>
      </c>
      <c r="E150" s="12" t="s">
        <v>2309</v>
      </c>
      <c r="F150" s="12" t="str">
        <f>' turmas sistema atual'!H149</f>
        <v>quarta das 19:00 às 21:00, sala A-103-0, semanal , sexta das 21:00 às 23:00, sala A-103-0, quinzenal II</v>
      </c>
      <c r="G150" s="12">
        <f>' turmas sistema atual'!I149</f>
        <v>0</v>
      </c>
      <c r="H150" s="12" t="str">
        <f>' turmas sistema atual'!J149</f>
        <v>Santo André</v>
      </c>
      <c r="I150" s="12" t="str">
        <f>' turmas sistema atual'!K149</f>
        <v>noturno</v>
      </c>
      <c r="J150" s="12" t="str">
        <f>' turmas sistema atual'!L149</f>
        <v>3-0-4</v>
      </c>
      <c r="K150" s="12">
        <f>' turmas sistema atual'!M149</f>
        <v>45</v>
      </c>
      <c r="L150" s="12">
        <f>' turmas sistema atual'!N149</f>
        <v>0</v>
      </c>
      <c r="M150" s="12">
        <f t="shared" si="2"/>
        <v>45</v>
      </c>
      <c r="N150" s="42">
        <v>0</v>
      </c>
      <c r="O150" s="8" t="str">
        <f>UPPER(' turmas sistema atual'!R149)</f>
        <v>SIMONE RODRIGUES DE FREITAS</v>
      </c>
      <c r="P150" s="8" t="str">
        <f>UPPER(' turmas sistema atual'!S149)</f>
        <v/>
      </c>
    </row>
    <row r="151" spans="1:16" ht="47.25" customHeight="1" thickBot="1" x14ac:dyDescent="0.3">
      <c r="A151" s="8" t="str">
        <f>' turmas sistema atual'!A150</f>
        <v>BACHARELADO EM CIÊNCIAS BIOLÓGICAS</v>
      </c>
      <c r="B151" s="8" t="str">
        <f>' turmas sistema atual'!B150</f>
        <v>DANHT1002-15SA</v>
      </c>
      <c r="C151" s="8" t="str">
        <f>' turmas sistema atual'!C150</f>
        <v>Bioética A-matutino (São Bernardo)</v>
      </c>
      <c r="D151" s="8" t="s">
        <v>3535</v>
      </c>
      <c r="E151" s="12" t="s">
        <v>2309</v>
      </c>
      <c r="F151" s="12" t="str">
        <f>' turmas sistema atual'!H150</f>
        <v xml:space="preserve">terça das 10:00 às 12:00, sala A-104-0, semanal </v>
      </c>
      <c r="G151" s="12">
        <f>' turmas sistema atual'!I150</f>
        <v>0</v>
      </c>
      <c r="H151" s="12" t="str">
        <f>' turmas sistema atual'!J150</f>
        <v>Santo André</v>
      </c>
      <c r="I151" s="12" t="str">
        <f>' turmas sistema atual'!K150</f>
        <v>diurno</v>
      </c>
      <c r="J151" s="12" t="str">
        <f>' turmas sistema atual'!L150</f>
        <v>2-0-2</v>
      </c>
      <c r="K151" s="12">
        <f>' turmas sistema atual'!M150</f>
        <v>40</v>
      </c>
      <c r="L151" s="12">
        <f>' turmas sistema atual'!N150</f>
        <v>0</v>
      </c>
      <c r="M151" s="12">
        <f t="shared" si="2"/>
        <v>40</v>
      </c>
      <c r="N151" s="42">
        <v>0</v>
      </c>
      <c r="O151" s="8" t="str">
        <f>UPPER(' turmas sistema atual'!R150)</f>
        <v>ANA PAULA DE MATTOS AREAS DAU</v>
      </c>
      <c r="P151" s="8" t="str">
        <f>UPPER(' turmas sistema atual'!S150)</f>
        <v/>
      </c>
    </row>
    <row r="152" spans="1:16" ht="47.25" customHeight="1" thickBot="1" x14ac:dyDescent="0.3">
      <c r="A152" s="8" t="str">
        <f>' turmas sistema atual'!A151</f>
        <v>BACHARELADO EM CIÊNCIAS BIOLÓGICAS</v>
      </c>
      <c r="B152" s="8" t="str">
        <f>' turmas sistema atual'!B151</f>
        <v>NANHT1002-15SA</v>
      </c>
      <c r="C152" s="8" t="str">
        <f>' turmas sistema atual'!C151</f>
        <v>Bioética A-noturno (São Bernardo)</v>
      </c>
      <c r="D152" s="8" t="s">
        <v>3536</v>
      </c>
      <c r="E152" s="12" t="s">
        <v>2309</v>
      </c>
      <c r="F152" s="12" t="str">
        <f>' turmas sistema atual'!H151</f>
        <v xml:space="preserve">terça das 21:00 às 23:00, sala A-104-0, semanal </v>
      </c>
      <c r="G152" s="12">
        <f>' turmas sistema atual'!I151</f>
        <v>0</v>
      </c>
      <c r="H152" s="12" t="str">
        <f>' turmas sistema atual'!J151</f>
        <v>Santo André</v>
      </c>
      <c r="I152" s="12" t="str">
        <f>' turmas sistema atual'!K151</f>
        <v>noturno</v>
      </c>
      <c r="J152" s="12" t="str">
        <f>' turmas sistema atual'!L151</f>
        <v>2-0-2</v>
      </c>
      <c r="K152" s="12">
        <f>' turmas sistema atual'!M151</f>
        <v>40</v>
      </c>
      <c r="L152" s="12">
        <f>' turmas sistema atual'!N151</f>
        <v>0</v>
      </c>
      <c r="M152" s="12">
        <f t="shared" si="2"/>
        <v>40</v>
      </c>
      <c r="N152" s="42">
        <v>0</v>
      </c>
      <c r="O152" s="8" t="str">
        <f>UPPER(' turmas sistema atual'!R151)</f>
        <v>ANA PAULA DE MATTOS AREAS DAU</v>
      </c>
      <c r="P152" s="8" t="str">
        <f>UPPER(' turmas sistema atual'!S151)</f>
        <v/>
      </c>
    </row>
    <row r="153" spans="1:16" ht="47.25" customHeight="1" thickBot="1" x14ac:dyDescent="0.3">
      <c r="A153" s="8" t="str">
        <f>' turmas sistema atual'!A152</f>
        <v>BACHARELADO EM FÍSICA</v>
      </c>
      <c r="B153" s="8" t="str">
        <f>' turmas sistema atual'!B152</f>
        <v>NANHZ1003-15SA</v>
      </c>
      <c r="C153" s="8" t="str">
        <f>' turmas sistema atual'!C152</f>
        <v>Biofísica A-noturno (São Bernardo)</v>
      </c>
      <c r="D153" s="8" t="s">
        <v>2722</v>
      </c>
      <c r="E153" s="12" t="s">
        <v>2309</v>
      </c>
      <c r="F153" s="12" t="str">
        <f>' turmas sistema atual'!H152</f>
        <v xml:space="preserve">quarta das 21:00 às 23:00, sala S-008-0, semanal , sexta das 19:00 às 21:00, sala S-008-0, semanal </v>
      </c>
      <c r="G153" s="12">
        <f>' turmas sistema atual'!I152</f>
        <v>0</v>
      </c>
      <c r="H153" s="12" t="str">
        <f>' turmas sistema atual'!J152</f>
        <v>Santo André</v>
      </c>
      <c r="I153" s="12" t="str">
        <f>' turmas sistema atual'!K152</f>
        <v>noturno</v>
      </c>
      <c r="J153" s="12" t="str">
        <f>' turmas sistema atual'!L152</f>
        <v>4-0-4</v>
      </c>
      <c r="K153" s="12">
        <f>' turmas sistema atual'!M152</f>
        <v>30</v>
      </c>
      <c r="L153" s="12">
        <f>' turmas sistema atual'!N152</f>
        <v>0</v>
      </c>
      <c r="M153" s="12">
        <f t="shared" si="2"/>
        <v>30</v>
      </c>
      <c r="N153" s="42">
        <v>12</v>
      </c>
      <c r="O153" s="8" t="str">
        <f>UPPER(' turmas sistema atual'!R152)</f>
        <v>WANIUS JOSE GARCIA DA SILVA</v>
      </c>
      <c r="P153" s="8" t="str">
        <f>UPPER(' turmas sistema atual'!S152)</f>
        <v/>
      </c>
    </row>
    <row r="154" spans="1:16" ht="47.25" customHeight="1" thickBot="1" x14ac:dyDescent="0.3">
      <c r="A154" s="8" t="str">
        <f>' turmas sistema atual'!A153</f>
        <v>BACHARELADO EM CIÊNCIAS BIOLÓGICAS</v>
      </c>
      <c r="B154" s="8" t="str">
        <f>' turmas sistema atual'!B153</f>
        <v>DA1NHT1053-15SA</v>
      </c>
      <c r="C154" s="8" t="str">
        <f>' turmas sistema atual'!C153</f>
        <v>Biologia Celular A1-matutino (São Bernardo)</v>
      </c>
      <c r="D154" s="8" t="s">
        <v>3537</v>
      </c>
      <c r="E154" s="12" t="s">
        <v>2309</v>
      </c>
      <c r="F154" s="12" t="str">
        <f>' turmas sistema atual'!H153</f>
        <v xml:space="preserve">segunda das 08:00 às 10:00, sala A-104-0, semanal , segunda das 10:00 às 12:00, sala A-104-0, semanal , terça das 08:00 às 10:00, sala A-104-0, semanal </v>
      </c>
      <c r="G154" s="12">
        <f>' turmas sistema atual'!I153</f>
        <v>0</v>
      </c>
      <c r="H154" s="12" t="str">
        <f>' turmas sistema atual'!J153</f>
        <v>Santo André</v>
      </c>
      <c r="I154" s="12" t="str">
        <f>' turmas sistema atual'!K153</f>
        <v>diurno</v>
      </c>
      <c r="J154" s="12" t="str">
        <f>' turmas sistema atual'!L153</f>
        <v>4-2-4</v>
      </c>
      <c r="K154" s="12">
        <f>' turmas sistema atual'!M153</f>
        <v>40</v>
      </c>
      <c r="L154" s="12">
        <f>' turmas sistema atual'!N153</f>
        <v>0</v>
      </c>
      <c r="M154" s="12">
        <f t="shared" si="2"/>
        <v>40</v>
      </c>
      <c r="N154" s="42">
        <v>0</v>
      </c>
      <c r="O154" s="8" t="str">
        <f>UPPER(' turmas sistema atual'!R153)</f>
        <v>RENATA SIMOES</v>
      </c>
      <c r="P154" s="8" t="str">
        <f>UPPER(' turmas sistema atual'!S153)</f>
        <v>RENATA SIMOES</v>
      </c>
    </row>
    <row r="155" spans="1:16" ht="47.25" customHeight="1" thickBot="1" x14ac:dyDescent="0.3">
      <c r="A155" s="8" t="str">
        <f>' turmas sistema atual'!A154</f>
        <v>BACHARELADO EM CIÊNCIAS BIOLÓGICAS</v>
      </c>
      <c r="B155" s="8" t="str">
        <f>' turmas sistema atual'!B154</f>
        <v>NA1NHT1053-15SA</v>
      </c>
      <c r="C155" s="8" t="str">
        <f>' turmas sistema atual'!C154</f>
        <v>Biologia Celular A1-noturno (São Bernardo)</v>
      </c>
      <c r="D155" s="8" t="s">
        <v>3538</v>
      </c>
      <c r="E155" s="12" t="s">
        <v>2309</v>
      </c>
      <c r="F155" s="12" t="str">
        <f>' turmas sistema atual'!H154</f>
        <v xml:space="preserve">segunda das 19:00 às 21:00, sala A-104-0, semanal , segunda das 21:00 às 23:00, sala A-104-0, semanal , terça das 19:00 às 21:00, sala A-104-0, semanal </v>
      </c>
      <c r="G155" s="12">
        <f>' turmas sistema atual'!I154</f>
        <v>0</v>
      </c>
      <c r="H155" s="12" t="str">
        <f>' turmas sistema atual'!J154</f>
        <v>Santo André</v>
      </c>
      <c r="I155" s="12" t="str">
        <f>' turmas sistema atual'!K154</f>
        <v>noturno</v>
      </c>
      <c r="J155" s="12" t="str">
        <f>' turmas sistema atual'!L154</f>
        <v>4-2-4</v>
      </c>
      <c r="K155" s="12">
        <f>' turmas sistema atual'!M154</f>
        <v>40</v>
      </c>
      <c r="L155" s="12">
        <f>' turmas sistema atual'!N154</f>
        <v>0</v>
      </c>
      <c r="M155" s="12">
        <f t="shared" si="2"/>
        <v>40</v>
      </c>
      <c r="N155" s="42">
        <v>6</v>
      </c>
      <c r="O155" s="8" t="str">
        <f>UPPER(' turmas sistema atual'!R154)</f>
        <v>VINICIUS DE ANDRADE OLIVEIRA</v>
      </c>
      <c r="P155" s="8" t="str">
        <f>UPPER(' turmas sistema atual'!S154)</f>
        <v>VINICIUS DE ANDRADE OLIVEIRA</v>
      </c>
    </row>
    <row r="156" spans="1:16" ht="47.25" customHeight="1" thickBot="1" x14ac:dyDescent="0.3">
      <c r="A156" s="8" t="str">
        <f>' turmas sistema atual'!A155</f>
        <v>LICENCIATURA EM CIÊNCIAS BIOLÓGICAS</v>
      </c>
      <c r="B156" s="8" t="str">
        <f>' turmas sistema atual'!B155</f>
        <v>NA2NHT1053-15SA</v>
      </c>
      <c r="C156" s="8" t="str">
        <f>' turmas sistema atual'!C155</f>
        <v>Biologia Celular A2-noturno (São Bernardo)</v>
      </c>
      <c r="D156" s="8" t="s">
        <v>2309</v>
      </c>
      <c r="E156" s="12" t="s">
        <v>3538</v>
      </c>
      <c r="F156" s="12">
        <f>' turmas sistema atual'!H155</f>
        <v>0</v>
      </c>
      <c r="G156" s="12" t="str">
        <f>' turmas sistema atual'!I155</f>
        <v xml:space="preserve">segunda das 19:00 às 21:00, sala 401-1, semanal , segunda das 21:00 às 23:00, sala 401-1, semanal , terça das 19:00 às 21:00, sala 401-1, semanal </v>
      </c>
      <c r="H156" s="12" t="str">
        <f>' turmas sistema atual'!J155</f>
        <v>Santo André</v>
      </c>
      <c r="I156" s="12" t="str">
        <f>' turmas sistema atual'!K155</f>
        <v>noturno</v>
      </c>
      <c r="J156" s="12" t="str">
        <f>' turmas sistema atual'!L155</f>
        <v>4-2-4</v>
      </c>
      <c r="K156" s="12">
        <f>' turmas sistema atual'!M155</f>
        <v>30</v>
      </c>
      <c r="L156" s="12">
        <f>' turmas sistema atual'!N155</f>
        <v>0</v>
      </c>
      <c r="M156" s="12">
        <f t="shared" si="2"/>
        <v>30</v>
      </c>
      <c r="N156" s="42">
        <v>23</v>
      </c>
      <c r="O156" s="8" t="str">
        <f>UPPER(' turmas sistema atual'!R155)</f>
        <v>FERNANDA NASCIMENTO ALMEIDA</v>
      </c>
      <c r="P156" s="8" t="str">
        <f>UPPER(' turmas sistema atual'!S155)</f>
        <v/>
      </c>
    </row>
    <row r="157" spans="1:16" ht="47.25" customHeight="1" thickBot="1" x14ac:dyDescent="0.3">
      <c r="A157" s="8" t="str">
        <f>' turmas sistema atual'!A156</f>
        <v>BACHARELADO EM QUÍMICA</v>
      </c>
      <c r="B157" s="8" t="str">
        <f>' turmas sistema atual'!B156</f>
        <v>DANHZ1009-15SA</v>
      </c>
      <c r="C157" s="8" t="str">
        <f>' turmas sistema atual'!C156</f>
        <v>Biologia Molecular e Biotecnologia A-matutino (São Bernardo)</v>
      </c>
      <c r="D157" s="8" t="s">
        <v>2797</v>
      </c>
      <c r="E157" s="12" t="s">
        <v>2309</v>
      </c>
      <c r="F157" s="12" t="str">
        <f>' turmas sistema atual'!H156</f>
        <v>quinta das 10:00 às 12:00, sala A-107-0, semanal , sexta das 10:00 às 12:00, sala A-107-0, quinzenal I</v>
      </c>
      <c r="G157" s="12">
        <f>' turmas sistema atual'!I156</f>
        <v>0</v>
      </c>
      <c r="H157" s="12" t="str">
        <f>' turmas sistema atual'!J156</f>
        <v>Santo André</v>
      </c>
      <c r="I157" s="12" t="str">
        <f>' turmas sistema atual'!K156</f>
        <v>diurno</v>
      </c>
      <c r="J157" s="12" t="str">
        <f>' turmas sistema atual'!L156</f>
        <v>3-0-3</v>
      </c>
      <c r="K157" s="12">
        <f>' turmas sistema atual'!M156</f>
        <v>30</v>
      </c>
      <c r="L157" s="12">
        <f>' turmas sistema atual'!N156</f>
        <v>0</v>
      </c>
      <c r="M157" s="12">
        <f t="shared" si="2"/>
        <v>30</v>
      </c>
      <c r="N157" s="42">
        <v>2</v>
      </c>
      <c r="O157" s="8" t="str">
        <f>UPPER(' turmas sistema atual'!R156)</f>
        <v>ALEXANDRE ZATKOVSKIS CARVALHO</v>
      </c>
      <c r="P157" s="8" t="str">
        <f>UPPER(' turmas sistema atual'!S156)</f>
        <v/>
      </c>
    </row>
    <row r="158" spans="1:16" ht="47.25" customHeight="1" thickBot="1" x14ac:dyDescent="0.3">
      <c r="A158" s="8" t="str">
        <f>' turmas sistema atual'!A157</f>
        <v>BACHARELADO EM QUÍMICA</v>
      </c>
      <c r="B158" s="8" t="str">
        <f>' turmas sistema atual'!B157</f>
        <v>NANHZ1009-15SA</v>
      </c>
      <c r="C158" s="8" t="str">
        <f>' turmas sistema atual'!C157</f>
        <v>Biologia Molecular e Biotecnologia A-noturno (São Bernardo)</v>
      </c>
      <c r="D158" s="8" t="s">
        <v>2798</v>
      </c>
      <c r="E158" s="12" t="s">
        <v>2309</v>
      </c>
      <c r="F158" s="12" t="str">
        <f>' turmas sistema atual'!H157</f>
        <v>quinta das 21:00 às 23:00, sala A-107-0, semanal , sexta das 21:00 às 23:00, sala A-107-0, quinzenal I</v>
      </c>
      <c r="G158" s="12">
        <f>' turmas sistema atual'!I157</f>
        <v>0</v>
      </c>
      <c r="H158" s="12" t="str">
        <f>' turmas sistema atual'!J157</f>
        <v>Santo André</v>
      </c>
      <c r="I158" s="12" t="str">
        <f>' turmas sistema atual'!K157</f>
        <v>noturno</v>
      </c>
      <c r="J158" s="12" t="str">
        <f>' turmas sistema atual'!L157</f>
        <v>3-0-3</v>
      </c>
      <c r="K158" s="12">
        <f>' turmas sistema atual'!M157</f>
        <v>30</v>
      </c>
      <c r="L158" s="12">
        <f>' turmas sistema atual'!N157</f>
        <v>0</v>
      </c>
      <c r="M158" s="12">
        <f t="shared" si="2"/>
        <v>30</v>
      </c>
      <c r="N158" s="42">
        <v>2</v>
      </c>
      <c r="O158" s="8" t="str">
        <f>UPPER(' turmas sistema atual'!R157)</f>
        <v>ALEXANDRE ZATKOVSKIS CARVALHO</v>
      </c>
      <c r="P158" s="8" t="str">
        <f>UPPER(' turmas sistema atual'!S157)</f>
        <v/>
      </c>
    </row>
    <row r="159" spans="1:16" ht="47.25" customHeight="1" thickBot="1" x14ac:dyDescent="0.3">
      <c r="A159" s="8" t="str">
        <f>' turmas sistema atual'!A158</f>
        <v>BACHARELADO EM BIOTECNOLOGIA</v>
      </c>
      <c r="B159" s="8" t="str">
        <f>' turmas sistema atual'!B158</f>
        <v>DBNHZ1009-15SA</v>
      </c>
      <c r="C159" s="8" t="str">
        <f>' turmas sistema atual'!C158</f>
        <v>Biologia Molecular e Biotecnologia B-matutino (São Bernardo)</v>
      </c>
      <c r="D159" s="8" t="s">
        <v>2813</v>
      </c>
      <c r="E159" s="12" t="s">
        <v>2309</v>
      </c>
      <c r="F159" s="12" t="str">
        <f>' turmas sistema atual'!H158</f>
        <v xml:space="preserve">segunda das 14:00 às 17:00, sala S - 303-1, semanal </v>
      </c>
      <c r="G159" s="12">
        <f>' turmas sistema atual'!I158</f>
        <v>0</v>
      </c>
      <c r="H159" s="12" t="str">
        <f>' turmas sistema atual'!J158</f>
        <v>Santo André</v>
      </c>
      <c r="I159" s="12" t="str">
        <f>' turmas sistema atual'!K158</f>
        <v>diurno</v>
      </c>
      <c r="J159" s="12" t="str">
        <f>' turmas sistema atual'!L158</f>
        <v>3-0-3</v>
      </c>
      <c r="K159" s="12">
        <f>' turmas sistema atual'!M158</f>
        <v>30</v>
      </c>
      <c r="L159" s="12">
        <f>' turmas sistema atual'!N158</f>
        <v>0</v>
      </c>
      <c r="M159" s="12">
        <f t="shared" si="2"/>
        <v>30</v>
      </c>
      <c r="N159" s="42">
        <v>30</v>
      </c>
      <c r="O159" s="8" t="str">
        <f>UPPER(' turmas sistema atual'!R158)</f>
        <v>MARCELLA PECORA MILAZZOTTO</v>
      </c>
      <c r="P159" s="8" t="str">
        <f>UPPER(' turmas sistema atual'!S158)</f>
        <v/>
      </c>
    </row>
    <row r="160" spans="1:16" ht="47.25" customHeight="1" thickBot="1" x14ac:dyDescent="0.3">
      <c r="A160" s="8" t="str">
        <f>' turmas sistema atual'!A159</f>
        <v>ENGENHARIA AMBIENTAL E URBANA</v>
      </c>
      <c r="B160" s="8" t="str">
        <f>' turmas sistema atual'!B159</f>
        <v>DAESTU023-17SA</v>
      </c>
      <c r="C160" s="8" t="str">
        <f>' turmas sistema atual'!C159</f>
        <v>Biomas Brasileiros A-matutino (São Bernardo)</v>
      </c>
      <c r="D160" s="8" t="s">
        <v>3539</v>
      </c>
      <c r="E160" s="12" t="s">
        <v>2309</v>
      </c>
      <c r="F160" s="12" t="str">
        <f>' turmas sistema atual'!H159</f>
        <v xml:space="preserve">terça das 15:00 às 18:00, sala A-108-0, semanal </v>
      </c>
      <c r="G160" s="12">
        <f>' turmas sistema atual'!I159</f>
        <v>0</v>
      </c>
      <c r="H160" s="12" t="str">
        <f>' turmas sistema atual'!J159</f>
        <v>Santo André</v>
      </c>
      <c r="I160" s="12" t="str">
        <f>' turmas sistema atual'!K159</f>
        <v>diurno</v>
      </c>
      <c r="J160" s="12" t="str">
        <f>' turmas sistema atual'!L159</f>
        <v>2-1-3</v>
      </c>
      <c r="K160" s="12">
        <f>' turmas sistema atual'!M159</f>
        <v>60</v>
      </c>
      <c r="L160" s="12">
        <f>' turmas sistema atual'!N159</f>
        <v>0</v>
      </c>
      <c r="M160" s="12">
        <f t="shared" si="2"/>
        <v>60</v>
      </c>
      <c r="N160" s="42">
        <v>0</v>
      </c>
      <c r="O160" s="8" t="str">
        <f>UPPER(' turmas sistema atual'!R159)</f>
        <v>MERCIA REGINA DOMINGUES MORETTO</v>
      </c>
      <c r="P160" s="8" t="str">
        <f>UPPER(' turmas sistema atual'!S159)</f>
        <v>LEANDRO REVERBERI TAMBOSI</v>
      </c>
    </row>
    <row r="161" spans="1:16" ht="47.25" customHeight="1" thickBot="1" x14ac:dyDescent="0.3">
      <c r="A161" s="8" t="str">
        <f>' turmas sistema atual'!A160</f>
        <v>ENGENHARIA AMBIENTAL E URBANA</v>
      </c>
      <c r="B161" s="8" t="str">
        <f>' turmas sistema atual'!B160</f>
        <v>NAESTU023-17SA</v>
      </c>
      <c r="C161" s="8" t="str">
        <f>' turmas sistema atual'!C160</f>
        <v>Biomas Brasileiros A-noturno (São Bernardo)</v>
      </c>
      <c r="D161" s="8" t="s">
        <v>2807</v>
      </c>
      <c r="E161" s="12" t="s">
        <v>2309</v>
      </c>
      <c r="F161" s="12" t="str">
        <f>' turmas sistema atual'!H160</f>
        <v xml:space="preserve">sexta das 15:00 às 18:00, sala A-108-0, semanal </v>
      </c>
      <c r="G161" s="12">
        <f>' turmas sistema atual'!I160</f>
        <v>0</v>
      </c>
      <c r="H161" s="12" t="str">
        <f>' turmas sistema atual'!J160</f>
        <v>Santo André</v>
      </c>
      <c r="I161" s="12" t="str">
        <f>' turmas sistema atual'!K160</f>
        <v>noturno</v>
      </c>
      <c r="J161" s="12" t="str">
        <f>' turmas sistema atual'!L160</f>
        <v>2-1-3</v>
      </c>
      <c r="K161" s="12">
        <f>' turmas sistema atual'!M160</f>
        <v>60</v>
      </c>
      <c r="L161" s="12">
        <f>' turmas sistema atual'!N160</f>
        <v>0</v>
      </c>
      <c r="M161" s="12">
        <f t="shared" si="2"/>
        <v>60</v>
      </c>
      <c r="N161" s="42">
        <v>0</v>
      </c>
      <c r="O161" s="8" t="str">
        <f>UPPER(' turmas sistema atual'!R160)</f>
        <v>RICARDO HIDEO TANIWAKI</v>
      </c>
      <c r="P161" s="8" t="str">
        <f>UPPER(' turmas sistema atual'!S160)</f>
        <v>MERCIA REGINA DOMINGUES MORETTO</v>
      </c>
    </row>
    <row r="162" spans="1:16" ht="47.25" customHeight="1" thickBot="1" x14ac:dyDescent="0.3">
      <c r="A162" s="8" t="str">
        <f>' turmas sistema atual'!A161</f>
        <v>ENGENHARIA DE MATERIAIS</v>
      </c>
      <c r="B162" s="8" t="str">
        <f>' turmas sistema atual'!B161</f>
        <v>DA2ESZM032-17SA</v>
      </c>
      <c r="C162" s="8" t="str">
        <f>' turmas sistema atual'!C161</f>
        <v>Biomateriais A2-matutino (São Bernardo)</v>
      </c>
      <c r="D162" s="8" t="s">
        <v>3540</v>
      </c>
      <c r="E162" s="12" t="s">
        <v>2309</v>
      </c>
      <c r="F162" s="12" t="str">
        <f>' turmas sistema atual'!H161</f>
        <v>terça das 17:00 às 19:00, sala S - 304-1, semanal , quinta das 17:00 às 19:00, sala S - 304-1, quinzenal I, quinta das 17:00 às 19:00, sala S - 304-1, quinzenal II</v>
      </c>
      <c r="G162" s="12">
        <f>' turmas sistema atual'!I161</f>
        <v>0</v>
      </c>
      <c r="H162" s="12" t="str">
        <f>' turmas sistema atual'!J161</f>
        <v>Santo André</v>
      </c>
      <c r="I162" s="12" t="str">
        <f>' turmas sistema atual'!K161</f>
        <v>diurno</v>
      </c>
      <c r="J162" s="12" t="str">
        <f>' turmas sistema atual'!L161</f>
        <v>3-1-4</v>
      </c>
      <c r="K162" s="12">
        <f>' turmas sistema atual'!M161</f>
        <v>30</v>
      </c>
      <c r="L162" s="12">
        <f>' turmas sistema atual'!N161</f>
        <v>0</v>
      </c>
      <c r="M162" s="12">
        <f t="shared" si="2"/>
        <v>30</v>
      </c>
      <c r="N162" s="42">
        <v>1</v>
      </c>
      <c r="O162" s="8" t="str">
        <f>UPPER(' turmas sistema atual'!R161)</f>
        <v>JULIANA MARCHI</v>
      </c>
      <c r="P162" s="8" t="str">
        <f>UPPER(' turmas sistema atual'!S161)</f>
        <v/>
      </c>
    </row>
    <row r="163" spans="1:16" ht="47.25" customHeight="1" thickBot="1" x14ac:dyDescent="0.3">
      <c r="A163" s="8" t="str">
        <f>' turmas sistema atual'!A162</f>
        <v>ENGENHARIA DE MATERIAIS</v>
      </c>
      <c r="B163" s="8" t="str">
        <f>' turmas sistema atual'!B162</f>
        <v>DAESZM032-17SA</v>
      </c>
      <c r="C163" s="8" t="str">
        <f>' turmas sistema atual'!C162</f>
        <v>Biomateriais A-matutino (São Bernardo)</v>
      </c>
      <c r="D163" s="8" t="s">
        <v>3540</v>
      </c>
      <c r="E163" s="12" t="s">
        <v>2309</v>
      </c>
      <c r="F163" s="12" t="str">
        <f>' turmas sistema atual'!H162</f>
        <v>terça das 17:00 às 19:00, sala A-114-0, semanal , quinta das 17:00 às 19:00, sala A-114-0, quinzenal I, quinta das 17:00 às 19:00, sala A-114-0, quinzenal II</v>
      </c>
      <c r="G163" s="12">
        <f>' turmas sistema atual'!I162</f>
        <v>0</v>
      </c>
      <c r="H163" s="12" t="str">
        <f>' turmas sistema atual'!J162</f>
        <v>Santo André</v>
      </c>
      <c r="I163" s="12" t="str">
        <f>' turmas sistema atual'!K162</f>
        <v>diurno</v>
      </c>
      <c r="J163" s="12" t="str">
        <f>' turmas sistema atual'!L162</f>
        <v>3-1-4</v>
      </c>
      <c r="K163" s="12">
        <f>' turmas sistema atual'!M162</f>
        <v>30</v>
      </c>
      <c r="L163" s="12">
        <f>' turmas sistema atual'!N162</f>
        <v>0</v>
      </c>
      <c r="M163" s="12">
        <f t="shared" si="2"/>
        <v>30</v>
      </c>
      <c r="N163" s="42">
        <v>0</v>
      </c>
      <c r="O163" s="8" t="str">
        <f>UPPER(' turmas sistema atual'!R162)</f>
        <v>CHRISTIANE RIBEIRO</v>
      </c>
      <c r="P163" s="8" t="str">
        <f>UPPER(' turmas sistema atual'!S162)</f>
        <v>MATHILDE JULIENNE GISELE CHAMPEAU FERREIRA</v>
      </c>
    </row>
    <row r="164" spans="1:16" ht="47.25" customHeight="1" thickBot="1" x14ac:dyDescent="0.3">
      <c r="A164" s="8" t="str">
        <f>' turmas sistema atual'!A163</f>
        <v>ENGENHARIA BIOMÉDICA</v>
      </c>
      <c r="B164" s="8" t="str">
        <f>' turmas sistema atual'!B163</f>
        <v>DAESTB007-17SA</v>
      </c>
      <c r="C164" s="8" t="str">
        <f>' turmas sistema atual'!C163</f>
        <v>Biomecânica I A-matutino (São Bernardo)</v>
      </c>
      <c r="D164" s="8" t="s">
        <v>3527</v>
      </c>
      <c r="E164" s="12" t="s">
        <v>2309</v>
      </c>
      <c r="F164" s="12" t="str">
        <f>' turmas sistema atual'!H163</f>
        <v xml:space="preserve">terça das 08:00 às 10:00, sala A1-S203-SB, semanal , quinta das 10:00 às 12:00, sala A1-S203-SB, semanal </v>
      </c>
      <c r="G164" s="12">
        <f>' turmas sistema atual'!I163</f>
        <v>0</v>
      </c>
      <c r="H164" s="12" t="str">
        <f>' turmas sistema atual'!J163</f>
        <v>São Bernardo do Campo</v>
      </c>
      <c r="I164" s="12" t="str">
        <f>' turmas sistema atual'!K163</f>
        <v>diurno</v>
      </c>
      <c r="J164" s="12" t="str">
        <f>' turmas sistema atual'!L163</f>
        <v>2-2-4</v>
      </c>
      <c r="K164" s="12">
        <f>' turmas sistema atual'!M163</f>
        <v>40</v>
      </c>
      <c r="L164" s="12">
        <f>' turmas sistema atual'!N163</f>
        <v>0</v>
      </c>
      <c r="M164" s="12">
        <f t="shared" si="2"/>
        <v>40</v>
      </c>
      <c r="N164" s="42">
        <v>7</v>
      </c>
      <c r="O164" s="8" t="str">
        <f>UPPER(' turmas sistema atual'!R163)</f>
        <v>RENATO NAVILLE WATANABE</v>
      </c>
      <c r="P164" s="8" t="str">
        <f>UPPER(' turmas sistema atual'!S163)</f>
        <v/>
      </c>
    </row>
    <row r="165" spans="1:16" ht="47.25" customHeight="1" thickBot="1" x14ac:dyDescent="0.3">
      <c r="A165" s="8" t="str">
        <f>' turmas sistema atual'!A164</f>
        <v>ENGENHARIA BIOMÉDICA</v>
      </c>
      <c r="B165" s="8" t="str">
        <f>' turmas sistema atual'!B164</f>
        <v>NAESTB007-17SA</v>
      </c>
      <c r="C165" s="8" t="str">
        <f>' turmas sistema atual'!C164</f>
        <v>Biomecânica I A-noturno (São Bernardo)</v>
      </c>
      <c r="D165" s="8" t="s">
        <v>3528</v>
      </c>
      <c r="E165" s="12" t="s">
        <v>2309</v>
      </c>
      <c r="F165" s="12" t="str">
        <f>' turmas sistema atual'!H164</f>
        <v xml:space="preserve">terça das 19:00 às 21:00, sala A1-S203-SB, semanal , quinta das 21:00 às 23:00, sala A1-S203-SB, semanal </v>
      </c>
      <c r="G165" s="12">
        <f>' turmas sistema atual'!I164</f>
        <v>0</v>
      </c>
      <c r="H165" s="12" t="str">
        <f>' turmas sistema atual'!J164</f>
        <v>São Bernardo do Campo</v>
      </c>
      <c r="I165" s="12" t="str">
        <f>' turmas sistema atual'!K164</f>
        <v>noturno</v>
      </c>
      <c r="J165" s="12" t="str">
        <f>' turmas sistema atual'!L164</f>
        <v>2-2-4</v>
      </c>
      <c r="K165" s="12">
        <f>' turmas sistema atual'!M164</f>
        <v>40</v>
      </c>
      <c r="L165" s="12">
        <f>' turmas sistema atual'!N164</f>
        <v>0</v>
      </c>
      <c r="M165" s="12">
        <f t="shared" si="2"/>
        <v>40</v>
      </c>
      <c r="N165" s="42">
        <v>7</v>
      </c>
      <c r="O165" s="8" t="str">
        <f>UPPER(' turmas sistema atual'!R164)</f>
        <v>MARCOS DUARTE</v>
      </c>
      <c r="P165" s="8" t="str">
        <f>UPPER(' turmas sistema atual'!S164)</f>
        <v/>
      </c>
    </row>
    <row r="166" spans="1:16" ht="47.25" customHeight="1" thickBot="1" x14ac:dyDescent="0.3">
      <c r="A166" s="8" t="str">
        <f>' turmas sistema atual'!A165</f>
        <v>BACHARELADO EM CIÊNCIA E TECNOLOGIA</v>
      </c>
      <c r="B166" s="8" t="str">
        <f>' turmas sistema atual'!B165</f>
        <v>DA1BCL0308-15SA</v>
      </c>
      <c r="C166" s="8" t="str">
        <f>' turmas sistema atual'!C165</f>
        <v>Bioquímica: Estrutura, Propriedade e Funções de Biomoléculas A1-matutino (São Bernardo)</v>
      </c>
      <c r="D166" s="8" t="s">
        <v>3541</v>
      </c>
      <c r="E166" s="12" t="s">
        <v>2309</v>
      </c>
      <c r="F166" s="12" t="str">
        <f>' turmas sistema atual'!H165</f>
        <v>terça das 08:00 às 10:00, sala A-103-0, semanal , quinta das 10:00 às 12:00, sala A-103-0, semanal , sexta das 10:00 às 12:00, sala A-103-0, quinzenal I</v>
      </c>
      <c r="G166" s="12">
        <f>' turmas sistema atual'!I165</f>
        <v>0</v>
      </c>
      <c r="H166" s="12" t="str">
        <f>' turmas sistema atual'!J165</f>
        <v>Santo André</v>
      </c>
      <c r="I166" s="12" t="str">
        <f>' turmas sistema atual'!K165</f>
        <v>diurno</v>
      </c>
      <c r="J166" s="12" t="str">
        <f>' turmas sistema atual'!L165</f>
        <v>3-2-6</v>
      </c>
      <c r="K166" s="12">
        <f>' turmas sistema atual'!M165</f>
        <v>50</v>
      </c>
      <c r="L166" s="12">
        <f>' turmas sistema atual'!N165</f>
        <v>0</v>
      </c>
      <c r="M166" s="12">
        <f t="shared" si="2"/>
        <v>50</v>
      </c>
      <c r="N166" s="42">
        <v>0</v>
      </c>
      <c r="O166" s="8" t="str">
        <f>UPPER(' turmas sistema atual'!R165)</f>
        <v>GISELLE CERCHIARO</v>
      </c>
      <c r="P166" s="8" t="str">
        <f>UPPER(' turmas sistema atual'!S165)</f>
        <v>MARCIA APARECIDA DA SILVA SPINACE</v>
      </c>
    </row>
    <row r="167" spans="1:16" ht="47.25" customHeight="1" thickBot="1" x14ac:dyDescent="0.3">
      <c r="A167" s="8" t="str">
        <f>' turmas sistema atual'!A166</f>
        <v>BACHARELADO EM CIÊNCIA E TECNOLOGIA</v>
      </c>
      <c r="B167" s="8" t="str">
        <f>' turmas sistema atual'!B166</f>
        <v>NA1BCL0308-15SA</v>
      </c>
      <c r="C167" s="8" t="str">
        <f>' turmas sistema atual'!C166</f>
        <v>Bioquímica: Estrutura, Propriedade e Funções de Biomoléculas A1-noturno (São Bernardo)</v>
      </c>
      <c r="D167" s="8" t="s">
        <v>3542</v>
      </c>
      <c r="E167" s="12" t="s">
        <v>2309</v>
      </c>
      <c r="F167" s="12" t="str">
        <f>' turmas sistema atual'!H166</f>
        <v>terça das 19:00 às 21:00, sala A-103-0, semanal , quinta das 21:00 às 23:00, sala A-103-0, semanal , sexta das 21:00 às 23:00, sala A-103-0, quinzenal I</v>
      </c>
      <c r="G167" s="12">
        <f>' turmas sistema atual'!I166</f>
        <v>0</v>
      </c>
      <c r="H167" s="12" t="str">
        <f>' turmas sistema atual'!J166</f>
        <v>Santo André</v>
      </c>
      <c r="I167" s="12" t="str">
        <f>' turmas sistema atual'!K166</f>
        <v>noturno</v>
      </c>
      <c r="J167" s="12" t="str">
        <f>' turmas sistema atual'!L166</f>
        <v>3-2-6</v>
      </c>
      <c r="K167" s="12">
        <f>' turmas sistema atual'!M166</f>
        <v>30</v>
      </c>
      <c r="L167" s="12">
        <f>' turmas sistema atual'!N166</f>
        <v>0</v>
      </c>
      <c r="M167" s="12">
        <f t="shared" si="2"/>
        <v>30</v>
      </c>
      <c r="N167" s="42">
        <v>0</v>
      </c>
      <c r="O167" s="8" t="str">
        <f>UPPER(' turmas sistema atual'!R166)</f>
        <v>ELOAH RABELLO SUAREZ</v>
      </c>
      <c r="P167" s="8" t="str">
        <f>UPPER(' turmas sistema atual'!S166)</f>
        <v>SUMBAL SABA</v>
      </c>
    </row>
    <row r="168" spans="1:16" ht="47.25" customHeight="1" thickBot="1" x14ac:dyDescent="0.3">
      <c r="A168" s="8" t="str">
        <f>' turmas sistema atual'!A167</f>
        <v>BACHARELADO EM CIÊNCIA E TECNOLOGIA</v>
      </c>
      <c r="B168" s="8" t="str">
        <f>' turmas sistema atual'!B167</f>
        <v>NA2BCL0308-15SA</v>
      </c>
      <c r="C168" s="8" t="str">
        <f>' turmas sistema atual'!C167</f>
        <v>Bioquímica: Estrutura, Propriedade e Funções de Biomoléculas A2-noturno (São Bernardo)</v>
      </c>
      <c r="D168" s="8" t="s">
        <v>3542</v>
      </c>
      <c r="E168" s="12" t="s">
        <v>2309</v>
      </c>
      <c r="F168" s="12" t="str">
        <f>' turmas sistema atual'!H167</f>
        <v>terça das 19:00 às 21:00, sala A-103-0, semanal , quinta das 21:00 às 23:00, sala A-103-0, semanal , sexta das 21:00 às 23:00, sala A-103-0, quinzenal I</v>
      </c>
      <c r="G168" s="12">
        <f>' turmas sistema atual'!I167</f>
        <v>0</v>
      </c>
      <c r="H168" s="12" t="str">
        <f>' turmas sistema atual'!J167</f>
        <v>Santo André</v>
      </c>
      <c r="I168" s="12" t="str">
        <f>' turmas sistema atual'!K167</f>
        <v>noturno</v>
      </c>
      <c r="J168" s="12" t="str">
        <f>' turmas sistema atual'!L167</f>
        <v>3-2-6</v>
      </c>
      <c r="K168" s="12">
        <f>' turmas sistema atual'!M167</f>
        <v>30</v>
      </c>
      <c r="L168" s="12">
        <f>' turmas sistema atual'!N167</f>
        <v>0</v>
      </c>
      <c r="M168" s="12">
        <f t="shared" si="2"/>
        <v>30</v>
      </c>
      <c r="N168" s="42">
        <v>0</v>
      </c>
      <c r="O168" s="8" t="str">
        <f>UPPER(' turmas sistema atual'!R167)</f>
        <v>ALVARO TAKEO OMORI</v>
      </c>
      <c r="P168" s="8" t="str">
        <f>UPPER(' turmas sistema atual'!S167)</f>
        <v>ALVARO TAKEO OMORI</v>
      </c>
    </row>
    <row r="169" spans="1:16" ht="47.25" customHeight="1" thickBot="1" x14ac:dyDescent="0.3">
      <c r="A169" s="8" t="str">
        <f>' turmas sistema atual'!A168</f>
        <v>BACHARELADO EM CIÊNCIA E TECNOLOGIA</v>
      </c>
      <c r="B169" s="8" t="str">
        <f>' turmas sistema atual'!B168</f>
        <v>DA3BCL0308-15SA</v>
      </c>
      <c r="C169" s="8" t="str">
        <f>' turmas sistema atual'!C168</f>
        <v>Bioquímica: Estrutura, Propriedade e Funções de Biomoléculas A3-matutino (São Bernardo)</v>
      </c>
      <c r="D169" s="8" t="s">
        <v>3541</v>
      </c>
      <c r="E169" s="12" t="s">
        <v>2309</v>
      </c>
      <c r="F169" s="12" t="str">
        <f>' turmas sistema atual'!H168</f>
        <v>terça das 08:00 às 10:00, sala A-103-0, semanal , quinta das 10:00 às 12:00, sala A-103-0, semanal , sexta das 10:00 às 12:00, sala A-103-0, quinzenal I</v>
      </c>
      <c r="G169" s="12">
        <f>' turmas sistema atual'!I168</f>
        <v>0</v>
      </c>
      <c r="H169" s="12" t="str">
        <f>' turmas sistema atual'!J168</f>
        <v>Santo André</v>
      </c>
      <c r="I169" s="12" t="str">
        <f>' turmas sistema atual'!K168</f>
        <v>diurno</v>
      </c>
      <c r="J169" s="12" t="str">
        <f>' turmas sistema atual'!L168</f>
        <v>3-2-6</v>
      </c>
      <c r="K169" s="12">
        <f>' turmas sistema atual'!M168</f>
        <v>30</v>
      </c>
      <c r="L169" s="12">
        <f>' turmas sistema atual'!N168</f>
        <v>0</v>
      </c>
      <c r="M169" s="12">
        <f t="shared" si="2"/>
        <v>30</v>
      </c>
      <c r="N169" s="42">
        <v>0</v>
      </c>
      <c r="O169" s="8" t="str">
        <f>UPPER(' turmas sistema atual'!R168)</f>
        <v>AMEDEA BAROZZI SEABRA</v>
      </c>
      <c r="P169" s="8" t="str">
        <f>UPPER(' turmas sistema atual'!S168)</f>
        <v>JULIANA MARCHI</v>
      </c>
    </row>
    <row r="170" spans="1:16" ht="47.25" customHeight="1" thickBot="1" x14ac:dyDescent="0.3">
      <c r="A170" s="8" t="str">
        <f>' turmas sistema atual'!A169</f>
        <v>BACHARELADO EM CIÊNCIA E TECNOLOGIA</v>
      </c>
      <c r="B170" s="8" t="str">
        <f>' turmas sistema atual'!B169</f>
        <v>DA4BCL0308-15SA</v>
      </c>
      <c r="C170" s="8" t="str">
        <f>' turmas sistema atual'!C169</f>
        <v>Bioquímica: Estrutura, Propriedade e Funções de Biomoléculas A4-matutino (São Bernardo)</v>
      </c>
      <c r="D170" s="8" t="s">
        <v>3541</v>
      </c>
      <c r="E170" s="12" t="s">
        <v>2309</v>
      </c>
      <c r="F170" s="12" t="str">
        <f>' turmas sistema atual'!H169</f>
        <v>terça das 08:00 às 10:00, sala A-103-0, semanal , quinta das 10:00 às 12:00, sala A-103-0, semanal , sexta das 10:00 às 12:00, sala A-103-0, quinzenal I</v>
      </c>
      <c r="G170" s="12">
        <f>' turmas sistema atual'!I169</f>
        <v>0</v>
      </c>
      <c r="H170" s="12" t="str">
        <f>' turmas sistema atual'!J169</f>
        <v>Santo André</v>
      </c>
      <c r="I170" s="12" t="str">
        <f>' turmas sistema atual'!K169</f>
        <v>diurno</v>
      </c>
      <c r="J170" s="12" t="str">
        <f>' turmas sistema atual'!L169</f>
        <v>3-2-6</v>
      </c>
      <c r="K170" s="12">
        <f>' turmas sistema atual'!M169</f>
        <v>30</v>
      </c>
      <c r="L170" s="12">
        <f>' turmas sistema atual'!N169</f>
        <v>0</v>
      </c>
      <c r="M170" s="12">
        <f t="shared" si="2"/>
        <v>30</v>
      </c>
      <c r="N170" s="42">
        <v>0</v>
      </c>
      <c r="O170" s="8" t="str">
        <f>UPPER(' turmas sistema atual'!R169)</f>
        <v>LUCIANO PUZER</v>
      </c>
      <c r="P170" s="8" t="str">
        <f>UPPER(' turmas sistema atual'!S169)</f>
        <v>HELOISA FRANÇA MALTEZ</v>
      </c>
    </row>
    <row r="171" spans="1:16" ht="47.25" customHeight="1" thickBot="1" x14ac:dyDescent="0.3">
      <c r="A171" s="8" t="str">
        <f>' turmas sistema atual'!A170</f>
        <v>BACHARELADO EM CIÊNCIA E TECNOLOGIA</v>
      </c>
      <c r="B171" s="8" t="str">
        <f>' turmas sistema atual'!B170</f>
        <v>NA5BCL0308-15SA</v>
      </c>
      <c r="C171" s="8" t="str">
        <f>' turmas sistema atual'!C170</f>
        <v>Bioquímica: Estrutura, Propriedade e Funções de Biomoléculas A5-noturno (São Bernardo)</v>
      </c>
      <c r="D171" s="8" t="s">
        <v>3542</v>
      </c>
      <c r="E171" s="12" t="s">
        <v>2309</v>
      </c>
      <c r="F171" s="12" t="str">
        <f>' turmas sistema atual'!H170</f>
        <v>terça das 19:00 às 21:00, sala A-103-0, semanal , quinta das 21:00 às 23:00, sala A-103-0, semanal , sexta das 21:00 às 23:00, sala A-103-0, quinzenal I</v>
      </c>
      <c r="G171" s="12">
        <f>' turmas sistema atual'!I170</f>
        <v>0</v>
      </c>
      <c r="H171" s="12" t="str">
        <f>' turmas sistema atual'!J170</f>
        <v>Santo André</v>
      </c>
      <c r="I171" s="12" t="str">
        <f>' turmas sistema atual'!K170</f>
        <v>noturno</v>
      </c>
      <c r="J171" s="12" t="str">
        <f>' turmas sistema atual'!L170</f>
        <v>3-2-6</v>
      </c>
      <c r="K171" s="12">
        <f>' turmas sistema atual'!M170</f>
        <v>30</v>
      </c>
      <c r="L171" s="12">
        <f>' turmas sistema atual'!N170</f>
        <v>0</v>
      </c>
      <c r="M171" s="12">
        <f t="shared" si="2"/>
        <v>30</v>
      </c>
      <c r="N171" s="42">
        <v>13</v>
      </c>
      <c r="O171" s="8" t="str">
        <f>UPPER(' turmas sistema atual'!R170)</f>
        <v>LUIZ ROBERTO NUNES</v>
      </c>
      <c r="P171" s="8" t="str">
        <f>UPPER(' turmas sistema atual'!S170)</f>
        <v>TIAGO RODRIGUES</v>
      </c>
    </row>
    <row r="172" spans="1:16" ht="47.25" customHeight="1" thickBot="1" x14ac:dyDescent="0.3">
      <c r="A172" s="8" t="str">
        <f>' turmas sistema atual'!A171</f>
        <v>BACHARELADO EM CIÊNCIA E TECNOLOGIA</v>
      </c>
      <c r="B172" s="8" t="str">
        <f>' turmas sistema atual'!B171</f>
        <v>NA6BCL0308-15SA</v>
      </c>
      <c r="C172" s="8" t="str">
        <f>' turmas sistema atual'!C171</f>
        <v>Bioquímica: Estrutura, Propriedade e Funções de Biomoléculas A6-noturno (São Bernardo)</v>
      </c>
      <c r="D172" s="8" t="s">
        <v>3542</v>
      </c>
      <c r="E172" s="12" t="s">
        <v>2309</v>
      </c>
      <c r="F172" s="12" t="str">
        <f>' turmas sistema atual'!H171</f>
        <v>terça das 19:00 às 21:00, sala A-103-0, semanal , quinta das 21:00 às 23:00, sala A-103-0, semanal , sexta das 21:00 às 23:00, sala A-103-0, quinzenal I</v>
      </c>
      <c r="G172" s="12">
        <f>' turmas sistema atual'!I171</f>
        <v>0</v>
      </c>
      <c r="H172" s="12" t="str">
        <f>' turmas sistema atual'!J171</f>
        <v>Santo André</v>
      </c>
      <c r="I172" s="12" t="str">
        <f>' turmas sistema atual'!K171</f>
        <v>noturno</v>
      </c>
      <c r="J172" s="12" t="str">
        <f>' turmas sistema atual'!L171</f>
        <v>3-2-6</v>
      </c>
      <c r="K172" s="12">
        <f>' turmas sistema atual'!M171</f>
        <v>30</v>
      </c>
      <c r="L172" s="12">
        <f>' turmas sistema atual'!N171</f>
        <v>0</v>
      </c>
      <c r="M172" s="12">
        <f t="shared" si="2"/>
        <v>30</v>
      </c>
      <c r="N172" s="42">
        <v>7</v>
      </c>
      <c r="O172" s="8" t="str">
        <f>UPPER(' turmas sistema atual'!R171)</f>
        <v>ISELI LOURENÇO NANTES</v>
      </c>
      <c r="P172" s="8" t="str">
        <f>UPPER(' turmas sistema atual'!S171)</f>
        <v>WAGNER RODRIGO DE SOUZA</v>
      </c>
    </row>
    <row r="173" spans="1:16" ht="47.25" customHeight="1" thickBot="1" x14ac:dyDescent="0.3">
      <c r="A173" s="8" t="str">
        <f>' turmas sistema atual'!A172</f>
        <v>BACHARELADO EM CIÊNCIA E TECNOLOGIA</v>
      </c>
      <c r="B173" s="8" t="str">
        <f>' turmas sistema atual'!B172</f>
        <v>DB1BCL0308-15SA</v>
      </c>
      <c r="C173" s="8" t="str">
        <f>' turmas sistema atual'!C172</f>
        <v>Bioquímica: Estrutura, Propriedade e Funções de Biomoléculas B1-matutino (São Bernardo)</v>
      </c>
      <c r="D173" s="8" t="s">
        <v>3543</v>
      </c>
      <c r="E173" s="12" t="s">
        <v>2309</v>
      </c>
      <c r="F173" s="12" t="str">
        <f>' turmas sistema atual'!H172</f>
        <v>terça das 10:00 às 12:00, sala A-103-0, semanal , quinta das 08:00 às 10:00, sala A-103-0, semanal , sexta das 08:00 às 10:00, sala A-103-0, quinzenal I</v>
      </c>
      <c r="G173" s="12">
        <f>' turmas sistema atual'!I172</f>
        <v>0</v>
      </c>
      <c r="H173" s="12" t="str">
        <f>' turmas sistema atual'!J172</f>
        <v>Santo André</v>
      </c>
      <c r="I173" s="12" t="str">
        <f>' turmas sistema atual'!K172</f>
        <v>diurno</v>
      </c>
      <c r="J173" s="12" t="str">
        <f>' turmas sistema atual'!L172</f>
        <v>3-2-6</v>
      </c>
      <c r="K173" s="12">
        <f>' turmas sistema atual'!M172</f>
        <v>30</v>
      </c>
      <c r="L173" s="12">
        <f>' turmas sistema atual'!N172</f>
        <v>0</v>
      </c>
      <c r="M173" s="12">
        <f t="shared" si="2"/>
        <v>30</v>
      </c>
      <c r="N173" s="42">
        <v>21</v>
      </c>
      <c r="O173" s="8" t="str">
        <f>UPPER(' turmas sistema atual'!R172)</f>
        <v/>
      </c>
      <c r="P173" s="8" t="str">
        <f>UPPER(' turmas sistema atual'!S172)</f>
        <v>MARCIA APARECIDA DA SILVA SPINACE</v>
      </c>
    </row>
    <row r="174" spans="1:16" ht="47.25" customHeight="1" thickBot="1" x14ac:dyDescent="0.3">
      <c r="A174" s="8" t="str">
        <f>' turmas sistema atual'!A173</f>
        <v>BACHARELADO EM CIÊNCIA E TECNOLOGIA</v>
      </c>
      <c r="B174" s="8" t="str">
        <f>' turmas sistema atual'!B173</f>
        <v>NB1BCL0308-15SA</v>
      </c>
      <c r="C174" s="8" t="str">
        <f>' turmas sistema atual'!C173</f>
        <v>Bioquímica: Estrutura, Propriedade e Funções de Biomoléculas B1-noturno (São Bernardo)</v>
      </c>
      <c r="D174" s="8" t="s">
        <v>3544</v>
      </c>
      <c r="E174" s="12" t="s">
        <v>2309</v>
      </c>
      <c r="F174" s="12" t="str">
        <f>' turmas sistema atual'!H173</f>
        <v>terça das 21:00 às 23:00, sala A-103-0, semanal , quinta das 19:00 às 21:00, sala A-103-0, semanal , sexta das 19:00 às 21:00, sala A-103-0, quinzenal I</v>
      </c>
      <c r="G174" s="12">
        <f>' turmas sistema atual'!I173</f>
        <v>0</v>
      </c>
      <c r="H174" s="12" t="str">
        <f>' turmas sistema atual'!J173</f>
        <v>Santo André</v>
      </c>
      <c r="I174" s="12" t="str">
        <f>' turmas sistema atual'!K173</f>
        <v>noturno</v>
      </c>
      <c r="J174" s="12" t="str">
        <f>' turmas sistema atual'!L173</f>
        <v>3-2-6</v>
      </c>
      <c r="K174" s="12">
        <f>' turmas sistema atual'!M173</f>
        <v>30</v>
      </c>
      <c r="L174" s="12">
        <f>' turmas sistema atual'!N173</f>
        <v>0</v>
      </c>
      <c r="M174" s="12">
        <f t="shared" si="2"/>
        <v>30</v>
      </c>
      <c r="N174" s="42">
        <v>0</v>
      </c>
      <c r="O174" s="8" t="str">
        <f>UPPER(' turmas sistema atual'!R173)</f>
        <v>ELOAH RABELLO SUAREZ</v>
      </c>
      <c r="P174" s="8" t="str">
        <f>UPPER(' turmas sistema atual'!S173)</f>
        <v>SUMBAL SABA</v>
      </c>
    </row>
    <row r="175" spans="1:16" ht="47.25" customHeight="1" thickBot="1" x14ac:dyDescent="0.3">
      <c r="A175" s="8" t="str">
        <f>' turmas sistema atual'!A174</f>
        <v>BACHARELADO EM CIÊNCIA E TECNOLOGIA</v>
      </c>
      <c r="B175" s="8" t="str">
        <f>' turmas sistema atual'!B174</f>
        <v>NB2BCL0308-15SA</v>
      </c>
      <c r="C175" s="8" t="str">
        <f>' turmas sistema atual'!C174</f>
        <v>Bioquímica: Estrutura, Propriedade e Funções de Biomoléculas B2-noturno (São Bernardo)</v>
      </c>
      <c r="D175" s="8" t="s">
        <v>3544</v>
      </c>
      <c r="E175" s="12" t="s">
        <v>2309</v>
      </c>
      <c r="F175" s="12" t="str">
        <f>' turmas sistema atual'!H174</f>
        <v>terça das 21:00 às 23:00, sala A-103-0, semanal , quinta das 19:00 às 21:00, sala A-103-0, semanal , sexta das 19:00 às 21:00, sala A-103-0, quinzenal I</v>
      </c>
      <c r="G175" s="12">
        <f>' turmas sistema atual'!I174</f>
        <v>0</v>
      </c>
      <c r="H175" s="12" t="str">
        <f>' turmas sistema atual'!J174</f>
        <v>Santo André</v>
      </c>
      <c r="I175" s="12" t="str">
        <f>' turmas sistema atual'!K174</f>
        <v>noturno</v>
      </c>
      <c r="J175" s="12" t="str">
        <f>' turmas sistema atual'!L174</f>
        <v>3-2-6</v>
      </c>
      <c r="K175" s="12">
        <f>' turmas sistema atual'!M174</f>
        <v>30</v>
      </c>
      <c r="L175" s="12">
        <f>' turmas sistema atual'!N174</f>
        <v>0</v>
      </c>
      <c r="M175" s="12">
        <f t="shared" si="2"/>
        <v>30</v>
      </c>
      <c r="N175" s="42">
        <v>0</v>
      </c>
      <c r="O175" s="8" t="str">
        <f>UPPER(' turmas sistema atual'!R174)</f>
        <v>ALVARO TAKEO OMORI</v>
      </c>
      <c r="P175" s="8" t="str">
        <f>UPPER(' turmas sistema atual'!S174)</f>
        <v>ALVARO TAKEO OMORI</v>
      </c>
    </row>
    <row r="176" spans="1:16" ht="47.25" customHeight="1" thickBot="1" x14ac:dyDescent="0.3">
      <c r="A176" s="8" t="str">
        <f>' turmas sistema atual'!A175</f>
        <v>BACHARELADO EM CIÊNCIA E TECNOLOGIA</v>
      </c>
      <c r="B176" s="8" t="str">
        <f>' turmas sistema atual'!B175</f>
        <v>DB3BCL0308-15SA</v>
      </c>
      <c r="C176" s="8" t="str">
        <f>' turmas sistema atual'!C175</f>
        <v>Bioquímica: Estrutura, Propriedade e Funções de Biomoléculas B3-matutino (São Bernardo)</v>
      </c>
      <c r="D176" s="8" t="s">
        <v>3543</v>
      </c>
      <c r="E176" s="12" t="s">
        <v>2309</v>
      </c>
      <c r="F176" s="12" t="str">
        <f>' turmas sistema atual'!H175</f>
        <v>terça das 10:00 às 12:00, sala A-103-0, semanal , quinta das 08:00 às 10:00, sala A-103-0, semanal , sexta das 08:00 às 10:00, sala A-103-0, quinzenal I</v>
      </c>
      <c r="G176" s="12">
        <f>' turmas sistema atual'!I175</f>
        <v>0</v>
      </c>
      <c r="H176" s="12" t="str">
        <f>' turmas sistema atual'!J175</f>
        <v>Santo André</v>
      </c>
      <c r="I176" s="12" t="str">
        <f>' turmas sistema atual'!K175</f>
        <v>diurno</v>
      </c>
      <c r="J176" s="12" t="str">
        <f>' turmas sistema atual'!L175</f>
        <v>3-2-6</v>
      </c>
      <c r="K176" s="12">
        <f>' turmas sistema atual'!M175</f>
        <v>30</v>
      </c>
      <c r="L176" s="12">
        <f>' turmas sistema atual'!N175</f>
        <v>0</v>
      </c>
      <c r="M176" s="12">
        <f t="shared" si="2"/>
        <v>30</v>
      </c>
      <c r="N176" s="42">
        <v>0</v>
      </c>
      <c r="O176" s="8" t="str">
        <f>UPPER(' turmas sistema atual'!R175)</f>
        <v>AMEDEA BAROZZI SEABRA</v>
      </c>
      <c r="P176" s="8" t="str">
        <f>UPPER(' turmas sistema atual'!S175)</f>
        <v>JULIANA MARCHI</v>
      </c>
    </row>
    <row r="177" spans="1:16" ht="47.25" customHeight="1" thickBot="1" x14ac:dyDescent="0.3">
      <c r="A177" s="8" t="str">
        <f>' turmas sistema atual'!A176</f>
        <v>BACHARELADO EM CIÊNCIA E TECNOLOGIA</v>
      </c>
      <c r="B177" s="8" t="str">
        <f>' turmas sistema atual'!B176</f>
        <v>DB4BCL0308-15SA</v>
      </c>
      <c r="C177" s="8" t="str">
        <f>' turmas sistema atual'!C176</f>
        <v>Bioquímica: Estrutura, Propriedade e Funções de Biomoléculas B4-matutino (São Bernardo)</v>
      </c>
      <c r="D177" s="8" t="s">
        <v>3543</v>
      </c>
      <c r="E177" s="12" t="s">
        <v>2309</v>
      </c>
      <c r="F177" s="12" t="str">
        <f>' turmas sistema atual'!H176</f>
        <v>terça das 10:00 às 12:00, sala A-103-0, semanal , quinta das 08:00 às 10:00, sala A-103-0, semanal , sexta das 08:00 às 10:00, sala A-103-0, quinzenal I</v>
      </c>
      <c r="G177" s="12">
        <f>' turmas sistema atual'!I176</f>
        <v>0</v>
      </c>
      <c r="H177" s="12" t="str">
        <f>' turmas sistema atual'!J176</f>
        <v>Santo André</v>
      </c>
      <c r="I177" s="12" t="str">
        <f>' turmas sistema atual'!K176</f>
        <v>diurno</v>
      </c>
      <c r="J177" s="12" t="str">
        <f>' turmas sistema atual'!L176</f>
        <v>3-2-6</v>
      </c>
      <c r="K177" s="12">
        <f>' turmas sistema atual'!M176</f>
        <v>30</v>
      </c>
      <c r="L177" s="12">
        <f>' turmas sistema atual'!N176</f>
        <v>0</v>
      </c>
      <c r="M177" s="12">
        <f t="shared" si="2"/>
        <v>30</v>
      </c>
      <c r="N177" s="42">
        <v>8</v>
      </c>
      <c r="O177" s="8" t="str">
        <f>UPPER(' turmas sistema atual'!R176)</f>
        <v>LUCIANO PUZER</v>
      </c>
      <c r="P177" s="8" t="str">
        <f>UPPER(' turmas sistema atual'!S176)</f>
        <v>HELOISA FRANÇA MALTEZ</v>
      </c>
    </row>
    <row r="178" spans="1:16" ht="47.25" customHeight="1" thickBot="1" x14ac:dyDescent="0.3">
      <c r="A178" s="8" t="str">
        <f>' turmas sistema atual'!A177</f>
        <v>BACHARELADO EM CIÊNCIA E TECNOLOGIA</v>
      </c>
      <c r="B178" s="8" t="str">
        <f>' turmas sistema atual'!B177</f>
        <v>DB5BCL0308-15SA</v>
      </c>
      <c r="C178" s="8" t="str">
        <f>' turmas sistema atual'!C177</f>
        <v>Bioquímica: Estrutura, Propriedade e Funções de Biomoléculas B5-matutino (São Bernardo)</v>
      </c>
      <c r="D178" s="8" t="s">
        <v>3543</v>
      </c>
      <c r="E178" s="12" t="s">
        <v>2309</v>
      </c>
      <c r="F178" s="12" t="str">
        <f>' turmas sistema atual'!H177</f>
        <v>terça das 10:00 às 12:00, sala A-103-0, semanal , quinta das 08:00 às 10:00, sala A-103-0, semanal , sexta das 08:00 às 10:00, sala A-103-0, quinzenal I</v>
      </c>
      <c r="G178" s="12">
        <f>' turmas sistema atual'!I177</f>
        <v>0</v>
      </c>
      <c r="H178" s="12" t="str">
        <f>' turmas sistema atual'!J177</f>
        <v>Santo André</v>
      </c>
      <c r="I178" s="12" t="str">
        <f>' turmas sistema atual'!K177</f>
        <v>diurno</v>
      </c>
      <c r="J178" s="12" t="str">
        <f>' turmas sistema atual'!L177</f>
        <v>3-2-6</v>
      </c>
      <c r="K178" s="12">
        <f>' turmas sistema atual'!M177</f>
        <v>30</v>
      </c>
      <c r="L178" s="12">
        <f>' turmas sistema atual'!N177</f>
        <v>0</v>
      </c>
      <c r="M178" s="12">
        <f t="shared" si="2"/>
        <v>30</v>
      </c>
      <c r="N178" s="42">
        <v>12</v>
      </c>
      <c r="O178" s="8" t="str">
        <f>UPPER(' turmas sistema atual'!R177)</f>
        <v>CESAR AUGUSTO JOAO RIBEIRO</v>
      </c>
      <c r="P178" s="8" t="str">
        <f>UPPER(' turmas sistema atual'!S177)</f>
        <v>ANA CAROLINA SANTOS DE SOUZA GALVÃO</v>
      </c>
    </row>
    <row r="179" spans="1:16" ht="47.25" customHeight="1" thickBot="1" x14ac:dyDescent="0.3">
      <c r="A179" s="8" t="str">
        <f>' turmas sistema atual'!A178</f>
        <v>BACHARELADO EM CIÊNCIA E TECNOLOGIA</v>
      </c>
      <c r="B179" s="8" t="str">
        <f>' turmas sistema atual'!B178</f>
        <v>NB5BCL0308-15SA</v>
      </c>
      <c r="C179" s="8" t="str">
        <f>' turmas sistema atual'!C178</f>
        <v>Bioquímica: Estrutura, Propriedade e Funções de Biomoléculas B5-noturno (São Bernardo)</v>
      </c>
      <c r="D179" s="8" t="s">
        <v>3544</v>
      </c>
      <c r="E179" s="12" t="s">
        <v>2309</v>
      </c>
      <c r="F179" s="12" t="str">
        <f>' turmas sistema atual'!H178</f>
        <v>terça das 21:00 às 23:00, sala A-103-0, semanal , quinta das 19:00 às 21:00, sala A-103-0, semanal , sexta das 19:00 às 21:00, sala A-103-0, quinzenal I</v>
      </c>
      <c r="G179" s="12">
        <f>' turmas sistema atual'!I178</f>
        <v>0</v>
      </c>
      <c r="H179" s="12" t="str">
        <f>' turmas sistema atual'!J178</f>
        <v>Santo André</v>
      </c>
      <c r="I179" s="12" t="str">
        <f>' turmas sistema atual'!K178</f>
        <v>noturno</v>
      </c>
      <c r="J179" s="12" t="str">
        <f>' turmas sistema atual'!L178</f>
        <v>3-2-6</v>
      </c>
      <c r="K179" s="12">
        <f>' turmas sistema atual'!M178</f>
        <v>30</v>
      </c>
      <c r="L179" s="12">
        <f>' turmas sistema atual'!N178</f>
        <v>0</v>
      </c>
      <c r="M179" s="12">
        <f t="shared" si="2"/>
        <v>30</v>
      </c>
      <c r="N179" s="42">
        <v>0</v>
      </c>
      <c r="O179" s="8" t="str">
        <f>UPPER(' turmas sistema atual'!R178)</f>
        <v>LUIZ ROBERTO NUNES</v>
      </c>
      <c r="P179" s="8" t="str">
        <f>UPPER(' turmas sistema atual'!S178)</f>
        <v>TIAGO RODRIGUES</v>
      </c>
    </row>
    <row r="180" spans="1:16" ht="47.25" customHeight="1" thickBot="1" x14ac:dyDescent="0.3">
      <c r="A180" s="8" t="str">
        <f>' turmas sistema atual'!A179</f>
        <v>BACHARELADO EM CIÊNCIA E TECNOLOGIA</v>
      </c>
      <c r="B180" s="8" t="str">
        <f>' turmas sistema atual'!B179</f>
        <v>NCBCL0308-15SA</v>
      </c>
      <c r="C180" s="8" t="str">
        <f>' turmas sistema atual'!C179</f>
        <v>Bioquímica: Estrutura, Propriedade e Funções de Biomoléculas C-noturno (São Bernardo)</v>
      </c>
      <c r="D180" s="8" t="s">
        <v>3542</v>
      </c>
      <c r="E180" s="12" t="s">
        <v>2309</v>
      </c>
      <c r="F180" s="12" t="str">
        <f>' turmas sistema atual'!H179</f>
        <v>terça das 19:00 às 21:00, sala S-008-0, semanal , quinta das 21:00 às 23:00, sala S-008-0, semanal , sexta das 21:00 às 23:00, sala S-008-0, quinzenal I</v>
      </c>
      <c r="G180" s="12">
        <f>' turmas sistema atual'!I179</f>
        <v>0</v>
      </c>
      <c r="H180" s="12" t="str">
        <f>' turmas sistema atual'!J179</f>
        <v>Santo André</v>
      </c>
      <c r="I180" s="12" t="str">
        <f>' turmas sistema atual'!K179</f>
        <v>noturno</v>
      </c>
      <c r="J180" s="12" t="str">
        <f>' turmas sistema atual'!L179</f>
        <v>3-2-6</v>
      </c>
      <c r="K180" s="12">
        <f>' turmas sistema atual'!M179</f>
        <v>30</v>
      </c>
      <c r="L180" s="12">
        <f>' turmas sistema atual'!N179</f>
        <v>0</v>
      </c>
      <c r="M180" s="12">
        <f t="shared" si="2"/>
        <v>30</v>
      </c>
      <c r="N180" s="42">
        <v>13</v>
      </c>
      <c r="O180" s="8" t="str">
        <f>UPPER(' turmas sistema atual'!R179)</f>
        <v>PAULO DE AVILA JUNIOR</v>
      </c>
      <c r="P180" s="8" t="str">
        <f>UPPER(' turmas sistema atual'!S179)</f>
        <v>PAULO DE AVILA JUNIOR</v>
      </c>
    </row>
    <row r="181" spans="1:16" ht="47.25" customHeight="1" thickBot="1" x14ac:dyDescent="0.3">
      <c r="A181" s="8" t="str">
        <f>' turmas sistema atual'!A180</f>
        <v>ENGENHARIA BIOMÉDICA</v>
      </c>
      <c r="B181" s="8" t="str">
        <f>' turmas sistema atual'!B180</f>
        <v>DAESTB013-17SA</v>
      </c>
      <c r="C181" s="8" t="str">
        <f>' turmas sistema atual'!C180</f>
        <v>Biossegurança A-matutino (São Bernardo)</v>
      </c>
      <c r="D181" s="8" t="s">
        <v>3527</v>
      </c>
      <c r="E181" s="12" t="s">
        <v>2309</v>
      </c>
      <c r="F181" s="12" t="str">
        <f>' turmas sistema atual'!H180</f>
        <v xml:space="preserve">terça das 08:00 às 10:00, sala A1-S203-SB, semanal , quinta das 10:00 às 12:00, sala A1-S203-SB, semanal </v>
      </c>
      <c r="G181" s="12">
        <f>' turmas sistema atual'!I180</f>
        <v>0</v>
      </c>
      <c r="H181" s="12" t="str">
        <f>' turmas sistema atual'!J180</f>
        <v>São Bernardo do Campo</v>
      </c>
      <c r="I181" s="12" t="str">
        <f>' turmas sistema atual'!K180</f>
        <v>diurno</v>
      </c>
      <c r="J181" s="12" t="str">
        <f>' turmas sistema atual'!L180</f>
        <v>4-0-3</v>
      </c>
      <c r="K181" s="12">
        <f>' turmas sistema atual'!M180</f>
        <v>30</v>
      </c>
      <c r="L181" s="12">
        <f>' turmas sistema atual'!N180</f>
        <v>0</v>
      </c>
      <c r="M181" s="12">
        <f t="shared" si="2"/>
        <v>30</v>
      </c>
      <c r="N181" s="42">
        <v>0</v>
      </c>
      <c r="O181" s="8" t="str">
        <f>UPPER(' turmas sistema atual'!R180)</f>
        <v>CHRISTIANE BERTACHINI LOMBELLO</v>
      </c>
      <c r="P181" s="8" t="str">
        <f>UPPER(' turmas sistema atual'!S180)</f>
        <v/>
      </c>
    </row>
    <row r="182" spans="1:16" ht="47.25" customHeight="1" thickBot="1" x14ac:dyDescent="0.3">
      <c r="A182" s="8" t="str">
        <f>' turmas sistema atual'!A181</f>
        <v>ENGENHARIA BIOMÉDICA</v>
      </c>
      <c r="B182" s="8" t="str">
        <f>' turmas sistema atual'!B181</f>
        <v>NAESTB013-17SA</v>
      </c>
      <c r="C182" s="8" t="str">
        <f>' turmas sistema atual'!C181</f>
        <v>Biossegurança A-noturno (São Bernardo)</v>
      </c>
      <c r="D182" s="8" t="s">
        <v>3528</v>
      </c>
      <c r="E182" s="12" t="s">
        <v>2309</v>
      </c>
      <c r="F182" s="12" t="str">
        <f>' turmas sistema atual'!H181</f>
        <v xml:space="preserve">terça das 19:00 às 21:00, sala A1-S203-SB, semanal , quinta das 21:00 às 23:00, sala A1-S203-SB, semanal </v>
      </c>
      <c r="G182" s="12">
        <f>' turmas sistema atual'!I181</f>
        <v>0</v>
      </c>
      <c r="H182" s="12" t="str">
        <f>' turmas sistema atual'!J181</f>
        <v>São Bernardo do Campo</v>
      </c>
      <c r="I182" s="12" t="str">
        <f>' turmas sistema atual'!K181</f>
        <v>noturno</v>
      </c>
      <c r="J182" s="12" t="str">
        <f>' turmas sistema atual'!L181</f>
        <v>4-0-3</v>
      </c>
      <c r="K182" s="12">
        <f>' turmas sistema atual'!M181</f>
        <v>31</v>
      </c>
      <c r="L182" s="12">
        <f>' turmas sistema atual'!N181</f>
        <v>0</v>
      </c>
      <c r="M182" s="12">
        <f t="shared" si="2"/>
        <v>31</v>
      </c>
      <c r="N182" s="42">
        <v>0</v>
      </c>
      <c r="O182" s="8" t="str">
        <f>UPPER(' turmas sistema atual'!R181)</f>
        <v>CHRISTIANE BERTACHINI LOMBELLO</v>
      </c>
      <c r="P182" s="8" t="str">
        <f>UPPER(' turmas sistema atual'!S181)</f>
        <v/>
      </c>
    </row>
    <row r="183" spans="1:16" ht="47.25" customHeight="1" thickBot="1" x14ac:dyDescent="0.3">
      <c r="A183" s="8" t="str">
        <f>' turmas sistema atual'!A182</f>
        <v>BACHARELADO EM BIOTECNOLOGIA</v>
      </c>
      <c r="B183" s="8" t="str">
        <f>' turmas sistema atual'!B182</f>
        <v>DANHZ6011-18SA</v>
      </c>
      <c r="C183" s="8" t="str">
        <f>' turmas sistema atual'!C182</f>
        <v>Biotecnologia Humana A-matutino (São Bernardo)</v>
      </c>
      <c r="D183" s="8" t="s">
        <v>2714</v>
      </c>
      <c r="E183" s="12" t="s">
        <v>2309</v>
      </c>
      <c r="F183" s="12" t="str">
        <f>' turmas sistema atual'!H182</f>
        <v xml:space="preserve">quarta das 16:00 às 18:00, sala S-301-1, semanal , sexta das 16:00 às 18:00, sala S-301-1, semanal </v>
      </c>
      <c r="G183" s="12">
        <f>' turmas sistema atual'!I182</f>
        <v>0</v>
      </c>
      <c r="H183" s="12" t="str">
        <f>' turmas sistema atual'!J182</f>
        <v>Santo André</v>
      </c>
      <c r="I183" s="12" t="str">
        <f>' turmas sistema atual'!K182</f>
        <v>diurno</v>
      </c>
      <c r="J183" s="12" t="str">
        <f>' turmas sistema atual'!L182</f>
        <v>2-2-4</v>
      </c>
      <c r="K183" s="12">
        <f>' turmas sistema atual'!M182</f>
        <v>30</v>
      </c>
      <c r="L183" s="12">
        <f>' turmas sistema atual'!N182</f>
        <v>0</v>
      </c>
      <c r="M183" s="12">
        <f t="shared" si="2"/>
        <v>30</v>
      </c>
      <c r="N183" s="42">
        <v>0</v>
      </c>
      <c r="O183" s="8" t="str">
        <f>UPPER(' turmas sistema atual'!R182)</f>
        <v>ANDREA CECILIA DORION RODAS</v>
      </c>
      <c r="P183" s="8" t="str">
        <f>UPPER(' turmas sistema atual'!S182)</f>
        <v>ANDREA CECILIA DORION RODAS</v>
      </c>
    </row>
    <row r="184" spans="1:16" ht="47.25" customHeight="1" thickBot="1" x14ac:dyDescent="0.3">
      <c r="A184" s="8" t="str">
        <f>' turmas sistema atual'!A183</f>
        <v>ENGENHARIA DE MATERIAIS</v>
      </c>
      <c r="B184" s="8" t="str">
        <f>' turmas sistema atual'!B183</f>
        <v>DAESTM014-17SA</v>
      </c>
      <c r="C184" s="8" t="str">
        <f>' turmas sistema atual'!C183</f>
        <v>Caracterização de Materiais A-matutino (São Bernardo)</v>
      </c>
      <c r="D184" s="8" t="s">
        <v>2720</v>
      </c>
      <c r="E184" s="12" t="s">
        <v>2309</v>
      </c>
      <c r="F184" s="12" t="str">
        <f>' turmas sistema atual'!H183</f>
        <v>segunda das 10:00 às 12:00, sala A-114-0, semanal , quarta das 08:00 às 10:00, sala A-114-0, quinzenal I, quarta das 08:00 às 10:00, sala A-114-0, quinzenal II</v>
      </c>
      <c r="G184" s="12">
        <f>' turmas sistema atual'!I183</f>
        <v>0</v>
      </c>
      <c r="H184" s="12" t="str">
        <f>' turmas sistema atual'!J183</f>
        <v>Santo André</v>
      </c>
      <c r="I184" s="12" t="str">
        <f>' turmas sistema atual'!K183</f>
        <v>diurno</v>
      </c>
      <c r="J184" s="12" t="str">
        <f>' turmas sistema atual'!L183</f>
        <v>3-1-4</v>
      </c>
      <c r="K184" s="12">
        <f>' turmas sistema atual'!M183</f>
        <v>30</v>
      </c>
      <c r="L184" s="12">
        <f>' turmas sistema atual'!N183</f>
        <v>0</v>
      </c>
      <c r="M184" s="12">
        <f t="shared" si="2"/>
        <v>30</v>
      </c>
      <c r="N184" s="42">
        <v>21</v>
      </c>
      <c r="O184" s="8" t="str">
        <f>UPPER(' turmas sistema atual'!R183)</f>
        <v>MARCIA TSUYAMA ESCOTE</v>
      </c>
      <c r="P184" s="8" t="str">
        <f>UPPER(' turmas sistema atual'!S183)</f>
        <v>MARCIA TSUYAMA ESCOTE</v>
      </c>
    </row>
    <row r="185" spans="1:16" ht="47.25" customHeight="1" thickBot="1" x14ac:dyDescent="0.3">
      <c r="A185" s="8" t="str">
        <f>' turmas sistema atual'!A184</f>
        <v>ENGENHARIA AMBIENTAL E URBANA</v>
      </c>
      <c r="B185" s="8" t="str">
        <f>' turmas sistema atual'!B184</f>
        <v>DAESTU026-17SA</v>
      </c>
      <c r="C185" s="8" t="str">
        <f>' turmas sistema atual'!C184</f>
        <v>Caracterização de Matrizes Ambientais A-matutino (São Bernardo)</v>
      </c>
      <c r="D185" s="8" t="s">
        <v>2808</v>
      </c>
      <c r="E185" s="12" t="s">
        <v>2309</v>
      </c>
      <c r="F185" s="12" t="str">
        <f>' turmas sistema atual'!H184</f>
        <v xml:space="preserve">sexta das 12:00 às 15:00, sala A-108-0, semanal </v>
      </c>
      <c r="G185" s="12">
        <f>' turmas sistema atual'!I184</f>
        <v>0</v>
      </c>
      <c r="H185" s="12" t="str">
        <f>' turmas sistema atual'!J184</f>
        <v>Santo André</v>
      </c>
      <c r="I185" s="12" t="str">
        <f>' turmas sistema atual'!K184</f>
        <v>diurno</v>
      </c>
      <c r="J185" s="12" t="str">
        <f>' turmas sistema atual'!L184</f>
        <v>1-2-4</v>
      </c>
      <c r="K185" s="12">
        <f>' turmas sistema atual'!M184</f>
        <v>30</v>
      </c>
      <c r="L185" s="12">
        <f>' turmas sistema atual'!N184</f>
        <v>0</v>
      </c>
      <c r="M185" s="12">
        <f t="shared" si="2"/>
        <v>30</v>
      </c>
      <c r="N185" s="42">
        <v>14</v>
      </c>
      <c r="O185" s="8" t="str">
        <f>UPPER(' turmas sistema atual'!R184)</f>
        <v>ROSELI FREDERIGI BENASSI</v>
      </c>
      <c r="P185" s="8" t="str">
        <f>UPPER(' turmas sistema atual'!S184)</f>
        <v>LUCIA HELENA GOMES COELHO</v>
      </c>
    </row>
    <row r="186" spans="1:16" ht="47.25" customHeight="1" thickBot="1" x14ac:dyDescent="0.3">
      <c r="A186" s="8" t="str">
        <f>' turmas sistema atual'!A185</f>
        <v>ENGENHARIA AMBIENTAL E URBANA</v>
      </c>
      <c r="B186" s="8" t="str">
        <f>' turmas sistema atual'!B185</f>
        <v>NAESTU026-17SA</v>
      </c>
      <c r="C186" s="8" t="str">
        <f>' turmas sistema atual'!C185</f>
        <v>Caracterização de Matrizes Ambientais A-noturno (São Bernardo)</v>
      </c>
      <c r="D186" s="8" t="s">
        <v>2807</v>
      </c>
      <c r="E186" s="12" t="s">
        <v>2309</v>
      </c>
      <c r="F186" s="12" t="str">
        <f>' turmas sistema atual'!H185</f>
        <v xml:space="preserve">sexta das 15:00 às 18:00, sala A-108-0, semanal </v>
      </c>
      <c r="G186" s="12">
        <f>' turmas sistema atual'!I185</f>
        <v>0</v>
      </c>
      <c r="H186" s="12" t="str">
        <f>' turmas sistema atual'!J185</f>
        <v>Santo André</v>
      </c>
      <c r="I186" s="12" t="str">
        <f>' turmas sistema atual'!K185</f>
        <v>noturno</v>
      </c>
      <c r="J186" s="12" t="str">
        <f>' turmas sistema atual'!L185</f>
        <v>1-2-4</v>
      </c>
      <c r="K186" s="12">
        <f>' turmas sistema atual'!M185</f>
        <v>30</v>
      </c>
      <c r="L186" s="12">
        <f>' turmas sistema atual'!N185</f>
        <v>0</v>
      </c>
      <c r="M186" s="12">
        <f t="shared" si="2"/>
        <v>30</v>
      </c>
      <c r="N186" s="42">
        <v>1</v>
      </c>
      <c r="O186" s="8" t="str">
        <f>UPPER(' turmas sistema atual'!R185)</f>
        <v>LUCIA HELENA GOMES COELHO</v>
      </c>
      <c r="P186" s="8" t="str">
        <f>UPPER(' turmas sistema atual'!S185)</f>
        <v>ROSELI FREDERIGI BENASSI</v>
      </c>
    </row>
    <row r="187" spans="1:16" ht="47.25" customHeight="1" thickBot="1" x14ac:dyDescent="0.3">
      <c r="A187" s="8" t="str">
        <f>' turmas sistema atual'!A186</f>
        <v>ENGENHARIA AMBIENTAL E URBANA</v>
      </c>
      <c r="B187" s="8" t="str">
        <f>' turmas sistema atual'!B186</f>
        <v>NAESTU004-17SA</v>
      </c>
      <c r="C187" s="8" t="str">
        <f>' turmas sistema atual'!C186</f>
        <v>Cartografia e Geoprocessamento A-noturno (São Bernardo)</v>
      </c>
      <c r="D187" s="8" t="s">
        <v>2788</v>
      </c>
      <c r="E187" s="12" t="s">
        <v>2309</v>
      </c>
      <c r="F187" s="12" t="str">
        <f>' turmas sistema atual'!H186</f>
        <v xml:space="preserve">quinta das 14:00 às 18:00, sala A-108-0, semanal </v>
      </c>
      <c r="G187" s="12">
        <f>' turmas sistema atual'!I186</f>
        <v>0</v>
      </c>
      <c r="H187" s="12" t="str">
        <f>' turmas sistema atual'!J186</f>
        <v>Santo André</v>
      </c>
      <c r="I187" s="12" t="str">
        <f>' turmas sistema atual'!K186</f>
        <v>noturno</v>
      </c>
      <c r="J187" s="12" t="str">
        <f>' turmas sistema atual'!L186</f>
        <v>1-3-3</v>
      </c>
      <c r="K187" s="12">
        <f>' turmas sistema atual'!M186</f>
        <v>30</v>
      </c>
      <c r="L187" s="12">
        <f>' turmas sistema atual'!N186</f>
        <v>0</v>
      </c>
      <c r="M187" s="12">
        <f t="shared" si="2"/>
        <v>30</v>
      </c>
      <c r="N187" s="42">
        <v>0</v>
      </c>
      <c r="O187" s="8" t="str">
        <f>UPPER(' turmas sistema atual'!R186)</f>
        <v>HELENA FRANÇA</v>
      </c>
      <c r="P187" s="8" t="str">
        <f>UPPER(' turmas sistema atual'!S186)</f>
        <v/>
      </c>
    </row>
    <row r="188" spans="1:16" ht="47.25" customHeight="1" thickBot="1" x14ac:dyDescent="0.3">
      <c r="A188" s="8" t="str">
        <f>' turmas sistema atual'!A187</f>
        <v>ENGENHARIA DE MATERIAIS</v>
      </c>
      <c r="B188" s="8" t="str">
        <f>' turmas sistema atual'!B187</f>
        <v>NAESTM004-17SA</v>
      </c>
      <c r="C188" s="8" t="str">
        <f>' turmas sistema atual'!C187</f>
        <v>Ciência dos Materiais A-noturno (São Bernardo)</v>
      </c>
      <c r="D188" s="8" t="s">
        <v>2717</v>
      </c>
      <c r="E188" s="12" t="s">
        <v>2309</v>
      </c>
      <c r="F188" s="12" t="str">
        <f>' turmas sistema atual'!H187</f>
        <v xml:space="preserve">segunda das 19:00 às 21:00, sala A-114-0, semanal , quinta das 21:00 às 23:00, sala A-114-0, semanal </v>
      </c>
      <c r="G188" s="12">
        <f>' turmas sistema atual'!I187</f>
        <v>0</v>
      </c>
      <c r="H188" s="12" t="str">
        <f>' turmas sistema atual'!J187</f>
        <v>Santo André</v>
      </c>
      <c r="I188" s="12" t="str">
        <f>' turmas sistema atual'!K187</f>
        <v>noturno</v>
      </c>
      <c r="J188" s="12" t="str">
        <f>' turmas sistema atual'!L187</f>
        <v>4-0-4</v>
      </c>
      <c r="K188" s="12">
        <f>' turmas sistema atual'!M187</f>
        <v>77</v>
      </c>
      <c r="L188" s="12">
        <f>' turmas sistema atual'!N187</f>
        <v>0</v>
      </c>
      <c r="M188" s="12">
        <f t="shared" si="2"/>
        <v>77</v>
      </c>
      <c r="N188" s="42">
        <v>0</v>
      </c>
      <c r="O188" s="8" t="str">
        <f>UPPER(' turmas sistema atual'!R187)</f>
        <v>GERSON LUIZ MANTOVANI</v>
      </c>
      <c r="P188" s="8" t="str">
        <f>UPPER(' turmas sistema atual'!S187)</f>
        <v/>
      </c>
    </row>
    <row r="189" spans="1:16" ht="47.25" customHeight="1" thickBot="1" x14ac:dyDescent="0.3">
      <c r="A189" s="8" t="str">
        <f>' turmas sistema atual'!A188</f>
        <v>ENGENHARIA BIOMÉDICA</v>
      </c>
      <c r="B189" s="8" t="str">
        <f>' turmas sistema atual'!B188</f>
        <v>DAESTB005-17SA</v>
      </c>
      <c r="C189" s="8" t="str">
        <f>' turmas sistema atual'!C188</f>
        <v>Ciência dos Materiais Biocompatíveis A-matutino (São Bernardo)</v>
      </c>
      <c r="D189" s="8" t="s">
        <v>2824</v>
      </c>
      <c r="E189" s="12" t="s">
        <v>2309</v>
      </c>
      <c r="F189" s="12" t="str">
        <f>' turmas sistema atual'!H188</f>
        <v>quarta das 08:00 às 10:00, sala A1-S203-SB, semanal , sexta das 10:00 às 12:00, sala A1-S203-SB, quinzenal I, sexta das 10:00 às 12:00, sala A1-S203-SB, quinzenal II</v>
      </c>
      <c r="G189" s="12">
        <f>' turmas sistema atual'!I188</f>
        <v>0</v>
      </c>
      <c r="H189" s="12" t="str">
        <f>' turmas sistema atual'!J188</f>
        <v>São Bernardo do Campo</v>
      </c>
      <c r="I189" s="12" t="str">
        <f>' turmas sistema atual'!K188</f>
        <v>diurno</v>
      </c>
      <c r="J189" s="12" t="str">
        <f>' turmas sistema atual'!L188</f>
        <v>3-1-4</v>
      </c>
      <c r="K189" s="12">
        <f>' turmas sistema atual'!M188</f>
        <v>30</v>
      </c>
      <c r="L189" s="12">
        <f>' turmas sistema atual'!N188</f>
        <v>0</v>
      </c>
      <c r="M189" s="12">
        <f t="shared" si="2"/>
        <v>30</v>
      </c>
      <c r="N189" s="42">
        <v>0</v>
      </c>
      <c r="O189" s="8" t="str">
        <f>UPPER(' turmas sistema atual'!R188)</f>
        <v>FREDERICO AUGUSTO PIRES FERNANDES</v>
      </c>
      <c r="P189" s="8" t="str">
        <f>UPPER(' turmas sistema atual'!S188)</f>
        <v/>
      </c>
    </row>
    <row r="190" spans="1:16" ht="47.25" customHeight="1" thickBot="1" x14ac:dyDescent="0.3">
      <c r="A190" s="8" t="str">
        <f>' turmas sistema atual'!A189</f>
        <v>ENGENHARIA BIOMÉDICA</v>
      </c>
      <c r="B190" s="8" t="str">
        <f>' turmas sistema atual'!B189</f>
        <v>NAESTB005-17SA</v>
      </c>
      <c r="C190" s="8" t="str">
        <f>' turmas sistema atual'!C189</f>
        <v>Ciência dos Materiais Biocompatíveis A-noturno (São Bernardo)</v>
      </c>
      <c r="D190" s="8" t="s">
        <v>2825</v>
      </c>
      <c r="E190" s="12" t="s">
        <v>2309</v>
      </c>
      <c r="F190" s="12" t="str">
        <f>' turmas sistema atual'!H189</f>
        <v>quarta das 19:00 às 21:00, sala A1-S203-SB, semanal , sexta das 21:00 às 23:00, sala A1-S203-SB, quinzenal I, sexta das 21:00 às 23:00, sala A1-S203-SB, quinzenal II</v>
      </c>
      <c r="G190" s="12">
        <f>' turmas sistema atual'!I189</f>
        <v>0</v>
      </c>
      <c r="H190" s="12" t="str">
        <f>' turmas sistema atual'!J189</f>
        <v>São Bernardo do Campo</v>
      </c>
      <c r="I190" s="12" t="str">
        <f>' turmas sistema atual'!K189</f>
        <v>noturno</v>
      </c>
      <c r="J190" s="12" t="str">
        <f>' turmas sistema atual'!L189</f>
        <v>3-1-4</v>
      </c>
      <c r="K190" s="12">
        <f>' turmas sistema atual'!M189</f>
        <v>30</v>
      </c>
      <c r="L190" s="12">
        <f>' turmas sistema atual'!N189</f>
        <v>0</v>
      </c>
      <c r="M190" s="12">
        <f t="shared" si="2"/>
        <v>30</v>
      </c>
      <c r="N190" s="42">
        <v>0</v>
      </c>
      <c r="O190" s="8" t="str">
        <f>UPPER(' turmas sistema atual'!R189)</f>
        <v>CHRISTIANE RIBEIRO</v>
      </c>
      <c r="P190" s="8" t="str">
        <f>UPPER(' turmas sistema atual'!S189)</f>
        <v/>
      </c>
    </row>
    <row r="191" spans="1:16" ht="47.25" customHeight="1" thickBot="1" x14ac:dyDescent="0.3">
      <c r="A191" s="8" t="str">
        <f>' turmas sistema atual'!A190</f>
        <v>BACHARELADO EM CIÊNCIA E TECNOLOGIA</v>
      </c>
      <c r="B191" s="8" t="str">
        <f>' turmas sistema atual'!B190</f>
        <v>DA1BIR0603-15SA</v>
      </c>
      <c r="C191" s="8" t="str">
        <f>' turmas sistema atual'!C190</f>
        <v>Ciência, Tecnologia e Sociedade A1-matutino (São Bernardo)</v>
      </c>
      <c r="D191" s="8" t="s">
        <v>2740</v>
      </c>
      <c r="E191" s="12" t="s">
        <v>2309</v>
      </c>
      <c r="F191" s="12" t="str">
        <f>' turmas sistema atual'!H190</f>
        <v xml:space="preserve">quarta das 08:00 às 10:00, sala A-103-0, quinzenal I, sexta das 10:00 às 12:00, sala A-103-0, semanal </v>
      </c>
      <c r="G191" s="12">
        <f>' turmas sistema atual'!I190</f>
        <v>0</v>
      </c>
      <c r="H191" s="12" t="str">
        <f>' turmas sistema atual'!J190</f>
        <v>Santo André</v>
      </c>
      <c r="I191" s="12" t="str">
        <f>' turmas sistema atual'!K190</f>
        <v>diurno</v>
      </c>
      <c r="J191" s="12" t="str">
        <f>' turmas sistema atual'!L190</f>
        <v>3-0-4</v>
      </c>
      <c r="K191" s="12">
        <f>' turmas sistema atual'!M190</f>
        <v>45</v>
      </c>
      <c r="L191" s="12">
        <f>' turmas sistema atual'!N190</f>
        <v>0</v>
      </c>
      <c r="M191" s="12">
        <f t="shared" si="2"/>
        <v>45</v>
      </c>
      <c r="N191" s="42">
        <v>0</v>
      </c>
      <c r="O191" s="8" t="str">
        <f>UPPER(' turmas sistema atual'!R190)</f>
        <v>LUCIANA PEREIRA</v>
      </c>
      <c r="P191" s="8" t="str">
        <f>UPPER(' turmas sistema atual'!S190)</f>
        <v/>
      </c>
    </row>
    <row r="192" spans="1:16" ht="47.25" customHeight="1" thickBot="1" x14ac:dyDescent="0.3">
      <c r="A192" s="8" t="str">
        <f>' turmas sistema atual'!A191</f>
        <v>BACHARELADO EM CIÊNCIA E TECNOLOGIA</v>
      </c>
      <c r="B192" s="8" t="str">
        <f>' turmas sistema atual'!B191</f>
        <v>NA1BIR0603-15SA</v>
      </c>
      <c r="C192" s="8" t="str">
        <f>' turmas sistema atual'!C191</f>
        <v>Ciência, Tecnologia e Sociedade A1-noturno (São Bernardo)</v>
      </c>
      <c r="D192" s="8" t="s">
        <v>2742</v>
      </c>
      <c r="E192" s="12" t="s">
        <v>2309</v>
      </c>
      <c r="F192" s="12" t="str">
        <f>' turmas sistema atual'!H191</f>
        <v xml:space="preserve">quarta das 19:00 às 21:00, sala A-103-0, quinzenal I, sexta das 21:00 às 23:00, sala A-103-0, semanal </v>
      </c>
      <c r="G192" s="12">
        <f>' turmas sistema atual'!I191</f>
        <v>0</v>
      </c>
      <c r="H192" s="12" t="str">
        <f>' turmas sistema atual'!J191</f>
        <v>Santo André</v>
      </c>
      <c r="I192" s="12" t="str">
        <f>' turmas sistema atual'!K191</f>
        <v>noturno</v>
      </c>
      <c r="J192" s="12" t="str">
        <f>' turmas sistema atual'!L191</f>
        <v>3-0-4</v>
      </c>
      <c r="K192" s="12">
        <f>' turmas sistema atual'!M191</f>
        <v>45</v>
      </c>
      <c r="L192" s="12">
        <f>' turmas sistema atual'!N191</f>
        <v>0</v>
      </c>
      <c r="M192" s="12">
        <f t="shared" si="2"/>
        <v>45</v>
      </c>
      <c r="N192" s="42">
        <v>0</v>
      </c>
      <c r="O192" s="8" t="str">
        <f>UPPER(' turmas sistema atual'!R191)</f>
        <v>MARCOS BARCELLOS DE SOUZA</v>
      </c>
      <c r="P192" s="8" t="str">
        <f>UPPER(' turmas sistema atual'!S191)</f>
        <v/>
      </c>
    </row>
    <row r="193" spans="1:16" ht="47.25" customHeight="1" thickBot="1" x14ac:dyDescent="0.3">
      <c r="A193" s="8" t="str">
        <f>' turmas sistema atual'!A192</f>
        <v>BACHARELADO EM CIÊNCIA E TECNOLOGIA</v>
      </c>
      <c r="B193" s="8" t="str">
        <f>' turmas sistema atual'!B192</f>
        <v>DA2BIR0603-15SA</v>
      </c>
      <c r="C193" s="8" t="str">
        <f>' turmas sistema atual'!C192</f>
        <v>Ciência, Tecnologia e Sociedade A2-matutino (São Bernardo)</v>
      </c>
      <c r="D193" s="8" t="s">
        <v>2740</v>
      </c>
      <c r="E193" s="12" t="s">
        <v>2309</v>
      </c>
      <c r="F193" s="12" t="str">
        <f>' turmas sistema atual'!H192</f>
        <v xml:space="preserve">quarta das 08:00 às 10:00, sala A-103-0, quinzenal I, sexta das 10:00 às 12:00, sala A-103-0, semanal </v>
      </c>
      <c r="G193" s="12">
        <f>' turmas sistema atual'!I192</f>
        <v>0</v>
      </c>
      <c r="H193" s="12" t="str">
        <f>' turmas sistema atual'!J192</f>
        <v>Santo André</v>
      </c>
      <c r="I193" s="12" t="str">
        <f>' turmas sistema atual'!K192</f>
        <v>diurno</v>
      </c>
      <c r="J193" s="12" t="str">
        <f>' turmas sistema atual'!L192</f>
        <v>3-0-4</v>
      </c>
      <c r="K193" s="12">
        <f>' turmas sistema atual'!M192</f>
        <v>45</v>
      </c>
      <c r="L193" s="12">
        <f>' turmas sistema atual'!N192</f>
        <v>0</v>
      </c>
      <c r="M193" s="12">
        <f t="shared" si="2"/>
        <v>45</v>
      </c>
      <c r="N193" s="42">
        <v>0</v>
      </c>
      <c r="O193" s="8" t="str">
        <f>UPPER(' turmas sistema atual'!R192)</f>
        <v>SERGIO AMADEU DA SILVEIRA</v>
      </c>
      <c r="P193" s="8" t="str">
        <f>UPPER(' turmas sistema atual'!S192)</f>
        <v/>
      </c>
    </row>
    <row r="194" spans="1:16" ht="47.25" customHeight="1" thickBot="1" x14ac:dyDescent="0.3">
      <c r="A194" s="8" t="str">
        <f>' turmas sistema atual'!A193</f>
        <v>BACHARELADO EM CIÊNCIA E TECNOLOGIA</v>
      </c>
      <c r="B194" s="8" t="str">
        <f>' turmas sistema atual'!B193</f>
        <v>NA2BIR0603-15SA</v>
      </c>
      <c r="C194" s="8" t="str">
        <f>' turmas sistema atual'!C193</f>
        <v>Ciência, Tecnologia e Sociedade A2-noturno (São Bernardo)</v>
      </c>
      <c r="D194" s="8" t="s">
        <v>2742</v>
      </c>
      <c r="E194" s="12" t="s">
        <v>2309</v>
      </c>
      <c r="F194" s="12" t="str">
        <f>' turmas sistema atual'!H193</f>
        <v xml:space="preserve">quarta das 19:00 às 21:00, sala A-103-0, quinzenal I, sexta das 21:00 às 23:00, sala A-103-0, semanal </v>
      </c>
      <c r="G194" s="12">
        <f>' turmas sistema atual'!I193</f>
        <v>0</v>
      </c>
      <c r="H194" s="12" t="str">
        <f>' turmas sistema atual'!J193</f>
        <v>Santo André</v>
      </c>
      <c r="I194" s="12" t="str">
        <f>' turmas sistema atual'!K193</f>
        <v>noturno</v>
      </c>
      <c r="J194" s="12" t="str">
        <f>' turmas sistema atual'!L193</f>
        <v>3-0-4</v>
      </c>
      <c r="K194" s="12">
        <f>' turmas sistema atual'!M193</f>
        <v>45</v>
      </c>
      <c r="L194" s="12">
        <f>' turmas sistema atual'!N193</f>
        <v>0</v>
      </c>
      <c r="M194" s="12">
        <f t="shared" si="2"/>
        <v>45</v>
      </c>
      <c r="N194" s="42">
        <v>0</v>
      </c>
      <c r="O194" s="8" t="str">
        <f>UPPER(' turmas sistema atual'!R193)</f>
        <v>ANDRE BUONANI PASTI</v>
      </c>
      <c r="P194" s="8" t="str">
        <f>UPPER(' turmas sistema atual'!S193)</f>
        <v/>
      </c>
    </row>
    <row r="195" spans="1:16" ht="47.25" customHeight="1" thickBot="1" x14ac:dyDescent="0.3">
      <c r="A195" s="8" t="str">
        <f>' turmas sistema atual'!A194</f>
        <v>BACHARELADO EM CIÊNCIA E TECNOLOGIA</v>
      </c>
      <c r="B195" s="8" t="str">
        <f>' turmas sistema atual'!B194</f>
        <v>DB1BIR0603-15SA</v>
      </c>
      <c r="C195" s="8" t="str">
        <f>' turmas sistema atual'!C194</f>
        <v>Ciência, Tecnologia e Sociedade B1-matutino (São Bernardo)</v>
      </c>
      <c r="D195" s="8" t="s">
        <v>2741</v>
      </c>
      <c r="E195" s="12" t="s">
        <v>2309</v>
      </c>
      <c r="F195" s="12" t="str">
        <f>' turmas sistema atual'!H194</f>
        <v xml:space="preserve">quarta das 10:00 às 12:00, sala A-103-0, quinzenal I, sexta das 08:00 às 10:00, sala A-103-0, semanal </v>
      </c>
      <c r="G195" s="12">
        <f>' turmas sistema atual'!I194</f>
        <v>0</v>
      </c>
      <c r="H195" s="12" t="str">
        <f>' turmas sistema atual'!J194</f>
        <v>Santo André</v>
      </c>
      <c r="I195" s="12" t="str">
        <f>' turmas sistema atual'!K194</f>
        <v>diurno</v>
      </c>
      <c r="J195" s="12" t="str">
        <f>' turmas sistema atual'!L194</f>
        <v>3-0-4</v>
      </c>
      <c r="K195" s="12">
        <f>' turmas sistema atual'!M194</f>
        <v>45</v>
      </c>
      <c r="L195" s="12">
        <f>' turmas sistema atual'!N194</f>
        <v>0</v>
      </c>
      <c r="M195" s="12">
        <f t="shared" si="2"/>
        <v>45</v>
      </c>
      <c r="N195" s="42">
        <v>0</v>
      </c>
      <c r="O195" s="8" t="str">
        <f>UPPER(' turmas sistema atual'!R194)</f>
        <v>LUCIANA PEREIRA</v>
      </c>
      <c r="P195" s="8" t="str">
        <f>UPPER(' turmas sistema atual'!S194)</f>
        <v/>
      </c>
    </row>
    <row r="196" spans="1:16" ht="47.25" customHeight="1" thickBot="1" x14ac:dyDescent="0.3">
      <c r="A196" s="8" t="str">
        <f>' turmas sistema atual'!A195</f>
        <v>BACHARELADO EM CIÊNCIA E TECNOLOGIA</v>
      </c>
      <c r="B196" s="8" t="str">
        <f>' turmas sistema atual'!B195</f>
        <v>NB1BIR0603-15SA</v>
      </c>
      <c r="C196" s="8" t="str">
        <f>' turmas sistema atual'!C195</f>
        <v>Ciência, Tecnologia e Sociedade B1-noturno (São Bernardo)</v>
      </c>
      <c r="D196" s="8" t="s">
        <v>2743</v>
      </c>
      <c r="E196" s="12" t="s">
        <v>2309</v>
      </c>
      <c r="F196" s="12" t="str">
        <f>' turmas sistema atual'!H195</f>
        <v xml:space="preserve">quarta das 21:00 às 23:00, sala A-103-0, quinzenal I, sexta das 19:00 às 21:00, sala A-103-0, semanal </v>
      </c>
      <c r="G196" s="12">
        <f>' turmas sistema atual'!I195</f>
        <v>0</v>
      </c>
      <c r="H196" s="12" t="str">
        <f>' turmas sistema atual'!J195</f>
        <v>Santo André</v>
      </c>
      <c r="I196" s="12" t="str">
        <f>' turmas sistema atual'!K195</f>
        <v>noturno</v>
      </c>
      <c r="J196" s="12" t="str">
        <f>' turmas sistema atual'!L195</f>
        <v>3-0-4</v>
      </c>
      <c r="K196" s="12">
        <f>' turmas sistema atual'!M195</f>
        <v>45</v>
      </c>
      <c r="L196" s="12">
        <f>' turmas sistema atual'!N195</f>
        <v>0</v>
      </c>
      <c r="M196" s="12">
        <f t="shared" ref="M196:M259" si="3">K196-L196</f>
        <v>45</v>
      </c>
      <c r="N196" s="42">
        <v>0</v>
      </c>
      <c r="O196" s="8" t="str">
        <f>UPPER(' turmas sistema atual'!R195)</f>
        <v>GRACIELA DE SOUZA OLIVER</v>
      </c>
      <c r="P196" s="8" t="str">
        <f>UPPER(' turmas sistema atual'!S195)</f>
        <v/>
      </c>
    </row>
    <row r="197" spans="1:16" ht="47.25" customHeight="1" thickBot="1" x14ac:dyDescent="0.3">
      <c r="A197" s="8" t="str">
        <f>' turmas sistema atual'!A196</f>
        <v>BACHARELADO EM CIÊNCIA E TECNOLOGIA</v>
      </c>
      <c r="B197" s="8" t="str">
        <f>' turmas sistema atual'!B196</f>
        <v>DB2BIR0603-15SA</v>
      </c>
      <c r="C197" s="8" t="str">
        <f>' turmas sistema atual'!C196</f>
        <v>Ciência, Tecnologia e Sociedade B2-matutino (São Bernardo)</v>
      </c>
      <c r="D197" s="8" t="s">
        <v>2741</v>
      </c>
      <c r="E197" s="12" t="s">
        <v>2309</v>
      </c>
      <c r="F197" s="12" t="str">
        <f>' turmas sistema atual'!H196</f>
        <v xml:space="preserve">quarta das 10:00 às 12:00, sala A-103-0, quinzenal I, sexta das 08:00 às 10:00, sala A-103-0, semanal </v>
      </c>
      <c r="G197" s="12">
        <f>' turmas sistema atual'!I196</f>
        <v>0</v>
      </c>
      <c r="H197" s="12" t="str">
        <f>' turmas sistema atual'!J196</f>
        <v>Santo André</v>
      </c>
      <c r="I197" s="12" t="str">
        <f>' turmas sistema atual'!K196</f>
        <v>diurno</v>
      </c>
      <c r="J197" s="12" t="str">
        <f>' turmas sistema atual'!L196</f>
        <v>3-0-4</v>
      </c>
      <c r="K197" s="12">
        <f>' turmas sistema atual'!M196</f>
        <v>45</v>
      </c>
      <c r="L197" s="12">
        <f>' turmas sistema atual'!N196</f>
        <v>0</v>
      </c>
      <c r="M197" s="12">
        <f t="shared" si="3"/>
        <v>45</v>
      </c>
      <c r="N197" s="42">
        <v>0</v>
      </c>
      <c r="O197" s="8" t="str">
        <f>UPPER(' turmas sistema atual'!R196)</f>
        <v>THAIS TARTALHA DO NASCIMENTO LOMBARDI</v>
      </c>
      <c r="P197" s="8" t="str">
        <f>UPPER(' turmas sistema atual'!S196)</f>
        <v/>
      </c>
    </row>
    <row r="198" spans="1:16" ht="47.25" customHeight="1" thickBot="1" x14ac:dyDescent="0.3">
      <c r="A198" s="8" t="str">
        <f>' turmas sistema atual'!A197</f>
        <v>BACHARELADO EM CIÊNCIA E TECNOLOGIA</v>
      </c>
      <c r="B198" s="8" t="str">
        <f>' turmas sistema atual'!B197</f>
        <v>NB2BIR0603-15SA</v>
      </c>
      <c r="C198" s="8" t="str">
        <f>' turmas sistema atual'!C197</f>
        <v>Ciência, Tecnologia e Sociedade B2-noturno (São Bernardo)</v>
      </c>
      <c r="D198" s="8" t="s">
        <v>2743</v>
      </c>
      <c r="E198" s="12" t="s">
        <v>2309</v>
      </c>
      <c r="F198" s="12" t="str">
        <f>' turmas sistema atual'!H197</f>
        <v xml:space="preserve">quarta das 21:00 às 23:00, sala A-103-0, quinzenal I, sexta das 19:00 às 21:00, sala A-103-0, semanal </v>
      </c>
      <c r="G198" s="12">
        <f>' turmas sistema atual'!I197</f>
        <v>0</v>
      </c>
      <c r="H198" s="12" t="str">
        <f>' turmas sistema atual'!J197</f>
        <v>Santo André</v>
      </c>
      <c r="I198" s="12" t="str">
        <f>' turmas sistema atual'!K197</f>
        <v>noturno</v>
      </c>
      <c r="J198" s="12" t="str">
        <f>' turmas sistema atual'!L197</f>
        <v>3-0-4</v>
      </c>
      <c r="K198" s="12">
        <f>' turmas sistema atual'!M197</f>
        <v>45</v>
      </c>
      <c r="L198" s="12">
        <f>' turmas sistema atual'!N197</f>
        <v>0</v>
      </c>
      <c r="M198" s="12">
        <f t="shared" si="3"/>
        <v>45</v>
      </c>
      <c r="N198" s="42">
        <v>0</v>
      </c>
      <c r="O198" s="8" t="str">
        <f>UPPER(' turmas sistema atual'!R197)</f>
        <v>MARCOS BARCELLOS DE SOUZA</v>
      </c>
      <c r="P198" s="8" t="str">
        <f>UPPER(' turmas sistema atual'!S197)</f>
        <v/>
      </c>
    </row>
    <row r="199" spans="1:16" ht="47.25" customHeight="1" thickBot="1" x14ac:dyDescent="0.3">
      <c r="A199" s="8" t="str">
        <f>' turmas sistema atual'!A198</f>
        <v>ENGENHARIA AMBIENTAL E URBANA</v>
      </c>
      <c r="B199" s="8" t="str">
        <f>' turmas sistema atual'!B198</f>
        <v>NAESZU022-17SA</v>
      </c>
      <c r="C199" s="8" t="str">
        <f>' turmas sistema atual'!C198</f>
        <v>Ciências Atmosféricas A-noturno (São Bernardo)</v>
      </c>
      <c r="D199" s="8" t="s">
        <v>2809</v>
      </c>
      <c r="E199" s="12" t="s">
        <v>2309</v>
      </c>
      <c r="F199" s="12" t="str">
        <f>' turmas sistema atual'!H198</f>
        <v xml:space="preserve">quarta das 19:00 às 23:00, sala A-108-0, semanal </v>
      </c>
      <c r="G199" s="12">
        <f>' turmas sistema atual'!I198</f>
        <v>0</v>
      </c>
      <c r="H199" s="12" t="str">
        <f>' turmas sistema atual'!J198</f>
        <v>Santo André</v>
      </c>
      <c r="I199" s="12" t="str">
        <f>' turmas sistema atual'!K198</f>
        <v>noturno</v>
      </c>
      <c r="J199" s="12" t="str">
        <f>' turmas sistema atual'!L198</f>
        <v>4-0-4</v>
      </c>
      <c r="K199" s="12">
        <f>' turmas sistema atual'!M198</f>
        <v>60</v>
      </c>
      <c r="L199" s="12">
        <f>' turmas sistema atual'!N198</f>
        <v>0</v>
      </c>
      <c r="M199" s="12">
        <f t="shared" si="3"/>
        <v>60</v>
      </c>
      <c r="N199" s="42">
        <v>45</v>
      </c>
      <c r="O199" s="8" t="str">
        <f>UPPER(' turmas sistema atual'!R198)</f>
        <v>CLAUDIA BOIAN</v>
      </c>
      <c r="P199" s="8" t="str">
        <f>UPPER(' turmas sistema atual'!S198)</f>
        <v/>
      </c>
    </row>
    <row r="200" spans="1:16" ht="47.25" customHeight="1" thickBot="1" x14ac:dyDescent="0.3">
      <c r="A200" s="8" t="str">
        <f>' turmas sistema atual'!A199</f>
        <v>ENGENHARIAS</v>
      </c>
      <c r="B200" s="8" t="str">
        <f>' turmas sistema atual'!B199</f>
        <v>DA1ESTO001-17SB</v>
      </c>
      <c r="C200" s="8" t="str">
        <f>' turmas sistema atual'!C199</f>
        <v>Circuitos Elétricos e Fotônica A1-matutino (São Bernardo)</v>
      </c>
      <c r="D200" s="8" t="s">
        <v>2868</v>
      </c>
      <c r="E200" s="12" t="s">
        <v>2309</v>
      </c>
      <c r="F200" s="12" t="str">
        <f>' turmas sistema atual'!H199</f>
        <v>segunda das 10:00 às 12:00, sala A1-S204-SB, semanal , quinta das 08:00 às 10:00, sala A1-S204-SB, quinzenal I, quinta das 08:00 às 10:00, sala A1-S204-SB, quinzenal II</v>
      </c>
      <c r="G200" s="12">
        <f>' turmas sistema atual'!I199</f>
        <v>0</v>
      </c>
      <c r="H200" s="12" t="str">
        <f>' turmas sistema atual'!J199</f>
        <v>São Bernardo do Campo</v>
      </c>
      <c r="I200" s="12" t="str">
        <f>' turmas sistema atual'!K199</f>
        <v>diurno</v>
      </c>
      <c r="J200" s="12" t="str">
        <f>' turmas sistema atual'!L199</f>
        <v>3-1-5</v>
      </c>
      <c r="K200" s="12">
        <f>' turmas sistema atual'!M199</f>
        <v>30</v>
      </c>
      <c r="L200" s="12">
        <f>' turmas sistema atual'!N199</f>
        <v>0</v>
      </c>
      <c r="M200" s="12">
        <f t="shared" si="3"/>
        <v>30</v>
      </c>
      <c r="N200" s="42">
        <v>0</v>
      </c>
      <c r="O200" s="8" t="str">
        <f>UPPER(' turmas sistema atual'!R199)</f>
        <v>NASSER ALI DAGHASTANLI</v>
      </c>
      <c r="P200" s="8" t="str">
        <f>UPPER(' turmas sistema atual'!S199)</f>
        <v>JOHN ANDREW SIMS</v>
      </c>
    </row>
    <row r="201" spans="1:16" ht="47.25" customHeight="1" thickBot="1" x14ac:dyDescent="0.3">
      <c r="A201" s="8" t="str">
        <f>' turmas sistema atual'!A200</f>
        <v>ENGENHARIAS</v>
      </c>
      <c r="B201" s="8" t="str">
        <f>' turmas sistema atual'!B200</f>
        <v>NA2ESTO001-17SB</v>
      </c>
      <c r="C201" s="8" t="str">
        <f>' turmas sistema atual'!C200</f>
        <v>Circuitos Elétricos e Fotônica A2-noturno (São Bernardo)</v>
      </c>
      <c r="D201" s="8" t="s">
        <v>2869</v>
      </c>
      <c r="E201" s="12" t="s">
        <v>2309</v>
      </c>
      <c r="F201" s="12" t="str">
        <f>' turmas sistema atual'!H200</f>
        <v xml:space="preserve">segunda das 21:00 às 23:00, sala A1-S204-SB, quinzenal I, segunda das 21:00 às 23:00, sala A1-S204-SB, quinzenal II, quinta das 19:00 às 21:00, sala A1-S204-SB, semanal </v>
      </c>
      <c r="G201" s="12">
        <f>' turmas sistema atual'!I200</f>
        <v>0</v>
      </c>
      <c r="H201" s="12" t="str">
        <f>' turmas sistema atual'!J200</f>
        <v>São Bernardo do Campo</v>
      </c>
      <c r="I201" s="12" t="str">
        <f>' turmas sistema atual'!K200</f>
        <v>noturno</v>
      </c>
      <c r="J201" s="12" t="str">
        <f>' turmas sistema atual'!L200</f>
        <v>3-1-5</v>
      </c>
      <c r="K201" s="12">
        <f>' turmas sistema atual'!M200</f>
        <v>60</v>
      </c>
      <c r="L201" s="12">
        <f>' turmas sistema atual'!N200</f>
        <v>0</v>
      </c>
      <c r="M201" s="12">
        <f t="shared" si="3"/>
        <v>60</v>
      </c>
      <c r="N201" s="42">
        <v>0</v>
      </c>
      <c r="O201" s="8" t="str">
        <f>UPPER(' turmas sistema atual'!R200)</f>
        <v>DANIEL PAPOTI</v>
      </c>
      <c r="P201" s="8" t="str">
        <f>UPPER(' turmas sistema atual'!S200)</f>
        <v/>
      </c>
    </row>
    <row r="202" spans="1:16" ht="47.25" customHeight="1" thickBot="1" x14ac:dyDescent="0.3">
      <c r="A202" s="8" t="str">
        <f>' turmas sistema atual'!A201</f>
        <v>ENGENHARIAS</v>
      </c>
      <c r="B202" s="8" t="str">
        <f>' turmas sistema atual'!B201</f>
        <v>NA3ESTO001-17SB</v>
      </c>
      <c r="C202" s="8" t="str">
        <f>' turmas sistema atual'!C201</f>
        <v>Circuitos Elétricos e Fotônica A3-noturno (São Bernardo)</v>
      </c>
      <c r="D202" s="8" t="s">
        <v>2870</v>
      </c>
      <c r="E202" s="12" t="s">
        <v>2309</v>
      </c>
      <c r="F202" s="12" t="str">
        <f>' turmas sistema atual'!H201</f>
        <v xml:space="preserve">segunda das 21:00 às 23:00, sala A1-S204-SB, quinzenal II, segunda das 21:00 às 23:00, sala A1-S204-SB, quinzenal I, quinta das 19:00 às 21:00, sala A1-S204-SB, semanal </v>
      </c>
      <c r="G202" s="12">
        <f>' turmas sistema atual'!I201</f>
        <v>0</v>
      </c>
      <c r="H202" s="12" t="str">
        <f>' turmas sistema atual'!J201</f>
        <v>São Bernardo do Campo</v>
      </c>
      <c r="I202" s="12" t="str">
        <f>' turmas sistema atual'!K201</f>
        <v>noturno</v>
      </c>
      <c r="J202" s="12" t="str">
        <f>' turmas sistema atual'!L201</f>
        <v>3-1-5</v>
      </c>
      <c r="K202" s="12">
        <f>' turmas sistema atual'!M201</f>
        <v>60</v>
      </c>
      <c r="L202" s="12">
        <f>' turmas sistema atual'!N201</f>
        <v>0</v>
      </c>
      <c r="M202" s="12">
        <f t="shared" si="3"/>
        <v>60</v>
      </c>
      <c r="N202" s="42">
        <v>0</v>
      </c>
      <c r="O202" s="8" t="str">
        <f>UPPER(' turmas sistema atual'!R201)</f>
        <v>HELOISE ASSIS FAZZOLARI</v>
      </c>
      <c r="P202" s="8" t="str">
        <f>UPPER(' turmas sistema atual'!S201)</f>
        <v/>
      </c>
    </row>
    <row r="203" spans="1:16" ht="47.25" customHeight="1" thickBot="1" x14ac:dyDescent="0.3">
      <c r="A203" s="8" t="str">
        <f>' turmas sistema atual'!A202</f>
        <v>ENGENHARIA DE INFORMAÇÃO</v>
      </c>
      <c r="B203" s="8" t="str">
        <f>' turmas sistema atual'!B202</f>
        <v>DA3ESTA002-17SA</v>
      </c>
      <c r="C203" s="8" t="str">
        <f>' turmas sistema atual'!C202</f>
        <v>Circuitos Elétricos I A3-matutino (São Bernardo)</v>
      </c>
      <c r="D203" s="8" t="s">
        <v>3545</v>
      </c>
      <c r="E203" s="12" t="s">
        <v>2309</v>
      </c>
      <c r="F203" s="12" t="str">
        <f>' turmas sistema atual'!H202</f>
        <v xml:space="preserve">terça das 08:00 às 10:00, sala A-110-0, semanal , sexta das 10:00 às 13:00, sala A-110-0, semanal </v>
      </c>
      <c r="G203" s="12">
        <f>' turmas sistema atual'!I202</f>
        <v>0</v>
      </c>
      <c r="H203" s="12" t="str">
        <f>' turmas sistema atual'!J202</f>
        <v>Santo André</v>
      </c>
      <c r="I203" s="12" t="str">
        <f>' turmas sistema atual'!K202</f>
        <v>diurno</v>
      </c>
      <c r="J203" s="12" t="str">
        <f>' turmas sistema atual'!L202</f>
        <v>3-2-4</v>
      </c>
      <c r="K203" s="12">
        <f>' turmas sistema atual'!M202</f>
        <v>32</v>
      </c>
      <c r="L203" s="12">
        <f>' turmas sistema atual'!N202</f>
        <v>0</v>
      </c>
      <c r="M203" s="12">
        <f t="shared" si="3"/>
        <v>32</v>
      </c>
      <c r="N203" s="42">
        <v>9</v>
      </c>
      <c r="O203" s="8" t="str">
        <f>UPPER(' turmas sistema atual'!R202)</f>
        <v>DIEGO SILVERIO DA SILVA</v>
      </c>
      <c r="P203" s="8" t="str">
        <f>UPPER(' turmas sistema atual'!S202)</f>
        <v>DIEGO SILVERIO DA SILVA</v>
      </c>
    </row>
    <row r="204" spans="1:16" ht="47.25" customHeight="1" thickBot="1" x14ac:dyDescent="0.3">
      <c r="A204" s="8" t="str">
        <f>' turmas sistema atual'!A203</f>
        <v>ENGENHARIA DE INFORMAÇÃO</v>
      </c>
      <c r="B204" s="8" t="str">
        <f>' turmas sistema atual'!B203</f>
        <v>NA3ESTA002-17SA</v>
      </c>
      <c r="C204" s="8" t="str">
        <f>' turmas sistema atual'!C203</f>
        <v>Circuitos Elétricos I A3-noturno (São Bernardo)</v>
      </c>
      <c r="D204" s="8" t="s">
        <v>3546</v>
      </c>
      <c r="E204" s="12" t="s">
        <v>2309</v>
      </c>
      <c r="F204" s="12" t="str">
        <f>' turmas sistema atual'!H203</f>
        <v xml:space="preserve">terça das 18:00 às 21:00, sala A-110-0, semanal , sexta das 21:00 às 23:00, sala A-110-0, semanal </v>
      </c>
      <c r="G204" s="12">
        <f>' turmas sistema atual'!I203</f>
        <v>0</v>
      </c>
      <c r="H204" s="12" t="str">
        <f>' turmas sistema atual'!J203</f>
        <v>Santo André</v>
      </c>
      <c r="I204" s="12" t="str">
        <f>' turmas sistema atual'!K203</f>
        <v>noturno</v>
      </c>
      <c r="J204" s="12" t="str">
        <f>' turmas sistema atual'!L203</f>
        <v>3-2-4</v>
      </c>
      <c r="K204" s="12">
        <f>' turmas sistema atual'!M203</f>
        <v>60</v>
      </c>
      <c r="L204" s="12">
        <f>' turmas sistema atual'!N203</f>
        <v>0</v>
      </c>
      <c r="M204" s="12">
        <f t="shared" si="3"/>
        <v>60</v>
      </c>
      <c r="N204" s="42">
        <v>0</v>
      </c>
      <c r="O204" s="8" t="str">
        <f>UPPER(' turmas sistema atual'!R203)</f>
        <v>KATIA FRANKLIN ALBERTIN TORRES</v>
      </c>
      <c r="P204" s="8" t="str">
        <f>UPPER(' turmas sistema atual'!S203)</f>
        <v>KATIA FRANKLIN ALBERTIN TORRES</v>
      </c>
    </row>
    <row r="205" spans="1:16" ht="47.25" customHeight="1" thickBot="1" x14ac:dyDescent="0.3">
      <c r="A205" s="8" t="str">
        <f>' turmas sistema atual'!A204</f>
        <v>ENGENHARIA DE INFORMAÇÃO</v>
      </c>
      <c r="B205" s="8" t="str">
        <f>' turmas sistema atual'!B204</f>
        <v>DA4ESTA002-17SA</v>
      </c>
      <c r="C205" s="8" t="str">
        <f>' turmas sistema atual'!C204</f>
        <v>Circuitos Elétricos I A4-matutino (São Bernardo)</v>
      </c>
      <c r="D205" s="8" t="s">
        <v>3545</v>
      </c>
      <c r="E205" s="12" t="s">
        <v>2309</v>
      </c>
      <c r="F205" s="12" t="str">
        <f>' turmas sistema atual'!H204</f>
        <v xml:space="preserve">terça das 08:00 às 10:00, sala A-110-0, semanal , sexta das 10:00 às 13:00, sala A-110-0, semanal </v>
      </c>
      <c r="G205" s="12">
        <f>' turmas sistema atual'!I204</f>
        <v>0</v>
      </c>
      <c r="H205" s="12" t="str">
        <f>' turmas sistema atual'!J204</f>
        <v>Santo André</v>
      </c>
      <c r="I205" s="12" t="str">
        <f>' turmas sistema atual'!K204</f>
        <v>diurno</v>
      </c>
      <c r="J205" s="12" t="str">
        <f>' turmas sistema atual'!L204</f>
        <v>3-2-4</v>
      </c>
      <c r="K205" s="12">
        <f>' turmas sistema atual'!M204</f>
        <v>30</v>
      </c>
      <c r="L205" s="12">
        <f>' turmas sistema atual'!N204</f>
        <v>0</v>
      </c>
      <c r="M205" s="12">
        <f t="shared" si="3"/>
        <v>30</v>
      </c>
      <c r="N205" s="42">
        <v>0</v>
      </c>
      <c r="O205" s="8" t="str">
        <f>UPPER(' turmas sistema atual'!R204)</f>
        <v>DIEGO SILVERIO DA SILVA</v>
      </c>
      <c r="P205" s="8" t="str">
        <f>UPPER(' turmas sistema atual'!S204)</f>
        <v>ANDERSON LEONARDO SANCHES</v>
      </c>
    </row>
    <row r="206" spans="1:16" ht="47.25" customHeight="1" thickBot="1" x14ac:dyDescent="0.3">
      <c r="A206" s="8" t="str">
        <f>' turmas sistema atual'!A205</f>
        <v>ENGENHARIA DE INSTRUMENTAÇÃO, AUTOMAÇÃO E ROBÓTICA</v>
      </c>
      <c r="B206" s="8" t="str">
        <f>' turmas sistema atual'!B205</f>
        <v>DBESTA002-17SA</v>
      </c>
      <c r="C206" s="8" t="str">
        <f>' turmas sistema atual'!C205</f>
        <v>Circuitos Elétricos I B-matutino (São Bernardo)</v>
      </c>
      <c r="D206" s="8" t="s">
        <v>2845</v>
      </c>
      <c r="E206" s="12" t="s">
        <v>2309</v>
      </c>
      <c r="F206" s="12" t="str">
        <f>' turmas sistema atual'!H205</f>
        <v xml:space="preserve">segunda das 14:00 às 17:00, sala S - 303-1, quinzenal I, segunda das 14:00 às 17:00, sala S - 303-1, quinzenal II, quinta das 14:00 às 16:00, sala S - 303-1, semanal </v>
      </c>
      <c r="G206" s="12">
        <f>' turmas sistema atual'!I205</f>
        <v>0</v>
      </c>
      <c r="H206" s="12" t="str">
        <f>' turmas sistema atual'!J205</f>
        <v>Santo André</v>
      </c>
      <c r="I206" s="12" t="str">
        <f>' turmas sistema atual'!K205</f>
        <v>diurno</v>
      </c>
      <c r="J206" s="12" t="str">
        <f>' turmas sistema atual'!L205</f>
        <v>3-2-4</v>
      </c>
      <c r="K206" s="12">
        <f>' turmas sistema atual'!M205</f>
        <v>30</v>
      </c>
      <c r="L206" s="12">
        <f>' turmas sistema atual'!N205</f>
        <v>0</v>
      </c>
      <c r="M206" s="12">
        <f t="shared" si="3"/>
        <v>30</v>
      </c>
      <c r="N206" s="42">
        <v>15</v>
      </c>
      <c r="O206" s="8" t="str">
        <f>UPPER(' turmas sistema atual'!R205)</f>
        <v>ROBERTO JACOBE RODRIGUES</v>
      </c>
      <c r="P206" s="8" t="str">
        <f>UPPER(' turmas sistema atual'!S205)</f>
        <v/>
      </c>
    </row>
    <row r="207" spans="1:16" ht="47.25" customHeight="1" thickBot="1" x14ac:dyDescent="0.3">
      <c r="A207" s="8" t="str">
        <f>' turmas sistema atual'!A206</f>
        <v>ENGENHARIA DE INSTRUMENTAÇÃO, AUTOMAÇÃO E ROBÓTICA</v>
      </c>
      <c r="B207" s="8" t="str">
        <f>' turmas sistema atual'!B206</f>
        <v>NBESTA002-17SA</v>
      </c>
      <c r="C207" s="8" t="str">
        <f>' turmas sistema atual'!C206</f>
        <v>Circuitos Elétricos I B-noturno (São Bernardo)</v>
      </c>
      <c r="D207" s="8" t="s">
        <v>3547</v>
      </c>
      <c r="E207" s="12" t="s">
        <v>2309</v>
      </c>
      <c r="F207" s="12" t="str">
        <f>' turmas sistema atual'!H206</f>
        <v>terça das 18:00 às 21:00, sala S - 303-1, semanal , sexta das 21:00 às 23:00, sala S - 303-1, quinzenal I, sexta das 21:00 às 23:00, sala S - 303-1, quinzenal II</v>
      </c>
      <c r="G207" s="12">
        <f>' turmas sistema atual'!I206</f>
        <v>0</v>
      </c>
      <c r="H207" s="12" t="str">
        <f>' turmas sistema atual'!J206</f>
        <v>Santo André</v>
      </c>
      <c r="I207" s="12" t="str">
        <f>' turmas sistema atual'!K206</f>
        <v>noturno</v>
      </c>
      <c r="J207" s="12" t="str">
        <f>' turmas sistema atual'!L206</f>
        <v>3-2-4</v>
      </c>
      <c r="K207" s="12">
        <f>' turmas sistema atual'!M206</f>
        <v>44</v>
      </c>
      <c r="L207" s="12">
        <f>' turmas sistema atual'!N206</f>
        <v>0</v>
      </c>
      <c r="M207" s="12">
        <f t="shared" si="3"/>
        <v>44</v>
      </c>
      <c r="N207" s="42">
        <v>0</v>
      </c>
      <c r="O207" s="8" t="str">
        <f>UPPER(' turmas sistema atual'!R206)</f>
        <v>CARLOS EDUARDO CAPOVILLA</v>
      </c>
      <c r="P207" s="8" t="str">
        <f>UPPER(' turmas sistema atual'!S206)</f>
        <v/>
      </c>
    </row>
    <row r="208" spans="1:16" ht="47.25" customHeight="1" thickBot="1" x14ac:dyDescent="0.3">
      <c r="A208" s="8" t="str">
        <f>' turmas sistema atual'!A207</f>
        <v>ENGENHARIA DE INSTRUMENTAÇÃO, AUTOMAÇÃO E ROBÓTICA</v>
      </c>
      <c r="B208" s="8" t="str">
        <f>' turmas sistema atual'!B207</f>
        <v>DCESTA002-17SA</v>
      </c>
      <c r="C208" s="8" t="str">
        <f>' turmas sistema atual'!C207</f>
        <v>Circuitos Elétricos I C-matutino (São Bernardo)</v>
      </c>
      <c r="D208" s="8" t="s">
        <v>3548</v>
      </c>
      <c r="E208" s="12" t="s">
        <v>2309</v>
      </c>
      <c r="F208" s="12" t="str">
        <f>' turmas sistema atual'!H207</f>
        <v xml:space="preserve">terça das 08:00 às 10:00, sala S - 303-1, quinzenal I, terça das 08:00 às 10:00, sala S - 303-1, quinzenal II, sexta das 10:00 às 13:00, sala S - 303-1, semanal </v>
      </c>
      <c r="G208" s="12">
        <f>' turmas sistema atual'!I207</f>
        <v>0</v>
      </c>
      <c r="H208" s="12" t="str">
        <f>' turmas sistema atual'!J207</f>
        <v>Santo André</v>
      </c>
      <c r="I208" s="12" t="str">
        <f>' turmas sistema atual'!K207</f>
        <v>diurno</v>
      </c>
      <c r="J208" s="12" t="str">
        <f>' turmas sistema atual'!L207</f>
        <v>3-2-4</v>
      </c>
      <c r="K208" s="12">
        <f>' turmas sistema atual'!M207</f>
        <v>30</v>
      </c>
      <c r="L208" s="12">
        <f>' turmas sistema atual'!N207</f>
        <v>0</v>
      </c>
      <c r="M208" s="12">
        <f t="shared" si="3"/>
        <v>30</v>
      </c>
      <c r="N208" s="42">
        <v>4</v>
      </c>
      <c r="O208" s="8" t="str">
        <f>UPPER(' turmas sistema atual'!R207)</f>
        <v>CARLOS EDUARDO CAPOVILLA</v>
      </c>
      <c r="P208" s="8" t="str">
        <f>UPPER(' turmas sistema atual'!S207)</f>
        <v/>
      </c>
    </row>
    <row r="209" spans="1:16" ht="47.25" customHeight="1" thickBot="1" x14ac:dyDescent="0.3">
      <c r="A209" s="8" t="str">
        <f>' turmas sistema atual'!A208</f>
        <v>ENGENHARIA DE INSTRUMENTAÇÃO, AUTOMAÇÃO E ROBÓTICA</v>
      </c>
      <c r="B209" s="8" t="str">
        <f>' turmas sistema atual'!B208</f>
        <v>NBESTA004-17SA</v>
      </c>
      <c r="C209" s="8" t="str">
        <f>' turmas sistema atual'!C208</f>
        <v>Circuitos Elétricos II B-noturno (São Bernardo)</v>
      </c>
      <c r="D209" s="8" t="s">
        <v>2846</v>
      </c>
      <c r="E209" s="12" t="s">
        <v>2309</v>
      </c>
      <c r="F209" s="12" t="str">
        <f>' turmas sistema atual'!H208</f>
        <v xml:space="preserve">segunda das 21:00 às 23:00, sala S - 303-1, quinzenal II, segunda das 21:00 às 23:00, sala S - 303-1, quinzenal I, quarta das 18:00 às 21:00, sala S - 303-1, semanal </v>
      </c>
      <c r="G209" s="12">
        <f>' turmas sistema atual'!I208</f>
        <v>0</v>
      </c>
      <c r="H209" s="12" t="str">
        <f>' turmas sistema atual'!J208</f>
        <v>Santo André</v>
      </c>
      <c r="I209" s="12" t="str">
        <f>' turmas sistema atual'!K208</f>
        <v>noturno</v>
      </c>
      <c r="J209" s="12" t="str">
        <f>' turmas sistema atual'!L208</f>
        <v>3-2-4</v>
      </c>
      <c r="K209" s="12">
        <f>' turmas sistema atual'!M208</f>
        <v>67</v>
      </c>
      <c r="L209" s="12">
        <f>' turmas sistema atual'!N208</f>
        <v>0</v>
      </c>
      <c r="M209" s="12">
        <f t="shared" si="3"/>
        <v>67</v>
      </c>
      <c r="N209" s="42">
        <v>0</v>
      </c>
      <c r="O209" s="8" t="str">
        <f>UPPER(' turmas sistema atual'!R208)</f>
        <v>LUIZ ALBERTO LUZ DE ALMEIDA</v>
      </c>
      <c r="P209" s="8" t="str">
        <f>UPPER(' turmas sistema atual'!S208)</f>
        <v/>
      </c>
    </row>
    <row r="210" spans="1:16" ht="47.25" customHeight="1" thickBot="1" x14ac:dyDescent="0.3">
      <c r="A210" s="8" t="str">
        <f>' turmas sistema atual'!A209</f>
        <v>ENGENHARIA DE INFORMAÇÃO</v>
      </c>
      <c r="B210" s="8" t="str">
        <f>' turmas sistema atual'!B209</f>
        <v>NAESTI019-17SA</v>
      </c>
      <c r="C210" s="8" t="str">
        <f>' turmas sistema atual'!C209</f>
        <v>Codificação de Sinais Multimídia A-noturno (São Bernardo)</v>
      </c>
      <c r="D210" s="8" t="s">
        <v>2717</v>
      </c>
      <c r="E210" s="12" t="s">
        <v>2309</v>
      </c>
      <c r="F210" s="12" t="str">
        <f>' turmas sistema atual'!H209</f>
        <v xml:space="preserve">segunda das 19:00 às 21:00, sala A-110-0, semanal , quinta das 21:00 às 23:00, sala A-110-0, semanal </v>
      </c>
      <c r="G210" s="12">
        <f>' turmas sistema atual'!I209</f>
        <v>0</v>
      </c>
      <c r="H210" s="12" t="str">
        <f>' turmas sistema atual'!J209</f>
        <v>Santo André</v>
      </c>
      <c r="I210" s="12" t="str">
        <f>' turmas sistema atual'!K209</f>
        <v>noturno</v>
      </c>
      <c r="J210" s="12" t="str">
        <f>' turmas sistema atual'!L209</f>
        <v>2-2-4</v>
      </c>
      <c r="K210" s="12">
        <f>' turmas sistema atual'!M209</f>
        <v>32</v>
      </c>
      <c r="L210" s="12">
        <f>' turmas sistema atual'!N209</f>
        <v>0</v>
      </c>
      <c r="M210" s="12">
        <f t="shared" si="3"/>
        <v>32</v>
      </c>
      <c r="N210" s="42">
        <v>6</v>
      </c>
      <c r="O210" s="8" t="str">
        <f>UPPER(' turmas sistema atual'!R209)</f>
        <v>MARIO MINAMI</v>
      </c>
      <c r="P210" s="8" t="str">
        <f>UPPER(' turmas sistema atual'!S209)</f>
        <v>MARIO MINAMI</v>
      </c>
    </row>
    <row r="211" spans="1:16" ht="47.25" customHeight="1" thickBot="1" x14ac:dyDescent="0.3">
      <c r="A211" s="8" t="str">
        <f>' turmas sistema atual'!A210</f>
        <v>ENGENHARIA DE ENERGIA</v>
      </c>
      <c r="B211" s="8" t="str">
        <f>' turmas sistema atual'!B210</f>
        <v>NAESZE086-17SA</v>
      </c>
      <c r="C211" s="8" t="str">
        <f>' turmas sistema atual'!C210</f>
        <v>Cogeração A-noturno (São Bernardo)</v>
      </c>
      <c r="D211" s="8" t="s">
        <v>2781</v>
      </c>
      <c r="E211" s="12" t="s">
        <v>2309</v>
      </c>
      <c r="F211" s="12" t="str">
        <f>' turmas sistema atual'!H210</f>
        <v xml:space="preserve">quarta das 21:00 às 23:00, sala S-302-1, semanal </v>
      </c>
      <c r="G211" s="12">
        <f>' turmas sistema atual'!I210</f>
        <v>0</v>
      </c>
      <c r="H211" s="12" t="str">
        <f>' turmas sistema atual'!J210</f>
        <v>Santo André</v>
      </c>
      <c r="I211" s="12" t="str">
        <f>' turmas sistema atual'!K210</f>
        <v>noturno</v>
      </c>
      <c r="J211" s="12" t="str">
        <f>' turmas sistema atual'!L210</f>
        <v>0-2-3</v>
      </c>
      <c r="K211" s="12">
        <f>' turmas sistema atual'!M210</f>
        <v>50</v>
      </c>
      <c r="L211" s="12">
        <f>' turmas sistema atual'!N210</f>
        <v>0</v>
      </c>
      <c r="M211" s="12">
        <f t="shared" si="3"/>
        <v>50</v>
      </c>
      <c r="N211" s="42">
        <v>24</v>
      </c>
      <c r="O211" s="8" t="str">
        <f>UPPER(' turmas sistema atual'!R210)</f>
        <v>GILBERTO MARTINS</v>
      </c>
      <c r="P211" s="8" t="str">
        <f>UPPER(' turmas sistema atual'!S210)</f>
        <v/>
      </c>
    </row>
    <row r="212" spans="1:16" ht="47.25" customHeight="1" thickBot="1" x14ac:dyDescent="0.3">
      <c r="A212" s="8" t="str">
        <f>' turmas sistema atual'!A211</f>
        <v>ENGENHARIA AEROESPACIAL</v>
      </c>
      <c r="B212" s="8" t="str">
        <f>' turmas sistema atual'!B211</f>
        <v>NAESTS015-17SB</v>
      </c>
      <c r="C212" s="8" t="str">
        <f>' turmas sistema atual'!C211</f>
        <v>Combustão I A-noturno (São Bernardo)</v>
      </c>
      <c r="D212" s="8" t="s">
        <v>2787</v>
      </c>
      <c r="E212" s="12" t="s">
        <v>2309</v>
      </c>
      <c r="F212" s="12" t="str">
        <f>' turmas sistema atual'!H211</f>
        <v xml:space="preserve">segunda das 19:00 às 21:00, sala A1-S202-SB, semanal , quarta das 21:00 às 23:00, sala A1-S202-SB, semanal </v>
      </c>
      <c r="G212" s="12">
        <f>' turmas sistema atual'!I211</f>
        <v>0</v>
      </c>
      <c r="H212" s="12" t="str">
        <f>' turmas sistema atual'!J211</f>
        <v>São Bernardo do Campo</v>
      </c>
      <c r="I212" s="12" t="str">
        <f>' turmas sistema atual'!K211</f>
        <v>noturno</v>
      </c>
      <c r="J212" s="12" t="str">
        <f>' turmas sistema atual'!L211</f>
        <v>3-1-4</v>
      </c>
      <c r="K212" s="12">
        <f>' turmas sistema atual'!M211</f>
        <v>35</v>
      </c>
      <c r="L212" s="12">
        <f>' turmas sistema atual'!N211</f>
        <v>0</v>
      </c>
      <c r="M212" s="12">
        <f t="shared" si="3"/>
        <v>35</v>
      </c>
      <c r="N212" s="42">
        <v>8</v>
      </c>
      <c r="O212" s="8" t="str">
        <f>UPPER(' turmas sistema atual'!R211)</f>
        <v>CARLOS ALBERTO ROCHA PIMENTEL</v>
      </c>
      <c r="P212" s="8" t="str">
        <f>UPPER(' turmas sistema atual'!S211)</f>
        <v/>
      </c>
    </row>
    <row r="213" spans="1:16" ht="47.25" customHeight="1" thickBot="1" x14ac:dyDescent="0.3">
      <c r="A213" s="8" t="str">
        <f>' turmas sistema atual'!A212</f>
        <v>BACHARELADO EM CIÊNCIA DA COMPUTAÇÃO</v>
      </c>
      <c r="B213" s="8" t="str">
        <f>' turmas sistema atual'!B212</f>
        <v>DAMCTA007-17SA</v>
      </c>
      <c r="C213" s="8" t="str">
        <f>' turmas sistema atual'!C212</f>
        <v>Compiladores A-matutino (São Bernardo)</v>
      </c>
      <c r="D213" s="8" t="s">
        <v>2720</v>
      </c>
      <c r="E213" s="12" t="s">
        <v>2309</v>
      </c>
      <c r="F213" s="12" t="str">
        <f>' turmas sistema atual'!H212</f>
        <v>segunda das 10:00 às 12:00, sala A-102-0, semanal , quarta das 08:00 às 10:00, sala A-102-0, quinzenal I, quarta das 08:00 às 10:00, sala A-102-0, quinzenal II</v>
      </c>
      <c r="G213" s="12">
        <f>' turmas sistema atual'!I212</f>
        <v>0</v>
      </c>
      <c r="H213" s="12" t="str">
        <f>' turmas sistema atual'!J212</f>
        <v>Santo André</v>
      </c>
      <c r="I213" s="12" t="str">
        <f>' turmas sistema atual'!K212</f>
        <v>diurno</v>
      </c>
      <c r="J213" s="12" t="str">
        <f>' turmas sistema atual'!L212</f>
        <v>3-1-4</v>
      </c>
      <c r="K213" s="12">
        <f>' turmas sistema atual'!M212</f>
        <v>45</v>
      </c>
      <c r="L213" s="12">
        <f>' turmas sistema atual'!N212</f>
        <v>0</v>
      </c>
      <c r="M213" s="12">
        <f t="shared" si="3"/>
        <v>45</v>
      </c>
      <c r="N213" s="42">
        <v>0</v>
      </c>
      <c r="O213" s="8" t="str">
        <f>UPPER(' turmas sistema atual'!R212)</f>
        <v>FRANCISCO ISIDRO MASSETTO</v>
      </c>
      <c r="P213" s="8" t="str">
        <f>UPPER(' turmas sistema atual'!S212)</f>
        <v/>
      </c>
    </row>
    <row r="214" spans="1:16" ht="47.25" customHeight="1" thickBot="1" x14ac:dyDescent="0.3">
      <c r="A214" s="8" t="str">
        <f>' turmas sistema atual'!A213</f>
        <v>BACHARELADO EM CIÊNCIA DA COMPUTAÇÃO</v>
      </c>
      <c r="B214" s="8" t="str">
        <f>' turmas sistema atual'!B213</f>
        <v>NAMCTA007-17SA</v>
      </c>
      <c r="C214" s="8" t="str">
        <f>' turmas sistema atual'!C213</f>
        <v>Compiladores A-noturno (São Bernardo)</v>
      </c>
      <c r="D214" s="8" t="s">
        <v>2721</v>
      </c>
      <c r="E214" s="12" t="s">
        <v>2309</v>
      </c>
      <c r="F214" s="12" t="str">
        <f>' turmas sistema atual'!H213</f>
        <v>segunda das 21:00 às 23:00, sala A-102-0, semanal , quarta das 19:00 às 21:00, sala A-102-0, quinzenal I, quarta das 19:00 às 21:00, sala A-101-0, quinzenal II</v>
      </c>
      <c r="G214" s="12">
        <f>' turmas sistema atual'!I213</f>
        <v>0</v>
      </c>
      <c r="H214" s="12" t="str">
        <f>' turmas sistema atual'!J213</f>
        <v>Santo André</v>
      </c>
      <c r="I214" s="12" t="str">
        <f>' turmas sistema atual'!K213</f>
        <v>noturno</v>
      </c>
      <c r="J214" s="12" t="str">
        <f>' turmas sistema atual'!L213</f>
        <v>3-1-4</v>
      </c>
      <c r="K214" s="12">
        <f>' turmas sistema atual'!M213</f>
        <v>45</v>
      </c>
      <c r="L214" s="12">
        <f>' turmas sistema atual'!N213</f>
        <v>0</v>
      </c>
      <c r="M214" s="12">
        <f t="shared" si="3"/>
        <v>45</v>
      </c>
      <c r="N214" s="42">
        <v>0</v>
      </c>
      <c r="O214" s="8" t="str">
        <f>UPPER(' turmas sistema atual'!R213)</f>
        <v>FRANCISCO ISIDRO MASSETTO</v>
      </c>
      <c r="P214" s="8" t="str">
        <f>UPPER(' turmas sistema atual'!S213)</f>
        <v/>
      </c>
    </row>
    <row r="215" spans="1:16" ht="47.25" customHeight="1" thickBot="1" x14ac:dyDescent="0.3">
      <c r="A215" s="8" t="str">
        <f>' turmas sistema atual'!A214</f>
        <v>ENGENHARIA AMBIENTAL E URBANA</v>
      </c>
      <c r="B215" s="8" t="str">
        <f>' turmas sistema atual'!B214</f>
        <v>DAESZU002-17SA</v>
      </c>
      <c r="C215" s="8" t="str">
        <f>' turmas sistema atual'!C214</f>
        <v>Compostagem A-matutino (São Bernardo)</v>
      </c>
      <c r="D215" s="8" t="s">
        <v>2724</v>
      </c>
      <c r="E215" s="12" t="s">
        <v>2309</v>
      </c>
      <c r="F215" s="12" t="str">
        <f>' turmas sistema atual'!H214</f>
        <v xml:space="preserve">quinta das 08:00 às 10:00, sala A-108-0, semanal </v>
      </c>
      <c r="G215" s="12">
        <f>' turmas sistema atual'!I214</f>
        <v>0</v>
      </c>
      <c r="H215" s="12" t="str">
        <f>' turmas sistema atual'!J214</f>
        <v>Santo André</v>
      </c>
      <c r="I215" s="12" t="str">
        <f>' turmas sistema atual'!K214</f>
        <v>diurno</v>
      </c>
      <c r="J215" s="12" t="str">
        <f>' turmas sistema atual'!L214</f>
        <v>1-1-2</v>
      </c>
      <c r="K215" s="12">
        <f>' turmas sistema atual'!M214</f>
        <v>30</v>
      </c>
      <c r="L215" s="12">
        <f>' turmas sistema atual'!N214</f>
        <v>0</v>
      </c>
      <c r="M215" s="12">
        <f t="shared" si="3"/>
        <v>30</v>
      </c>
      <c r="N215" s="42">
        <v>0</v>
      </c>
      <c r="O215" s="8" t="str">
        <f>UPPER(' turmas sistema atual'!R214)</f>
        <v>GILSON LAMEIRA DE LIMA</v>
      </c>
      <c r="P215" s="8" t="str">
        <f>UPPER(' turmas sistema atual'!S214)</f>
        <v>LUISA HELENA DOS SANTOS OLIVEIRA</v>
      </c>
    </row>
    <row r="216" spans="1:16" ht="47.25" customHeight="1" thickBot="1" x14ac:dyDescent="0.3">
      <c r="A216" s="8" t="str">
        <f>' turmas sistema atual'!A215</f>
        <v>ENGENHARIA AMBIENTAL E URBANA</v>
      </c>
      <c r="B216" s="8" t="str">
        <f>' turmas sistema atual'!B215</f>
        <v>NAESZU002-17SA</v>
      </c>
      <c r="C216" s="8" t="str">
        <f>' turmas sistema atual'!C215</f>
        <v>Compostagem A-noturno (São Bernardo)</v>
      </c>
      <c r="D216" s="8" t="s">
        <v>2810</v>
      </c>
      <c r="E216" s="12" t="s">
        <v>2309</v>
      </c>
      <c r="F216" s="12" t="str">
        <f>' turmas sistema atual'!H215</f>
        <v xml:space="preserve">sexta das 21:00 às 23:00, sala A-108-0, semanal </v>
      </c>
      <c r="G216" s="12">
        <f>' turmas sistema atual'!I215</f>
        <v>0</v>
      </c>
      <c r="H216" s="12" t="str">
        <f>' turmas sistema atual'!J215</f>
        <v>Santo André</v>
      </c>
      <c r="I216" s="12" t="str">
        <f>' turmas sistema atual'!K215</f>
        <v>noturno</v>
      </c>
      <c r="J216" s="12" t="str">
        <f>' turmas sistema atual'!L215</f>
        <v>1-1-2</v>
      </c>
      <c r="K216" s="12">
        <f>' turmas sistema atual'!M215</f>
        <v>30</v>
      </c>
      <c r="L216" s="12">
        <f>' turmas sistema atual'!N215</f>
        <v>0</v>
      </c>
      <c r="M216" s="12">
        <f t="shared" si="3"/>
        <v>30</v>
      </c>
      <c r="N216" s="42">
        <v>0</v>
      </c>
      <c r="O216" s="8" t="str">
        <f>UPPER(' turmas sistema atual'!R215)</f>
        <v>LUISA HELENA DOS SANTOS OLIVEIRA</v>
      </c>
      <c r="P216" s="8" t="str">
        <f>UPPER(' turmas sistema atual'!S215)</f>
        <v>GILSON LAMEIRA DE LIMA</v>
      </c>
    </row>
    <row r="217" spans="1:16" ht="47.25" customHeight="1" thickBot="1" x14ac:dyDescent="0.3">
      <c r="A217" s="8" t="str">
        <f>' turmas sistema atual'!A216</f>
        <v>ENGENHARIA BIOMÉDICA</v>
      </c>
      <c r="B217" s="8" t="str">
        <f>' turmas sistema atual'!B216</f>
        <v>DA1ESTB018-17SA</v>
      </c>
      <c r="C217" s="8" t="str">
        <f>' turmas sistema atual'!C216</f>
        <v>Computação Científica aplicada a Problemas Biológicos A1-matutino (São Bernardo)</v>
      </c>
      <c r="D217" s="8" t="s">
        <v>3549</v>
      </c>
      <c r="E217" s="12" t="s">
        <v>2309</v>
      </c>
      <c r="F217" s="12" t="str">
        <f>' turmas sistema atual'!H216</f>
        <v xml:space="preserve">terça das 10:00 às 12:00, sala A1-S203-SB, semanal , sexta das 08:00 às 10:00, sala A1-S203-SB, semanal </v>
      </c>
      <c r="G217" s="12">
        <f>' turmas sistema atual'!I216</f>
        <v>0</v>
      </c>
      <c r="H217" s="12" t="str">
        <f>' turmas sistema atual'!J216</f>
        <v>São Bernardo do Campo</v>
      </c>
      <c r="I217" s="12" t="str">
        <f>' turmas sistema atual'!K216</f>
        <v>diurno</v>
      </c>
      <c r="J217" s="12" t="str">
        <f>' turmas sistema atual'!L216</f>
        <v>1-3-4</v>
      </c>
      <c r="K217" s="12">
        <f>' turmas sistema atual'!M216</f>
        <v>30</v>
      </c>
      <c r="L217" s="12">
        <f>' turmas sistema atual'!N216</f>
        <v>0</v>
      </c>
      <c r="M217" s="12">
        <f t="shared" si="3"/>
        <v>30</v>
      </c>
      <c r="N217" s="42">
        <v>16</v>
      </c>
      <c r="O217" s="8" t="str">
        <f>UPPER(' turmas sistema atual'!R216)</f>
        <v>ANA CAROLINA QUIRINO SIMOES</v>
      </c>
      <c r="P217" s="8" t="str">
        <f>UPPER(' turmas sistema atual'!S216)</f>
        <v/>
      </c>
    </row>
    <row r="218" spans="1:16" ht="47.25" customHeight="1" thickBot="1" x14ac:dyDescent="0.3">
      <c r="A218" s="8" t="str">
        <f>' turmas sistema atual'!A217</f>
        <v>ENGENHARIA BIOMÉDICA</v>
      </c>
      <c r="B218" s="8" t="str">
        <f>' turmas sistema atual'!B217</f>
        <v>NA1ESTB018-17SA</v>
      </c>
      <c r="C218" s="8" t="str">
        <f>' turmas sistema atual'!C217</f>
        <v>Computação Científica aplicada a Problemas Biológicos A1-noturno (São Bernardo)</v>
      </c>
      <c r="D218" s="8" t="s">
        <v>3550</v>
      </c>
      <c r="E218" s="12" t="s">
        <v>2309</v>
      </c>
      <c r="F218" s="12" t="str">
        <f>' turmas sistema atual'!H217</f>
        <v xml:space="preserve">terça das 21:00 às 23:00, sala A1-S203-SB, semanal , sexta das 19:00 às 21:00, sala A1-S203-SB, semanal </v>
      </c>
      <c r="G218" s="12">
        <f>' turmas sistema atual'!I217</f>
        <v>0</v>
      </c>
      <c r="H218" s="12" t="str">
        <f>' turmas sistema atual'!J217</f>
        <v>São Bernardo do Campo</v>
      </c>
      <c r="I218" s="12" t="str">
        <f>' turmas sistema atual'!K217</f>
        <v>noturno</v>
      </c>
      <c r="J218" s="12" t="str">
        <f>' turmas sistema atual'!L217</f>
        <v>1-3-4</v>
      </c>
      <c r="K218" s="12">
        <f>' turmas sistema atual'!M217</f>
        <v>36</v>
      </c>
      <c r="L218" s="12">
        <f>' turmas sistema atual'!N217</f>
        <v>0</v>
      </c>
      <c r="M218" s="12">
        <f t="shared" si="3"/>
        <v>36</v>
      </c>
      <c r="N218" s="42">
        <v>0</v>
      </c>
      <c r="O218" s="8" t="str">
        <f>UPPER(' turmas sistema atual'!R217)</f>
        <v>FERNANDA NASCIMENTO ALMEIDA</v>
      </c>
      <c r="P218" s="8" t="str">
        <f>UPPER(' turmas sistema atual'!S217)</f>
        <v/>
      </c>
    </row>
    <row r="219" spans="1:16" ht="47.25" customHeight="1" thickBot="1" x14ac:dyDescent="0.3">
      <c r="A219" s="8" t="str">
        <f>' turmas sistema atual'!A218</f>
        <v>BACHARELADO EM CIÊNCIA DA COMPUTAÇÃO</v>
      </c>
      <c r="B219" s="8" t="str">
        <f>' turmas sistema atual'!B218</f>
        <v>DPMCTA008-17SA</v>
      </c>
      <c r="C219" s="8" t="str">
        <f>' turmas sistema atual'!C218</f>
        <v>Computação Gráfica P-matutino (São Bernardo) - TURMA COMPARTILHADA COM A PÓS-GRADUAÇÃO</v>
      </c>
      <c r="D219" s="8" t="s">
        <v>2723</v>
      </c>
      <c r="E219" s="12" t="s">
        <v>2309</v>
      </c>
      <c r="F219" s="12" t="str">
        <f>' turmas sistema atual'!H218</f>
        <v xml:space="preserve">quarta das 14:00 às 16:00, sala A-102-0, semanal , sexta das 14:00 às 16:00, sala A-102-0, semanal </v>
      </c>
      <c r="G219" s="12">
        <f>' turmas sistema atual'!I218</f>
        <v>0</v>
      </c>
      <c r="H219" s="12" t="str">
        <f>' turmas sistema atual'!J218</f>
        <v>Santo André</v>
      </c>
      <c r="I219" s="12" t="str">
        <f>' turmas sistema atual'!K218</f>
        <v>diurno</v>
      </c>
      <c r="J219" s="12" t="str">
        <f>' turmas sistema atual'!L218</f>
        <v>3-1-4</v>
      </c>
      <c r="K219" s="12">
        <f>' turmas sistema atual'!M218</f>
        <v>20</v>
      </c>
      <c r="L219" s="12">
        <f>' turmas sistema atual'!N218</f>
        <v>0</v>
      </c>
      <c r="M219" s="12">
        <f t="shared" si="3"/>
        <v>20</v>
      </c>
      <c r="N219" s="42">
        <v>0</v>
      </c>
      <c r="O219" s="8" t="str">
        <f>UPPER(' turmas sistema atual'!R218)</f>
        <v>JOAO PAULO GOIS</v>
      </c>
      <c r="P219" s="8" t="str">
        <f>UPPER(' turmas sistema atual'!S218)</f>
        <v/>
      </c>
    </row>
    <row r="220" spans="1:16" ht="47.25" customHeight="1" thickBot="1" x14ac:dyDescent="0.3">
      <c r="A220" s="8" t="str">
        <f>' turmas sistema atual'!A219</f>
        <v>BACHARELADO EM CIÊNCIA DA COMPUTAÇÃO</v>
      </c>
      <c r="B220" s="8" t="str">
        <f>' turmas sistema atual'!B219</f>
        <v>DAMCTA009-13SA</v>
      </c>
      <c r="C220" s="8" t="str">
        <f>' turmas sistema atual'!C219</f>
        <v>Computadores, Ética e Sociedade A-matutino (São Bernardo)</v>
      </c>
      <c r="D220" s="8" t="s">
        <v>2724</v>
      </c>
      <c r="E220" s="12" t="s">
        <v>2309</v>
      </c>
      <c r="F220" s="12" t="str">
        <f>' turmas sistema atual'!H219</f>
        <v xml:space="preserve">quinta das 08:00 às 10:00, sala A-102-0, semanal </v>
      </c>
      <c r="G220" s="12">
        <f>' turmas sistema atual'!I219</f>
        <v>0</v>
      </c>
      <c r="H220" s="12" t="str">
        <f>' turmas sistema atual'!J219</f>
        <v>Santo André</v>
      </c>
      <c r="I220" s="12" t="str">
        <f>' turmas sistema atual'!K219</f>
        <v>diurno</v>
      </c>
      <c r="J220" s="12" t="str">
        <f>' turmas sistema atual'!L219</f>
        <v>2-0-4</v>
      </c>
      <c r="K220" s="12">
        <f>' turmas sistema atual'!M219</f>
        <v>45</v>
      </c>
      <c r="L220" s="12">
        <f>' turmas sistema atual'!N219</f>
        <v>0</v>
      </c>
      <c r="M220" s="12">
        <f t="shared" si="3"/>
        <v>45</v>
      </c>
      <c r="N220" s="42">
        <v>0</v>
      </c>
      <c r="O220" s="8" t="str">
        <f>UPPER(' turmas sistema atual'!R219)</f>
        <v>FRANCISCO JAVIER ROPERO PELAEZ</v>
      </c>
      <c r="P220" s="8" t="str">
        <f>UPPER(' turmas sistema atual'!S219)</f>
        <v/>
      </c>
    </row>
    <row r="221" spans="1:16" ht="47.25" customHeight="1" thickBot="1" x14ac:dyDescent="0.3">
      <c r="A221" s="8" t="str">
        <f>' turmas sistema atual'!A220</f>
        <v>BACHARELADO EM CIÊNCIA DA COMPUTAÇÃO</v>
      </c>
      <c r="B221" s="8" t="str">
        <f>' turmas sistema atual'!B220</f>
        <v>NAMCTA009-13SA</v>
      </c>
      <c r="C221" s="8" t="str">
        <f>' turmas sistema atual'!C220</f>
        <v>Computadores, Ética e Sociedade A-noturno (São Bernardo)</v>
      </c>
      <c r="D221" s="8" t="s">
        <v>2725</v>
      </c>
      <c r="E221" s="12" t="s">
        <v>2309</v>
      </c>
      <c r="F221" s="12" t="str">
        <f>' turmas sistema atual'!H220</f>
        <v xml:space="preserve">quinta das 19:00 às 21:00, sala A-102-0, semanal </v>
      </c>
      <c r="G221" s="12">
        <f>' turmas sistema atual'!I220</f>
        <v>0</v>
      </c>
      <c r="H221" s="12" t="str">
        <f>' turmas sistema atual'!J220</f>
        <v>Santo André</v>
      </c>
      <c r="I221" s="12" t="str">
        <f>' turmas sistema atual'!K220</f>
        <v>noturno</v>
      </c>
      <c r="J221" s="12" t="str">
        <f>' turmas sistema atual'!L220</f>
        <v>2-0-4</v>
      </c>
      <c r="K221" s="12">
        <f>' turmas sistema atual'!M220</f>
        <v>45</v>
      </c>
      <c r="L221" s="12">
        <f>' turmas sistema atual'!N220</f>
        <v>0</v>
      </c>
      <c r="M221" s="12">
        <f t="shared" si="3"/>
        <v>45</v>
      </c>
      <c r="N221" s="42">
        <v>0</v>
      </c>
      <c r="O221" s="8" t="str">
        <f>UPPER(' turmas sistema atual'!R220)</f>
        <v>FRANCISCO JAVIER ROPERO PELAEZ</v>
      </c>
      <c r="P221" s="8" t="str">
        <f>UPPER(' turmas sistema atual'!S220)</f>
        <v/>
      </c>
    </row>
    <row r="222" spans="1:16" ht="47.25" customHeight="1" thickBot="1" x14ac:dyDescent="0.3">
      <c r="A222" s="8" t="str">
        <f>' turmas sistema atual'!A221</f>
        <v>ENGENHARIA DE INFORMAÇÃO</v>
      </c>
      <c r="B222" s="8" t="str">
        <f>' turmas sistema atual'!B221</f>
        <v>NA1ESTI007-17SA</v>
      </c>
      <c r="C222" s="8" t="str">
        <f>' turmas sistema atual'!C221</f>
        <v>Comunicação Digital A1-noturno (São Bernardo)</v>
      </c>
      <c r="D222" s="8" t="s">
        <v>3551</v>
      </c>
      <c r="E222" s="12" t="s">
        <v>2309</v>
      </c>
      <c r="F222" s="12" t="str">
        <f>' turmas sistema atual'!H221</f>
        <v xml:space="preserve">terça das 19:00 às 21:00, sala A-110-0, quinzenal I, terça das 19:00 às 21:00, sala A-110-0, quinzenal II, sexta das 21:00 às 23:00, sala A-110-0, semanal </v>
      </c>
      <c r="G222" s="12">
        <f>' turmas sistema atual'!I221</f>
        <v>0</v>
      </c>
      <c r="H222" s="12" t="str">
        <f>' turmas sistema atual'!J221</f>
        <v>Santo André</v>
      </c>
      <c r="I222" s="12" t="str">
        <f>' turmas sistema atual'!K221</f>
        <v>noturno</v>
      </c>
      <c r="J222" s="12" t="str">
        <f>' turmas sistema atual'!L221</f>
        <v>3-1-4</v>
      </c>
      <c r="K222" s="12">
        <f>' turmas sistema atual'!M221</f>
        <v>45</v>
      </c>
      <c r="L222" s="12">
        <f>' turmas sistema atual'!N221</f>
        <v>0</v>
      </c>
      <c r="M222" s="12">
        <f t="shared" si="3"/>
        <v>45</v>
      </c>
      <c r="N222" s="42">
        <v>0</v>
      </c>
      <c r="O222" s="8" t="str">
        <f>UPPER(' turmas sistema atual'!R221)</f>
        <v>MURILO BELLEZONI LOIOLA</v>
      </c>
      <c r="P222" s="8" t="str">
        <f>UPPER(' turmas sistema atual'!S221)</f>
        <v>MURILO BELLEZONI LOIOLA</v>
      </c>
    </row>
    <row r="223" spans="1:16" ht="47.25" customHeight="1" thickBot="1" x14ac:dyDescent="0.3">
      <c r="A223" s="8" t="str">
        <f>' turmas sistema atual'!A222</f>
        <v>BACHARELADO EM CIÊNCIA E TECNOLOGIA</v>
      </c>
      <c r="B223" s="8" t="str">
        <f>' turmas sistema atual'!B222</f>
        <v>DA1BCM0506-15SA</v>
      </c>
      <c r="C223" s="8" t="str">
        <f>' turmas sistema atual'!C222</f>
        <v>Comunicação e Redes A1-matutino (São Bernardo)</v>
      </c>
      <c r="D223" s="8" t="s">
        <v>2750</v>
      </c>
      <c r="E223" s="12" t="s">
        <v>2309</v>
      </c>
      <c r="F223" s="12" t="str">
        <f>' turmas sistema atual'!H222</f>
        <v xml:space="preserve">segunda das 08:00 às 10:00, sala A-103-0, quinzenal I, quinta das 08:00 às 10:00, sala A-103-0, semanal </v>
      </c>
      <c r="G223" s="12">
        <f>' turmas sistema atual'!I222</f>
        <v>0</v>
      </c>
      <c r="H223" s="12" t="str">
        <f>' turmas sistema atual'!J222</f>
        <v>Santo André</v>
      </c>
      <c r="I223" s="12" t="str">
        <f>' turmas sistema atual'!K222</f>
        <v>diurno</v>
      </c>
      <c r="J223" s="12" t="str">
        <f>' turmas sistema atual'!L222</f>
        <v>3-0-4</v>
      </c>
      <c r="K223" s="12">
        <f>' turmas sistema atual'!M222</f>
        <v>45</v>
      </c>
      <c r="L223" s="12">
        <f>' turmas sistema atual'!N222</f>
        <v>0</v>
      </c>
      <c r="M223" s="12">
        <f t="shared" si="3"/>
        <v>45</v>
      </c>
      <c r="N223" s="42">
        <v>0</v>
      </c>
      <c r="O223" s="8" t="str">
        <f>UPPER(' turmas sistema atual'!R222)</f>
        <v>VALERIO RAMOS BATISTA</v>
      </c>
      <c r="P223" s="8" t="str">
        <f>UPPER(' turmas sistema atual'!S222)</f>
        <v/>
      </c>
    </row>
    <row r="224" spans="1:16" ht="47.25" customHeight="1" thickBot="1" x14ac:dyDescent="0.3">
      <c r="A224" s="8" t="str">
        <f>' turmas sistema atual'!A223</f>
        <v>BACHARELADO EM CIÊNCIA E TECNOLOGIA</v>
      </c>
      <c r="B224" s="8" t="str">
        <f>' turmas sistema atual'!B223</f>
        <v>NA1BCM0506-15SA</v>
      </c>
      <c r="C224" s="8" t="str">
        <f>' turmas sistema atual'!C223</f>
        <v>Comunicação e Redes A1-noturno (São Bernardo)</v>
      </c>
      <c r="D224" s="8" t="s">
        <v>2751</v>
      </c>
      <c r="E224" s="12" t="s">
        <v>2309</v>
      </c>
      <c r="F224" s="12" t="str">
        <f>' turmas sistema atual'!H223</f>
        <v xml:space="preserve">segunda das 19:00 às 21:00, sala A-103-0, quinzenal I, quinta das 19:00 às 21:00, sala A-103-0, semanal </v>
      </c>
      <c r="G224" s="12">
        <f>' turmas sistema atual'!I223</f>
        <v>0</v>
      </c>
      <c r="H224" s="12" t="str">
        <f>' turmas sistema atual'!J223</f>
        <v>Santo André</v>
      </c>
      <c r="I224" s="12" t="str">
        <f>' turmas sistema atual'!K223</f>
        <v>noturno</v>
      </c>
      <c r="J224" s="12" t="str">
        <f>' turmas sistema atual'!L223</f>
        <v>3-0-4</v>
      </c>
      <c r="K224" s="12">
        <f>' turmas sistema atual'!M223</f>
        <v>45</v>
      </c>
      <c r="L224" s="12">
        <f>' turmas sistema atual'!N223</f>
        <v>0</v>
      </c>
      <c r="M224" s="12">
        <f t="shared" si="3"/>
        <v>45</v>
      </c>
      <c r="N224" s="42">
        <v>0</v>
      </c>
      <c r="O224" s="8" t="str">
        <f>UPPER(' turmas sistema atual'!R223)</f>
        <v>MARGARETHE STEINBERGER ELIAS</v>
      </c>
      <c r="P224" s="8" t="str">
        <f>UPPER(' turmas sistema atual'!S223)</f>
        <v/>
      </c>
    </row>
    <row r="225" spans="1:16" ht="47.25" customHeight="1" thickBot="1" x14ac:dyDescent="0.3">
      <c r="A225" s="8" t="str">
        <f>' turmas sistema atual'!A224</f>
        <v>BACHARELADO EM CIÊNCIA E TECNOLOGIA</v>
      </c>
      <c r="B225" s="8" t="str">
        <f>' turmas sistema atual'!B224</f>
        <v>DA2BCM0506-15SA</v>
      </c>
      <c r="C225" s="8" t="str">
        <f>' turmas sistema atual'!C224</f>
        <v>Comunicação e Redes A2-matutino (São Bernardo)</v>
      </c>
      <c r="D225" s="8" t="s">
        <v>2750</v>
      </c>
      <c r="E225" s="12" t="s">
        <v>2309</v>
      </c>
      <c r="F225" s="12" t="str">
        <f>' turmas sistema atual'!H224</f>
        <v xml:space="preserve">segunda das 08:00 às 10:00, sala A-103-0, quinzenal I, quinta das 08:00 às 10:00, sala A-103-0, semanal </v>
      </c>
      <c r="G225" s="12">
        <f>' turmas sistema atual'!I224</f>
        <v>0</v>
      </c>
      <c r="H225" s="12" t="str">
        <f>' turmas sistema atual'!J224</f>
        <v>Santo André</v>
      </c>
      <c r="I225" s="12" t="str">
        <f>' turmas sistema atual'!K224</f>
        <v>diurno</v>
      </c>
      <c r="J225" s="12" t="str">
        <f>' turmas sistema atual'!L224</f>
        <v>3-0-4</v>
      </c>
      <c r="K225" s="12">
        <f>' turmas sistema atual'!M224</f>
        <v>45</v>
      </c>
      <c r="L225" s="12">
        <f>' turmas sistema atual'!N224</f>
        <v>0</v>
      </c>
      <c r="M225" s="12">
        <f t="shared" si="3"/>
        <v>45</v>
      </c>
      <c r="N225" s="42">
        <v>0</v>
      </c>
      <c r="O225" s="8" t="str">
        <f>UPPER(' turmas sistema atual'!R224)</f>
        <v>JOAO HENRIQUE KLEINSCHIMIDT</v>
      </c>
      <c r="P225" s="8" t="str">
        <f>UPPER(' turmas sistema atual'!S224)</f>
        <v/>
      </c>
    </row>
    <row r="226" spans="1:16" ht="47.25" customHeight="1" thickBot="1" x14ac:dyDescent="0.3">
      <c r="A226" s="8" t="str">
        <f>' turmas sistema atual'!A225</f>
        <v>BACHARELADO EM CIÊNCIA E TECNOLOGIA</v>
      </c>
      <c r="B226" s="8" t="str">
        <f>' turmas sistema atual'!B225</f>
        <v>NA2BCM0506-15SA</v>
      </c>
      <c r="C226" s="8" t="str">
        <f>' turmas sistema atual'!C225</f>
        <v>Comunicação e Redes A2-noturno (São Bernardo)</v>
      </c>
      <c r="D226" s="8" t="s">
        <v>2751</v>
      </c>
      <c r="E226" s="12" t="s">
        <v>2309</v>
      </c>
      <c r="F226" s="12" t="str">
        <f>' turmas sistema atual'!H225</f>
        <v xml:space="preserve">segunda das 19:00 às 21:00, sala A-103-0, quinzenal I, quinta das 19:00 às 21:00, sala A-103-0, semanal </v>
      </c>
      <c r="G226" s="12">
        <f>' turmas sistema atual'!I225</f>
        <v>0</v>
      </c>
      <c r="H226" s="12" t="str">
        <f>' turmas sistema atual'!J225</f>
        <v>Santo André</v>
      </c>
      <c r="I226" s="12" t="str">
        <f>' turmas sistema atual'!K225</f>
        <v>noturno</v>
      </c>
      <c r="J226" s="12" t="str">
        <f>' turmas sistema atual'!L225</f>
        <v>3-0-4</v>
      </c>
      <c r="K226" s="12">
        <f>' turmas sistema atual'!M225</f>
        <v>45</v>
      </c>
      <c r="L226" s="12">
        <f>' turmas sistema atual'!N225</f>
        <v>0</v>
      </c>
      <c r="M226" s="12">
        <f t="shared" si="3"/>
        <v>45</v>
      </c>
      <c r="N226" s="42">
        <v>0</v>
      </c>
      <c r="O226" s="8" t="str">
        <f>UPPER(' turmas sistema atual'!R225)</f>
        <v>FABRICIO OLIVETTI DE FRANÇA</v>
      </c>
      <c r="P226" s="8" t="str">
        <f>UPPER(' turmas sistema atual'!S225)</f>
        <v/>
      </c>
    </row>
    <row r="227" spans="1:16" ht="47.25" customHeight="1" thickBot="1" x14ac:dyDescent="0.3">
      <c r="A227" s="8" t="str">
        <f>' turmas sistema atual'!A226</f>
        <v>BACHARELADO EM CIÊNCIA E TECNOLOGIA</v>
      </c>
      <c r="B227" s="8" t="str">
        <f>' turmas sistema atual'!B226</f>
        <v>DA3BCM0506-15SA</v>
      </c>
      <c r="C227" s="8" t="str">
        <f>' turmas sistema atual'!C226</f>
        <v>Comunicação e Redes A3-matutino (São Bernardo)</v>
      </c>
      <c r="D227" s="8" t="s">
        <v>2750</v>
      </c>
      <c r="E227" s="12" t="s">
        <v>2309</v>
      </c>
      <c r="F227" s="12" t="str">
        <f>' turmas sistema atual'!H226</f>
        <v xml:space="preserve">segunda das 08:00 às 10:00, sala A-103-0, quinzenal I, quinta das 08:00 às 10:00, sala A-103-0, semanal </v>
      </c>
      <c r="G227" s="12">
        <f>' turmas sistema atual'!I226</f>
        <v>0</v>
      </c>
      <c r="H227" s="12" t="str">
        <f>' turmas sistema atual'!J226</f>
        <v>Santo André</v>
      </c>
      <c r="I227" s="12" t="str">
        <f>' turmas sistema atual'!K226</f>
        <v>diurno</v>
      </c>
      <c r="J227" s="12" t="str">
        <f>' turmas sistema atual'!L226</f>
        <v>3-0-4</v>
      </c>
      <c r="K227" s="12">
        <f>' turmas sistema atual'!M226</f>
        <v>45</v>
      </c>
      <c r="L227" s="12">
        <f>' turmas sistema atual'!N226</f>
        <v>0</v>
      </c>
      <c r="M227" s="12">
        <f t="shared" si="3"/>
        <v>45</v>
      </c>
      <c r="N227" s="42">
        <v>0</v>
      </c>
      <c r="O227" s="8" t="str">
        <f>UPPER(' turmas sistema atual'!R226)</f>
        <v>ALEXANDRE HIROAKI KIHARA</v>
      </c>
      <c r="P227" s="8" t="str">
        <f>UPPER(' turmas sistema atual'!S226)</f>
        <v/>
      </c>
    </row>
    <row r="228" spans="1:16" ht="47.25" customHeight="1" thickBot="1" x14ac:dyDescent="0.3">
      <c r="A228" s="8" t="str">
        <f>' turmas sistema atual'!A227</f>
        <v>BACHARELADO EM CIÊNCIA E TECNOLOGIA</v>
      </c>
      <c r="B228" s="8" t="str">
        <f>' turmas sistema atual'!B227</f>
        <v>NA3BCM0506-15SA</v>
      </c>
      <c r="C228" s="8" t="str">
        <f>' turmas sistema atual'!C227</f>
        <v>Comunicação e Redes A3-noturno (São Bernardo)</v>
      </c>
      <c r="D228" s="8" t="s">
        <v>2751</v>
      </c>
      <c r="E228" s="12" t="s">
        <v>2309</v>
      </c>
      <c r="F228" s="12" t="str">
        <f>' turmas sistema atual'!H227</f>
        <v xml:space="preserve">segunda das 19:00 às 21:00, sala A-103-0, quinzenal I, quinta das 19:00 às 21:00, sala A-103-0, semanal </v>
      </c>
      <c r="G228" s="12">
        <f>' turmas sistema atual'!I227</f>
        <v>0</v>
      </c>
      <c r="H228" s="12" t="str">
        <f>' turmas sistema atual'!J227</f>
        <v>Santo André</v>
      </c>
      <c r="I228" s="12" t="str">
        <f>' turmas sistema atual'!K227</f>
        <v>noturno</v>
      </c>
      <c r="J228" s="12" t="str">
        <f>' turmas sistema atual'!L227</f>
        <v>3-0-4</v>
      </c>
      <c r="K228" s="12">
        <f>' turmas sistema atual'!M227</f>
        <v>45</v>
      </c>
      <c r="L228" s="12">
        <f>' turmas sistema atual'!N227</f>
        <v>0</v>
      </c>
      <c r="M228" s="12">
        <f t="shared" si="3"/>
        <v>45</v>
      </c>
      <c r="N228" s="42">
        <v>0</v>
      </c>
      <c r="O228" s="8" t="str">
        <f>UPPER(' turmas sistema atual'!R227)</f>
        <v>VLADIMIR EMILIANO MOREIRA ROCHA</v>
      </c>
      <c r="P228" s="8" t="str">
        <f>UPPER(' turmas sistema atual'!S227)</f>
        <v/>
      </c>
    </row>
    <row r="229" spans="1:16" ht="47.25" customHeight="1" thickBot="1" x14ac:dyDescent="0.3">
      <c r="A229" s="8" t="str">
        <f>' turmas sistema atual'!A228</f>
        <v>BACHARELADO EM CIÊNCIA E TECNOLOGIA</v>
      </c>
      <c r="B229" s="8" t="str">
        <f>' turmas sistema atual'!B228</f>
        <v>DA4BCM0506-15SA</v>
      </c>
      <c r="C229" s="8" t="str">
        <f>' turmas sistema atual'!C228</f>
        <v>Comunicação e Redes A4-matutino (São Bernardo)</v>
      </c>
      <c r="D229" s="8" t="s">
        <v>2750</v>
      </c>
      <c r="E229" s="12" t="s">
        <v>2309</v>
      </c>
      <c r="F229" s="12" t="str">
        <f>' turmas sistema atual'!H228</f>
        <v xml:space="preserve">segunda das 08:00 às 10:00, quinzenal I; quinta das 08:00 às 10:00, semanal </v>
      </c>
      <c r="G229" s="12">
        <f>' turmas sistema atual'!I228</f>
        <v>0</v>
      </c>
      <c r="H229" s="12" t="str">
        <f>' turmas sistema atual'!J228</f>
        <v>SA</v>
      </c>
      <c r="I229" s="12" t="str">
        <f>' turmas sistema atual'!K228</f>
        <v>diurno</v>
      </c>
      <c r="J229" s="12">
        <f>' turmas sistema atual'!L228</f>
        <v>0</v>
      </c>
      <c r="K229" s="12">
        <f>' turmas sistema atual'!M228</f>
        <v>45</v>
      </c>
      <c r="L229" s="12">
        <f>' turmas sistema atual'!N228</f>
        <v>0</v>
      </c>
      <c r="M229" s="12">
        <f t="shared" si="3"/>
        <v>45</v>
      </c>
      <c r="N229" s="42">
        <v>0</v>
      </c>
      <c r="O229" s="8" t="str">
        <f>UPPER(' turmas sistema atual'!R228)</f>
        <v>CARLOS ALBERTO KAMIENSKI</v>
      </c>
      <c r="P229" s="8" t="str">
        <f>UPPER(' turmas sistema atual'!S228)</f>
        <v/>
      </c>
    </row>
    <row r="230" spans="1:16" ht="47.25" customHeight="1" thickBot="1" x14ac:dyDescent="0.3">
      <c r="A230" s="8" t="str">
        <f>' turmas sistema atual'!A229</f>
        <v>BACHARELADO EM CIÊNCIA E TECNOLOGIA</v>
      </c>
      <c r="B230" s="8" t="str">
        <f>' turmas sistema atual'!B229</f>
        <v>NA4BCM0506-15SA</v>
      </c>
      <c r="C230" s="8" t="str">
        <f>' turmas sistema atual'!C229</f>
        <v>Comunicação e Redes A4-noturno (São Bernardo)</v>
      </c>
      <c r="D230" s="8" t="s">
        <v>2751</v>
      </c>
      <c r="E230" s="12" t="s">
        <v>2309</v>
      </c>
      <c r="F230" s="12" t="str">
        <f>' turmas sistema atual'!H229</f>
        <v xml:space="preserve">segunda das 19:00 às 21:00, sala A-103-0, quinzenal I, quinta das 19:00 às 21:00, sala A-103-0, semanal </v>
      </c>
      <c r="G230" s="12">
        <f>' turmas sistema atual'!I229</f>
        <v>0</v>
      </c>
      <c r="H230" s="12" t="str">
        <f>' turmas sistema atual'!J229</f>
        <v>Santo André</v>
      </c>
      <c r="I230" s="12" t="str">
        <f>' turmas sistema atual'!K229</f>
        <v>noturno</v>
      </c>
      <c r="J230" s="12" t="str">
        <f>' turmas sistema atual'!L229</f>
        <v>3-0-4</v>
      </c>
      <c r="K230" s="12">
        <f>' turmas sistema atual'!M229</f>
        <v>45</v>
      </c>
      <c r="L230" s="12">
        <f>' turmas sistema atual'!N229</f>
        <v>0</v>
      </c>
      <c r="M230" s="12">
        <f t="shared" si="3"/>
        <v>45</v>
      </c>
      <c r="N230" s="42">
        <v>0</v>
      </c>
      <c r="O230" s="8" t="str">
        <f>UPPER(' turmas sistema atual'!R229)</f>
        <v>VALERIO RAMOS BATISTA</v>
      </c>
      <c r="P230" s="8" t="str">
        <f>UPPER(' turmas sistema atual'!S229)</f>
        <v/>
      </c>
    </row>
    <row r="231" spans="1:16" ht="47.25" customHeight="1" thickBot="1" x14ac:dyDescent="0.3">
      <c r="A231" s="8" t="str">
        <f>' turmas sistema atual'!A230</f>
        <v>BACHARELADO EM CIÊNCIA E TECNOLOGIA</v>
      </c>
      <c r="B231" s="8" t="str">
        <f>' turmas sistema atual'!B230</f>
        <v>NA5BCM0506-15SA</v>
      </c>
      <c r="C231" s="8" t="str">
        <f>' turmas sistema atual'!C230</f>
        <v>Comunicação e Redes A5-noturno (São Bernardo)</v>
      </c>
      <c r="D231" s="8" t="s">
        <v>2751</v>
      </c>
      <c r="E231" s="12" t="s">
        <v>2309</v>
      </c>
      <c r="F231" s="12" t="str">
        <f>' turmas sistema atual'!H230</f>
        <v xml:space="preserve">segunda das 19:00 às 21:00, sala A-103-0, quinzenal I, quinta das 19:00 às 21:00, sala A-103-0, semanal </v>
      </c>
      <c r="G231" s="12">
        <f>' turmas sistema atual'!I230</f>
        <v>0</v>
      </c>
      <c r="H231" s="12" t="str">
        <f>' turmas sistema atual'!J230</f>
        <v>Santo André</v>
      </c>
      <c r="I231" s="12" t="str">
        <f>' turmas sistema atual'!K230</f>
        <v>noturno</v>
      </c>
      <c r="J231" s="12" t="str">
        <f>' turmas sistema atual'!L230</f>
        <v>3-0-4</v>
      </c>
      <c r="K231" s="12">
        <f>' turmas sistema atual'!M230</f>
        <v>45</v>
      </c>
      <c r="L231" s="12">
        <f>' turmas sistema atual'!N230</f>
        <v>0</v>
      </c>
      <c r="M231" s="12">
        <f t="shared" si="3"/>
        <v>45</v>
      </c>
      <c r="N231" s="42">
        <v>0</v>
      </c>
      <c r="O231" s="8" t="str">
        <f>UPPER(' turmas sistema atual'!R230)</f>
        <v>ALEXANDRE HIROAKI KIHARA</v>
      </c>
      <c r="P231" s="8" t="str">
        <f>UPPER(' turmas sistema atual'!S230)</f>
        <v/>
      </c>
    </row>
    <row r="232" spans="1:16" ht="47.25" customHeight="1" thickBot="1" x14ac:dyDescent="0.3">
      <c r="A232" s="8" t="str">
        <f>' turmas sistema atual'!A231</f>
        <v>BACHARELADO EM CIÊNCIA E TECNOLOGIA</v>
      </c>
      <c r="B232" s="8" t="str">
        <f>' turmas sistema atual'!B231</f>
        <v>DB1BCM0506-15SA</v>
      </c>
      <c r="C232" s="8" t="str">
        <f>' turmas sistema atual'!C231</f>
        <v>Comunicação e Redes B1-matutino (São Bernardo)</v>
      </c>
      <c r="D232" s="8" t="s">
        <v>2752</v>
      </c>
      <c r="E232" s="12" t="s">
        <v>2309</v>
      </c>
      <c r="F232" s="12" t="str">
        <f>' turmas sistema atual'!H231</f>
        <v xml:space="preserve">segunda das 10:00 às 12:00, sala A-103-0, quinzenal I, quinta das 10:00 às 12:00, sala A-103-0, semanal </v>
      </c>
      <c r="G232" s="12">
        <f>' turmas sistema atual'!I231</f>
        <v>0</v>
      </c>
      <c r="H232" s="12" t="str">
        <f>' turmas sistema atual'!J231</f>
        <v>Santo André</v>
      </c>
      <c r="I232" s="12" t="str">
        <f>' turmas sistema atual'!K231</f>
        <v>diurno</v>
      </c>
      <c r="J232" s="12" t="str">
        <f>' turmas sistema atual'!L231</f>
        <v>3-0-4</v>
      </c>
      <c r="K232" s="12">
        <f>' turmas sistema atual'!M231</f>
        <v>45</v>
      </c>
      <c r="L232" s="12">
        <f>' turmas sistema atual'!N231</f>
        <v>0</v>
      </c>
      <c r="M232" s="12">
        <f t="shared" si="3"/>
        <v>45</v>
      </c>
      <c r="N232" s="42">
        <v>0</v>
      </c>
      <c r="O232" s="8" t="str">
        <f>UPPER(' turmas sistema atual'!R231)</f>
        <v>ARITANAN BORGES GARCIA GRUBER</v>
      </c>
      <c r="P232" s="8" t="str">
        <f>UPPER(' turmas sistema atual'!S231)</f>
        <v/>
      </c>
    </row>
    <row r="233" spans="1:16" ht="47.25" customHeight="1" thickBot="1" x14ac:dyDescent="0.3">
      <c r="A233" s="8" t="str">
        <f>' turmas sistema atual'!A232</f>
        <v>BACHARELADO EM CIÊNCIA E TECNOLOGIA</v>
      </c>
      <c r="B233" s="8" t="str">
        <f>' turmas sistema atual'!B232</f>
        <v>NB1BCM0506-15SA</v>
      </c>
      <c r="C233" s="8" t="str">
        <f>' turmas sistema atual'!C232</f>
        <v>Comunicação e Redes B1-noturno (São Bernardo)</v>
      </c>
      <c r="D233" s="8" t="s">
        <v>2753</v>
      </c>
      <c r="E233" s="12" t="s">
        <v>2309</v>
      </c>
      <c r="F233" s="12" t="str">
        <f>' turmas sistema atual'!H232</f>
        <v xml:space="preserve">segunda das 21:00 às 23:00, sala A-101-0, quinzenal I, quinta das 21:00 às 23:00, sala A-101-0, semanal </v>
      </c>
      <c r="G233" s="12">
        <f>' turmas sistema atual'!I232</f>
        <v>0</v>
      </c>
      <c r="H233" s="12" t="str">
        <f>' turmas sistema atual'!J232</f>
        <v>Santo André</v>
      </c>
      <c r="I233" s="12" t="str">
        <f>' turmas sistema atual'!K232</f>
        <v>noturno</v>
      </c>
      <c r="J233" s="12" t="str">
        <f>' turmas sistema atual'!L232</f>
        <v>3-0-4</v>
      </c>
      <c r="K233" s="12">
        <f>' turmas sistema atual'!M232</f>
        <v>45</v>
      </c>
      <c r="L233" s="12">
        <f>' turmas sistema atual'!N232</f>
        <v>0</v>
      </c>
      <c r="M233" s="12">
        <f t="shared" si="3"/>
        <v>45</v>
      </c>
      <c r="N233" s="42">
        <v>0</v>
      </c>
      <c r="O233" s="8" t="str">
        <f>UPPER(' turmas sistema atual'!R232)</f>
        <v>VLADIMIR EMILIANO MOREIRA ROCHA</v>
      </c>
      <c r="P233" s="8" t="str">
        <f>UPPER(' turmas sistema atual'!S232)</f>
        <v/>
      </c>
    </row>
    <row r="234" spans="1:16" ht="47.25" customHeight="1" thickBot="1" x14ac:dyDescent="0.3">
      <c r="A234" s="8" t="str">
        <f>' turmas sistema atual'!A233</f>
        <v>BACHARELADO EM CIÊNCIA E TECNOLOGIA</v>
      </c>
      <c r="B234" s="8" t="str">
        <f>' turmas sistema atual'!B233</f>
        <v>NB2BCM0506-15SA</v>
      </c>
      <c r="C234" s="8" t="str">
        <f>' turmas sistema atual'!C233</f>
        <v>Comunicação e Redes B2-noturno (São Bernardo)</v>
      </c>
      <c r="D234" s="8" t="s">
        <v>2753</v>
      </c>
      <c r="E234" s="12" t="s">
        <v>2309</v>
      </c>
      <c r="F234" s="12" t="str">
        <f>' turmas sistema atual'!H233</f>
        <v xml:space="preserve">segunda das 21:00 às 23:00, sala A-103-0, quinzenal I, quinta das 21:00 às 23:00, sala A-103-0, semanal </v>
      </c>
      <c r="G234" s="12">
        <f>' turmas sistema atual'!I233</f>
        <v>0</v>
      </c>
      <c r="H234" s="12" t="str">
        <f>' turmas sistema atual'!J233</f>
        <v>Santo André</v>
      </c>
      <c r="I234" s="12" t="str">
        <f>' turmas sistema atual'!K233</f>
        <v>noturno</v>
      </c>
      <c r="J234" s="12" t="str">
        <f>' turmas sistema atual'!L233</f>
        <v>3-0-4</v>
      </c>
      <c r="K234" s="12">
        <f>' turmas sistema atual'!M233</f>
        <v>45</v>
      </c>
      <c r="L234" s="12">
        <f>' turmas sistema atual'!N233</f>
        <v>0</v>
      </c>
      <c r="M234" s="12">
        <f t="shared" si="3"/>
        <v>45</v>
      </c>
      <c r="N234" s="42">
        <v>0</v>
      </c>
      <c r="O234" s="8" t="str">
        <f>UPPER(' turmas sistema atual'!R233)</f>
        <v>MARGARETHE STEINBERGER ELIAS</v>
      </c>
      <c r="P234" s="8" t="str">
        <f>UPPER(' turmas sistema atual'!S233)</f>
        <v/>
      </c>
    </row>
    <row r="235" spans="1:16" ht="47.25" customHeight="1" thickBot="1" x14ac:dyDescent="0.3">
      <c r="A235" s="8" t="str">
        <f>' turmas sistema atual'!A234</f>
        <v>BACHARELADO EM CIÊNCIA E TECNOLOGIA</v>
      </c>
      <c r="B235" s="8" t="str">
        <f>' turmas sistema atual'!B234</f>
        <v>DB3BCM0506-15SA</v>
      </c>
      <c r="C235" s="8" t="str">
        <f>' turmas sistema atual'!C234</f>
        <v>Comunicação e Redes B3-matutino (São Bernardo)</v>
      </c>
      <c r="D235" s="8" t="s">
        <v>2752</v>
      </c>
      <c r="E235" s="12" t="s">
        <v>2309</v>
      </c>
      <c r="F235" s="12" t="str">
        <f>' turmas sistema atual'!H234</f>
        <v xml:space="preserve">segunda das 10:00 às 12:00, sala A-103-0, quinzenal I, quinta das 10:00 às 12:00, sala A-103-0, semanal </v>
      </c>
      <c r="G235" s="12">
        <f>' turmas sistema atual'!I234</f>
        <v>0</v>
      </c>
      <c r="H235" s="12" t="str">
        <f>' turmas sistema atual'!J234</f>
        <v>Santo André</v>
      </c>
      <c r="I235" s="12" t="str">
        <f>' turmas sistema atual'!K234</f>
        <v>diurno</v>
      </c>
      <c r="J235" s="12" t="str">
        <f>' turmas sistema atual'!L234</f>
        <v>3-0-4</v>
      </c>
      <c r="K235" s="12">
        <f>' turmas sistema atual'!M234</f>
        <v>45</v>
      </c>
      <c r="L235" s="12">
        <f>' turmas sistema atual'!N234</f>
        <v>0</v>
      </c>
      <c r="M235" s="12">
        <f t="shared" si="3"/>
        <v>45</v>
      </c>
      <c r="N235" s="42">
        <v>0</v>
      </c>
      <c r="O235" s="8" t="str">
        <f>UPPER(' turmas sistema atual'!R234)</f>
        <v>ALEXANDRE HIROAKI KIHARA</v>
      </c>
      <c r="P235" s="8" t="str">
        <f>UPPER(' turmas sistema atual'!S234)</f>
        <v/>
      </c>
    </row>
    <row r="236" spans="1:16" ht="47.25" customHeight="1" thickBot="1" x14ac:dyDescent="0.3">
      <c r="A236" s="8" t="str">
        <f>' turmas sistema atual'!A235</f>
        <v>BACHARELADO EM CIÊNCIA E TECNOLOGIA</v>
      </c>
      <c r="B236" s="8" t="str">
        <f>' turmas sistema atual'!B235</f>
        <v>NB3BCM0506-15SA</v>
      </c>
      <c r="C236" s="8" t="str">
        <f>' turmas sistema atual'!C235</f>
        <v>Comunicação e Redes B3-noturno (São Bernardo)</v>
      </c>
      <c r="D236" s="8" t="s">
        <v>2753</v>
      </c>
      <c r="E236" s="12" t="s">
        <v>2309</v>
      </c>
      <c r="F236" s="12" t="str">
        <f>' turmas sistema atual'!H235</f>
        <v xml:space="preserve">segunda das 21:00 às 23:00, sala A-103-0, quinzenal I, quinta das 21:00 às 23:00, sala A-103-0, semanal </v>
      </c>
      <c r="G236" s="12">
        <f>' turmas sistema atual'!I235</f>
        <v>0</v>
      </c>
      <c r="H236" s="12" t="str">
        <f>' turmas sistema atual'!J235</f>
        <v>Santo André</v>
      </c>
      <c r="I236" s="12" t="str">
        <f>' turmas sistema atual'!K235</f>
        <v>noturno</v>
      </c>
      <c r="J236" s="12" t="str">
        <f>' turmas sistema atual'!L235</f>
        <v>3-0-4</v>
      </c>
      <c r="K236" s="12">
        <f>' turmas sistema atual'!M235</f>
        <v>45</v>
      </c>
      <c r="L236" s="12">
        <f>' turmas sistema atual'!N235</f>
        <v>0</v>
      </c>
      <c r="M236" s="12">
        <f t="shared" si="3"/>
        <v>45</v>
      </c>
      <c r="N236" s="42">
        <v>0</v>
      </c>
      <c r="O236" s="8" t="str">
        <f>UPPER(' turmas sistema atual'!R235)</f>
        <v>ALEXANDRE HIROAKI KIHARA</v>
      </c>
      <c r="P236" s="8" t="str">
        <f>UPPER(' turmas sistema atual'!S235)</f>
        <v/>
      </c>
    </row>
    <row r="237" spans="1:16" ht="47.25" customHeight="1" thickBot="1" x14ac:dyDescent="0.3">
      <c r="A237" s="8" t="str">
        <f>' turmas sistema atual'!A236</f>
        <v>BACHARELADO EM CIÊNCIA E TECNOLOGIA</v>
      </c>
      <c r="B237" s="8" t="str">
        <f>' turmas sistema atual'!B236</f>
        <v>DB4BCM0506-15SA</v>
      </c>
      <c r="C237" s="8" t="str">
        <f>' turmas sistema atual'!C236</f>
        <v>Comunicação e Redes B4-matutino (São Bernardo)</v>
      </c>
      <c r="D237" s="8" t="s">
        <v>2752</v>
      </c>
      <c r="E237" s="12" t="s">
        <v>2309</v>
      </c>
      <c r="F237" s="12" t="str">
        <f>' turmas sistema atual'!H236</f>
        <v xml:space="preserve">segunda das 10:00 às 12:00, sala A-103-0, quinzenal I, quinta das 10:00 às 12:00, sala A-103-0, semanal </v>
      </c>
      <c r="G237" s="12">
        <f>' turmas sistema atual'!I236</f>
        <v>0</v>
      </c>
      <c r="H237" s="12" t="str">
        <f>' turmas sistema atual'!J236</f>
        <v>Santo André</v>
      </c>
      <c r="I237" s="12" t="str">
        <f>' turmas sistema atual'!K236</f>
        <v>diurno</v>
      </c>
      <c r="J237" s="12" t="str">
        <f>' turmas sistema atual'!L236</f>
        <v>3-0-4</v>
      </c>
      <c r="K237" s="12">
        <f>' turmas sistema atual'!M236</f>
        <v>45</v>
      </c>
      <c r="L237" s="12">
        <f>' turmas sistema atual'!N236</f>
        <v>0</v>
      </c>
      <c r="M237" s="12">
        <f t="shared" si="3"/>
        <v>45</v>
      </c>
      <c r="N237" s="42">
        <v>1</v>
      </c>
      <c r="O237" s="8" t="str">
        <f>UPPER(' turmas sistema atual'!R236)</f>
        <v>CARLOS ALBERTO KAMIENSKI</v>
      </c>
      <c r="P237" s="8" t="str">
        <f>UPPER(' turmas sistema atual'!S236)</f>
        <v/>
      </c>
    </row>
    <row r="238" spans="1:16" ht="47.25" customHeight="1" thickBot="1" x14ac:dyDescent="0.3">
      <c r="A238" s="8" t="str">
        <f>' turmas sistema atual'!A237</f>
        <v>ENGENHARIA DE INFORMAÇÃO</v>
      </c>
      <c r="B238" s="8" t="str">
        <f>' turmas sistema atual'!B237</f>
        <v>DAESTI015-17SA</v>
      </c>
      <c r="C238" s="8" t="str">
        <f>' turmas sistema atual'!C237</f>
        <v>Comunicações Móveis A-matutino (São Bernardo)</v>
      </c>
      <c r="D238" s="8" t="s">
        <v>2835</v>
      </c>
      <c r="E238" s="12" t="s">
        <v>2309</v>
      </c>
      <c r="F238" s="12" t="str">
        <f>' turmas sistema atual'!H237</f>
        <v xml:space="preserve">segunda das 10:00 às 12:00, sala A-110-0, quinzenal I, segunda das 10:00 às 12:00, sala A-110-0, quinzenal II, quarta das 08:00 às 10:00, sala A-110-0, semanal </v>
      </c>
      <c r="G238" s="12">
        <f>' turmas sistema atual'!I237</f>
        <v>0</v>
      </c>
      <c r="H238" s="12" t="str">
        <f>' turmas sistema atual'!J237</f>
        <v>Santo André</v>
      </c>
      <c r="I238" s="12" t="str">
        <f>' turmas sistema atual'!K237</f>
        <v>diurno</v>
      </c>
      <c r="J238" s="12" t="str">
        <f>' turmas sistema atual'!L237</f>
        <v>3-1-4</v>
      </c>
      <c r="K238" s="12">
        <f>' turmas sistema atual'!M237</f>
        <v>30</v>
      </c>
      <c r="L238" s="12">
        <f>' turmas sistema atual'!N237</f>
        <v>0</v>
      </c>
      <c r="M238" s="12">
        <f t="shared" si="3"/>
        <v>30</v>
      </c>
      <c r="N238" s="42">
        <v>20</v>
      </c>
      <c r="O238" s="8" t="str">
        <f>UPPER(' turmas sistema atual'!R237)</f>
        <v>IVAN ROBERTO SANTANA CASELLA</v>
      </c>
      <c r="P238" s="8" t="str">
        <f>UPPER(' turmas sistema atual'!S237)</f>
        <v>IVAN ROBERTO SANTANA CASELLA</v>
      </c>
    </row>
    <row r="239" spans="1:16" ht="47.25" customHeight="1" thickBot="1" x14ac:dyDescent="0.3">
      <c r="A239" s="8" t="str">
        <f>' turmas sistema atual'!A238</f>
        <v>ENGENHARIA DE INFORMAÇÃO</v>
      </c>
      <c r="B239" s="8" t="str">
        <f>' turmas sistema atual'!B238</f>
        <v>NAESTI015-17SA</v>
      </c>
      <c r="C239" s="8" t="str">
        <f>' turmas sistema atual'!C238</f>
        <v>Comunicações Móveis A-noturno (São Bernardo)</v>
      </c>
      <c r="D239" s="8" t="s">
        <v>2836</v>
      </c>
      <c r="E239" s="12" t="s">
        <v>2309</v>
      </c>
      <c r="F239" s="12" t="str">
        <f>' turmas sistema atual'!H238</f>
        <v xml:space="preserve">segunda das 21:00 às 23:00, sala A-110-0, quinzenal I, segunda das 21:00 às 23:00, sala A-110-0, quinzenal II, quarta das 19:00 às 21:00, sala A-110-0, semanal </v>
      </c>
      <c r="G239" s="12">
        <f>' turmas sistema atual'!I238</f>
        <v>0</v>
      </c>
      <c r="H239" s="12" t="str">
        <f>' turmas sistema atual'!J238</f>
        <v>Santo André</v>
      </c>
      <c r="I239" s="12" t="str">
        <f>' turmas sistema atual'!K238</f>
        <v>noturno</v>
      </c>
      <c r="J239" s="12" t="str">
        <f>' turmas sistema atual'!L238</f>
        <v>3-1-4</v>
      </c>
      <c r="K239" s="12">
        <f>' turmas sistema atual'!M238</f>
        <v>33</v>
      </c>
      <c r="L239" s="12">
        <f>' turmas sistema atual'!N238</f>
        <v>0</v>
      </c>
      <c r="M239" s="12">
        <f t="shared" si="3"/>
        <v>33</v>
      </c>
      <c r="N239" s="42">
        <v>6</v>
      </c>
      <c r="O239" s="8" t="str">
        <f>UPPER(' turmas sistema atual'!R238)</f>
        <v>IVAN ROBERTO SANTANA CASELLA</v>
      </c>
      <c r="P239" s="8" t="str">
        <f>UPPER(' turmas sistema atual'!S238)</f>
        <v>IVAN ROBERTO SANTANA CASELLA</v>
      </c>
    </row>
    <row r="240" spans="1:16" ht="47.25" customHeight="1" thickBot="1" x14ac:dyDescent="0.3">
      <c r="A240" s="8" t="str">
        <f>' turmas sistema atual'!A239</f>
        <v>ENGENHARIA DE GESTÃO</v>
      </c>
      <c r="B240" s="8" t="str">
        <f>' turmas sistema atual'!B239</f>
        <v>DAESZG036-17SB</v>
      </c>
      <c r="C240" s="8" t="str">
        <f>' turmas sistema atual'!C239</f>
        <v>Conceitos de Marketing A-matutino (São Bernardo)</v>
      </c>
      <c r="D240" s="8" t="s">
        <v>3552</v>
      </c>
      <c r="E240" s="12" t="s">
        <v>2309</v>
      </c>
      <c r="F240" s="12" t="str">
        <f>' turmas sistema atual'!H239</f>
        <v xml:space="preserve">terça das 17:00 às 19:00, sala A1-S204-SB, semanal </v>
      </c>
      <c r="G240" s="12">
        <f>' turmas sistema atual'!I239</f>
        <v>0</v>
      </c>
      <c r="H240" s="12" t="str">
        <f>' turmas sistema atual'!J239</f>
        <v>São Bernardo do Campo</v>
      </c>
      <c r="I240" s="12" t="str">
        <f>' turmas sistema atual'!K239</f>
        <v>diurno</v>
      </c>
      <c r="J240" s="12" t="str">
        <f>' turmas sistema atual'!L239</f>
        <v>2-0-3</v>
      </c>
      <c r="K240" s="12">
        <f>' turmas sistema atual'!M239</f>
        <v>90</v>
      </c>
      <c r="L240" s="12">
        <f>' turmas sistema atual'!N239</f>
        <v>0</v>
      </c>
      <c r="M240" s="12">
        <f t="shared" si="3"/>
        <v>90</v>
      </c>
      <c r="N240" s="42">
        <v>0</v>
      </c>
      <c r="O240" s="8" t="str">
        <f>UPPER(' turmas sistema atual'!R239)</f>
        <v>PATRICIA MORILHA MURITIBA</v>
      </c>
      <c r="P240" s="8" t="str">
        <f>UPPER(' turmas sistema atual'!S239)</f>
        <v/>
      </c>
    </row>
    <row r="241" spans="1:16" ht="47.25" customHeight="1" thickBot="1" x14ac:dyDescent="0.3">
      <c r="A241" s="8" t="str">
        <f>' turmas sistema atual'!A240</f>
        <v>ENGENHARIA DE INSTRUMENTAÇÃO, AUTOMAÇÃO E ROBÓTICA</v>
      </c>
      <c r="B241" s="8" t="str">
        <f>' turmas sistema atual'!B240</f>
        <v>NA1ESZA007-17SA</v>
      </c>
      <c r="C241" s="8" t="str">
        <f>' turmas sistema atual'!C240</f>
        <v>Confiabilidade de Componentes e Sistemas A1-noturno (São Bernardo)</v>
      </c>
      <c r="D241" s="8" t="s">
        <v>2847</v>
      </c>
      <c r="E241" s="12" t="s">
        <v>2309</v>
      </c>
      <c r="F241" s="12" t="str">
        <f>' turmas sistema atual'!H240</f>
        <v xml:space="preserve">segunda das 18:00 às 21:00, sala S - 303-1, semanal </v>
      </c>
      <c r="G241" s="12">
        <f>' turmas sistema atual'!I240</f>
        <v>0</v>
      </c>
      <c r="H241" s="12" t="str">
        <f>' turmas sistema atual'!J240</f>
        <v>Santo André</v>
      </c>
      <c r="I241" s="12" t="str">
        <f>' turmas sistema atual'!K240</f>
        <v>noturno</v>
      </c>
      <c r="J241" s="12" t="str">
        <f>' turmas sistema atual'!L240</f>
        <v>3-0-4</v>
      </c>
      <c r="K241" s="12">
        <f>' turmas sistema atual'!M240</f>
        <v>30</v>
      </c>
      <c r="L241" s="12">
        <f>' turmas sistema atual'!N240</f>
        <v>0</v>
      </c>
      <c r="M241" s="12">
        <f t="shared" si="3"/>
        <v>30</v>
      </c>
      <c r="N241" s="42">
        <v>6</v>
      </c>
      <c r="O241" s="8" t="str">
        <f>UPPER(' turmas sistema atual'!R240)</f>
        <v>PEDRO SERGIO PEREIRA LIMA</v>
      </c>
      <c r="P241" s="8" t="str">
        <f>UPPER(' turmas sistema atual'!S240)</f>
        <v/>
      </c>
    </row>
    <row r="242" spans="1:16" ht="47.25" customHeight="1" thickBot="1" x14ac:dyDescent="0.3">
      <c r="A242" s="8" t="str">
        <f>' turmas sistema atual'!A241</f>
        <v>ENGENHARIA DE INSTRUMENTAÇÃO, AUTOMAÇÃO E ROBÓTICA</v>
      </c>
      <c r="B242" s="8" t="str">
        <f>' turmas sistema atual'!B241</f>
        <v>DA2ESZA007-17SA</v>
      </c>
      <c r="C242" s="8" t="str">
        <f>' turmas sistema atual'!C241</f>
        <v>Confiabilidade de Componentes e Sistemas A2-matutino (São Bernardo)</v>
      </c>
      <c r="D242" s="8" t="s">
        <v>2847</v>
      </c>
      <c r="E242" s="12" t="s">
        <v>2309</v>
      </c>
      <c r="F242" s="12" t="str">
        <f>' turmas sistema atual'!H241</f>
        <v xml:space="preserve">segunda das 18:00 às 21:00, sala S - 303-1, semanal </v>
      </c>
      <c r="G242" s="12">
        <f>' turmas sistema atual'!I241</f>
        <v>0</v>
      </c>
      <c r="H242" s="12" t="str">
        <f>' turmas sistema atual'!J241</f>
        <v>Santo André</v>
      </c>
      <c r="I242" s="12" t="str">
        <f>' turmas sistema atual'!K241</f>
        <v>diurno</v>
      </c>
      <c r="J242" s="12" t="str">
        <f>' turmas sistema atual'!L241</f>
        <v>3-0-4</v>
      </c>
      <c r="K242" s="12">
        <f>' turmas sistema atual'!M241</f>
        <v>30</v>
      </c>
      <c r="L242" s="12">
        <f>' turmas sistema atual'!N241</f>
        <v>0</v>
      </c>
      <c r="M242" s="12">
        <f t="shared" si="3"/>
        <v>30</v>
      </c>
      <c r="N242" s="42">
        <v>25</v>
      </c>
      <c r="O242" s="8" t="str">
        <f>UPPER(' turmas sistema atual'!R241)</f>
        <v>PEDRO SERGIO PEREIRA LIMA</v>
      </c>
      <c r="P242" s="8" t="str">
        <f>UPPER(' turmas sistema atual'!S241)</f>
        <v/>
      </c>
    </row>
    <row r="243" spans="1:16" ht="47.25" customHeight="1" thickBot="1" x14ac:dyDescent="0.3">
      <c r="A243" s="8" t="str">
        <f>' turmas sistema atual'!A242</f>
        <v>LICENCIATURA EM FÍSICA</v>
      </c>
      <c r="B243" s="8" t="str">
        <f>' turmas sistema atual'!B242</f>
        <v>NANHZ3001-15SA</v>
      </c>
      <c r="C243" s="8" t="str">
        <f>' turmas sistema atual'!C242</f>
        <v>Conhecimento e Técnica: perspectivas da Antiguidade e Período Medieval A-noturno (São Bernardo)</v>
      </c>
      <c r="D243" s="8" t="s">
        <v>3553</v>
      </c>
      <c r="E243" s="12" t="s">
        <v>2309</v>
      </c>
      <c r="F243" s="12" t="str">
        <f>' turmas sistema atual'!H242</f>
        <v xml:space="preserve">terça das 21:00 às 23:00, sala S - 303, semanal , sexta das 21:00 às 23:00, sala S - 303, semanal </v>
      </c>
      <c r="G243" s="12">
        <f>' turmas sistema atual'!I242</f>
        <v>0</v>
      </c>
      <c r="H243" s="12" t="str">
        <f>' turmas sistema atual'!J242</f>
        <v>Santo André</v>
      </c>
      <c r="I243" s="12" t="str">
        <f>' turmas sistema atual'!K242</f>
        <v>noturno</v>
      </c>
      <c r="J243" s="12" t="str">
        <f>' turmas sistema atual'!L242</f>
        <v>4-0-4</v>
      </c>
      <c r="K243" s="12">
        <f>' turmas sistema atual'!M242</f>
        <v>30</v>
      </c>
      <c r="L243" s="12">
        <f>' turmas sistema atual'!N242</f>
        <v>0</v>
      </c>
      <c r="M243" s="12">
        <f t="shared" si="3"/>
        <v>30</v>
      </c>
      <c r="N243" s="42">
        <v>7</v>
      </c>
      <c r="O243" s="8" t="str">
        <f>UPPER(' turmas sistema atual'!R242)</f>
        <v>LUCIO CAMPOS COSTA</v>
      </c>
      <c r="P243" s="8" t="str">
        <f>UPPER(' turmas sistema atual'!S242)</f>
        <v/>
      </c>
    </row>
    <row r="244" spans="1:16" ht="47.25" customHeight="1" thickBot="1" x14ac:dyDescent="0.3">
      <c r="A244" s="8" t="str">
        <f>' turmas sistema atual'!A243</f>
        <v>ENGENHARIA AMBIENTAL E URBANA</v>
      </c>
      <c r="B244" s="8" t="str">
        <f>' turmas sistema atual'!B243</f>
        <v>DAESZU003-17SA</v>
      </c>
      <c r="C244" s="8" t="str">
        <f>' turmas sistema atual'!C243</f>
        <v>Contaminação e Remediação de Solos A-matutino (São Bernardo)</v>
      </c>
      <c r="D244" s="8" t="s">
        <v>2811</v>
      </c>
      <c r="E244" s="12" t="s">
        <v>2309</v>
      </c>
      <c r="F244" s="12" t="str">
        <f>' turmas sistema atual'!H243</f>
        <v xml:space="preserve">sexta das 10:00 às 13:00, sala A-108-0, semanal </v>
      </c>
      <c r="G244" s="12">
        <f>' turmas sistema atual'!I243</f>
        <v>0</v>
      </c>
      <c r="H244" s="12" t="str">
        <f>' turmas sistema atual'!J243</f>
        <v>Santo André</v>
      </c>
      <c r="I244" s="12" t="str">
        <f>' turmas sistema atual'!K243</f>
        <v>diurno</v>
      </c>
      <c r="J244" s="12" t="str">
        <f>' turmas sistema atual'!L243</f>
        <v>3-0-1</v>
      </c>
      <c r="K244" s="12">
        <f>' turmas sistema atual'!M243</f>
        <v>40</v>
      </c>
      <c r="L244" s="12">
        <f>' turmas sistema atual'!N243</f>
        <v>0</v>
      </c>
      <c r="M244" s="12">
        <f t="shared" si="3"/>
        <v>40</v>
      </c>
      <c r="N244" s="42">
        <v>33</v>
      </c>
      <c r="O244" s="8" t="str">
        <f>UPPER(' turmas sistema atual'!R243)</f>
        <v>LUISA HELENA DOS SANTOS OLIVEIRA</v>
      </c>
      <c r="P244" s="8" t="str">
        <f>UPPER(' turmas sistema atual'!S243)</f>
        <v>LUISA HELENA DOS SANTOS OLIVEIRA</v>
      </c>
    </row>
    <row r="245" spans="1:16" ht="47.25" customHeight="1" thickBot="1" x14ac:dyDescent="0.3">
      <c r="A245" s="8" t="str">
        <f>' turmas sistema atual'!A244</f>
        <v>ENGENHARIA AMBIENTAL E URBANA</v>
      </c>
      <c r="B245" s="8" t="str">
        <f>' turmas sistema atual'!B244</f>
        <v>NAESZU003-17SA</v>
      </c>
      <c r="C245" s="8" t="str">
        <f>' turmas sistema atual'!C244</f>
        <v>Contaminação e Remediação de Solos A-noturno (São Bernardo)</v>
      </c>
      <c r="D245" s="8" t="s">
        <v>2812</v>
      </c>
      <c r="E245" s="12" t="s">
        <v>2309</v>
      </c>
      <c r="F245" s="12" t="str">
        <f>' turmas sistema atual'!H244</f>
        <v xml:space="preserve">quinta das 18:00 às 21:00, sala A-108-0, semanal </v>
      </c>
      <c r="G245" s="12">
        <f>' turmas sistema atual'!I244</f>
        <v>0</v>
      </c>
      <c r="H245" s="12" t="str">
        <f>' turmas sistema atual'!J244</f>
        <v>Santo André</v>
      </c>
      <c r="I245" s="12" t="str">
        <f>' turmas sistema atual'!K244</f>
        <v>noturno</v>
      </c>
      <c r="J245" s="12" t="str">
        <f>' turmas sistema atual'!L244</f>
        <v>3-0-1</v>
      </c>
      <c r="K245" s="12">
        <f>' turmas sistema atual'!M244</f>
        <v>40</v>
      </c>
      <c r="L245" s="12">
        <f>' turmas sistema atual'!N244</f>
        <v>0</v>
      </c>
      <c r="M245" s="12">
        <f t="shared" si="3"/>
        <v>40</v>
      </c>
      <c r="N245" s="42">
        <v>10</v>
      </c>
      <c r="O245" s="8" t="str">
        <f>UPPER(' turmas sistema atual'!R244)</f>
        <v>GIULLIANA MONDELLI</v>
      </c>
      <c r="P245" s="8" t="str">
        <f>UPPER(' turmas sistema atual'!S244)</f>
        <v/>
      </c>
    </row>
    <row r="246" spans="1:16" ht="47.25" customHeight="1" thickBot="1" x14ac:dyDescent="0.3">
      <c r="A246" s="8" t="str">
        <f>' turmas sistema atual'!A245</f>
        <v>LICENCIATURA EM QUÍMICA</v>
      </c>
      <c r="B246" s="8" t="str">
        <f>' turmas sistema atual'!B245</f>
        <v>DANHZ2093-16SA</v>
      </c>
      <c r="C246" s="8" t="str">
        <f>' turmas sistema atual'!C245</f>
        <v>Corpo, sexualidade e questões de gênero A-matutino (São Bernardo)</v>
      </c>
      <c r="D246" s="8" t="s">
        <v>3554</v>
      </c>
      <c r="E246" s="12" t="s">
        <v>2309</v>
      </c>
      <c r="F246" s="12" t="str">
        <f>' turmas sistema atual'!H245</f>
        <v xml:space="preserve">terça das 14:00 às 18:00, sala S - 304-1, semanal </v>
      </c>
      <c r="G246" s="12">
        <f>' turmas sistema atual'!I245</f>
        <v>0</v>
      </c>
      <c r="H246" s="12" t="str">
        <f>' turmas sistema atual'!J245</f>
        <v>Santo André</v>
      </c>
      <c r="I246" s="12" t="str">
        <f>' turmas sistema atual'!K245</f>
        <v>diurno</v>
      </c>
      <c r="J246" s="12" t="str">
        <f>' turmas sistema atual'!L245</f>
        <v>4-0-4</v>
      </c>
      <c r="K246" s="12">
        <f>' turmas sistema atual'!M245</f>
        <v>40</v>
      </c>
      <c r="L246" s="12">
        <f>' turmas sistema atual'!N245</f>
        <v>0</v>
      </c>
      <c r="M246" s="12">
        <f t="shared" si="3"/>
        <v>40</v>
      </c>
      <c r="N246" s="42">
        <v>40</v>
      </c>
      <c r="O246" s="8" t="str">
        <f>UPPER(' turmas sistema atual'!R245)</f>
        <v>ALLAN MOREIRA  XAVIER</v>
      </c>
      <c r="P246" s="8" t="str">
        <f>UPPER(' turmas sistema atual'!S245)</f>
        <v/>
      </c>
    </row>
    <row r="247" spans="1:16" ht="47.25" customHeight="1" thickBot="1" x14ac:dyDescent="0.3">
      <c r="A247" s="8" t="str">
        <f>' turmas sistema atual'!A246</f>
        <v>LICENCIATURA EM QUÍMICA</v>
      </c>
      <c r="B247" s="8" t="str">
        <f>' turmas sistema atual'!B246</f>
        <v>NANHZ2093-16SA</v>
      </c>
      <c r="C247" s="8" t="str">
        <f>' turmas sistema atual'!C246</f>
        <v>Corpo, sexualidade e questões de gênero A-noturno (São Bernardo)</v>
      </c>
      <c r="D247" s="8" t="s">
        <v>3555</v>
      </c>
      <c r="E247" s="12" t="s">
        <v>2309</v>
      </c>
      <c r="F247" s="12" t="str">
        <f>' turmas sistema atual'!H246</f>
        <v xml:space="preserve">terça das 19:00 às 23:00, sala S - 303-1, semanal </v>
      </c>
      <c r="G247" s="12">
        <f>' turmas sistema atual'!I246</f>
        <v>0</v>
      </c>
      <c r="H247" s="12" t="str">
        <f>' turmas sistema atual'!J246</f>
        <v>Santo André</v>
      </c>
      <c r="I247" s="12" t="str">
        <f>' turmas sistema atual'!K246</f>
        <v>noturno</v>
      </c>
      <c r="J247" s="12" t="str">
        <f>' turmas sistema atual'!L246</f>
        <v>4-0-4</v>
      </c>
      <c r="K247" s="12">
        <f>' turmas sistema atual'!M246</f>
        <v>30</v>
      </c>
      <c r="L247" s="12">
        <f>' turmas sistema atual'!N246</f>
        <v>0</v>
      </c>
      <c r="M247" s="12">
        <f t="shared" si="3"/>
        <v>30</v>
      </c>
      <c r="N247" s="42">
        <v>0</v>
      </c>
      <c r="O247" s="8" t="str">
        <f>UPPER(' turmas sistema atual'!R246)</f>
        <v>ALLAN MOREIRA  XAVIER</v>
      </c>
      <c r="P247" s="8" t="str">
        <f>UPPER(' turmas sistema atual'!S246)</f>
        <v/>
      </c>
    </row>
    <row r="248" spans="1:16" ht="47.25" customHeight="1" thickBot="1" x14ac:dyDescent="0.3">
      <c r="A248" s="8" t="str">
        <f>' turmas sistema atual'!A247</f>
        <v>BACHARELADO EM FÍSICA</v>
      </c>
      <c r="B248" s="8" t="str">
        <f>' turmas sistema atual'!B247</f>
        <v>NANHZ3082-15SA</v>
      </c>
      <c r="C248" s="8" t="str">
        <f>' turmas sistema atual'!C247</f>
        <v>Cristalografia e difração de raios X A-noturno (São Bernardo)</v>
      </c>
      <c r="D248" s="8" t="s">
        <v>2789</v>
      </c>
      <c r="E248" s="12" t="s">
        <v>2309</v>
      </c>
      <c r="F248" s="12" t="str">
        <f>' turmas sistema atual'!H247</f>
        <v xml:space="preserve">quarta das 10:00 às 12:00, sala S-008-0, semanal , quarta das 14:00 às 16:00, sala S-008-0, semanal </v>
      </c>
      <c r="G248" s="12">
        <f>' turmas sistema atual'!I247</f>
        <v>0</v>
      </c>
      <c r="H248" s="12" t="str">
        <f>' turmas sistema atual'!J247</f>
        <v>Santo André</v>
      </c>
      <c r="I248" s="12" t="str">
        <f>' turmas sistema atual'!K247</f>
        <v>noturno</v>
      </c>
      <c r="J248" s="12" t="str">
        <f>' turmas sistema atual'!L247</f>
        <v>3-1-4</v>
      </c>
      <c r="K248" s="12">
        <f>' turmas sistema atual'!M247</f>
        <v>10</v>
      </c>
      <c r="L248" s="12">
        <f>' turmas sistema atual'!N247</f>
        <v>0</v>
      </c>
      <c r="M248" s="12">
        <f t="shared" si="3"/>
        <v>10</v>
      </c>
      <c r="N248" s="42">
        <v>8</v>
      </c>
      <c r="O248" s="8" t="str">
        <f>UPPER(' turmas sistema atual'!R247)</f>
        <v>FABIO FURLAN FERREIRA</v>
      </c>
      <c r="P248" s="8" t="str">
        <f>UPPER(' turmas sistema atual'!S247)</f>
        <v>FABIO FURLAN FERREIRA</v>
      </c>
    </row>
    <row r="249" spans="1:16" ht="47.25" customHeight="1" thickBot="1" x14ac:dyDescent="0.3">
      <c r="A249" s="8" t="str">
        <f>' turmas sistema atual'!A248</f>
        <v>BACHARELADO EM RELAÇÕES INTERNACIONAIS</v>
      </c>
      <c r="B249" s="8" t="str">
        <f>' turmas sistema atual'!B248</f>
        <v>DAESZR002-13SB</v>
      </c>
      <c r="C249" s="8" t="str">
        <f>' turmas sistema atual'!C248</f>
        <v>Cultura, Identidade e Política na América Latina A-matutino (São Bernardo)</v>
      </c>
      <c r="D249" s="8" t="s">
        <v>3531</v>
      </c>
      <c r="E249" s="12" t="s">
        <v>2309</v>
      </c>
      <c r="F249" s="12" t="str">
        <f>' turmas sistema atual'!H248</f>
        <v xml:space="preserve">terça das 10:00 às 12:00, sala A1-S202-SB, semanal , quinta das 08:00 às 10:00, sala A1-S202-SB, semanal </v>
      </c>
      <c r="G249" s="12">
        <f>' turmas sistema atual'!I248</f>
        <v>0</v>
      </c>
      <c r="H249" s="12" t="str">
        <f>' turmas sistema atual'!J248</f>
        <v>São Bernardo do Campo</v>
      </c>
      <c r="I249" s="12" t="str">
        <f>' turmas sistema atual'!K248</f>
        <v>diurno</v>
      </c>
      <c r="J249" s="12" t="str">
        <f>' turmas sistema atual'!L248</f>
        <v>4-0-4</v>
      </c>
      <c r="K249" s="12">
        <f>' turmas sistema atual'!M248</f>
        <v>90</v>
      </c>
      <c r="L249" s="12">
        <f>' turmas sistema atual'!N248</f>
        <v>0</v>
      </c>
      <c r="M249" s="12">
        <f t="shared" si="3"/>
        <v>90</v>
      </c>
      <c r="N249" s="42">
        <v>37</v>
      </c>
      <c r="O249" s="8" t="str">
        <f>UPPER(' turmas sistema atual'!R248)</f>
        <v>VALTER VENTURA DA ROCHA POMAR</v>
      </c>
      <c r="P249" s="8" t="str">
        <f>UPPER(' turmas sistema atual'!S248)</f>
        <v/>
      </c>
    </row>
    <row r="250" spans="1:16" ht="47.25" customHeight="1" thickBot="1" x14ac:dyDescent="0.3">
      <c r="A250" s="8" t="str">
        <f>' turmas sistema atual'!A249</f>
        <v>ENGENHARIA DE GESTÃO</v>
      </c>
      <c r="B250" s="8" t="str">
        <f>' turmas sistema atual'!B249</f>
        <v>NAESTG001-17SB</v>
      </c>
      <c r="C250" s="8" t="str">
        <f>' turmas sistema atual'!C249</f>
        <v>Custos A-noturno (São Bernardo)</v>
      </c>
      <c r="D250" s="8" t="s">
        <v>3556</v>
      </c>
      <c r="E250" s="12" t="s">
        <v>2309</v>
      </c>
      <c r="F250" s="12" t="str">
        <f>' turmas sistema atual'!H249</f>
        <v xml:space="preserve">segunda das 19:00 às 21:00, sala A1-S204-SB, semanal , terça das 19:00 às 21:00, sala A1-S204-SB, semanal , quinta das 21:00 às 23:00, sala A1-S204-SB, semanal </v>
      </c>
      <c r="G250" s="12">
        <f>' turmas sistema atual'!I249</f>
        <v>0</v>
      </c>
      <c r="H250" s="12" t="str">
        <f>' turmas sistema atual'!J249</f>
        <v>São Bernardo do Campo</v>
      </c>
      <c r="I250" s="12" t="str">
        <f>' turmas sistema atual'!K249</f>
        <v>noturno</v>
      </c>
      <c r="J250" s="12" t="str">
        <f>' turmas sistema atual'!L249</f>
        <v>4-2-9</v>
      </c>
      <c r="K250" s="12">
        <f>' turmas sistema atual'!M249</f>
        <v>63</v>
      </c>
      <c r="L250" s="12">
        <f>' turmas sistema atual'!N249</f>
        <v>0</v>
      </c>
      <c r="M250" s="12">
        <f t="shared" si="3"/>
        <v>63</v>
      </c>
      <c r="N250" s="42">
        <v>0</v>
      </c>
      <c r="O250" s="8" t="str">
        <f>UPPER(' turmas sistema atual'!R249)</f>
        <v>EVANDIR MEGLIORINI</v>
      </c>
      <c r="P250" s="8" t="str">
        <f>UPPER(' turmas sistema atual'!S249)</f>
        <v/>
      </c>
    </row>
    <row r="251" spans="1:16" ht="47.25" customHeight="1" thickBot="1" x14ac:dyDescent="0.3">
      <c r="A251" s="8" t="str">
        <f>' turmas sistema atual'!A250</f>
        <v>ENGENHARIA AEROESPACIAL</v>
      </c>
      <c r="B251" s="8" t="str">
        <f>' turmas sistema atual'!B250</f>
        <v>DAESTS004-17SB</v>
      </c>
      <c r="C251" s="8" t="str">
        <f>' turmas sistema atual'!C250</f>
        <v>Desempenho de Aeronaves A-matutino (São Bernardo)</v>
      </c>
      <c r="D251" s="8" t="s">
        <v>3549</v>
      </c>
      <c r="E251" s="12" t="s">
        <v>2309</v>
      </c>
      <c r="F251" s="12" t="str">
        <f>' turmas sistema atual'!H250</f>
        <v xml:space="preserve">terça das 10:00 às 12:00, sala A1-S202-SB, semanal , sexta das 08:00 às 10:00, sala A1-S202-SB, semanal </v>
      </c>
      <c r="G251" s="12">
        <f>' turmas sistema atual'!I250</f>
        <v>0</v>
      </c>
      <c r="H251" s="12" t="str">
        <f>' turmas sistema atual'!J250</f>
        <v>São Bernardo do Campo</v>
      </c>
      <c r="I251" s="12" t="str">
        <f>' turmas sistema atual'!K250</f>
        <v>diurno</v>
      </c>
      <c r="J251" s="12" t="str">
        <f>' turmas sistema atual'!L250</f>
        <v>4-0-4</v>
      </c>
      <c r="K251" s="12">
        <f>' turmas sistema atual'!M250</f>
        <v>66</v>
      </c>
      <c r="L251" s="12">
        <f>' turmas sistema atual'!N250</f>
        <v>0</v>
      </c>
      <c r="M251" s="12">
        <f t="shared" si="3"/>
        <v>66</v>
      </c>
      <c r="N251" s="42">
        <v>0</v>
      </c>
      <c r="O251" s="8" t="str">
        <f>UPPER(' turmas sistema atual'!R250)</f>
        <v>FERNANDO MADEIRA</v>
      </c>
      <c r="P251" s="8" t="str">
        <f>UPPER(' turmas sistema atual'!S250)</f>
        <v/>
      </c>
    </row>
    <row r="252" spans="1:16" ht="47.25" customHeight="1" thickBot="1" x14ac:dyDescent="0.3">
      <c r="A252" s="8" t="str">
        <f>' turmas sistema atual'!A251</f>
        <v>ENGENHARIA AEROESPACIAL</v>
      </c>
      <c r="B252" s="8" t="str">
        <f>' turmas sistema atual'!B251</f>
        <v>NAESTS004-17SB</v>
      </c>
      <c r="C252" s="8" t="str">
        <f>' turmas sistema atual'!C251</f>
        <v>Desempenho de Aeronaves A-noturno (São Bernardo)</v>
      </c>
      <c r="D252" s="8" t="s">
        <v>3550</v>
      </c>
      <c r="E252" s="12" t="s">
        <v>2309</v>
      </c>
      <c r="F252" s="12" t="str">
        <f>' turmas sistema atual'!H251</f>
        <v xml:space="preserve">terça das 21:00 às 23:00, sala A1-S202-SB, semanal , sexta das 19:00 às 21:00, sala A1-S202-SB, semanal </v>
      </c>
      <c r="G252" s="12">
        <f>' turmas sistema atual'!I251</f>
        <v>0</v>
      </c>
      <c r="H252" s="12" t="str">
        <f>' turmas sistema atual'!J251</f>
        <v>São Bernardo do Campo</v>
      </c>
      <c r="I252" s="12" t="str">
        <f>' turmas sistema atual'!K251</f>
        <v>noturno</v>
      </c>
      <c r="J252" s="12" t="str">
        <f>' turmas sistema atual'!L251</f>
        <v>4-0-4</v>
      </c>
      <c r="K252" s="12">
        <f>' turmas sistema atual'!M251</f>
        <v>35</v>
      </c>
      <c r="L252" s="12">
        <f>' turmas sistema atual'!N251</f>
        <v>0</v>
      </c>
      <c r="M252" s="12">
        <f t="shared" si="3"/>
        <v>35</v>
      </c>
      <c r="N252" s="42">
        <v>0</v>
      </c>
      <c r="O252" s="8" t="str">
        <f>UPPER(' turmas sistema atual'!R251)</f>
        <v>REINALDO MARCONDES ORSELLI</v>
      </c>
      <c r="P252" s="8" t="str">
        <f>UPPER(' turmas sistema atual'!S251)</f>
        <v/>
      </c>
    </row>
    <row r="253" spans="1:16" ht="47.25" customHeight="1" thickBot="1" x14ac:dyDescent="0.3">
      <c r="A253" s="8" t="str">
        <f>' turmas sistema atual'!A252</f>
        <v>BACHARELADO EM QUÍMICA</v>
      </c>
      <c r="B253" s="8" t="str">
        <f>' turmas sistema atual'!B252</f>
        <v>NANHZ4004-15SA</v>
      </c>
      <c r="C253" s="8" t="str">
        <f>' turmas sistema atual'!C252</f>
        <v>Desenho e Projeto em Química A-noturno (São Bernardo)</v>
      </c>
      <c r="D253" s="8" t="s">
        <v>3557</v>
      </c>
      <c r="E253" s="12" t="s">
        <v>2309</v>
      </c>
      <c r="F253" s="12" t="str">
        <f>' turmas sistema atual'!H252</f>
        <v xml:space="preserve">terça das 21:00 às 23:00, sala A-107-0, quinzenal I, sexta das 19:00 às 21:00, sala A-107-0, semanal </v>
      </c>
      <c r="G253" s="12">
        <f>' turmas sistema atual'!I252</f>
        <v>0</v>
      </c>
      <c r="H253" s="12" t="str">
        <f>' turmas sistema atual'!J252</f>
        <v>Santo André</v>
      </c>
      <c r="I253" s="12" t="str">
        <f>' turmas sistema atual'!K252</f>
        <v>noturno</v>
      </c>
      <c r="J253" s="12" t="str">
        <f>' turmas sistema atual'!L252</f>
        <v>3-0-4</v>
      </c>
      <c r="K253" s="12">
        <f>' turmas sistema atual'!M252</f>
        <v>30</v>
      </c>
      <c r="L253" s="12">
        <f>' turmas sistema atual'!N252</f>
        <v>0</v>
      </c>
      <c r="M253" s="12">
        <f t="shared" si="3"/>
        <v>30</v>
      </c>
      <c r="N253" s="42">
        <v>19</v>
      </c>
      <c r="O253" s="8" t="str">
        <f>UPPER(' turmas sistema atual'!R252)</f>
        <v>MARCIA APARECIDA DA SILVA SPINACE</v>
      </c>
      <c r="P253" s="8" t="str">
        <f>UPPER(' turmas sistema atual'!S252)</f>
        <v/>
      </c>
    </row>
    <row r="254" spans="1:16" ht="47.25" customHeight="1" thickBot="1" x14ac:dyDescent="0.3">
      <c r="A254" s="8" t="str">
        <f>' turmas sistema atual'!A253</f>
        <v>BACHARELADO EM QUÍMICA</v>
      </c>
      <c r="B254" s="8" t="str">
        <f>' turmas sistema atual'!B253</f>
        <v>DBNHZ4004-15SA</v>
      </c>
      <c r="C254" s="8" t="str">
        <f>' turmas sistema atual'!C253</f>
        <v>Desenho e Projeto em Química B-matutino (São Bernardo)</v>
      </c>
      <c r="D254" s="8" t="s">
        <v>2799</v>
      </c>
      <c r="E254" s="12" t="s">
        <v>2309</v>
      </c>
      <c r="F254" s="12" t="str">
        <f>' turmas sistema atual'!H253</f>
        <v xml:space="preserve">sexta das 14:00 às 17:00, sala A-107-0, semanal </v>
      </c>
      <c r="G254" s="12">
        <f>' turmas sistema atual'!I253</f>
        <v>0</v>
      </c>
      <c r="H254" s="12" t="str">
        <f>' turmas sistema atual'!J253</f>
        <v>Santo André</v>
      </c>
      <c r="I254" s="12" t="str">
        <f>' turmas sistema atual'!K253</f>
        <v>diurno</v>
      </c>
      <c r="J254" s="12" t="str">
        <f>' turmas sistema atual'!L253</f>
        <v>3-0-4</v>
      </c>
      <c r="K254" s="12">
        <f>' turmas sistema atual'!M253</f>
        <v>32</v>
      </c>
      <c r="L254" s="12">
        <f>' turmas sistema atual'!N253</f>
        <v>0</v>
      </c>
      <c r="M254" s="12">
        <f t="shared" si="3"/>
        <v>32</v>
      </c>
      <c r="N254" s="42">
        <v>0</v>
      </c>
      <c r="O254" s="8" t="str">
        <f>UPPER(' turmas sistema atual'!R253)</f>
        <v>MARCIA APARECIDA DA SILVA SPINACE</v>
      </c>
      <c r="P254" s="8" t="str">
        <f>UPPER(' turmas sistema atual'!S253)</f>
        <v/>
      </c>
    </row>
    <row r="255" spans="1:16" ht="47.25" customHeight="1" thickBot="1" x14ac:dyDescent="0.3">
      <c r="A255" s="8" t="str">
        <f>' turmas sistema atual'!A254</f>
        <v>LICENCIATURA EM CIÊNCIAS NATURAIS E EXATAS</v>
      </c>
      <c r="B255" s="8" t="str">
        <f>' turmas sistema atual'!B254</f>
        <v>DA1NHI5001-15SA</v>
      </c>
      <c r="C255" s="8" t="str">
        <f>' turmas sistema atual'!C254</f>
        <v>Desenvolvimento e Aprendizagem A1-matutino (São Bernardo)</v>
      </c>
      <c r="D255" s="8" t="s">
        <v>2733</v>
      </c>
      <c r="E255" s="12" t="s">
        <v>2309</v>
      </c>
      <c r="F255" s="12" t="str">
        <f>' turmas sistema atual'!H254</f>
        <v xml:space="preserve">quarta das 10:00 às 12:00, sala S - 303-3, semanal , sexta das 08:00 às 10:00, sala S - 303-3, semanal </v>
      </c>
      <c r="G255" s="12">
        <f>' turmas sistema atual'!I254</f>
        <v>0</v>
      </c>
      <c r="H255" s="12" t="str">
        <f>' turmas sistema atual'!J254</f>
        <v>Santo André</v>
      </c>
      <c r="I255" s="12" t="str">
        <f>' turmas sistema atual'!K254</f>
        <v>diurno</v>
      </c>
      <c r="J255" s="12" t="str">
        <f>' turmas sistema atual'!L254</f>
        <v>4-0-4</v>
      </c>
      <c r="K255" s="12">
        <f>' turmas sistema atual'!M254</f>
        <v>20</v>
      </c>
      <c r="L255" s="12">
        <f>' turmas sistema atual'!N254</f>
        <v>20</v>
      </c>
      <c r="M255" s="12">
        <f t="shared" si="3"/>
        <v>0</v>
      </c>
      <c r="N255" s="42">
        <v>0</v>
      </c>
      <c r="O255" s="8" t="str">
        <f>UPPER(' turmas sistema atual'!R254)</f>
        <v>BRUNO RAFAEL SANTOS DE CERQUEIRA</v>
      </c>
      <c r="P255" s="8" t="str">
        <f>UPPER(' turmas sistema atual'!S254)</f>
        <v/>
      </c>
    </row>
    <row r="256" spans="1:16" ht="47.25" customHeight="1" thickBot="1" x14ac:dyDescent="0.3">
      <c r="A256" s="8" t="str">
        <f>' turmas sistema atual'!A255</f>
        <v>LICENCIATURA EM CIÊNCIAS NATURAIS E EXATAS</v>
      </c>
      <c r="B256" s="8" t="str">
        <f>' turmas sistema atual'!B255</f>
        <v>NA1NHI5001-15SA</v>
      </c>
      <c r="C256" s="8" t="str">
        <f>' turmas sistema atual'!C255</f>
        <v>Desenvolvimento e Aprendizagem A1-noturno (São Bernardo)</v>
      </c>
      <c r="D256" s="8" t="s">
        <v>2722</v>
      </c>
      <c r="E256" s="12" t="s">
        <v>2309</v>
      </c>
      <c r="F256" s="12" t="str">
        <f>' turmas sistema atual'!H255</f>
        <v xml:space="preserve">quarta das 21:00 às 23:00, sala S - 303-3, semanal , sexta das 19:00 às 21:00, sala S - 303-3, semanal </v>
      </c>
      <c r="G256" s="12">
        <f>' turmas sistema atual'!I255</f>
        <v>0</v>
      </c>
      <c r="H256" s="12" t="str">
        <f>' turmas sistema atual'!J255</f>
        <v>Santo André</v>
      </c>
      <c r="I256" s="12" t="str">
        <f>' turmas sistema atual'!K255</f>
        <v>noturno</v>
      </c>
      <c r="J256" s="12" t="str">
        <f>' turmas sistema atual'!L255</f>
        <v>4-0-4</v>
      </c>
      <c r="K256" s="12">
        <f>' turmas sistema atual'!M255</f>
        <v>20</v>
      </c>
      <c r="L256" s="12">
        <f>' turmas sistema atual'!N255</f>
        <v>20</v>
      </c>
      <c r="M256" s="12">
        <f t="shared" si="3"/>
        <v>0</v>
      </c>
      <c r="N256" s="42">
        <v>0</v>
      </c>
      <c r="O256" s="8" t="str">
        <f>UPPER(' turmas sistema atual'!R255)</f>
        <v>BRUNO RAFAEL SANTOS DE CERQUEIRA</v>
      </c>
      <c r="P256" s="8" t="str">
        <f>UPPER(' turmas sistema atual'!S255)</f>
        <v/>
      </c>
    </row>
    <row r="257" spans="1:16" ht="47.25" customHeight="1" thickBot="1" x14ac:dyDescent="0.3">
      <c r="A257" s="8" t="str">
        <f>' turmas sistema atual'!A256</f>
        <v>LICENCIATURA EM CIÊNCIAS NATURAIS E EXATAS</v>
      </c>
      <c r="B257" s="8" t="str">
        <f>' turmas sistema atual'!B256</f>
        <v>DA2NHI5001-15SA</v>
      </c>
      <c r="C257" s="8" t="str">
        <f>' turmas sistema atual'!C256</f>
        <v>Desenvolvimento e Aprendizagem A2-matutino (São Bernardo)</v>
      </c>
      <c r="D257" s="8" t="s">
        <v>2733</v>
      </c>
      <c r="E257" s="12" t="s">
        <v>2309</v>
      </c>
      <c r="F257" s="12" t="str">
        <f>' turmas sistema atual'!H256</f>
        <v xml:space="preserve">quarta das 10:00 às 12:00, sala S - 303-3, semanal , sexta das 08:00 às 10:00, sala S - 303-3, semanal </v>
      </c>
      <c r="G257" s="12">
        <f>' turmas sistema atual'!I256</f>
        <v>0</v>
      </c>
      <c r="H257" s="12" t="str">
        <f>' turmas sistema atual'!J256</f>
        <v>Santo André</v>
      </c>
      <c r="I257" s="12" t="str">
        <f>' turmas sistema atual'!K256</f>
        <v>diurno</v>
      </c>
      <c r="J257" s="12" t="str">
        <f>' turmas sistema atual'!L256</f>
        <v>4-0-4</v>
      </c>
      <c r="K257" s="12">
        <f>' turmas sistema atual'!M256</f>
        <v>30</v>
      </c>
      <c r="L257" s="12">
        <f>' turmas sistema atual'!N256</f>
        <v>30</v>
      </c>
      <c r="M257" s="12">
        <f t="shared" si="3"/>
        <v>0</v>
      </c>
      <c r="N257" s="42">
        <v>0</v>
      </c>
      <c r="O257" s="8" t="str">
        <f>UPPER(' turmas sistema atual'!R256)</f>
        <v>RUTH FERREIRA GALDUROZ</v>
      </c>
      <c r="P257" s="8" t="str">
        <f>UPPER(' turmas sistema atual'!S256)</f>
        <v/>
      </c>
    </row>
    <row r="258" spans="1:16" ht="47.25" customHeight="1" thickBot="1" x14ac:dyDescent="0.3">
      <c r="A258" s="8" t="str">
        <f>' turmas sistema atual'!A257</f>
        <v>LICENCIATURA EM CIÊNCIAS NATURAIS E EXATAS</v>
      </c>
      <c r="B258" s="8" t="str">
        <f>' turmas sistema atual'!B257</f>
        <v>NA2NHI5001-15SA</v>
      </c>
      <c r="C258" s="8" t="str">
        <f>' turmas sistema atual'!C257</f>
        <v>Desenvolvimento e Aprendizagem A2-noturno (São Bernardo)</v>
      </c>
      <c r="D258" s="8" t="s">
        <v>2722</v>
      </c>
      <c r="E258" s="12" t="s">
        <v>2309</v>
      </c>
      <c r="F258" s="12" t="str">
        <f>' turmas sistema atual'!H257</f>
        <v xml:space="preserve">quarta das 21:00 às 23:00, sala S - 303-3, semanal , sexta das 19:00 às 21:00, sala S - 303-3, semanal </v>
      </c>
      <c r="G258" s="12">
        <f>' turmas sistema atual'!I257</f>
        <v>0</v>
      </c>
      <c r="H258" s="12" t="str">
        <f>' turmas sistema atual'!J257</f>
        <v>Santo André</v>
      </c>
      <c r="I258" s="12" t="str">
        <f>' turmas sistema atual'!K257</f>
        <v>noturno</v>
      </c>
      <c r="J258" s="12" t="str">
        <f>' turmas sistema atual'!L257</f>
        <v>4-0-4</v>
      </c>
      <c r="K258" s="12">
        <f>' turmas sistema atual'!M257</f>
        <v>30</v>
      </c>
      <c r="L258" s="12">
        <f>' turmas sistema atual'!N257</f>
        <v>30</v>
      </c>
      <c r="M258" s="12">
        <f t="shared" si="3"/>
        <v>0</v>
      </c>
      <c r="N258" s="42">
        <v>0</v>
      </c>
      <c r="O258" s="8" t="str">
        <f>UPPER(' turmas sistema atual'!R257)</f>
        <v>JOSE GUILHERME DE OLIVEIRA BROCKINGTON</v>
      </c>
      <c r="P258" s="8" t="str">
        <f>UPPER(' turmas sistema atual'!S257)</f>
        <v/>
      </c>
    </row>
    <row r="259" spans="1:16" ht="47.25" customHeight="1" thickBot="1" x14ac:dyDescent="0.3">
      <c r="A259" s="8" t="str">
        <f>' turmas sistema atual'!A258</f>
        <v>LICENCIATURA EM CIÊNCIAS NATURAIS E EXATAS</v>
      </c>
      <c r="B259" s="8" t="str">
        <f>' turmas sistema atual'!B258</f>
        <v>DA3NHI5001-15SA</v>
      </c>
      <c r="C259" s="8" t="str">
        <f>' turmas sistema atual'!C258</f>
        <v>Desenvolvimento e Aprendizagem A3-matutino (São Bernardo)</v>
      </c>
      <c r="D259" s="8" t="s">
        <v>2733</v>
      </c>
      <c r="E259" s="12" t="s">
        <v>2309</v>
      </c>
      <c r="F259" s="12" t="str">
        <f>' turmas sistema atual'!H258</f>
        <v xml:space="preserve">quarta das 10:00 às 12:00, sala S - 303-3, semanal , sexta das 08:00 às 10:00, sala S - 303-3, semanal </v>
      </c>
      <c r="G259" s="12">
        <f>' turmas sistema atual'!I258</f>
        <v>0</v>
      </c>
      <c r="H259" s="12" t="str">
        <f>' turmas sistema atual'!J258</f>
        <v>Santo André</v>
      </c>
      <c r="I259" s="12" t="str">
        <f>' turmas sistema atual'!K258</f>
        <v>diurno</v>
      </c>
      <c r="J259" s="12" t="str">
        <f>' turmas sistema atual'!L258</f>
        <v>4-0-4</v>
      </c>
      <c r="K259" s="12">
        <f>' turmas sistema atual'!M258</f>
        <v>30</v>
      </c>
      <c r="L259" s="12">
        <f>' turmas sistema atual'!N258</f>
        <v>30</v>
      </c>
      <c r="M259" s="12">
        <f t="shared" si="3"/>
        <v>0</v>
      </c>
      <c r="N259" s="42">
        <v>0</v>
      </c>
      <c r="O259" s="8" t="str">
        <f>UPPER(' turmas sistema atual'!R258)</f>
        <v>SOLANGE WAGNER LOCATELLI</v>
      </c>
      <c r="P259" s="8" t="str">
        <f>UPPER(' turmas sistema atual'!S258)</f>
        <v/>
      </c>
    </row>
    <row r="260" spans="1:16" ht="47.25" customHeight="1" thickBot="1" x14ac:dyDescent="0.3">
      <c r="A260" s="8" t="str">
        <f>' turmas sistema atual'!A259</f>
        <v>LICENCIATURA EM CIÊNCIAS NATURAIS E EXATAS</v>
      </c>
      <c r="B260" s="8" t="str">
        <f>' turmas sistema atual'!B259</f>
        <v>NA3NHI5001-15SA</v>
      </c>
      <c r="C260" s="8" t="str">
        <f>' turmas sistema atual'!C259</f>
        <v>Desenvolvimento e Aprendizagem A3-noturno (São Bernardo)</v>
      </c>
      <c r="D260" s="8" t="s">
        <v>2722</v>
      </c>
      <c r="E260" s="12" t="s">
        <v>2309</v>
      </c>
      <c r="F260" s="12" t="str">
        <f>' turmas sistema atual'!H259</f>
        <v xml:space="preserve">quarta das 21:00 às 23:00, sala S - 303-3, semanal , sexta das 19:00 às 21:00, sala S - 303-3, semanal </v>
      </c>
      <c r="G260" s="12">
        <f>' turmas sistema atual'!I259</f>
        <v>0</v>
      </c>
      <c r="H260" s="12" t="str">
        <f>' turmas sistema atual'!J259</f>
        <v>Santo André</v>
      </c>
      <c r="I260" s="12" t="str">
        <f>' turmas sistema atual'!K259</f>
        <v>noturno</v>
      </c>
      <c r="J260" s="12" t="str">
        <f>' turmas sistema atual'!L259</f>
        <v>4-0-4</v>
      </c>
      <c r="K260" s="12">
        <f>' turmas sistema atual'!M259</f>
        <v>30</v>
      </c>
      <c r="L260" s="12">
        <f>' turmas sistema atual'!N259</f>
        <v>30</v>
      </c>
      <c r="M260" s="12">
        <f t="shared" ref="M260:M323" si="4">K260-L260</f>
        <v>0</v>
      </c>
      <c r="N260" s="42">
        <v>0</v>
      </c>
      <c r="O260" s="8" t="str">
        <f>UPPER(' turmas sistema atual'!R259)</f>
        <v>MAISA HELENA ALTARUGIO</v>
      </c>
      <c r="P260" s="8" t="str">
        <f>UPPER(' turmas sistema atual'!S259)</f>
        <v/>
      </c>
    </row>
    <row r="261" spans="1:16" ht="47.25" customHeight="1" thickBot="1" x14ac:dyDescent="0.3">
      <c r="A261" s="8" t="str">
        <f>' turmas sistema atual'!A260</f>
        <v>BACHARELADO EM CIÊNCIAS E HUMANIDADES</v>
      </c>
      <c r="B261" s="8" t="str">
        <f>' turmas sistema atual'!B260</f>
        <v>DABHO0102-15SB</v>
      </c>
      <c r="C261" s="8" t="str">
        <f>' turmas sistema atual'!C260</f>
        <v>Desenvolvimento e Sustentabilidade A-matutino (São Bernardo)</v>
      </c>
      <c r="D261" s="8" t="s">
        <v>3527</v>
      </c>
      <c r="E261" s="12" t="s">
        <v>2309</v>
      </c>
      <c r="F261" s="12" t="str">
        <f>' turmas sistema atual'!H260</f>
        <v xml:space="preserve">terça das 08:00 às 10:00, sala B-A002-SB, semanal , quinta das 10:00 às 12:00, sala B-A002-SB, semanal </v>
      </c>
      <c r="G261" s="12">
        <f>' turmas sistema atual'!I260</f>
        <v>0</v>
      </c>
      <c r="H261" s="12" t="str">
        <f>' turmas sistema atual'!J260</f>
        <v>São Bernardo do Campo</v>
      </c>
      <c r="I261" s="12" t="str">
        <f>' turmas sistema atual'!K260</f>
        <v>diurno</v>
      </c>
      <c r="J261" s="12" t="str">
        <f>' turmas sistema atual'!L260</f>
        <v>4-0-4</v>
      </c>
      <c r="K261" s="12">
        <f>' turmas sistema atual'!M260</f>
        <v>75</v>
      </c>
      <c r="L261" s="12">
        <f>' turmas sistema atual'!N260</f>
        <v>0</v>
      </c>
      <c r="M261" s="12">
        <f t="shared" si="4"/>
        <v>75</v>
      </c>
      <c r="N261" s="42">
        <v>0</v>
      </c>
      <c r="O261" s="8" t="str">
        <f>UPPER(' turmas sistema atual'!R260)</f>
        <v>VANESSA LUCENA EMPINOTTI</v>
      </c>
      <c r="P261" s="8" t="str">
        <f>UPPER(' turmas sistema atual'!S260)</f>
        <v/>
      </c>
    </row>
    <row r="262" spans="1:16" ht="47.25" customHeight="1" thickBot="1" x14ac:dyDescent="0.3">
      <c r="A262" s="8" t="str">
        <f>' turmas sistema atual'!A261</f>
        <v>BACHARELADO EM CIÊNCIAS E HUMANIDADES</v>
      </c>
      <c r="B262" s="8" t="str">
        <f>' turmas sistema atual'!B261</f>
        <v>NABHO0102-15SB</v>
      </c>
      <c r="C262" s="8" t="str">
        <f>' turmas sistema atual'!C261</f>
        <v>Desenvolvimento e Sustentabilidade A-noturno (São Bernardo)</v>
      </c>
      <c r="D262" s="8" t="s">
        <v>3528</v>
      </c>
      <c r="E262" s="12" t="s">
        <v>2309</v>
      </c>
      <c r="F262" s="12" t="str">
        <f>' turmas sistema atual'!H261</f>
        <v xml:space="preserve">terça das 19:00 às 21:00, sala B-A002-SB, semanal , quinta das 21:00 às 23:00, sala B-A002-SB, semanal </v>
      </c>
      <c r="G262" s="12">
        <f>' turmas sistema atual'!I261</f>
        <v>0</v>
      </c>
      <c r="H262" s="12" t="str">
        <f>' turmas sistema atual'!J261</f>
        <v>São Bernardo do Campo</v>
      </c>
      <c r="I262" s="12" t="str">
        <f>' turmas sistema atual'!K261</f>
        <v>noturno</v>
      </c>
      <c r="J262" s="12" t="str">
        <f>' turmas sistema atual'!L261</f>
        <v>4-0-4</v>
      </c>
      <c r="K262" s="12">
        <f>' turmas sistema atual'!M261</f>
        <v>60</v>
      </c>
      <c r="L262" s="12">
        <f>' turmas sistema atual'!N261</f>
        <v>0</v>
      </c>
      <c r="M262" s="12">
        <f t="shared" si="4"/>
        <v>60</v>
      </c>
      <c r="N262" s="42">
        <v>0</v>
      </c>
      <c r="O262" s="8" t="str">
        <f>UPPER(' turmas sistema atual'!R261)</f>
        <v>LUCIANA RODRIGUES FAGNONI COSTA TRAVASSOS</v>
      </c>
      <c r="P262" s="8" t="str">
        <f>UPPER(' turmas sistema atual'!S261)</f>
        <v/>
      </c>
    </row>
    <row r="263" spans="1:16" ht="47.25" customHeight="1" thickBot="1" x14ac:dyDescent="0.3">
      <c r="A263" s="8" t="str">
        <f>' turmas sistema atual'!A262</f>
        <v>BACHARELADO EM CIÊNCIAS E HUMANIDADES</v>
      </c>
      <c r="B263" s="8" t="str">
        <f>' turmas sistema atual'!B262</f>
        <v>NB1BHO0102-15SB</v>
      </c>
      <c r="C263" s="8" t="str">
        <f>' turmas sistema atual'!C262</f>
        <v>Desenvolvimento e Sustentabilidade B1-noturno (São Bernardo)</v>
      </c>
      <c r="D263" s="8" t="s">
        <v>3524</v>
      </c>
      <c r="E263" s="12" t="s">
        <v>2309</v>
      </c>
      <c r="F263" s="12" t="str">
        <f>' turmas sistema atual'!H262</f>
        <v xml:space="preserve">terça das 21:00 às 23:00, sala A1-S202-SB, semanal , quinta das 19:00 às 21:00, sala A1-S202-SB, semanal </v>
      </c>
      <c r="G263" s="12">
        <f>' turmas sistema atual'!I262</f>
        <v>0</v>
      </c>
      <c r="H263" s="12" t="str">
        <f>' turmas sistema atual'!J262</f>
        <v>São Bernardo do Campo</v>
      </c>
      <c r="I263" s="12" t="str">
        <f>' turmas sistema atual'!K262</f>
        <v>noturno</v>
      </c>
      <c r="J263" s="12" t="str">
        <f>' turmas sistema atual'!L262</f>
        <v>4-0-4</v>
      </c>
      <c r="K263" s="12">
        <f>' turmas sistema atual'!M262</f>
        <v>60</v>
      </c>
      <c r="L263" s="12">
        <f>' turmas sistema atual'!N262</f>
        <v>0</v>
      </c>
      <c r="M263" s="12">
        <f t="shared" si="4"/>
        <v>60</v>
      </c>
      <c r="N263" s="42">
        <v>50</v>
      </c>
      <c r="O263" s="8" t="str">
        <f>UPPER(' turmas sistema atual'!R262)</f>
        <v>ANDRE BUONANI PASTI</v>
      </c>
      <c r="P263" s="8" t="str">
        <f>UPPER(' turmas sistema atual'!S262)</f>
        <v>THAIS TARTALHA DO NASCIMENTO LOMBARDI</v>
      </c>
    </row>
    <row r="264" spans="1:16" ht="47.25" customHeight="1" thickBot="1" x14ac:dyDescent="0.3">
      <c r="A264" s="8" t="str">
        <f>' turmas sistema atual'!A263</f>
        <v>BACHARELADO EM CIÊNCIAS E HUMANIDADES</v>
      </c>
      <c r="B264" s="8" t="str">
        <f>' turmas sistema atual'!B263</f>
        <v>DBBHO0102-15SB</v>
      </c>
      <c r="C264" s="8" t="str">
        <f>' turmas sistema atual'!C263</f>
        <v>Desenvolvimento e Sustentabilidade B-matutino (São Bernardo)</v>
      </c>
      <c r="D264" s="8" t="s">
        <v>3531</v>
      </c>
      <c r="E264" s="12" t="s">
        <v>2309</v>
      </c>
      <c r="F264" s="12" t="str">
        <f>' turmas sistema atual'!H263</f>
        <v xml:space="preserve">terça das 10:00 às 12:00, sala B-A002-SB, semanal , quinta das 08:00 às 10:00, sala B-A002-SB, semanal </v>
      </c>
      <c r="G264" s="12">
        <f>' turmas sistema atual'!I263</f>
        <v>0</v>
      </c>
      <c r="H264" s="12" t="str">
        <f>' turmas sistema atual'!J263</f>
        <v>São Bernardo do Campo</v>
      </c>
      <c r="I264" s="12" t="str">
        <f>' turmas sistema atual'!K263</f>
        <v>diurno</v>
      </c>
      <c r="J264" s="12" t="str">
        <f>' turmas sistema atual'!L263</f>
        <v>4-0-4</v>
      </c>
      <c r="K264" s="12">
        <f>' turmas sistema atual'!M263</f>
        <v>75</v>
      </c>
      <c r="L264" s="12">
        <f>' turmas sistema atual'!N263</f>
        <v>0</v>
      </c>
      <c r="M264" s="12">
        <f t="shared" si="4"/>
        <v>75</v>
      </c>
      <c r="N264" s="42">
        <v>0</v>
      </c>
      <c r="O264" s="8" t="str">
        <f>UPPER(' turmas sistema atual'!R263)</f>
        <v>LUIS ROBERTO DE PAULA</v>
      </c>
      <c r="P264" s="8" t="str">
        <f>UPPER(' turmas sistema atual'!S263)</f>
        <v/>
      </c>
    </row>
    <row r="265" spans="1:16" ht="47.25" customHeight="1" thickBot="1" x14ac:dyDescent="0.3">
      <c r="A265" s="8" t="str">
        <f>' turmas sistema atual'!A264</f>
        <v>BACHARELADO EM CIÊNCIAS E HUMANIDADES</v>
      </c>
      <c r="B265" s="8" t="str">
        <f>' turmas sistema atual'!B264</f>
        <v>NBBHO0102-15SB</v>
      </c>
      <c r="C265" s="8" t="str">
        <f>' turmas sistema atual'!C264</f>
        <v>Desenvolvimento e Sustentabilidade B-noturno (São Bernardo)</v>
      </c>
      <c r="D265" s="8" t="s">
        <v>3524</v>
      </c>
      <c r="E265" s="12" t="s">
        <v>2309</v>
      </c>
      <c r="F265" s="12" t="str">
        <f>' turmas sistema atual'!H264</f>
        <v xml:space="preserve">terça das 21:00 às 23:00, sala B-A002-SB, semanal , quinta das 19:00 às 21:00, sala B-A002-SB, semanal </v>
      </c>
      <c r="G265" s="12">
        <f>' turmas sistema atual'!I264</f>
        <v>0</v>
      </c>
      <c r="H265" s="12" t="str">
        <f>' turmas sistema atual'!J264</f>
        <v>São Bernardo do Campo</v>
      </c>
      <c r="I265" s="12" t="str">
        <f>' turmas sistema atual'!K264</f>
        <v>noturno</v>
      </c>
      <c r="J265" s="12" t="str">
        <f>' turmas sistema atual'!L264</f>
        <v>4-0-4</v>
      </c>
      <c r="K265" s="12">
        <f>' turmas sistema atual'!M264</f>
        <v>60</v>
      </c>
      <c r="L265" s="12">
        <f>' turmas sistema atual'!N264</f>
        <v>0</v>
      </c>
      <c r="M265" s="12">
        <f t="shared" si="4"/>
        <v>60</v>
      </c>
      <c r="N265" s="42">
        <v>0</v>
      </c>
      <c r="O265" s="8" t="str">
        <f>UPPER(' turmas sistema atual'!R264)</f>
        <v>LUIS ROBERTO DE PAULA</v>
      </c>
      <c r="P265" s="8" t="str">
        <f>UPPER(' turmas sistema atual'!S264)</f>
        <v/>
      </c>
    </row>
    <row r="266" spans="1:16" ht="47.25" customHeight="1" thickBot="1" x14ac:dyDescent="0.3">
      <c r="A266" s="8" t="str">
        <f>' turmas sistema atual'!A265</f>
        <v>ENGENHARIA DE GESTÃO</v>
      </c>
      <c r="B266" s="8" t="str">
        <f>' turmas sistema atual'!B265</f>
        <v>NAESTG002-17SB</v>
      </c>
      <c r="C266" s="8" t="str">
        <f>' turmas sistema atual'!C265</f>
        <v>Desenvolvimento Integrado do Produto A-noturno (São Bernardo)</v>
      </c>
      <c r="D266" s="8" t="s">
        <v>2745</v>
      </c>
      <c r="E266" s="12" t="s">
        <v>2309</v>
      </c>
      <c r="F266" s="12" t="str">
        <f>' turmas sistema atual'!H265</f>
        <v xml:space="preserve">quarta das 19:00 às 21:00, sala A1-S204-SB, semanal , sexta das 21:00 às 23:00, sala A1-S204-SB, semanal </v>
      </c>
      <c r="G266" s="12">
        <f>' turmas sistema atual'!I265</f>
        <v>0</v>
      </c>
      <c r="H266" s="12" t="str">
        <f>' turmas sistema atual'!J265</f>
        <v>São Bernardo do Campo</v>
      </c>
      <c r="I266" s="12" t="str">
        <f>' turmas sistema atual'!K265</f>
        <v>noturno</v>
      </c>
      <c r="J266" s="12" t="str">
        <f>' turmas sistema atual'!L265</f>
        <v>2-2-5</v>
      </c>
      <c r="K266" s="12">
        <f>' turmas sistema atual'!M265</f>
        <v>63</v>
      </c>
      <c r="L266" s="12">
        <f>' turmas sistema atual'!N265</f>
        <v>0</v>
      </c>
      <c r="M266" s="12">
        <f t="shared" si="4"/>
        <v>63</v>
      </c>
      <c r="N266" s="42">
        <v>0</v>
      </c>
      <c r="O266" s="8" t="str">
        <f>UPPER(' turmas sistema atual'!R265)</f>
        <v>UGO IBUSUKI</v>
      </c>
      <c r="P266" s="8" t="str">
        <f>UPPER(' turmas sistema atual'!S265)</f>
        <v/>
      </c>
    </row>
    <row r="267" spans="1:16" ht="47.25" customHeight="1" thickBot="1" x14ac:dyDescent="0.3">
      <c r="A267" s="8" t="str">
        <f>' turmas sistema atual'!A266</f>
        <v>ENGENHARIA DE GESTÃO</v>
      </c>
      <c r="B267" s="8" t="str">
        <f>' turmas sistema atual'!B266</f>
        <v>NBESTG002-17SB</v>
      </c>
      <c r="C267" s="8" t="str">
        <f>' turmas sistema atual'!C266</f>
        <v>Desenvolvimento Integrado do Produto B-noturno (São Bernardo)</v>
      </c>
      <c r="D267" s="8" t="s">
        <v>2809</v>
      </c>
      <c r="E267" s="12" t="s">
        <v>2309</v>
      </c>
      <c r="F267" s="12" t="str">
        <f>' turmas sistema atual'!H266</f>
        <v xml:space="preserve">quarta das 19:00 às 23:00, sala A1-S204-SB, semanal </v>
      </c>
      <c r="G267" s="12">
        <f>' turmas sistema atual'!I266</f>
        <v>0</v>
      </c>
      <c r="H267" s="12" t="str">
        <f>' turmas sistema atual'!J266</f>
        <v>São Bernardo do Campo</v>
      </c>
      <c r="I267" s="12" t="str">
        <f>' turmas sistema atual'!K266</f>
        <v>noturno</v>
      </c>
      <c r="J267" s="12" t="str">
        <f>' turmas sistema atual'!L266</f>
        <v>2-2-5</v>
      </c>
      <c r="K267" s="12">
        <f>' turmas sistema atual'!M266</f>
        <v>63</v>
      </c>
      <c r="L267" s="12">
        <f>' turmas sistema atual'!N266</f>
        <v>0</v>
      </c>
      <c r="M267" s="12">
        <f t="shared" si="4"/>
        <v>63</v>
      </c>
      <c r="N267" s="42">
        <v>0</v>
      </c>
      <c r="O267" s="8" t="str">
        <f>UPPER(' turmas sistema atual'!R266)</f>
        <v>FERNANDO GASI</v>
      </c>
      <c r="P267" s="8" t="str">
        <f>UPPER(' turmas sistema atual'!S266)</f>
        <v/>
      </c>
    </row>
    <row r="268" spans="1:16" ht="47.25" customHeight="1" thickBot="1" x14ac:dyDescent="0.3">
      <c r="A268" s="8" t="str">
        <f>' turmas sistema atual'!A267</f>
        <v>BACHARELADO EM CIÊNCIAS ECONÔMICAS</v>
      </c>
      <c r="B268" s="8" t="str">
        <f>' turmas sistema atual'!B267</f>
        <v>DAESHC003-17SB</v>
      </c>
      <c r="C268" s="8" t="str">
        <f>' turmas sistema atual'!C267</f>
        <v>Desenvolvimento Socioeconômico A-matutino (São Bernardo)</v>
      </c>
      <c r="D268" s="8" t="s">
        <v>2786</v>
      </c>
      <c r="E268" s="12" t="s">
        <v>2309</v>
      </c>
      <c r="F268" s="12" t="str">
        <f>' turmas sistema atual'!H267</f>
        <v xml:space="preserve">segunda das 08:00 às 10:00, sala A1-S102-SB, semanal , quarta das 10:00 às 12:00, sala A1-S102-SB, semanal </v>
      </c>
      <c r="G268" s="12">
        <f>' turmas sistema atual'!I267</f>
        <v>0</v>
      </c>
      <c r="H268" s="12" t="str">
        <f>' turmas sistema atual'!J267</f>
        <v>São Bernardo do Campo</v>
      </c>
      <c r="I268" s="12" t="str">
        <f>' turmas sistema atual'!K267</f>
        <v>diurno</v>
      </c>
      <c r="J268" s="12" t="str">
        <f>' turmas sistema atual'!L267</f>
        <v>4-0-3</v>
      </c>
      <c r="K268" s="12">
        <f>' turmas sistema atual'!M267</f>
        <v>64</v>
      </c>
      <c r="L268" s="12">
        <f>' turmas sistema atual'!N267</f>
        <v>0</v>
      </c>
      <c r="M268" s="12">
        <f t="shared" si="4"/>
        <v>64</v>
      </c>
      <c r="N268" s="42">
        <v>0</v>
      </c>
      <c r="O268" s="8" t="str">
        <f>UPPER(' turmas sistema atual'!R267)</f>
        <v>FERNANDA GRAZIELLA CARDOSO</v>
      </c>
      <c r="P268" s="8" t="str">
        <f>UPPER(' turmas sistema atual'!S267)</f>
        <v/>
      </c>
    </row>
    <row r="269" spans="1:16" ht="47.25" customHeight="1" thickBot="1" x14ac:dyDescent="0.3">
      <c r="A269" s="8" t="str">
        <f>' turmas sistema atual'!A268</f>
        <v>BACHARELADO EM CIÊNCIAS ECONÔMICAS</v>
      </c>
      <c r="B269" s="8" t="str">
        <f>' turmas sistema atual'!B268</f>
        <v>NAESHC003-17SB</v>
      </c>
      <c r="C269" s="8" t="str">
        <f>' turmas sistema atual'!C268</f>
        <v>Desenvolvimento Socioeconômico A-noturno (São Bernardo)</v>
      </c>
      <c r="D269" s="8" t="s">
        <v>2787</v>
      </c>
      <c r="E269" s="12" t="s">
        <v>2309</v>
      </c>
      <c r="F269" s="12" t="str">
        <f>' turmas sistema atual'!H268</f>
        <v xml:space="preserve">segunda das 19:00 às 21:00, sala A1-S102-SB, semanal , quarta das 21:00 às 23:00, sala A1-S102-SB, semanal </v>
      </c>
      <c r="G269" s="12">
        <f>' turmas sistema atual'!I268</f>
        <v>0</v>
      </c>
      <c r="H269" s="12" t="str">
        <f>' turmas sistema atual'!J268</f>
        <v>São Bernardo do Campo</v>
      </c>
      <c r="I269" s="12" t="str">
        <f>' turmas sistema atual'!K268</f>
        <v>noturno</v>
      </c>
      <c r="J269" s="12" t="str">
        <f>' turmas sistema atual'!L268</f>
        <v>4-0-3</v>
      </c>
      <c r="K269" s="12">
        <f>' turmas sistema atual'!M268</f>
        <v>95</v>
      </c>
      <c r="L269" s="12">
        <f>' turmas sistema atual'!N268</f>
        <v>0</v>
      </c>
      <c r="M269" s="12">
        <f t="shared" si="4"/>
        <v>95</v>
      </c>
      <c r="N269" s="42">
        <v>0</v>
      </c>
      <c r="O269" s="8" t="str">
        <f>UPPER(' turmas sistema atual'!R268)</f>
        <v>FERNANDA GRAZIELLA CARDOSO</v>
      </c>
      <c r="P269" s="8" t="str">
        <f>UPPER(' turmas sistema atual'!S268)</f>
        <v/>
      </c>
    </row>
    <row r="270" spans="1:16" ht="47.25" customHeight="1" thickBot="1" x14ac:dyDescent="0.3">
      <c r="A270" s="8" t="str">
        <f>' turmas sistema atual'!A269</f>
        <v>ENGENHARIA DE MATERIAIS</v>
      </c>
      <c r="B270" s="8" t="str">
        <f>' turmas sistema atual'!B269</f>
        <v>NAESZM034-17SA</v>
      </c>
      <c r="C270" s="8" t="str">
        <f>' turmas sistema atual'!C269</f>
        <v>Design de Dispositivos A-noturno (São Bernardo)</v>
      </c>
      <c r="D270" s="8" t="s">
        <v>3524</v>
      </c>
      <c r="E270" s="12" t="s">
        <v>2309</v>
      </c>
      <c r="F270" s="12" t="str">
        <f>' turmas sistema atual'!H269</f>
        <v xml:space="preserve">terça das 21:00 às 23:00, sala A-114-0, semanal , quinta das 19:00 às 21:00, sala A-114-0, semanal </v>
      </c>
      <c r="G270" s="12">
        <f>' turmas sistema atual'!I269</f>
        <v>0</v>
      </c>
      <c r="H270" s="12" t="str">
        <f>' turmas sistema atual'!J269</f>
        <v>Santo André</v>
      </c>
      <c r="I270" s="12" t="str">
        <f>' turmas sistema atual'!K269</f>
        <v>noturno</v>
      </c>
      <c r="J270" s="12" t="str">
        <f>' turmas sistema atual'!L269</f>
        <v>4-0-4</v>
      </c>
      <c r="K270" s="12">
        <f>' turmas sistema atual'!M269</f>
        <v>54</v>
      </c>
      <c r="L270" s="12">
        <f>' turmas sistema atual'!N269</f>
        <v>0</v>
      </c>
      <c r="M270" s="12">
        <f t="shared" si="4"/>
        <v>54</v>
      </c>
      <c r="N270" s="42">
        <v>0</v>
      </c>
      <c r="O270" s="8" t="str">
        <f>UPPER(' turmas sistema atual'!R269)</f>
        <v>KATIA FRANKLIN ALBERTIN TORRES</v>
      </c>
      <c r="P270" s="8" t="str">
        <f>UPPER(' turmas sistema atual'!S269)</f>
        <v/>
      </c>
    </row>
    <row r="271" spans="1:16" ht="47.25" customHeight="1" thickBot="1" x14ac:dyDescent="0.3">
      <c r="A271" s="8" t="str">
        <f>' turmas sistema atual'!A270</f>
        <v>BACHARELADO EM CIÊNCIAS ECONÔMICAS</v>
      </c>
      <c r="B271" s="8" t="str">
        <f>' turmas sistema atual'!B270</f>
        <v>DAESHC030-17SB</v>
      </c>
      <c r="C271" s="8" t="str">
        <f>' turmas sistema atual'!C270</f>
        <v>Desigualdades de Raça, Gênero e Renda A-matutino (São Bernardo)</v>
      </c>
      <c r="D271" s="8" t="s">
        <v>3549</v>
      </c>
      <c r="E271" s="12" t="s">
        <v>2309</v>
      </c>
      <c r="F271" s="12" t="str">
        <f>' turmas sistema atual'!H270</f>
        <v xml:space="preserve">terça das 10:00 às 12:00, sala A1-S102-SB, semanal , sexta das 08:00 às 10:00, sala A1-S102-SB, semanal </v>
      </c>
      <c r="G271" s="12">
        <f>' turmas sistema atual'!I270</f>
        <v>0</v>
      </c>
      <c r="H271" s="12" t="str">
        <f>' turmas sistema atual'!J270</f>
        <v>São Bernardo do Campo</v>
      </c>
      <c r="I271" s="12" t="str">
        <f>' turmas sistema atual'!K270</f>
        <v>diurno</v>
      </c>
      <c r="J271" s="12" t="str">
        <f>' turmas sistema atual'!L270</f>
        <v>4-0-4</v>
      </c>
      <c r="K271" s="12">
        <f>' turmas sistema atual'!M270</f>
        <v>63</v>
      </c>
      <c r="L271" s="12">
        <f>' turmas sistema atual'!N270</f>
        <v>0</v>
      </c>
      <c r="M271" s="12">
        <f t="shared" si="4"/>
        <v>63</v>
      </c>
      <c r="N271" s="42">
        <v>0</v>
      </c>
      <c r="O271" s="8" t="str">
        <f>UPPER(' turmas sistema atual'!R270)</f>
        <v>RAMATIS JACINO</v>
      </c>
      <c r="P271" s="8" t="str">
        <f>UPPER(' turmas sistema atual'!S270)</f>
        <v/>
      </c>
    </row>
    <row r="272" spans="1:16" ht="47.25" customHeight="1" thickBot="1" x14ac:dyDescent="0.3">
      <c r="A272" s="8" t="str">
        <f>' turmas sistema atual'!A271</f>
        <v>BACHARELADO EM CIÊNCIAS ECONÔMICAS</v>
      </c>
      <c r="B272" s="8" t="str">
        <f>' turmas sistema atual'!B271</f>
        <v>NAESHC030-17SB</v>
      </c>
      <c r="C272" s="8" t="str">
        <f>' turmas sistema atual'!C271</f>
        <v>Desigualdades de Raça, Gênero e Renda A-noturno (São Bernardo)</v>
      </c>
      <c r="D272" s="8" t="s">
        <v>3550</v>
      </c>
      <c r="E272" s="12" t="s">
        <v>2309</v>
      </c>
      <c r="F272" s="12" t="str">
        <f>' turmas sistema atual'!H271</f>
        <v xml:space="preserve">terça das 21:00 às 23:00, sala A1-S102-SB, semanal , sexta das 19:00 às 21:00, sala A1-S102-SB, semanal </v>
      </c>
      <c r="G272" s="12">
        <f>' turmas sistema atual'!I271</f>
        <v>0</v>
      </c>
      <c r="H272" s="12" t="str">
        <f>' turmas sistema atual'!J271</f>
        <v>São Bernardo do Campo</v>
      </c>
      <c r="I272" s="12" t="str">
        <f>' turmas sistema atual'!K271</f>
        <v>noturno</v>
      </c>
      <c r="J272" s="12" t="str">
        <f>' turmas sistema atual'!L271</f>
        <v>4-0-4</v>
      </c>
      <c r="K272" s="12">
        <f>' turmas sistema atual'!M271</f>
        <v>106</v>
      </c>
      <c r="L272" s="12">
        <f>' turmas sistema atual'!N271</f>
        <v>0</v>
      </c>
      <c r="M272" s="12">
        <f t="shared" si="4"/>
        <v>106</v>
      </c>
      <c r="N272" s="42">
        <v>0</v>
      </c>
      <c r="O272" s="8" t="str">
        <f>UPPER(' turmas sistema atual'!R271)</f>
        <v>RAMATIS JACINO</v>
      </c>
      <c r="P272" s="8" t="str">
        <f>UPPER(' turmas sistema atual'!S271)</f>
        <v/>
      </c>
    </row>
    <row r="273" spans="1:16" ht="47.25" customHeight="1" thickBot="1" x14ac:dyDescent="0.3">
      <c r="A273" s="8" t="str">
        <f>' turmas sistema atual'!A272</f>
        <v>LICENCIATURA EM FÍSICA</v>
      </c>
      <c r="B273" s="8" t="str">
        <f>' turmas sistema atual'!B272</f>
        <v>NA1NHI5002-15SA</v>
      </c>
      <c r="C273" s="8" t="str">
        <f>' turmas sistema atual'!C272</f>
        <v>Didática A1-noturno (São Bernardo)</v>
      </c>
      <c r="D273" s="8" t="s">
        <v>3528</v>
      </c>
      <c r="E273" s="12" t="s">
        <v>2309</v>
      </c>
      <c r="F273" s="12" t="str">
        <f>' turmas sistema atual'!H272</f>
        <v xml:space="preserve">terça das 19:00 às 21:00, sala S - 303, semanal , quinta das 21:00 às 23:00, sala S - 303, semanal </v>
      </c>
      <c r="G273" s="12">
        <f>' turmas sistema atual'!I272</f>
        <v>0</v>
      </c>
      <c r="H273" s="12" t="str">
        <f>' turmas sistema atual'!J272</f>
        <v>Santo André</v>
      </c>
      <c r="I273" s="12" t="str">
        <f>' turmas sistema atual'!K272</f>
        <v>noturno</v>
      </c>
      <c r="J273" s="12" t="str">
        <f>' turmas sistema atual'!L272</f>
        <v>4-0-4</v>
      </c>
      <c r="K273" s="12">
        <f>' turmas sistema atual'!M272</f>
        <v>30</v>
      </c>
      <c r="L273" s="12">
        <f>' turmas sistema atual'!N272</f>
        <v>0</v>
      </c>
      <c r="M273" s="12">
        <f t="shared" si="4"/>
        <v>30</v>
      </c>
      <c r="N273" s="42">
        <v>0</v>
      </c>
      <c r="O273" s="8" t="str">
        <f>UPPER(' turmas sistema atual'!R272)</f>
        <v>MARIA BEATRIZ FAGUNDES</v>
      </c>
      <c r="P273" s="8" t="str">
        <f>UPPER(' turmas sistema atual'!S272)</f>
        <v/>
      </c>
    </row>
    <row r="274" spans="1:16" ht="47.25" customHeight="1" thickBot="1" x14ac:dyDescent="0.3">
      <c r="A274" s="8" t="str">
        <f>' turmas sistema atual'!A273</f>
        <v>LICENCIATURA EM FÍSICA</v>
      </c>
      <c r="B274" s="8" t="str">
        <f>' turmas sistema atual'!B273</f>
        <v>DANHI5002-15SA</v>
      </c>
      <c r="C274" s="8" t="str">
        <f>' turmas sistema atual'!C273</f>
        <v>Didática A-matutino (São Bernardo)</v>
      </c>
      <c r="D274" s="8" t="s">
        <v>3527</v>
      </c>
      <c r="E274" s="12" t="s">
        <v>2309</v>
      </c>
      <c r="F274" s="12" t="str">
        <f>' turmas sistema atual'!H273</f>
        <v xml:space="preserve">terça das 08:00 às 10:00, sala S-304-2, semanal , quinta das 10:00 às 12:00, sala S-304-2, semanal </v>
      </c>
      <c r="G274" s="12">
        <f>' turmas sistema atual'!I273</f>
        <v>0</v>
      </c>
      <c r="H274" s="12" t="str">
        <f>' turmas sistema atual'!J273</f>
        <v>Santo André</v>
      </c>
      <c r="I274" s="12" t="str">
        <f>' turmas sistema atual'!K273</f>
        <v>diurno</v>
      </c>
      <c r="J274" s="12" t="str">
        <f>' turmas sistema atual'!L273</f>
        <v>4-0-4</v>
      </c>
      <c r="K274" s="12">
        <f>' turmas sistema atual'!M273</f>
        <v>30</v>
      </c>
      <c r="L274" s="12">
        <f>' turmas sistema atual'!N273</f>
        <v>0</v>
      </c>
      <c r="M274" s="12">
        <f t="shared" si="4"/>
        <v>30</v>
      </c>
      <c r="N274" s="42">
        <v>0</v>
      </c>
      <c r="O274" s="8" t="str">
        <f>UPPER(' turmas sistema atual'!R273)</f>
        <v>MARIA CANDIDA VARONE DE MORAIS CAPECCHI</v>
      </c>
      <c r="P274" s="8" t="str">
        <f>UPPER(' turmas sistema atual'!S273)</f>
        <v/>
      </c>
    </row>
    <row r="275" spans="1:16" ht="47.25" customHeight="1" thickBot="1" x14ac:dyDescent="0.3">
      <c r="A275" s="8" t="str">
        <f>' turmas sistema atual'!A274</f>
        <v>LICENCIATURA EM FÍSICA</v>
      </c>
      <c r="B275" s="8" t="str">
        <f>' turmas sistema atual'!B274</f>
        <v>DBNHI5002-15SA</v>
      </c>
      <c r="C275" s="8" t="str">
        <f>' turmas sistema atual'!C274</f>
        <v>Didática B-matutino (São Bernardo)</v>
      </c>
      <c r="D275" s="8" t="s">
        <v>2786</v>
      </c>
      <c r="E275" s="12" t="s">
        <v>2309</v>
      </c>
      <c r="F275" s="12" t="str">
        <f>' turmas sistema atual'!H274</f>
        <v xml:space="preserve">segunda das 08:00 às 10:00, sala S - 303-3, semanal , quarta das 10:00 às 12:00, sala S - 303-3, semanal </v>
      </c>
      <c r="G275" s="12">
        <f>' turmas sistema atual'!I274</f>
        <v>0</v>
      </c>
      <c r="H275" s="12" t="str">
        <f>' turmas sistema atual'!J274</f>
        <v>Santo André</v>
      </c>
      <c r="I275" s="12" t="str">
        <f>' turmas sistema atual'!K274</f>
        <v>diurno</v>
      </c>
      <c r="J275" s="12" t="str">
        <f>' turmas sistema atual'!L274</f>
        <v>4-0-4</v>
      </c>
      <c r="K275" s="12">
        <f>' turmas sistema atual'!M274</f>
        <v>30</v>
      </c>
      <c r="L275" s="12">
        <f>' turmas sistema atual'!N274</f>
        <v>0</v>
      </c>
      <c r="M275" s="12">
        <f t="shared" si="4"/>
        <v>30</v>
      </c>
      <c r="N275" s="42">
        <v>30</v>
      </c>
      <c r="O275" s="8" t="str">
        <f>UPPER(' turmas sistema atual'!R274)</f>
        <v>MARIA CANDIDA VARONE DE MORAIS CAPECCHI</v>
      </c>
      <c r="P275" s="8" t="str">
        <f>UPPER(' turmas sistema atual'!S274)</f>
        <v/>
      </c>
    </row>
    <row r="276" spans="1:16" ht="47.25" customHeight="1" thickBot="1" x14ac:dyDescent="0.3">
      <c r="A276" s="8" t="str">
        <f>' turmas sistema atual'!A275</f>
        <v>ENGENHARIA AEROESPACIAL</v>
      </c>
      <c r="B276" s="8" t="str">
        <f>' turmas sistema atual'!B275</f>
        <v>NAESTS001-17SB</v>
      </c>
      <c r="C276" s="8" t="str">
        <f>' turmas sistema atual'!C275</f>
        <v>Dinâmica I A-noturno (São Bernardo)</v>
      </c>
      <c r="D276" s="8" t="s">
        <v>3528</v>
      </c>
      <c r="E276" s="12" t="s">
        <v>2309</v>
      </c>
      <c r="F276" s="12" t="str">
        <f>' turmas sistema atual'!H275</f>
        <v xml:space="preserve">terça das 19:00 às 21:00, sala A1-S202-SB, semanal , quinta das 21:00 às 23:00, sala A1-S202-SB, semanal </v>
      </c>
      <c r="G276" s="12">
        <f>' turmas sistema atual'!I275</f>
        <v>0</v>
      </c>
      <c r="H276" s="12" t="str">
        <f>' turmas sistema atual'!J275</f>
        <v>São Bernardo do Campo</v>
      </c>
      <c r="I276" s="12" t="str">
        <f>' turmas sistema atual'!K275</f>
        <v>noturno</v>
      </c>
      <c r="J276" s="12" t="str">
        <f>' turmas sistema atual'!L275</f>
        <v>4-0-5</v>
      </c>
      <c r="K276" s="12">
        <f>' turmas sistema atual'!M275</f>
        <v>35</v>
      </c>
      <c r="L276" s="12">
        <f>' turmas sistema atual'!N275</f>
        <v>0</v>
      </c>
      <c r="M276" s="12">
        <f t="shared" si="4"/>
        <v>35</v>
      </c>
      <c r="N276" s="42">
        <v>0</v>
      </c>
      <c r="O276" s="8" t="str">
        <f>UPPER(' turmas sistema atual'!R275)</f>
        <v>CARLOS RENATO HUAURA SOLORZANO</v>
      </c>
      <c r="P276" s="8" t="str">
        <f>UPPER(' turmas sistema atual'!S275)</f>
        <v/>
      </c>
    </row>
    <row r="277" spans="1:16" ht="47.25" customHeight="1" thickBot="1" x14ac:dyDescent="0.3">
      <c r="A277" s="8" t="str">
        <f>' turmas sistema atual'!A276</f>
        <v>BACHARELADO EM FÍSICA</v>
      </c>
      <c r="B277" s="8" t="str">
        <f>' turmas sistema atual'!B276</f>
        <v>DANHZ3002-15SA</v>
      </c>
      <c r="C277" s="8" t="str">
        <f>' turmas sistema atual'!C276</f>
        <v>Dinâmica Não Linear e Caos A-matutino (São Bernardo)</v>
      </c>
      <c r="D277" s="8" t="s">
        <v>3528</v>
      </c>
      <c r="E277" s="12" t="s">
        <v>2309</v>
      </c>
      <c r="F277" s="12" t="str">
        <f>' turmas sistema atual'!H276</f>
        <v xml:space="preserve">terça das 19:00 às 21:00, sala S-008-0, semanal , quinta das 21:00 às 23:00, sala S-008-0, semanal </v>
      </c>
      <c r="G277" s="12">
        <f>' turmas sistema atual'!I276</f>
        <v>0</v>
      </c>
      <c r="H277" s="12" t="str">
        <f>' turmas sistema atual'!J276</f>
        <v>Santo André</v>
      </c>
      <c r="I277" s="12" t="str">
        <f>' turmas sistema atual'!K276</f>
        <v>diurno</v>
      </c>
      <c r="J277" s="12" t="str">
        <f>' turmas sistema atual'!L276</f>
        <v>4-0-4</v>
      </c>
      <c r="K277" s="12">
        <f>' turmas sistema atual'!M276</f>
        <v>30</v>
      </c>
      <c r="L277" s="12">
        <f>' turmas sistema atual'!N276</f>
        <v>0</v>
      </c>
      <c r="M277" s="12">
        <f t="shared" si="4"/>
        <v>30</v>
      </c>
      <c r="N277" s="42">
        <v>24</v>
      </c>
      <c r="O277" s="8" t="str">
        <f>UPPER(' turmas sistema atual'!R276)</f>
        <v>RAFAEL RIBEIRO DIAS VILELA DE OLIVEIRA</v>
      </c>
      <c r="P277" s="8" t="str">
        <f>UPPER(' turmas sistema atual'!S276)</f>
        <v/>
      </c>
    </row>
    <row r="278" spans="1:16" ht="47.25" customHeight="1" thickBot="1" x14ac:dyDescent="0.3">
      <c r="A278" s="8" t="str">
        <f>' turmas sistema atual'!A277</f>
        <v>ENGENHARIA DE INSTRUMENTAÇÃO, AUTOMAÇÃO E ROBÓTICA</v>
      </c>
      <c r="B278" s="8" t="str">
        <f>' turmas sistema atual'!B277</f>
        <v>DAESTA001-17SA</v>
      </c>
      <c r="C278" s="8" t="str">
        <f>' turmas sistema atual'!C277</f>
        <v>Dispositivos Eletrônicos A-matutino (São Bernardo)</v>
      </c>
      <c r="D278" s="8" t="s">
        <v>3558</v>
      </c>
      <c r="E278" s="12" t="s">
        <v>2309</v>
      </c>
      <c r="F278" s="12" t="str">
        <f>' turmas sistema atual'!H277</f>
        <v xml:space="preserve">terça das 16:00 às 18:00, sala S - 303-1, semanal , quinta das 16:00 às 19:00, sala S - 303-1, semanal </v>
      </c>
      <c r="G278" s="12">
        <f>' turmas sistema atual'!I277</f>
        <v>0</v>
      </c>
      <c r="H278" s="12" t="str">
        <f>' turmas sistema atual'!J277</f>
        <v>Santo André</v>
      </c>
      <c r="I278" s="12" t="str">
        <f>' turmas sistema atual'!K277</f>
        <v>diurno</v>
      </c>
      <c r="J278" s="12" t="str">
        <f>' turmas sistema atual'!L277</f>
        <v>3-2-4</v>
      </c>
      <c r="K278" s="12">
        <f>' turmas sistema atual'!M277</f>
        <v>30</v>
      </c>
      <c r="L278" s="12">
        <f>' turmas sistema atual'!N277</f>
        <v>0</v>
      </c>
      <c r="M278" s="12">
        <f t="shared" si="4"/>
        <v>30</v>
      </c>
      <c r="N278" s="42">
        <v>22</v>
      </c>
      <c r="O278" s="8" t="str">
        <f>UPPER(' turmas sistema atual'!R277)</f>
        <v>SEGUNDO NILO MESTANZA MUNOZ</v>
      </c>
      <c r="P278" s="8" t="str">
        <f>UPPER(' turmas sistema atual'!S277)</f>
        <v/>
      </c>
    </row>
    <row r="279" spans="1:16" ht="47.25" customHeight="1" thickBot="1" x14ac:dyDescent="0.3">
      <c r="A279" s="8" t="str">
        <f>' turmas sistema atual'!A278</f>
        <v>ENGENHARIA DE INSTRUMENTAÇÃO, AUTOMAÇÃO E ROBÓTICA</v>
      </c>
      <c r="B279" s="8" t="str">
        <f>' turmas sistema atual'!B278</f>
        <v>NAESTA001-17SA</v>
      </c>
      <c r="C279" s="8" t="str">
        <f>' turmas sistema atual'!C278</f>
        <v>Dispositivos Eletrônicos A-noturno (São Bernardo)</v>
      </c>
      <c r="D279" s="8" t="s">
        <v>2848</v>
      </c>
      <c r="E279" s="12" t="s">
        <v>2309</v>
      </c>
      <c r="F279" s="12" t="str">
        <f>' turmas sistema atual'!H278</f>
        <v xml:space="preserve">quarta das 18:00 às 21:00, sala S - 303-1, semanal , sexta das 21:00 às 23:00, sala S - 303-1, semanal </v>
      </c>
      <c r="G279" s="12">
        <f>' turmas sistema atual'!I278</f>
        <v>0</v>
      </c>
      <c r="H279" s="12" t="str">
        <f>' turmas sistema atual'!J278</f>
        <v>Santo André</v>
      </c>
      <c r="I279" s="12" t="str">
        <f>' turmas sistema atual'!K278</f>
        <v>noturno</v>
      </c>
      <c r="J279" s="12" t="str">
        <f>' turmas sistema atual'!L278</f>
        <v>3-2-4</v>
      </c>
      <c r="K279" s="12">
        <f>' turmas sistema atual'!M278</f>
        <v>30</v>
      </c>
      <c r="L279" s="12">
        <f>' turmas sistema atual'!N278</f>
        <v>0</v>
      </c>
      <c r="M279" s="12">
        <f t="shared" si="4"/>
        <v>30</v>
      </c>
      <c r="N279" s="42">
        <v>0</v>
      </c>
      <c r="O279" s="8" t="str">
        <f>UPPER(' turmas sistema atual'!R278)</f>
        <v>MARCELO BENDER PEROTONI</v>
      </c>
      <c r="P279" s="8" t="str">
        <f>UPPER(' turmas sistema atual'!S278)</f>
        <v/>
      </c>
    </row>
    <row r="280" spans="1:16" ht="47.25" customHeight="1" thickBot="1" x14ac:dyDescent="0.3">
      <c r="A280" s="8" t="str">
        <f>' turmas sistema atual'!A279</f>
        <v>BACHARELADO EM CIÊNCIAS ECONÔMICAS</v>
      </c>
      <c r="B280" s="8" t="str">
        <f>' turmas sistema atual'!B279</f>
        <v>DA1ESHC035-17SB</v>
      </c>
      <c r="C280" s="8" t="str">
        <f>' turmas sistema atual'!C279</f>
        <v>Econometria I A1-matutino (São Bernardo)</v>
      </c>
      <c r="D280" s="8" t="s">
        <v>3527</v>
      </c>
      <c r="E280" s="12" t="s">
        <v>2309</v>
      </c>
      <c r="F280" s="12" t="str">
        <f>' turmas sistema atual'!H279</f>
        <v xml:space="preserve">terça das 08:00 às 10:00, sala A1-S102-SB, semanal , quinta das 10:00 às 12:00, sala A1-S102-SB, semanal </v>
      </c>
      <c r="G280" s="12">
        <f>' turmas sistema atual'!I279</f>
        <v>0</v>
      </c>
      <c r="H280" s="12" t="str">
        <f>' turmas sistema atual'!J279</f>
        <v>São Bernardo do Campo</v>
      </c>
      <c r="I280" s="12" t="str">
        <f>' turmas sistema atual'!K279</f>
        <v>diurno</v>
      </c>
      <c r="J280" s="12" t="str">
        <f>' turmas sistema atual'!L279</f>
        <v>2-2-3</v>
      </c>
      <c r="K280" s="12">
        <f>' turmas sistema atual'!M279</f>
        <v>40</v>
      </c>
      <c r="L280" s="12">
        <f>' turmas sistema atual'!N279</f>
        <v>0</v>
      </c>
      <c r="M280" s="12">
        <f t="shared" si="4"/>
        <v>40</v>
      </c>
      <c r="N280" s="42">
        <v>0</v>
      </c>
      <c r="O280" s="8" t="str">
        <f>UPPER(' turmas sistema atual'!R279)</f>
        <v>ANA LUISA GOUVEA ABRAS</v>
      </c>
      <c r="P280" s="8" t="str">
        <f>UPPER(' turmas sistema atual'!S279)</f>
        <v>ANA LUISA GOUVEA ABRAS</v>
      </c>
    </row>
    <row r="281" spans="1:16" ht="47.25" customHeight="1" thickBot="1" x14ac:dyDescent="0.3">
      <c r="A281" s="8" t="str">
        <f>' turmas sistema atual'!A280</f>
        <v>BACHARELADO EM CIÊNCIAS ECONÔMICAS</v>
      </c>
      <c r="B281" s="8" t="str">
        <f>' turmas sistema atual'!B280</f>
        <v>NA1ESHC035-17SB</v>
      </c>
      <c r="C281" s="8" t="str">
        <f>' turmas sistema atual'!C280</f>
        <v>Econometria I A1-noturno (São Bernardo)</v>
      </c>
      <c r="D281" s="8" t="s">
        <v>3528</v>
      </c>
      <c r="E281" s="12" t="s">
        <v>2309</v>
      </c>
      <c r="F281" s="12" t="str">
        <f>' turmas sistema atual'!H280</f>
        <v xml:space="preserve">terça das 19:00 às 21:00, sala A1-S102-SB, semanal , quinta das 21:00 às 23:00, sala A1-S102-SB, semanal </v>
      </c>
      <c r="G281" s="12">
        <f>' turmas sistema atual'!I280</f>
        <v>0</v>
      </c>
      <c r="H281" s="12" t="str">
        <f>' turmas sistema atual'!J280</f>
        <v>São Bernardo do Campo</v>
      </c>
      <c r="I281" s="12" t="str">
        <f>' turmas sistema atual'!K280</f>
        <v>noturno</v>
      </c>
      <c r="J281" s="12" t="str">
        <f>' turmas sistema atual'!L280</f>
        <v>2-2-3</v>
      </c>
      <c r="K281" s="12">
        <f>' turmas sistema atual'!M280</f>
        <v>45</v>
      </c>
      <c r="L281" s="12">
        <f>' turmas sistema atual'!N280</f>
        <v>0</v>
      </c>
      <c r="M281" s="12">
        <f t="shared" si="4"/>
        <v>45</v>
      </c>
      <c r="N281" s="42">
        <v>0</v>
      </c>
      <c r="O281" s="8" t="str">
        <f>UPPER(' turmas sistema atual'!R280)</f>
        <v>ANA CLAUDIA POLATO E FAVA</v>
      </c>
      <c r="P281" s="8" t="str">
        <f>UPPER(' turmas sistema atual'!S280)</f>
        <v>ANA CLAUDIA POLATO E FAVA</v>
      </c>
    </row>
    <row r="282" spans="1:16" ht="47.25" customHeight="1" thickBot="1" x14ac:dyDescent="0.3">
      <c r="A282" s="8" t="str">
        <f>' turmas sistema atual'!A281</f>
        <v>BACHARELADO EM CIÊNCIAS ECONÔMICAS</v>
      </c>
      <c r="B282" s="8" t="str">
        <f>' turmas sistema atual'!B281</f>
        <v>DA2ESHC035-17SB</v>
      </c>
      <c r="C282" s="8" t="str">
        <f>' turmas sistema atual'!C281</f>
        <v>Econometria I A2-matutino (São Bernardo)</v>
      </c>
      <c r="D282" s="8" t="s">
        <v>3527</v>
      </c>
      <c r="E282" s="12" t="s">
        <v>2309</v>
      </c>
      <c r="F282" s="12" t="str">
        <f>' turmas sistema atual'!H281</f>
        <v xml:space="preserve">terça das 08:00 às 10:00, sala A1-S102-SB, semanal , quinta das 10:00 às 12:00, sala A1-S102-SB, semanal </v>
      </c>
      <c r="G282" s="12">
        <f>' turmas sistema atual'!I281</f>
        <v>0</v>
      </c>
      <c r="H282" s="12" t="str">
        <f>' turmas sistema atual'!J281</f>
        <v>São Bernardo do Campo</v>
      </c>
      <c r="I282" s="12" t="str">
        <f>' turmas sistema atual'!K281</f>
        <v>diurno</v>
      </c>
      <c r="J282" s="12" t="str">
        <f>' turmas sistema atual'!L281</f>
        <v>2-2-3</v>
      </c>
      <c r="K282" s="12">
        <f>' turmas sistema atual'!M281</f>
        <v>30</v>
      </c>
      <c r="L282" s="12">
        <f>' turmas sistema atual'!N281</f>
        <v>0</v>
      </c>
      <c r="M282" s="12">
        <f t="shared" si="4"/>
        <v>30</v>
      </c>
      <c r="N282" s="42">
        <v>0</v>
      </c>
      <c r="O282" s="8" t="str">
        <f>UPPER(' turmas sistema atual'!R281)</f>
        <v>ANA CLAUDIA POLATO E FAVA</v>
      </c>
      <c r="P282" s="8" t="str">
        <f>UPPER(' turmas sistema atual'!S281)</f>
        <v>ANA CLAUDIA POLATO E FAVA</v>
      </c>
    </row>
    <row r="283" spans="1:16" ht="47.25" customHeight="1" thickBot="1" x14ac:dyDescent="0.3">
      <c r="A283" s="8" t="str">
        <f>' turmas sistema atual'!A282</f>
        <v>BACHARELADO EM CIÊNCIAS ECONÔMICAS</v>
      </c>
      <c r="B283" s="8" t="str">
        <f>' turmas sistema atual'!B282</f>
        <v>NA2ESHC035-17SB</v>
      </c>
      <c r="C283" s="8" t="str">
        <f>' turmas sistema atual'!C282</f>
        <v>Econometria I A2-noturno (São Bernardo)</v>
      </c>
      <c r="D283" s="8" t="s">
        <v>3528</v>
      </c>
      <c r="E283" s="12" t="s">
        <v>2309</v>
      </c>
      <c r="F283" s="12" t="str">
        <f>' turmas sistema atual'!H282</f>
        <v xml:space="preserve">terça das 19:00 às 21:00, sala A1-S102-SB, semanal , quinta das 21:00 às 23:00, sala A1-S102-SB, semanal </v>
      </c>
      <c r="G283" s="12">
        <f>' turmas sistema atual'!I282</f>
        <v>0</v>
      </c>
      <c r="H283" s="12" t="str">
        <f>' turmas sistema atual'!J282</f>
        <v>São Bernardo do Campo</v>
      </c>
      <c r="I283" s="12" t="str">
        <f>' turmas sistema atual'!K282</f>
        <v>noturno</v>
      </c>
      <c r="J283" s="12" t="str">
        <f>' turmas sistema atual'!L282</f>
        <v>2-2-3</v>
      </c>
      <c r="K283" s="12">
        <f>' turmas sistema atual'!M282</f>
        <v>66</v>
      </c>
      <c r="L283" s="12">
        <f>' turmas sistema atual'!N282</f>
        <v>0</v>
      </c>
      <c r="M283" s="12">
        <f t="shared" si="4"/>
        <v>66</v>
      </c>
      <c r="N283" s="42">
        <v>0</v>
      </c>
      <c r="O283" s="8" t="str">
        <f>UPPER(' turmas sistema atual'!R282)</f>
        <v>THIAGO FONSECA MORELLO RAMALHO DA SILVA</v>
      </c>
      <c r="P283" s="8" t="str">
        <f>UPPER(' turmas sistema atual'!S282)</f>
        <v>THIAGO FONSECA MORELLO RAMALHO DA SILVA</v>
      </c>
    </row>
    <row r="284" spans="1:16" ht="47.25" customHeight="1" thickBot="1" x14ac:dyDescent="0.3">
      <c r="A284" s="8" t="str">
        <f>' turmas sistema atual'!A283</f>
        <v>BACHARELADO EM CIÊNCIAS ECONÔMICAS</v>
      </c>
      <c r="B284" s="8" t="str">
        <f>' turmas sistema atual'!B283</f>
        <v>NA1ESHC037-17SB</v>
      </c>
      <c r="C284" s="8" t="str">
        <f>' turmas sistema atual'!C283</f>
        <v>Econometria III A1-noturno (São Bernardo)</v>
      </c>
      <c r="D284" s="8" t="s">
        <v>3528</v>
      </c>
      <c r="E284" s="12" t="s">
        <v>2309</v>
      </c>
      <c r="F284" s="12" t="str">
        <f>' turmas sistema atual'!H283</f>
        <v xml:space="preserve">terça das 19:00 às 21:00, sala A1-S102-SB, semanal , quinta das 21:00 às 23:00, sala A1-S102-SB, semanal </v>
      </c>
      <c r="G284" s="12">
        <f>' turmas sistema atual'!I283</f>
        <v>0</v>
      </c>
      <c r="H284" s="12" t="str">
        <f>' turmas sistema atual'!J283</f>
        <v>São Bernardo do Campo</v>
      </c>
      <c r="I284" s="12" t="str">
        <f>' turmas sistema atual'!K283</f>
        <v>noturno</v>
      </c>
      <c r="J284" s="12" t="str">
        <f>' turmas sistema atual'!L283</f>
        <v>2-2-3</v>
      </c>
      <c r="K284" s="12">
        <f>' turmas sistema atual'!M283</f>
        <v>61</v>
      </c>
      <c r="L284" s="12">
        <f>' turmas sistema atual'!N283</f>
        <v>0</v>
      </c>
      <c r="M284" s="12">
        <f t="shared" si="4"/>
        <v>61</v>
      </c>
      <c r="N284" s="42">
        <v>0</v>
      </c>
      <c r="O284" s="8" t="str">
        <f>UPPER(' turmas sistema atual'!R283)</f>
        <v>RICARDO BUSCARIOLLI PEREIRA</v>
      </c>
      <c r="P284" s="8" t="str">
        <f>UPPER(' turmas sistema atual'!S283)</f>
        <v>RICARDO BUSCARIOLLI PEREIRA</v>
      </c>
    </row>
    <row r="285" spans="1:16" ht="47.25" customHeight="1" thickBot="1" x14ac:dyDescent="0.3">
      <c r="A285" s="8" t="str">
        <f>' turmas sistema atual'!A284</f>
        <v>BACHARELADO EM CIÊNCIAS ECONÔMICAS</v>
      </c>
      <c r="B285" s="8" t="str">
        <f>' turmas sistema atual'!B284</f>
        <v>NA2ESHC037-17SB</v>
      </c>
      <c r="C285" s="8" t="str">
        <f>' turmas sistema atual'!C284</f>
        <v>Econometria III A2-noturno (São Bernardo)</v>
      </c>
      <c r="D285" s="8" t="s">
        <v>3528</v>
      </c>
      <c r="E285" s="12" t="s">
        <v>2309</v>
      </c>
      <c r="F285" s="12" t="str">
        <f>' turmas sistema atual'!H284</f>
        <v xml:space="preserve">terça das 19:00 às 21:00, sala A1-S102-SB, semanal , quinta das 21:00 às 23:00, sala A1-S102-SB, semanal </v>
      </c>
      <c r="G285" s="12">
        <f>' turmas sistema atual'!I284</f>
        <v>0</v>
      </c>
      <c r="H285" s="12" t="str">
        <f>' turmas sistema atual'!J284</f>
        <v>São Bernardo do Campo</v>
      </c>
      <c r="I285" s="12" t="str">
        <f>' turmas sistema atual'!K284</f>
        <v>noturno</v>
      </c>
      <c r="J285" s="12" t="str">
        <f>' turmas sistema atual'!L284</f>
        <v>2-2-3</v>
      </c>
      <c r="K285" s="12">
        <f>' turmas sistema atual'!M284</f>
        <v>63</v>
      </c>
      <c r="L285" s="12">
        <f>' turmas sistema atual'!N284</f>
        <v>0</v>
      </c>
      <c r="M285" s="12">
        <f t="shared" si="4"/>
        <v>63</v>
      </c>
      <c r="N285" s="42">
        <v>0</v>
      </c>
      <c r="O285" s="8" t="str">
        <f>UPPER(' turmas sistema atual'!R284)</f>
        <v>GUILHERME DE OLIVEIRA LIMA CAGLIARI MARQUES</v>
      </c>
      <c r="P285" s="8" t="str">
        <f>UPPER(' turmas sistema atual'!S284)</f>
        <v>GUILHERME DE OLIVEIRA LIMA CAGLIARI MARQUES</v>
      </c>
    </row>
    <row r="286" spans="1:16" ht="47.25" customHeight="1" thickBot="1" x14ac:dyDescent="0.3">
      <c r="A286" s="8" t="str">
        <f>' turmas sistema atual'!A285</f>
        <v>BACHARELADO EM CIÊNCIAS ECONÔMICAS</v>
      </c>
      <c r="B286" s="8" t="str">
        <f>' turmas sistema atual'!B285</f>
        <v>DAESHC037-17SB</v>
      </c>
      <c r="C286" s="8" t="str">
        <f>' turmas sistema atual'!C285</f>
        <v>Econometria III A-matutino (São Bernardo)</v>
      </c>
      <c r="D286" s="8" t="s">
        <v>3527</v>
      </c>
      <c r="E286" s="12" t="s">
        <v>2309</v>
      </c>
      <c r="F286" s="12" t="str">
        <f>' turmas sistema atual'!H285</f>
        <v xml:space="preserve">terça das 08:00 às 10:00, sala A1-S102-SB, semanal , quinta das 10:00 às 12:00, sala A1-S102-SB, semanal </v>
      </c>
      <c r="G286" s="12">
        <f>' turmas sistema atual'!I285</f>
        <v>0</v>
      </c>
      <c r="H286" s="12" t="str">
        <f>' turmas sistema atual'!J285</f>
        <v>São Bernardo do Campo</v>
      </c>
      <c r="I286" s="12" t="str">
        <f>' turmas sistema atual'!K285</f>
        <v>diurno</v>
      </c>
      <c r="J286" s="12" t="str">
        <f>' turmas sistema atual'!L285</f>
        <v>2-2-3</v>
      </c>
      <c r="K286" s="12">
        <f>' turmas sistema atual'!M285</f>
        <v>30</v>
      </c>
      <c r="L286" s="12">
        <f>' turmas sistema atual'!N285</f>
        <v>0</v>
      </c>
      <c r="M286" s="12">
        <f t="shared" si="4"/>
        <v>30</v>
      </c>
      <c r="N286" s="42">
        <v>7</v>
      </c>
      <c r="O286" s="8" t="str">
        <f>UPPER(' turmas sistema atual'!R285)</f>
        <v>RICARDO BUSCARIOLLI PEREIRA</v>
      </c>
      <c r="P286" s="8" t="str">
        <f>UPPER(' turmas sistema atual'!S285)</f>
        <v>RICARDO BUSCARIOLLI PEREIRA</v>
      </c>
    </row>
    <row r="287" spans="1:16" ht="47.25" customHeight="1" thickBot="1" x14ac:dyDescent="0.3">
      <c r="A287" s="8" t="str">
        <f>' turmas sistema atual'!A286</f>
        <v>BACHARELADO EM CIÊNCIAS ECONÔMICAS</v>
      </c>
      <c r="B287" s="8" t="str">
        <f>' turmas sistema atual'!B286</f>
        <v>Db1ESHC037-17SB</v>
      </c>
      <c r="C287" s="8" t="str">
        <f>' turmas sistema atual'!C286</f>
        <v>Econometria III b1-matutino (São Bernardo)</v>
      </c>
      <c r="D287" s="8" t="s">
        <v>3527</v>
      </c>
      <c r="E287" s="12" t="s">
        <v>2309</v>
      </c>
      <c r="F287" s="12" t="str">
        <f>' turmas sistema atual'!H286</f>
        <v xml:space="preserve">terça das 08:00 às 10:00, sala A1-S102-SB, semanal , quinta das 10:00 às 12:00, sala A1-S102-SB, semanal </v>
      </c>
      <c r="G287" s="12">
        <f>' turmas sistema atual'!I286</f>
        <v>0</v>
      </c>
      <c r="H287" s="12" t="str">
        <f>' turmas sistema atual'!J286</f>
        <v>São Bernardo do Campo</v>
      </c>
      <c r="I287" s="12" t="str">
        <f>' turmas sistema atual'!K286</f>
        <v>diurno</v>
      </c>
      <c r="J287" s="12" t="str">
        <f>' turmas sistema atual'!L286</f>
        <v>2-2-3</v>
      </c>
      <c r="K287" s="12">
        <f>' turmas sistema atual'!M286</f>
        <v>30</v>
      </c>
      <c r="L287" s="12">
        <f>' turmas sistema atual'!N286</f>
        <v>0</v>
      </c>
      <c r="M287" s="12">
        <f t="shared" si="4"/>
        <v>30</v>
      </c>
      <c r="N287" s="42">
        <v>0</v>
      </c>
      <c r="O287" s="8" t="str">
        <f>UPPER(' turmas sistema atual'!R286)</f>
        <v>GUILHERME DE OLIVEIRA LIMA CAGLIARI MARQUES</v>
      </c>
      <c r="P287" s="8" t="str">
        <f>UPPER(' turmas sistema atual'!S286)</f>
        <v>GUILHERME DE OLIVEIRA LIMA CAGLIARI MARQUES</v>
      </c>
    </row>
    <row r="288" spans="1:16" ht="47.25" customHeight="1" thickBot="1" x14ac:dyDescent="0.3">
      <c r="A288" s="8" t="str">
        <f>' turmas sistema atual'!A287</f>
        <v>BACHARELADO EM CIÊNCIAS ECONÔMICAS</v>
      </c>
      <c r="B288" s="8" t="str">
        <f>' turmas sistema atual'!B287</f>
        <v>DaESHC007-17SB</v>
      </c>
      <c r="C288" s="8" t="str">
        <f>' turmas sistema atual'!C287</f>
        <v>Economia Brasileira Contemporânea I a-matutino (São Bernardo)</v>
      </c>
      <c r="D288" s="8" t="s">
        <v>3527</v>
      </c>
      <c r="E288" s="12" t="s">
        <v>2309</v>
      </c>
      <c r="F288" s="12" t="str">
        <f>' turmas sistema atual'!H287</f>
        <v xml:space="preserve">terça das 08:00 às 10:00, sala A1-S102-SB, semanal , quinta das 10:00 às 12:00, sala A1-S102-SB, semanal </v>
      </c>
      <c r="G288" s="12">
        <f>' turmas sistema atual'!I287</f>
        <v>0</v>
      </c>
      <c r="H288" s="12" t="str">
        <f>' turmas sistema atual'!J287</f>
        <v>São Bernardo do Campo</v>
      </c>
      <c r="I288" s="12" t="str">
        <f>' turmas sistema atual'!K287</f>
        <v>diurno</v>
      </c>
      <c r="J288" s="12" t="str">
        <f>' turmas sistema atual'!L287</f>
        <v>4-0-3</v>
      </c>
      <c r="K288" s="12">
        <f>' turmas sistema atual'!M287</f>
        <v>71</v>
      </c>
      <c r="L288" s="12">
        <f>' turmas sistema atual'!N287</f>
        <v>0</v>
      </c>
      <c r="M288" s="12">
        <f t="shared" si="4"/>
        <v>71</v>
      </c>
      <c r="N288" s="42">
        <v>0</v>
      </c>
      <c r="O288" s="8" t="str">
        <f>UPPER(' turmas sistema atual'!R287)</f>
        <v>RICARDO LUIZ CHAGAS AMORIM</v>
      </c>
      <c r="P288" s="8" t="str">
        <f>UPPER(' turmas sistema atual'!S287)</f>
        <v/>
      </c>
    </row>
    <row r="289" spans="1:16" ht="47.25" customHeight="1" thickBot="1" x14ac:dyDescent="0.3">
      <c r="A289" s="8" t="str">
        <f>' turmas sistema atual'!A288</f>
        <v>BACHARELADO EM CIÊNCIAS ECONÔMICAS</v>
      </c>
      <c r="B289" s="8" t="str">
        <f>' turmas sistema atual'!B288</f>
        <v>Nb1ESHC007-17SB</v>
      </c>
      <c r="C289" s="8" t="str">
        <f>' turmas sistema atual'!C288</f>
        <v>Economia Brasileira Contemporânea I b1-noturno (São Bernardo)</v>
      </c>
      <c r="D289" s="8" t="s">
        <v>3528</v>
      </c>
      <c r="E289" s="12" t="s">
        <v>2309</v>
      </c>
      <c r="F289" s="12" t="str">
        <f>' turmas sistema atual'!H288</f>
        <v xml:space="preserve">terça das 19:00 às 21:00, sala A1-S102-SB, semanal , quinta das 21:00 às 23:00, sala A1-S102-SB, semanal </v>
      </c>
      <c r="G289" s="12">
        <f>' turmas sistema atual'!I288</f>
        <v>0</v>
      </c>
      <c r="H289" s="12" t="str">
        <f>' turmas sistema atual'!J288</f>
        <v>São Bernardo do Campo</v>
      </c>
      <c r="I289" s="12" t="str">
        <f>' turmas sistema atual'!K288</f>
        <v>noturno</v>
      </c>
      <c r="J289" s="12" t="str">
        <f>' turmas sistema atual'!L288</f>
        <v>4-0-3</v>
      </c>
      <c r="K289" s="12">
        <f>' turmas sistema atual'!M288</f>
        <v>80</v>
      </c>
      <c r="L289" s="12">
        <f>' turmas sistema atual'!N288</f>
        <v>0</v>
      </c>
      <c r="M289" s="12">
        <f t="shared" si="4"/>
        <v>80</v>
      </c>
      <c r="N289" s="42">
        <v>0</v>
      </c>
      <c r="O289" s="8" t="str">
        <f>UPPER(' turmas sistema atual'!R288)</f>
        <v>RICARDO LUIZ CHAGAS AMORIM</v>
      </c>
      <c r="P289" s="8" t="str">
        <f>UPPER(' turmas sistema atual'!S288)</f>
        <v/>
      </c>
    </row>
    <row r="290" spans="1:16" ht="47.25" customHeight="1" thickBot="1" x14ac:dyDescent="0.3">
      <c r="A290" s="8" t="str">
        <f>' turmas sistema atual'!A289</f>
        <v>ENGENHARIA DE ENERGIA</v>
      </c>
      <c r="B290" s="8" t="str">
        <f>' turmas sistema atual'!B289</f>
        <v>DAESTE036-17SA</v>
      </c>
      <c r="C290" s="8" t="str">
        <f>' turmas sistema atual'!C289</f>
        <v>Economia da Energia A-matutino (São Bernardo)</v>
      </c>
      <c r="D290" s="8" t="s">
        <v>3531</v>
      </c>
      <c r="E290" s="12" t="s">
        <v>2309</v>
      </c>
      <c r="F290" s="12" t="str">
        <f>' turmas sistema atual'!H289</f>
        <v xml:space="preserve">terça das 10:00 às 12:00, sala S-302-1, semanal , quinta das 08:00 às 10:00, sala S-302-1, semanal </v>
      </c>
      <c r="G290" s="12">
        <f>' turmas sistema atual'!I289</f>
        <v>0</v>
      </c>
      <c r="H290" s="12" t="str">
        <f>' turmas sistema atual'!J289</f>
        <v>Santo André</v>
      </c>
      <c r="I290" s="12" t="str">
        <f>' turmas sistema atual'!K289</f>
        <v>diurno</v>
      </c>
      <c r="J290" s="12" t="str">
        <f>' turmas sistema atual'!L289</f>
        <v>4-0-4</v>
      </c>
      <c r="K290" s="12">
        <f>' turmas sistema atual'!M289</f>
        <v>50</v>
      </c>
      <c r="L290" s="12">
        <f>' turmas sistema atual'!N289</f>
        <v>0</v>
      </c>
      <c r="M290" s="12">
        <f t="shared" si="4"/>
        <v>50</v>
      </c>
      <c r="N290" s="42">
        <v>15</v>
      </c>
      <c r="O290" s="8" t="str">
        <f>UPPER(' turmas sistema atual'!R289)</f>
        <v>CONRADO AUGUSTUS DE MELO</v>
      </c>
      <c r="P290" s="8" t="str">
        <f>UPPER(' turmas sistema atual'!S289)</f>
        <v/>
      </c>
    </row>
    <row r="291" spans="1:16" ht="47.25" customHeight="1" thickBot="1" x14ac:dyDescent="0.3">
      <c r="A291" s="8" t="str">
        <f>' turmas sistema atual'!A290</f>
        <v>ENGENHARIA DE GESTÃO</v>
      </c>
      <c r="B291" s="8" t="str">
        <f>' turmas sistema atual'!B290</f>
        <v>DAESTG003-17SB</v>
      </c>
      <c r="C291" s="8" t="str">
        <f>' turmas sistema atual'!C290</f>
        <v>Economia de Empresas A-matutino (São Bernardo)</v>
      </c>
      <c r="D291" s="8" t="s">
        <v>3559</v>
      </c>
      <c r="E291" s="12" t="s">
        <v>2309</v>
      </c>
      <c r="F291" s="12" t="str">
        <f>' turmas sistema atual'!H290</f>
        <v xml:space="preserve">sexta das 14:00 às 16:00, sala A1-S204-SB, semanal </v>
      </c>
      <c r="G291" s="12">
        <f>' turmas sistema atual'!I290</f>
        <v>0</v>
      </c>
      <c r="H291" s="12" t="str">
        <f>' turmas sistema atual'!J290</f>
        <v>São Bernardo do Campo</v>
      </c>
      <c r="I291" s="12" t="str">
        <f>' turmas sistema atual'!K290</f>
        <v>diurno</v>
      </c>
      <c r="J291" s="12" t="str">
        <f>' turmas sistema atual'!L290</f>
        <v>2-0-3</v>
      </c>
      <c r="K291" s="12">
        <f>' turmas sistema atual'!M290</f>
        <v>80</v>
      </c>
      <c r="L291" s="12">
        <f>' turmas sistema atual'!N290</f>
        <v>0</v>
      </c>
      <c r="M291" s="12">
        <f t="shared" si="4"/>
        <v>80</v>
      </c>
      <c r="N291" s="42">
        <v>80</v>
      </c>
      <c r="O291" s="8" t="str">
        <f>UPPER(' turmas sistema atual'!R290)</f>
        <v>LUIS HENRIQUE RODRIGUES</v>
      </c>
      <c r="P291" s="8" t="str">
        <f>UPPER(' turmas sistema atual'!S290)</f>
        <v/>
      </c>
    </row>
    <row r="292" spans="1:16" ht="47.25" customHeight="1" thickBot="1" x14ac:dyDescent="0.3">
      <c r="A292" s="8" t="str">
        <f>' turmas sistema atual'!A291</f>
        <v>ENGENHARIA DE GESTÃO</v>
      </c>
      <c r="B292" s="8" t="str">
        <f>' turmas sistema atual'!B291</f>
        <v>NAESTG003-17SB</v>
      </c>
      <c r="C292" s="8" t="str">
        <f>' turmas sistema atual'!C291</f>
        <v>Economia de Empresas A-noturno (São Bernardo)</v>
      </c>
      <c r="D292" s="8" t="s">
        <v>2810</v>
      </c>
      <c r="E292" s="12" t="s">
        <v>2309</v>
      </c>
      <c r="F292" s="12" t="str">
        <f>' turmas sistema atual'!H291</f>
        <v xml:space="preserve">sexta das 21:00 às 23:00, sala A1-S204-SB, semanal </v>
      </c>
      <c r="G292" s="12">
        <f>' turmas sistema atual'!I291</f>
        <v>0</v>
      </c>
      <c r="H292" s="12" t="str">
        <f>' turmas sistema atual'!J291</f>
        <v>São Bernardo do Campo</v>
      </c>
      <c r="I292" s="12" t="str">
        <f>' turmas sistema atual'!K291</f>
        <v>noturno</v>
      </c>
      <c r="J292" s="12" t="str">
        <f>' turmas sistema atual'!L291</f>
        <v>2-0-3</v>
      </c>
      <c r="K292" s="12">
        <f>' turmas sistema atual'!M291</f>
        <v>63</v>
      </c>
      <c r="L292" s="12">
        <f>' turmas sistema atual'!N291</f>
        <v>0</v>
      </c>
      <c r="M292" s="12">
        <f t="shared" si="4"/>
        <v>63</v>
      </c>
      <c r="N292" s="42">
        <v>0</v>
      </c>
      <c r="O292" s="8" t="str">
        <f>UPPER(' turmas sistema atual'!R291)</f>
        <v>OSMAR DOMINGUES</v>
      </c>
      <c r="P292" s="8" t="str">
        <f>UPPER(' turmas sistema atual'!S291)</f>
        <v/>
      </c>
    </row>
    <row r="293" spans="1:16" ht="47.25" customHeight="1" thickBot="1" x14ac:dyDescent="0.3">
      <c r="A293" s="8" t="str">
        <f>' turmas sistema atual'!A292</f>
        <v>BACHARELADO EM PLANEJAMENTO TERRITORIAL</v>
      </c>
      <c r="B293" s="8" t="str">
        <f>' turmas sistema atual'!B292</f>
        <v>NAESHT005-17SB</v>
      </c>
      <c r="C293" s="8" t="str">
        <f>' turmas sistema atual'!C292</f>
        <v>Economia do Território A-noturno (São Bernardo)</v>
      </c>
      <c r="D293" s="8" t="s">
        <v>2787</v>
      </c>
      <c r="E293" s="12" t="s">
        <v>2309</v>
      </c>
      <c r="F293" s="12" t="str">
        <f>' turmas sistema atual'!H292</f>
        <v xml:space="preserve">segunda das 19:00 às 21:00, sala A1-S105-SB, semanal , quarta das 21:00 às 23:00, sala A1-S105-SB, semanal </v>
      </c>
      <c r="G293" s="12">
        <f>' turmas sistema atual'!I292</f>
        <v>0</v>
      </c>
      <c r="H293" s="12" t="str">
        <f>' turmas sistema atual'!J292</f>
        <v>São Bernardo do Campo</v>
      </c>
      <c r="I293" s="12" t="str">
        <f>' turmas sistema atual'!K292</f>
        <v>noturno</v>
      </c>
      <c r="J293" s="12" t="str">
        <f>' turmas sistema atual'!L292</f>
        <v>4-0-3</v>
      </c>
      <c r="K293" s="12">
        <f>' turmas sistema atual'!M292</f>
        <v>52</v>
      </c>
      <c r="L293" s="12">
        <f>' turmas sistema atual'!N292</f>
        <v>0</v>
      </c>
      <c r="M293" s="12">
        <f t="shared" si="4"/>
        <v>52</v>
      </c>
      <c r="N293" s="42">
        <v>0</v>
      </c>
      <c r="O293" s="8" t="str">
        <f>UPPER(' turmas sistema atual'!R292)</f>
        <v>JEROEN JOHANNES KLINK</v>
      </c>
      <c r="P293" s="8" t="str">
        <f>UPPER(' turmas sistema atual'!S292)</f>
        <v/>
      </c>
    </row>
    <row r="294" spans="1:16" ht="47.25" customHeight="1" thickBot="1" x14ac:dyDescent="0.3">
      <c r="A294" s="8" t="str">
        <f>' turmas sistema atual'!A293</f>
        <v>BACHARELADO EM CIÊNCIAS ECONÔMICAS</v>
      </c>
      <c r="B294" s="8" t="str">
        <f>' turmas sistema atual'!B293</f>
        <v>DAESHC012-17SB</v>
      </c>
      <c r="C294" s="8" t="str">
        <f>' turmas sistema atual'!C293</f>
        <v>Economia Institucional I A-matutino (São Bernardo)</v>
      </c>
      <c r="D294" s="8" t="s">
        <v>2784</v>
      </c>
      <c r="E294" s="12" t="s">
        <v>2309</v>
      </c>
      <c r="F294" s="12" t="str">
        <f>' turmas sistema atual'!H293</f>
        <v xml:space="preserve">segunda das 10:00 às 12:00, sala A1-S102-SB, semanal , quinta das 08:00 às 10:00, sala A1-S102-SB, semanal </v>
      </c>
      <c r="G294" s="12">
        <f>' turmas sistema atual'!I293</f>
        <v>0</v>
      </c>
      <c r="H294" s="12" t="str">
        <f>' turmas sistema atual'!J293</f>
        <v>São Bernardo do Campo</v>
      </c>
      <c r="I294" s="12" t="str">
        <f>' turmas sistema atual'!K293</f>
        <v>diurno</v>
      </c>
      <c r="J294" s="12" t="str">
        <f>' turmas sistema atual'!L293</f>
        <v>4-0-3</v>
      </c>
      <c r="K294" s="12">
        <f>' turmas sistema atual'!M293</f>
        <v>62</v>
      </c>
      <c r="L294" s="12">
        <f>' turmas sistema atual'!N293</f>
        <v>0</v>
      </c>
      <c r="M294" s="12">
        <f t="shared" si="4"/>
        <v>62</v>
      </c>
      <c r="N294" s="42">
        <v>0</v>
      </c>
      <c r="O294" s="8" t="str">
        <f>UPPER(' turmas sistema atual'!R293)</f>
        <v>MANUEL RAMON SOUZA LUZ</v>
      </c>
      <c r="P294" s="8" t="str">
        <f>UPPER(' turmas sistema atual'!S293)</f>
        <v/>
      </c>
    </row>
    <row r="295" spans="1:16" ht="47.25" customHeight="1" thickBot="1" x14ac:dyDescent="0.3">
      <c r="A295" s="8" t="str">
        <f>' turmas sistema atual'!A294</f>
        <v>BACHARELADO EM CIÊNCIAS ECONÔMICAS</v>
      </c>
      <c r="B295" s="8" t="str">
        <f>' turmas sistema atual'!B294</f>
        <v>NAESHC012-17SB</v>
      </c>
      <c r="C295" s="8" t="str">
        <f>' turmas sistema atual'!C294</f>
        <v>Economia Institucional I A-noturno (São Bernardo)</v>
      </c>
      <c r="D295" s="8" t="s">
        <v>2785</v>
      </c>
      <c r="E295" s="12" t="s">
        <v>2309</v>
      </c>
      <c r="F295" s="12" t="str">
        <f>' turmas sistema atual'!H294</f>
        <v xml:space="preserve">segunda das 21:00 às 23:00, sala A1-S102-SB, semanal , quinta das 19:00 às 21:00, sala A1-S102-SB, semanal </v>
      </c>
      <c r="G295" s="12">
        <f>' turmas sistema atual'!I294</f>
        <v>0</v>
      </c>
      <c r="H295" s="12" t="str">
        <f>' turmas sistema atual'!J294</f>
        <v>São Bernardo do Campo</v>
      </c>
      <c r="I295" s="12" t="str">
        <f>' turmas sistema atual'!K294</f>
        <v>noturno</v>
      </c>
      <c r="J295" s="12" t="str">
        <f>' turmas sistema atual'!L294</f>
        <v>4-0-3</v>
      </c>
      <c r="K295" s="12">
        <f>' turmas sistema atual'!M294</f>
        <v>108</v>
      </c>
      <c r="L295" s="12">
        <f>' turmas sistema atual'!N294</f>
        <v>0</v>
      </c>
      <c r="M295" s="12">
        <f t="shared" si="4"/>
        <v>108</v>
      </c>
      <c r="N295" s="42">
        <v>0</v>
      </c>
      <c r="O295" s="8" t="str">
        <f>UPPER(' turmas sistema atual'!R294)</f>
        <v>MANUEL RAMON SOUZA LUZ</v>
      </c>
      <c r="P295" s="8" t="str">
        <f>UPPER(' turmas sistema atual'!S294)</f>
        <v/>
      </c>
    </row>
    <row r="296" spans="1:16" ht="47.25" customHeight="1" thickBot="1" x14ac:dyDescent="0.3">
      <c r="A296" s="8" t="str">
        <f>' turmas sistema atual'!A295</f>
        <v>BACHARELADO EM CIÊNCIAS ECONÔMICAS</v>
      </c>
      <c r="B296" s="8" t="str">
        <f>' turmas sistema atual'!B295</f>
        <v>DAESHC013-17SB</v>
      </c>
      <c r="C296" s="8" t="str">
        <f>' turmas sistema atual'!C295</f>
        <v>Economia Internacional I A-matutino (São Bernardo)</v>
      </c>
      <c r="D296" s="8" t="s">
        <v>3549</v>
      </c>
      <c r="E296" s="12" t="s">
        <v>2309</v>
      </c>
      <c r="F296" s="12" t="str">
        <f>' turmas sistema atual'!H295</f>
        <v xml:space="preserve">terça das 10:00 às 12:00, sala A1-S102-SB, semanal , sexta das 08:00 às 10:00, sala A1-S102-SB, semanal </v>
      </c>
      <c r="G296" s="12">
        <f>' turmas sistema atual'!I295</f>
        <v>0</v>
      </c>
      <c r="H296" s="12" t="str">
        <f>' turmas sistema atual'!J295</f>
        <v>São Bernardo do Campo</v>
      </c>
      <c r="I296" s="12" t="str">
        <f>' turmas sistema atual'!K295</f>
        <v>diurno</v>
      </c>
      <c r="J296" s="12" t="str">
        <f>' turmas sistema atual'!L295</f>
        <v>4-0-4</v>
      </c>
      <c r="K296" s="12">
        <f>' turmas sistema atual'!M295</f>
        <v>54</v>
      </c>
      <c r="L296" s="12">
        <f>' turmas sistema atual'!N295</f>
        <v>0</v>
      </c>
      <c r="M296" s="12">
        <f t="shared" si="4"/>
        <v>54</v>
      </c>
      <c r="N296" s="42">
        <v>0</v>
      </c>
      <c r="O296" s="8" t="str">
        <f>UPPER(' turmas sistema atual'!R295)</f>
        <v>CRISTINA FROES DE BORJA REIS</v>
      </c>
      <c r="P296" s="8" t="str">
        <f>UPPER(' turmas sistema atual'!S295)</f>
        <v/>
      </c>
    </row>
    <row r="297" spans="1:16" ht="47.25" customHeight="1" thickBot="1" x14ac:dyDescent="0.3">
      <c r="A297" s="8" t="str">
        <f>' turmas sistema atual'!A296</f>
        <v>BACHARELADO EM CIÊNCIAS ECONÔMICAS</v>
      </c>
      <c r="B297" s="8" t="str">
        <f>' turmas sistema atual'!B296</f>
        <v>NAESHC013-17SB</v>
      </c>
      <c r="C297" s="8" t="str">
        <f>' turmas sistema atual'!C296</f>
        <v>Economia Internacional I A-noturno (São Bernardo)</v>
      </c>
      <c r="D297" s="8" t="s">
        <v>3550</v>
      </c>
      <c r="E297" s="12" t="s">
        <v>2309</v>
      </c>
      <c r="F297" s="12" t="str">
        <f>' turmas sistema atual'!H296</f>
        <v xml:space="preserve">terça das 21:00 às 23:00, sala A1-S102-SB, semanal , sexta das 19:00 às 21:00, sala A1-S102-SB, semanal </v>
      </c>
      <c r="G297" s="12">
        <f>' turmas sistema atual'!I296</f>
        <v>0</v>
      </c>
      <c r="H297" s="12" t="str">
        <f>' turmas sistema atual'!J296</f>
        <v>São Bernardo do Campo</v>
      </c>
      <c r="I297" s="12" t="str">
        <f>' turmas sistema atual'!K296</f>
        <v>noturno</v>
      </c>
      <c r="J297" s="12" t="str">
        <f>' turmas sistema atual'!L296</f>
        <v>4-0-4</v>
      </c>
      <c r="K297" s="12">
        <f>' turmas sistema atual'!M296</f>
        <v>90</v>
      </c>
      <c r="L297" s="12">
        <f>' turmas sistema atual'!N296</f>
        <v>0</v>
      </c>
      <c r="M297" s="12">
        <f t="shared" si="4"/>
        <v>90</v>
      </c>
      <c r="N297" s="42">
        <v>0</v>
      </c>
      <c r="O297" s="8" t="str">
        <f>UPPER(' turmas sistema atual'!R296)</f>
        <v>CRISTINA FROES DE BORJA REIS</v>
      </c>
      <c r="P297" s="8" t="str">
        <f>UPPER(' turmas sistema atual'!S296)</f>
        <v/>
      </c>
    </row>
    <row r="298" spans="1:16" ht="47.25" customHeight="1" thickBot="1" x14ac:dyDescent="0.3">
      <c r="A298" s="8" t="str">
        <f>' turmas sistema atual'!A297</f>
        <v>BACHARELADO EM CIÊNCIAS ECONÔMICAS</v>
      </c>
      <c r="B298" s="8" t="str">
        <f>' turmas sistema atual'!B297</f>
        <v>DA1ESHC027-17SB</v>
      </c>
      <c r="C298" s="8" t="str">
        <f>' turmas sistema atual'!C297</f>
        <v>Economia Matemática A1-matutino (São Bernardo)</v>
      </c>
      <c r="D298" s="8" t="s">
        <v>2786</v>
      </c>
      <c r="E298" s="12" t="s">
        <v>2309</v>
      </c>
      <c r="F298" s="12" t="str">
        <f>' turmas sistema atual'!H297</f>
        <v xml:space="preserve">segunda das 08:00 às 10:00, sala A1-S102-SB, semanal , quarta das 10:00 às 12:00, sala A1-S102-SB, semanal </v>
      </c>
      <c r="G298" s="12">
        <f>' turmas sistema atual'!I297</f>
        <v>0</v>
      </c>
      <c r="H298" s="12" t="str">
        <f>' turmas sistema atual'!J297</f>
        <v>São Bernardo do Campo</v>
      </c>
      <c r="I298" s="12" t="str">
        <f>' turmas sistema atual'!K297</f>
        <v>diurno</v>
      </c>
      <c r="J298" s="12" t="str">
        <f>' turmas sistema atual'!L297</f>
        <v>4-0-4</v>
      </c>
      <c r="K298" s="12">
        <f>' turmas sistema atual'!M297</f>
        <v>60</v>
      </c>
      <c r="L298" s="12">
        <f>' turmas sistema atual'!N297</f>
        <v>0</v>
      </c>
      <c r="M298" s="12">
        <f t="shared" si="4"/>
        <v>60</v>
      </c>
      <c r="N298" s="42">
        <v>1</v>
      </c>
      <c r="O298" s="8" t="str">
        <f>UPPER(' turmas sistema atual'!R297)</f>
        <v>MAXIMILIANO BARBOSA DA SILVA</v>
      </c>
      <c r="P298" s="8" t="str">
        <f>UPPER(' turmas sistema atual'!S297)</f>
        <v/>
      </c>
    </row>
    <row r="299" spans="1:16" ht="47.25" customHeight="1" thickBot="1" x14ac:dyDescent="0.3">
      <c r="A299" s="8" t="str">
        <f>' turmas sistema atual'!A298</f>
        <v>BACHARELADO EM CIÊNCIAS ECONÔMICAS</v>
      </c>
      <c r="B299" s="8" t="str">
        <f>' turmas sistema atual'!B298</f>
        <v>NA1ESHC027-17SB</v>
      </c>
      <c r="C299" s="8" t="str">
        <f>' turmas sistema atual'!C298</f>
        <v>Economia Matemática A1-noturno (São Bernardo)</v>
      </c>
      <c r="D299" s="8" t="s">
        <v>2787</v>
      </c>
      <c r="E299" s="12" t="s">
        <v>2309</v>
      </c>
      <c r="F299" s="12" t="str">
        <f>' turmas sistema atual'!H298</f>
        <v xml:space="preserve">segunda das 19:00 às 21:00, sala A1-S102-SB, semanal , quarta das 21:00 às 23:00, sala A1-S102-SB, semanal </v>
      </c>
      <c r="G299" s="12">
        <f>' turmas sistema atual'!I298</f>
        <v>0</v>
      </c>
      <c r="H299" s="12" t="str">
        <f>' turmas sistema atual'!J298</f>
        <v>São Bernardo do Campo</v>
      </c>
      <c r="I299" s="12" t="str">
        <f>' turmas sistema atual'!K298</f>
        <v>noturno</v>
      </c>
      <c r="J299" s="12" t="str">
        <f>' turmas sistema atual'!L298</f>
        <v>4-0-4</v>
      </c>
      <c r="K299" s="12">
        <f>' turmas sistema atual'!M298</f>
        <v>60</v>
      </c>
      <c r="L299" s="12">
        <f>' turmas sistema atual'!N298</f>
        <v>0</v>
      </c>
      <c r="M299" s="12">
        <f t="shared" si="4"/>
        <v>60</v>
      </c>
      <c r="N299" s="42">
        <v>0</v>
      </c>
      <c r="O299" s="8" t="str">
        <f>UPPER(' turmas sistema atual'!R298)</f>
        <v>MAXIMILIANO BARBOSA DA SILVA</v>
      </c>
      <c r="P299" s="8" t="str">
        <f>UPPER(' turmas sistema atual'!S298)</f>
        <v/>
      </c>
    </row>
    <row r="300" spans="1:16" ht="47.25" customHeight="1" thickBot="1" x14ac:dyDescent="0.3">
      <c r="A300" s="8" t="str">
        <f>' turmas sistema atual'!A299</f>
        <v>BACHARELADO EM RELAÇÕES INTERNACIONAIS</v>
      </c>
      <c r="B300" s="8" t="str">
        <f>' turmas sistema atual'!B299</f>
        <v>NAESHR004-13SB</v>
      </c>
      <c r="C300" s="8" t="str">
        <f>' turmas sistema atual'!C299</f>
        <v>Economia Política Internacional da Energia A-noturno (São Bernardo)</v>
      </c>
      <c r="D300" s="8" t="s">
        <v>2785</v>
      </c>
      <c r="E300" s="12" t="s">
        <v>2309</v>
      </c>
      <c r="F300" s="12" t="str">
        <f>' turmas sistema atual'!H299</f>
        <v xml:space="preserve">segunda das 21:00 às 23:00, sala A1-S201-SB, semanal , quinta das 19:00 às 21:00, sala A1-S201-SB, semanal </v>
      </c>
      <c r="G300" s="12">
        <f>' turmas sistema atual'!I299</f>
        <v>0</v>
      </c>
      <c r="H300" s="12" t="str">
        <f>' turmas sistema atual'!J299</f>
        <v>São Bernardo do Campo</v>
      </c>
      <c r="I300" s="12" t="str">
        <f>' turmas sistema atual'!K299</f>
        <v>noturno</v>
      </c>
      <c r="J300" s="12" t="str">
        <f>' turmas sistema atual'!L299</f>
        <v>4-0-4</v>
      </c>
      <c r="K300" s="12">
        <f>' turmas sistema atual'!M299</f>
        <v>90</v>
      </c>
      <c r="L300" s="12">
        <f>' turmas sistema atual'!N299</f>
        <v>0</v>
      </c>
      <c r="M300" s="12">
        <f t="shared" si="4"/>
        <v>90</v>
      </c>
      <c r="N300" s="42">
        <v>0</v>
      </c>
      <c r="O300" s="8" t="str">
        <f>UPPER(' turmas sistema atual'!R299)</f>
        <v>IGOR FUSER</v>
      </c>
      <c r="P300" s="8" t="str">
        <f>UPPER(' turmas sistema atual'!S299)</f>
        <v/>
      </c>
    </row>
    <row r="301" spans="1:16" ht="47.25" customHeight="1" thickBot="1" x14ac:dyDescent="0.3">
      <c r="A301" s="8" t="str">
        <f>' turmas sistema atual'!A300</f>
        <v>ENGENHARIA AMBIENTAL E URBANA</v>
      </c>
      <c r="B301" s="8" t="str">
        <f>' turmas sistema atual'!B300</f>
        <v>DAESZU006-17SA</v>
      </c>
      <c r="C301" s="8" t="str">
        <f>' turmas sistema atual'!C300</f>
        <v>Economia, Sociedade e Meio Ambiente A-matutino (São Bernardo)</v>
      </c>
      <c r="D301" s="8" t="s">
        <v>2813</v>
      </c>
      <c r="E301" s="12" t="s">
        <v>2309</v>
      </c>
      <c r="F301" s="12" t="str">
        <f>' turmas sistema atual'!H300</f>
        <v xml:space="preserve">segunda das 14:00 às 17:00, sala A-108-0, semanal </v>
      </c>
      <c r="G301" s="12">
        <f>' turmas sistema atual'!I300</f>
        <v>0</v>
      </c>
      <c r="H301" s="12" t="str">
        <f>' turmas sistema atual'!J300</f>
        <v>Santo André</v>
      </c>
      <c r="I301" s="12" t="str">
        <f>' turmas sistema atual'!K300</f>
        <v>diurno</v>
      </c>
      <c r="J301" s="12" t="str">
        <f>' turmas sistema atual'!L300</f>
        <v>3-0-4</v>
      </c>
      <c r="K301" s="12">
        <f>' turmas sistema atual'!M300</f>
        <v>40</v>
      </c>
      <c r="L301" s="12">
        <f>' turmas sistema atual'!N300</f>
        <v>0</v>
      </c>
      <c r="M301" s="12">
        <f t="shared" si="4"/>
        <v>40</v>
      </c>
      <c r="N301" s="42">
        <v>0</v>
      </c>
      <c r="O301" s="8" t="str">
        <f>UPPER(' turmas sistema atual'!R300)</f>
        <v>NEUSA SERRA</v>
      </c>
      <c r="P301" s="8" t="str">
        <f>UPPER(' turmas sistema atual'!S300)</f>
        <v>LUISA HELENA DOS SANTOS OLIVEIRA</v>
      </c>
    </row>
    <row r="302" spans="1:16" ht="47.25" customHeight="1" thickBot="1" x14ac:dyDescent="0.3">
      <c r="A302" s="8" t="str">
        <f>' turmas sistema atual'!A301</f>
        <v>LICENCIATURA EM QUÍMICA</v>
      </c>
      <c r="B302" s="8" t="str">
        <f>' turmas sistema atual'!B301</f>
        <v>DA1NHT5004-15SA</v>
      </c>
      <c r="C302" s="8" t="str">
        <f>' turmas sistema atual'!C301</f>
        <v>Educação Científica, Sociedade e Cultura A1-matutino (São Bernardo)</v>
      </c>
      <c r="D302" s="8" t="s">
        <v>2882</v>
      </c>
      <c r="E302" s="12" t="s">
        <v>2309</v>
      </c>
      <c r="F302" s="12" t="str">
        <f>' turmas sistema atual'!H301</f>
        <v xml:space="preserve">segunda das 08:00 às 10:00, sala S - 303, semanal , quinta das 08:00 às 10:00, sala S - 303, semanal </v>
      </c>
      <c r="G302" s="12">
        <f>' turmas sistema atual'!I301</f>
        <v>0</v>
      </c>
      <c r="H302" s="12" t="str">
        <f>' turmas sistema atual'!J301</f>
        <v>Santo André</v>
      </c>
      <c r="I302" s="12" t="str">
        <f>' turmas sistema atual'!K301</f>
        <v>diurno</v>
      </c>
      <c r="J302" s="12" t="str">
        <f>' turmas sistema atual'!L301</f>
        <v>4-0-4</v>
      </c>
      <c r="K302" s="12">
        <f>' turmas sistema atual'!M301</f>
        <v>30</v>
      </c>
      <c r="L302" s="12">
        <f>' turmas sistema atual'!N301</f>
        <v>0</v>
      </c>
      <c r="M302" s="12">
        <f t="shared" si="4"/>
        <v>30</v>
      </c>
      <c r="N302" s="42">
        <v>0</v>
      </c>
      <c r="O302" s="8" t="str">
        <f>UPPER(' turmas sistema atual'!R301)</f>
        <v>SERGIO HENRIQUE BEZERRA DE SOUSA LEAL</v>
      </c>
      <c r="P302" s="8" t="str">
        <f>UPPER(' turmas sistema atual'!S301)</f>
        <v/>
      </c>
    </row>
    <row r="303" spans="1:16" ht="47.25" customHeight="1" thickBot="1" x14ac:dyDescent="0.3">
      <c r="A303" s="8" t="str">
        <f>' turmas sistema atual'!A302</f>
        <v>LICENCIATURA EM QUÍMICA</v>
      </c>
      <c r="B303" s="8" t="str">
        <f>' turmas sistema atual'!B302</f>
        <v>NA1NHT5004-15SA</v>
      </c>
      <c r="C303" s="8" t="str">
        <f>' turmas sistema atual'!C302</f>
        <v>Educação Científica, Sociedade e Cultura A1-noturno (São Bernardo)</v>
      </c>
      <c r="D303" s="8" t="s">
        <v>2883</v>
      </c>
      <c r="E303" s="12" t="s">
        <v>2309</v>
      </c>
      <c r="F303" s="12" t="str">
        <f>' turmas sistema atual'!H302</f>
        <v xml:space="preserve">segunda das 19:00 às 21:00, sala S - 303, semanal , quinta das 19:00 às 21:00, sala S - 303, semanal </v>
      </c>
      <c r="G303" s="12">
        <f>' turmas sistema atual'!I302</f>
        <v>0</v>
      </c>
      <c r="H303" s="12" t="str">
        <f>' turmas sistema atual'!J302</f>
        <v>Santo André</v>
      </c>
      <c r="I303" s="12" t="str">
        <f>' turmas sistema atual'!K302</f>
        <v>noturno</v>
      </c>
      <c r="J303" s="12" t="str">
        <f>' turmas sistema atual'!L302</f>
        <v>4-0-4</v>
      </c>
      <c r="K303" s="12">
        <f>' turmas sistema atual'!M302</f>
        <v>30</v>
      </c>
      <c r="L303" s="12">
        <f>' turmas sistema atual'!N302</f>
        <v>0</v>
      </c>
      <c r="M303" s="12">
        <f t="shared" si="4"/>
        <v>30</v>
      </c>
      <c r="N303" s="42">
        <v>0</v>
      </c>
      <c r="O303" s="8" t="str">
        <f>UPPER(' turmas sistema atual'!R302)</f>
        <v>SERGIO HENRIQUE BEZERRA DE SOUSA LEAL</v>
      </c>
      <c r="P303" s="8" t="str">
        <f>UPPER(' turmas sistema atual'!S302)</f>
        <v/>
      </c>
    </row>
    <row r="304" spans="1:16" ht="47.25" customHeight="1" thickBot="1" x14ac:dyDescent="0.3">
      <c r="A304" s="8" t="str">
        <f>' turmas sistema atual'!A303</f>
        <v>LICENCIATURA EM QUÍMICA</v>
      </c>
      <c r="B304" s="8" t="str">
        <f>' turmas sistema atual'!B303</f>
        <v>DBNHT5004-15SA</v>
      </c>
      <c r="C304" s="8" t="str">
        <f>' turmas sistema atual'!C303</f>
        <v>Educação Científica, Sociedade e Cultura B-matutino (São Bernardo)</v>
      </c>
      <c r="D304" s="8" t="s">
        <v>2729</v>
      </c>
      <c r="E304" s="12" t="s">
        <v>2309</v>
      </c>
      <c r="F304" s="12" t="str">
        <f>' turmas sistema atual'!H303</f>
        <v xml:space="preserve">segunda das 14:00 às 16:00, sala S - 304-1, semanal , quinta das 14:00 às 16:00, sala S - 304-1, semanal </v>
      </c>
      <c r="G304" s="12">
        <f>' turmas sistema atual'!I303</f>
        <v>0</v>
      </c>
      <c r="H304" s="12" t="str">
        <f>' turmas sistema atual'!J303</f>
        <v>Santo André</v>
      </c>
      <c r="I304" s="12" t="str">
        <f>' turmas sistema atual'!K303</f>
        <v>diurno</v>
      </c>
      <c r="J304" s="12" t="str">
        <f>' turmas sistema atual'!L303</f>
        <v>4-0-4</v>
      </c>
      <c r="K304" s="12">
        <f>' turmas sistema atual'!M303</f>
        <v>30</v>
      </c>
      <c r="L304" s="12">
        <f>' turmas sistema atual'!N303</f>
        <v>0</v>
      </c>
      <c r="M304" s="12">
        <f t="shared" si="4"/>
        <v>30</v>
      </c>
      <c r="N304" s="42">
        <v>30</v>
      </c>
      <c r="O304" s="8" t="str">
        <f>UPPER(' turmas sistema atual'!R303)</f>
        <v>SERGIO HENRIQUE BEZERRA DE SOUSA LEAL</v>
      </c>
      <c r="P304" s="8" t="str">
        <f>UPPER(' turmas sistema atual'!S303)</f>
        <v/>
      </c>
    </row>
    <row r="305" spans="1:16" ht="47.25" customHeight="1" thickBot="1" x14ac:dyDescent="0.3">
      <c r="A305" s="8" t="str">
        <f>' turmas sistema atual'!A304</f>
        <v>ENGENHARIA DE GESTÃO</v>
      </c>
      <c r="B305" s="8" t="str">
        <f>' turmas sistema atual'!B304</f>
        <v>DAESTG004-17SB</v>
      </c>
      <c r="C305" s="8" t="str">
        <f>' turmas sistema atual'!C304</f>
        <v>Elaboração, Análise e Avaliação de Projetos A-matutino (São Bernardo)</v>
      </c>
      <c r="D305" s="8" t="s">
        <v>3527</v>
      </c>
      <c r="E305" s="12" t="s">
        <v>2309</v>
      </c>
      <c r="F305" s="12" t="str">
        <f>' turmas sistema atual'!H304</f>
        <v xml:space="preserve">terça das 08:00 às 10:00, sala A1-S204-SB, semanal , quinta das 10:00 às 12:00, sala A1-S204-SB, semanal </v>
      </c>
      <c r="G305" s="12">
        <f>' turmas sistema atual'!I304</f>
        <v>0</v>
      </c>
      <c r="H305" s="12" t="str">
        <f>' turmas sistema atual'!J304</f>
        <v>São Bernardo do Campo</v>
      </c>
      <c r="I305" s="12" t="str">
        <f>' turmas sistema atual'!K304</f>
        <v>diurno</v>
      </c>
      <c r="J305" s="12" t="str">
        <f>' turmas sistema atual'!L304</f>
        <v>2-2-5</v>
      </c>
      <c r="K305" s="12">
        <f>' turmas sistema atual'!M304</f>
        <v>62</v>
      </c>
      <c r="L305" s="12">
        <f>' turmas sistema atual'!N304</f>
        <v>0</v>
      </c>
      <c r="M305" s="12">
        <f t="shared" si="4"/>
        <v>62</v>
      </c>
      <c r="N305" s="42">
        <v>0</v>
      </c>
      <c r="O305" s="8" t="str">
        <f>UPPER(' turmas sistema atual'!R304)</f>
        <v>DOUGLAS ALVES CASSIANO</v>
      </c>
      <c r="P305" s="8" t="str">
        <f>UPPER(' turmas sistema atual'!S304)</f>
        <v/>
      </c>
    </row>
    <row r="306" spans="1:16" ht="47.25" customHeight="1" thickBot="1" x14ac:dyDescent="0.3">
      <c r="A306" s="8" t="str">
        <f>' turmas sistema atual'!A305</f>
        <v>ENGENHARIA DE INSTRUMENTAÇÃO, AUTOMAÇÃO E ROBÓTICA</v>
      </c>
      <c r="B306" s="8" t="str">
        <f>' turmas sistema atual'!B305</f>
        <v>DAESTA018-17SA</v>
      </c>
      <c r="C306" s="8" t="str">
        <f>' turmas sistema atual'!C305</f>
        <v>Eletromagnetismo Aplicado A-matutino (São Bernardo)</v>
      </c>
      <c r="D306" s="8" t="s">
        <v>2733</v>
      </c>
      <c r="E306" s="12" t="s">
        <v>2309</v>
      </c>
      <c r="F306" s="12" t="str">
        <f>' turmas sistema atual'!H305</f>
        <v xml:space="preserve">quarta das 10:00 às 12:00, sala S - 303-1, semanal , sexta das 08:00 às 10:00, sala S - 303-1, semanal </v>
      </c>
      <c r="G306" s="12">
        <f>' turmas sistema atual'!I305</f>
        <v>0</v>
      </c>
      <c r="H306" s="12" t="str">
        <f>' turmas sistema atual'!J305</f>
        <v>Santo André</v>
      </c>
      <c r="I306" s="12" t="str">
        <f>' turmas sistema atual'!K305</f>
        <v>diurno</v>
      </c>
      <c r="J306" s="12" t="str">
        <f>' turmas sistema atual'!L305</f>
        <v>4-0-5</v>
      </c>
      <c r="K306" s="12">
        <f>' turmas sistema atual'!M305</f>
        <v>40</v>
      </c>
      <c r="L306" s="12">
        <f>' turmas sistema atual'!N305</f>
        <v>0</v>
      </c>
      <c r="M306" s="12">
        <f t="shared" si="4"/>
        <v>40</v>
      </c>
      <c r="N306" s="42">
        <v>0</v>
      </c>
      <c r="O306" s="8" t="str">
        <f>UPPER(' turmas sistema atual'!R305)</f>
        <v>MARCOS ROBERTO DA ROCHA GESUALDI</v>
      </c>
      <c r="P306" s="8" t="str">
        <f>UPPER(' turmas sistema atual'!S305)</f>
        <v/>
      </c>
    </row>
    <row r="307" spans="1:16" ht="47.25" customHeight="1" thickBot="1" x14ac:dyDescent="0.3">
      <c r="A307" s="8" t="str">
        <f>' turmas sistema atual'!A306</f>
        <v>ENGENHARIA DE INSTRUMENTAÇÃO, AUTOMAÇÃO E ROBÓTICA</v>
      </c>
      <c r="B307" s="8" t="str">
        <f>' turmas sistema atual'!B306</f>
        <v>NAESTA018-17SA</v>
      </c>
      <c r="C307" s="8" t="str">
        <f>' turmas sistema atual'!C306</f>
        <v>Eletromagnetismo Aplicado A-noturno (São Bernardo)</v>
      </c>
      <c r="D307" s="8" t="s">
        <v>2722</v>
      </c>
      <c r="E307" s="12" t="s">
        <v>2309</v>
      </c>
      <c r="F307" s="12" t="str">
        <f>' turmas sistema atual'!H306</f>
        <v xml:space="preserve">quarta das 21:00 às 23:00, sala S - 303-1, semanal , sexta das 19:00 às 21:00, sala S - 303-1, semanal </v>
      </c>
      <c r="G307" s="12">
        <f>' turmas sistema atual'!I306</f>
        <v>0</v>
      </c>
      <c r="H307" s="12" t="str">
        <f>' turmas sistema atual'!J306</f>
        <v>Santo André</v>
      </c>
      <c r="I307" s="12" t="str">
        <f>' turmas sistema atual'!K306</f>
        <v>noturno</v>
      </c>
      <c r="J307" s="12" t="str">
        <f>' turmas sistema atual'!L306</f>
        <v>4-0-5</v>
      </c>
      <c r="K307" s="12">
        <f>' turmas sistema atual'!M306</f>
        <v>44</v>
      </c>
      <c r="L307" s="12">
        <f>' turmas sistema atual'!N306</f>
        <v>0</v>
      </c>
      <c r="M307" s="12">
        <f t="shared" si="4"/>
        <v>44</v>
      </c>
      <c r="N307" s="42">
        <v>0</v>
      </c>
      <c r="O307" s="8" t="str">
        <f>UPPER(' turmas sistema atual'!R306)</f>
        <v>MARCOS ROBERTO DA ROCHA GESUALDI</v>
      </c>
      <c r="P307" s="8" t="str">
        <f>UPPER(' turmas sistema atual'!S306)</f>
        <v/>
      </c>
    </row>
    <row r="308" spans="1:16" ht="47.25" customHeight="1" thickBot="1" x14ac:dyDescent="0.3">
      <c r="A308" s="8" t="str">
        <f>' turmas sistema atual'!A307</f>
        <v>BACHARELADO EM FÍSICA</v>
      </c>
      <c r="B308" s="8" t="str">
        <f>' turmas sistema atual'!B307</f>
        <v>DANHT3070-15SA</v>
      </c>
      <c r="C308" s="8" t="str">
        <f>' turmas sistema atual'!C307</f>
        <v>Eletromagnetismo I A-matutino (São Bernardo)</v>
      </c>
      <c r="D308" s="8" t="s">
        <v>3531</v>
      </c>
      <c r="E308" s="12" t="s">
        <v>2309</v>
      </c>
      <c r="F308" s="12" t="str">
        <f>' turmas sistema atual'!H307</f>
        <v xml:space="preserve">terça das 10:00 às 12:00, sala S-008-0, semanal , quinta das 08:00 às 10:00, sala S-008-0, semanal </v>
      </c>
      <c r="G308" s="12">
        <f>' turmas sistema atual'!I307</f>
        <v>0</v>
      </c>
      <c r="H308" s="12" t="str">
        <f>' turmas sistema atual'!J307</f>
        <v>Santo André</v>
      </c>
      <c r="I308" s="12" t="str">
        <f>' turmas sistema atual'!K307</f>
        <v>diurno</v>
      </c>
      <c r="J308" s="12" t="str">
        <f>' turmas sistema atual'!L307</f>
        <v>4-0-4</v>
      </c>
      <c r="K308" s="12">
        <f>' turmas sistema atual'!M307</f>
        <v>30</v>
      </c>
      <c r="L308" s="12">
        <f>' turmas sistema atual'!N307</f>
        <v>0</v>
      </c>
      <c r="M308" s="12">
        <f t="shared" si="4"/>
        <v>30</v>
      </c>
      <c r="N308" s="42">
        <v>19</v>
      </c>
      <c r="O308" s="8" t="str">
        <f>UPPER(' turmas sistema atual'!R307)</f>
        <v>THIAGO BRANQUINHO DE QUEIROZ</v>
      </c>
      <c r="P308" s="8" t="str">
        <f>UPPER(' turmas sistema atual'!S307)</f>
        <v/>
      </c>
    </row>
    <row r="309" spans="1:16" ht="47.25" customHeight="1" thickBot="1" x14ac:dyDescent="0.3">
      <c r="A309" s="8" t="str">
        <f>' turmas sistema atual'!A308</f>
        <v>BACHARELADO EM FÍSICA</v>
      </c>
      <c r="B309" s="8" t="str">
        <f>' turmas sistema atual'!B308</f>
        <v>NANHT3070-15SA</v>
      </c>
      <c r="C309" s="8" t="str">
        <f>' turmas sistema atual'!C308</f>
        <v>Eletromagnetismo I A-noturno (São Bernardo)</v>
      </c>
      <c r="D309" s="8" t="s">
        <v>3524</v>
      </c>
      <c r="E309" s="12" t="s">
        <v>2309</v>
      </c>
      <c r="F309" s="12" t="str">
        <f>' turmas sistema atual'!H308</f>
        <v xml:space="preserve">terça das 21:00 às 23:00, sala S-008-0, semanal , quinta das 19:00 às 21:00, sala S-008-0, semanal </v>
      </c>
      <c r="G309" s="12">
        <f>' turmas sistema atual'!I308</f>
        <v>0</v>
      </c>
      <c r="H309" s="12" t="str">
        <f>' turmas sistema atual'!J308</f>
        <v>Santo André</v>
      </c>
      <c r="I309" s="12" t="str">
        <f>' turmas sistema atual'!K308</f>
        <v>noturno</v>
      </c>
      <c r="J309" s="12" t="str">
        <f>' turmas sistema atual'!L308</f>
        <v>4-0-4</v>
      </c>
      <c r="K309" s="12">
        <f>' turmas sistema atual'!M308</f>
        <v>31</v>
      </c>
      <c r="L309" s="12">
        <f>' turmas sistema atual'!N308</f>
        <v>0</v>
      </c>
      <c r="M309" s="12">
        <f t="shared" si="4"/>
        <v>31</v>
      </c>
      <c r="N309" s="42">
        <v>0</v>
      </c>
      <c r="O309" s="8" t="str">
        <f>UPPER(' turmas sistema atual'!R308)</f>
        <v>ANDRE PANIAGO LESSA</v>
      </c>
      <c r="P309" s="8" t="str">
        <f>UPPER(' turmas sistema atual'!S308)</f>
        <v/>
      </c>
    </row>
    <row r="310" spans="1:16" ht="47.25" customHeight="1" thickBot="1" x14ac:dyDescent="0.3">
      <c r="A310" s="8" t="str">
        <f>' turmas sistema atual'!A309</f>
        <v>ENGENHARIA DE INFORMAÇÃO</v>
      </c>
      <c r="B310" s="8" t="str">
        <f>' turmas sistema atual'!B309</f>
        <v>DA1ESTA007-17SA</v>
      </c>
      <c r="C310" s="8" t="str">
        <f>' turmas sistema atual'!C309</f>
        <v>Eletrônica Analógica Aplicada A1-matutino (São Bernardo)</v>
      </c>
      <c r="D310" s="8" t="s">
        <v>2837</v>
      </c>
      <c r="E310" s="12" t="s">
        <v>2309</v>
      </c>
      <c r="F310" s="12" t="str">
        <f>' turmas sistema atual'!H309</f>
        <v xml:space="preserve">quarta das 10:00 às 13:00, sala A-110-0, semanal , sexta das 08:00 às 10:00, sala A-110-0, semanal </v>
      </c>
      <c r="G310" s="12">
        <f>' turmas sistema atual'!I309</f>
        <v>0</v>
      </c>
      <c r="H310" s="12" t="str">
        <f>' turmas sistema atual'!J309</f>
        <v>Santo André</v>
      </c>
      <c r="I310" s="12" t="str">
        <f>' turmas sistema atual'!K309</f>
        <v>diurno</v>
      </c>
      <c r="J310" s="12" t="str">
        <f>' turmas sistema atual'!L309</f>
        <v>3-2-4</v>
      </c>
      <c r="K310" s="12">
        <f>' turmas sistema atual'!M309</f>
        <v>54</v>
      </c>
      <c r="L310" s="12">
        <f>' turmas sistema atual'!N309</f>
        <v>0</v>
      </c>
      <c r="M310" s="12">
        <f t="shared" si="4"/>
        <v>54</v>
      </c>
      <c r="N310" s="42">
        <v>0</v>
      </c>
      <c r="O310" s="8" t="str">
        <f>UPPER(' turmas sistema atual'!R309)</f>
        <v>MARCELO BENDER PEROTONI</v>
      </c>
      <c r="P310" s="8" t="str">
        <f>UPPER(' turmas sistema atual'!S309)</f>
        <v>MARCELO BENDER PEROTONI</v>
      </c>
    </row>
    <row r="311" spans="1:16" ht="47.25" customHeight="1" thickBot="1" x14ac:dyDescent="0.3">
      <c r="A311" s="8" t="str">
        <f>' turmas sistema atual'!A310</f>
        <v>ENGENHARIA DE INFORMAÇÃO</v>
      </c>
      <c r="B311" s="8" t="str">
        <f>' turmas sistema atual'!B310</f>
        <v>NA1ESTA007-17SA</v>
      </c>
      <c r="C311" s="8" t="str">
        <f>' turmas sistema atual'!C310</f>
        <v>Eletrônica Analógica Aplicada A1-noturno (São Bernardo)</v>
      </c>
      <c r="D311" s="8" t="s">
        <v>2838</v>
      </c>
      <c r="E311" s="12" t="s">
        <v>2309</v>
      </c>
      <c r="F311" s="12" t="str">
        <f>' turmas sistema atual'!H310</f>
        <v xml:space="preserve">quarta das 21:00 às 23:00, sala A-110-0, semanal , sexta das 18:00 às 21:00, sala A-110-0, semanal </v>
      </c>
      <c r="G311" s="12">
        <f>' turmas sistema atual'!I310</f>
        <v>0</v>
      </c>
      <c r="H311" s="12" t="str">
        <f>' turmas sistema atual'!J310</f>
        <v>Santo André</v>
      </c>
      <c r="I311" s="12" t="str">
        <f>' turmas sistema atual'!K310</f>
        <v>noturno</v>
      </c>
      <c r="J311" s="12" t="str">
        <f>' turmas sistema atual'!L310</f>
        <v>3-2-4</v>
      </c>
      <c r="K311" s="12">
        <f>' turmas sistema atual'!M310</f>
        <v>46</v>
      </c>
      <c r="L311" s="12">
        <f>' turmas sistema atual'!N310</f>
        <v>0</v>
      </c>
      <c r="M311" s="12">
        <f t="shared" si="4"/>
        <v>46</v>
      </c>
      <c r="N311" s="42">
        <v>0</v>
      </c>
      <c r="O311" s="8" t="str">
        <f>UPPER(' turmas sistema atual'!R310)</f>
        <v>ANDRE DA FONTOURA PONCHET</v>
      </c>
      <c r="P311" s="8" t="str">
        <f>UPPER(' turmas sistema atual'!S310)</f>
        <v>ANDRE DA FONTOURA PONCHET</v>
      </c>
    </row>
    <row r="312" spans="1:16" ht="47.25" customHeight="1" thickBot="1" x14ac:dyDescent="0.3">
      <c r="A312" s="8" t="str">
        <f>' turmas sistema atual'!A311</f>
        <v>ENGENHARIA DE INSTRUMENTAÇÃO, AUTOMAÇÃO E ROBÓTICA</v>
      </c>
      <c r="B312" s="8" t="str">
        <f>' turmas sistema atual'!B311</f>
        <v>DA3ESTA007-17SA</v>
      </c>
      <c r="C312" s="8" t="str">
        <f>' turmas sistema atual'!C311</f>
        <v>Eletrônica Analógica Aplicada A3-matutino (São Bernardo)</v>
      </c>
      <c r="D312" s="8" t="s">
        <v>2837</v>
      </c>
      <c r="E312" s="12" t="s">
        <v>2309</v>
      </c>
      <c r="F312" s="12" t="str">
        <f>' turmas sistema atual'!H311</f>
        <v xml:space="preserve">quarta das 10:00 às 13:00, sala S - 303-1, semanal , sexta das 08:00 às 10:00, sala S - 303-1, semanal </v>
      </c>
      <c r="G312" s="12">
        <f>' turmas sistema atual'!I311</f>
        <v>0</v>
      </c>
      <c r="H312" s="12" t="str">
        <f>' turmas sistema atual'!J311</f>
        <v>Santo André</v>
      </c>
      <c r="I312" s="12" t="str">
        <f>' turmas sistema atual'!K311</f>
        <v>diurno</v>
      </c>
      <c r="J312" s="12" t="str">
        <f>' turmas sistema atual'!L311</f>
        <v>3-2-4</v>
      </c>
      <c r="K312" s="12">
        <f>' turmas sistema atual'!M311</f>
        <v>30</v>
      </c>
      <c r="L312" s="12">
        <f>' turmas sistema atual'!N311</f>
        <v>0</v>
      </c>
      <c r="M312" s="12">
        <f t="shared" si="4"/>
        <v>30</v>
      </c>
      <c r="N312" s="42">
        <v>23</v>
      </c>
      <c r="O312" s="8" t="str">
        <f>UPPER(' turmas sistema atual'!R311)</f>
        <v>CARLOS ALBERTO DOS REIS FILHO</v>
      </c>
      <c r="P312" s="8" t="str">
        <f>UPPER(' turmas sistema atual'!S311)</f>
        <v/>
      </c>
    </row>
    <row r="313" spans="1:16" ht="47.25" customHeight="1" thickBot="1" x14ac:dyDescent="0.3">
      <c r="A313" s="8" t="str">
        <f>' turmas sistema atual'!A312</f>
        <v>ENGENHARIA DE INSTRUMENTAÇÃO, AUTOMAÇÃO E ROBÓTICA</v>
      </c>
      <c r="B313" s="8" t="str">
        <f>' turmas sistema atual'!B312</f>
        <v>NA3ESTA007-17SA</v>
      </c>
      <c r="C313" s="8" t="str">
        <f>' turmas sistema atual'!C312</f>
        <v>Eletrônica Analógica Aplicada A3-noturno (São Bernardo)</v>
      </c>
      <c r="D313" s="8" t="s">
        <v>2838</v>
      </c>
      <c r="E313" s="12" t="s">
        <v>2309</v>
      </c>
      <c r="F313" s="12" t="str">
        <f>' turmas sistema atual'!H312</f>
        <v xml:space="preserve">quarta das 21:00 às 23:00, sala S - 303-1, semanal , sexta das 18:00 às 21:00, sala S - 303-1, semanal </v>
      </c>
      <c r="G313" s="12">
        <f>' turmas sistema atual'!I312</f>
        <v>0</v>
      </c>
      <c r="H313" s="12" t="str">
        <f>' turmas sistema atual'!J312</f>
        <v>Santo André</v>
      </c>
      <c r="I313" s="12" t="str">
        <f>' turmas sistema atual'!K312</f>
        <v>noturno</v>
      </c>
      <c r="J313" s="12" t="str">
        <f>' turmas sistema atual'!L312</f>
        <v>3-2-4</v>
      </c>
      <c r="K313" s="12">
        <f>' turmas sistema atual'!M312</f>
        <v>33</v>
      </c>
      <c r="L313" s="12">
        <f>' turmas sistema atual'!N312</f>
        <v>0</v>
      </c>
      <c r="M313" s="12">
        <f t="shared" si="4"/>
        <v>33</v>
      </c>
      <c r="N313" s="42">
        <v>0</v>
      </c>
      <c r="O313" s="8" t="str">
        <f>UPPER(' turmas sistema atual'!R312)</f>
        <v>RODRIGO REINA MUNOZ</v>
      </c>
      <c r="P313" s="8" t="str">
        <f>UPPER(' turmas sistema atual'!S312)</f>
        <v/>
      </c>
    </row>
    <row r="314" spans="1:16" ht="47.25" customHeight="1" thickBot="1" x14ac:dyDescent="0.3">
      <c r="A314" s="8" t="str">
        <f>' turmas sistema atual'!A313</f>
        <v>ENGENHARIA DE INSTRUMENTAÇÃO, AUTOMAÇÃO E ROBÓTICA</v>
      </c>
      <c r="B314" s="8" t="str">
        <f>' turmas sistema atual'!B313</f>
        <v>DAESZA011-17SA</v>
      </c>
      <c r="C314" s="8" t="str">
        <f>' turmas sistema atual'!C313</f>
        <v>Eletrônica de Potência I A-matutino (São Bernardo)</v>
      </c>
      <c r="D314" s="8" t="s">
        <v>2849</v>
      </c>
      <c r="E314" s="12" t="s">
        <v>2309</v>
      </c>
      <c r="F314" s="12" t="str">
        <f>' turmas sistema atual'!H313</f>
        <v>quarta das 09:00 às 12:00, sala S - 303-1, semanal , sexta das 10:00 às 12:00, sala S - 303-1, quinzenal I, sexta das 10:00 às 12:00, sala S - 303-1, quinzenal II</v>
      </c>
      <c r="G314" s="12">
        <f>' turmas sistema atual'!I313</f>
        <v>0</v>
      </c>
      <c r="H314" s="12" t="str">
        <f>' turmas sistema atual'!J313</f>
        <v>Santo André</v>
      </c>
      <c r="I314" s="12" t="str">
        <f>' turmas sistema atual'!K313</f>
        <v>diurno</v>
      </c>
      <c r="J314" s="12" t="str">
        <f>' turmas sistema atual'!L313</f>
        <v>3-2-4</v>
      </c>
      <c r="K314" s="12">
        <f>' turmas sistema atual'!M313</f>
        <v>30</v>
      </c>
      <c r="L314" s="12">
        <f>' turmas sistema atual'!N313</f>
        <v>0</v>
      </c>
      <c r="M314" s="12">
        <f t="shared" si="4"/>
        <v>30</v>
      </c>
      <c r="N314" s="42">
        <v>10</v>
      </c>
      <c r="O314" s="8" t="str">
        <f>UPPER(' turmas sistema atual'!R313)</f>
        <v>JOSE LUIS AZCUE PUMA</v>
      </c>
      <c r="P314" s="8" t="str">
        <f>UPPER(' turmas sistema atual'!S313)</f>
        <v/>
      </c>
    </row>
    <row r="315" spans="1:16" ht="47.25" customHeight="1" thickBot="1" x14ac:dyDescent="0.3">
      <c r="A315" s="8" t="str">
        <f>' turmas sistema atual'!A314</f>
        <v>ENGENHARIA DE INSTRUMENTAÇÃO, AUTOMAÇÃO E ROBÓTICA</v>
      </c>
      <c r="B315" s="8" t="str">
        <f>' turmas sistema atual'!B314</f>
        <v>NAESZA011-17SA</v>
      </c>
      <c r="C315" s="8" t="str">
        <f>' turmas sistema atual'!C314</f>
        <v>Eletrônica de Potência I A-noturno (São Bernardo)</v>
      </c>
      <c r="D315" s="8" t="s">
        <v>2850</v>
      </c>
      <c r="E315" s="12" t="s">
        <v>2309</v>
      </c>
      <c r="F315" s="12" t="str">
        <f>' turmas sistema atual'!H314</f>
        <v>quarta das 18:00 às 21:00, sala S - 303-1, semanal , sexta das 21:00 às 23:00, sala S - 303-1, quinzenal I, sexta das 21:00 às 23:00, sala S - 303-1, quinzenal II</v>
      </c>
      <c r="G315" s="12">
        <f>' turmas sistema atual'!I314</f>
        <v>0</v>
      </c>
      <c r="H315" s="12" t="str">
        <f>' turmas sistema atual'!J314</f>
        <v>Santo André</v>
      </c>
      <c r="I315" s="12" t="str">
        <f>' turmas sistema atual'!K314</f>
        <v>noturno</v>
      </c>
      <c r="J315" s="12" t="str">
        <f>' turmas sistema atual'!L314</f>
        <v>3-2-4</v>
      </c>
      <c r="K315" s="12">
        <f>' turmas sistema atual'!M314</f>
        <v>42</v>
      </c>
      <c r="L315" s="12">
        <f>' turmas sistema atual'!N314</f>
        <v>0</v>
      </c>
      <c r="M315" s="12">
        <f t="shared" si="4"/>
        <v>42</v>
      </c>
      <c r="N315" s="42">
        <v>0</v>
      </c>
      <c r="O315" s="8" t="str">
        <f>UPPER(' turmas sistema atual'!R314)</f>
        <v>JOSE LUIS AZCUE PUMA</v>
      </c>
      <c r="P315" s="8" t="str">
        <f>UPPER(' turmas sistema atual'!S314)</f>
        <v/>
      </c>
    </row>
    <row r="316" spans="1:16" ht="47.25" customHeight="1" thickBot="1" x14ac:dyDescent="0.3">
      <c r="A316" s="8" t="str">
        <f>' turmas sistema atual'!A315</f>
        <v>ENGENHARIA DE INFORMAÇÃO</v>
      </c>
      <c r="B316" s="8" t="str">
        <f>' turmas sistema atual'!B315</f>
        <v>DA1ESTI002-17SA</v>
      </c>
      <c r="C316" s="8" t="str">
        <f>' turmas sistema atual'!C315</f>
        <v>Eletrônica Digital A1-matutino (São Bernardo)</v>
      </c>
      <c r="D316" s="8" t="s">
        <v>3560</v>
      </c>
      <c r="E316" s="12" t="s">
        <v>2309</v>
      </c>
      <c r="F316" s="12" t="str">
        <f>' turmas sistema atual'!H315</f>
        <v xml:space="preserve">terça das 10:00 às 12:00, sala A-110-0, semanal , quinta das 08:00 às 10:00, sala A-110-0, semanal , sexta das 10:00 às 12:00, sala A-110-0, semanal </v>
      </c>
      <c r="G316" s="12">
        <f>' turmas sistema atual'!I315</f>
        <v>0</v>
      </c>
      <c r="H316" s="12" t="str">
        <f>' turmas sistema atual'!J315</f>
        <v>Santo André</v>
      </c>
      <c r="I316" s="12" t="str">
        <f>' turmas sistema atual'!K315</f>
        <v>diurno</v>
      </c>
      <c r="J316" s="12" t="str">
        <f>' turmas sistema atual'!L315</f>
        <v>4-2-4</v>
      </c>
      <c r="K316" s="12">
        <f>' turmas sistema atual'!M315</f>
        <v>30</v>
      </c>
      <c r="L316" s="12">
        <f>' turmas sistema atual'!N315</f>
        <v>0</v>
      </c>
      <c r="M316" s="12">
        <f t="shared" si="4"/>
        <v>30</v>
      </c>
      <c r="N316" s="42">
        <v>26</v>
      </c>
      <c r="O316" s="8" t="str">
        <f>UPPER(' turmas sistema atual'!R315)</f>
        <v>GERMAN CARLOS SANTOS QUISPE</v>
      </c>
      <c r="P316" s="8" t="str">
        <f>UPPER(' turmas sistema atual'!S315)</f>
        <v>GERMAN CARLOS SANTOS QUISPE</v>
      </c>
    </row>
    <row r="317" spans="1:16" ht="47.25" customHeight="1" thickBot="1" x14ac:dyDescent="0.3">
      <c r="A317" s="8" t="str">
        <f>' turmas sistema atual'!A316</f>
        <v>ENGENHARIA DE INFORMAÇÃO</v>
      </c>
      <c r="B317" s="8" t="str">
        <f>' turmas sistema atual'!B316</f>
        <v>NA1ESTI002-17SA</v>
      </c>
      <c r="C317" s="8" t="str">
        <f>' turmas sistema atual'!C316</f>
        <v>Eletrônica Digital A1-noturno (São Bernardo)</v>
      </c>
      <c r="D317" s="8" t="s">
        <v>3561</v>
      </c>
      <c r="E317" s="12" t="s">
        <v>2309</v>
      </c>
      <c r="F317" s="12" t="str">
        <f>' turmas sistema atual'!H316</f>
        <v xml:space="preserve">terça das 21:00 às 23:00, sala A-110-0, semanal , quinta das 19:00 às 21:00, sala A-110-0, semanal , sexta das 21:00 às 23:00, sala A-110-0, semanal </v>
      </c>
      <c r="G317" s="12">
        <f>' turmas sistema atual'!I316</f>
        <v>0</v>
      </c>
      <c r="H317" s="12" t="str">
        <f>' turmas sistema atual'!J316</f>
        <v>Santo André</v>
      </c>
      <c r="I317" s="12" t="str">
        <f>' turmas sistema atual'!K316</f>
        <v>noturno</v>
      </c>
      <c r="J317" s="12" t="str">
        <f>' turmas sistema atual'!L316</f>
        <v>4-2-4</v>
      </c>
      <c r="K317" s="12">
        <f>' turmas sistema atual'!M316</f>
        <v>29</v>
      </c>
      <c r="L317" s="12">
        <f>' turmas sistema atual'!N316</f>
        <v>0</v>
      </c>
      <c r="M317" s="12">
        <f t="shared" si="4"/>
        <v>29</v>
      </c>
      <c r="N317" s="42">
        <v>0</v>
      </c>
      <c r="O317" s="8" t="str">
        <f>UPPER(' turmas sistema atual'!R316)</f>
        <v>LUNEQUE DEL RIO DE SOUZA E SILVA JUNIOR</v>
      </c>
      <c r="P317" s="8" t="str">
        <f>UPPER(' turmas sistema atual'!S316)</f>
        <v>LUNEQUE DEL RIO DE SOUZA E SILVA JUNIOR</v>
      </c>
    </row>
    <row r="318" spans="1:16" ht="47.25" customHeight="1" thickBot="1" x14ac:dyDescent="0.3">
      <c r="A318" s="8" t="str">
        <f>' turmas sistema atual'!A317</f>
        <v>ENGENHARIA DE INFORMAÇÃO</v>
      </c>
      <c r="B318" s="8" t="str">
        <f>' turmas sistema atual'!B317</f>
        <v>NA2ESTI002-17SA</v>
      </c>
      <c r="C318" s="8" t="str">
        <f>' turmas sistema atual'!C317</f>
        <v>Eletrônica Digital A2-noturno (São Bernardo)</v>
      </c>
      <c r="D318" s="8" t="s">
        <v>3561</v>
      </c>
      <c r="E318" s="12" t="s">
        <v>2309</v>
      </c>
      <c r="F318" s="12" t="str">
        <f>' turmas sistema atual'!H317</f>
        <v xml:space="preserve">terça das 21:00 às 23:00, sala A-110-0, semanal , quinta das 19:00 às 21:00, sala A-110-0, semanal , sexta das 21:00 às 23:00, sala A-110-0, semanal </v>
      </c>
      <c r="G318" s="12">
        <f>' turmas sistema atual'!I317</f>
        <v>0</v>
      </c>
      <c r="H318" s="12" t="str">
        <f>' turmas sistema atual'!J317</f>
        <v>Santo André</v>
      </c>
      <c r="I318" s="12" t="str">
        <f>' turmas sistema atual'!K317</f>
        <v>noturno</v>
      </c>
      <c r="J318" s="12" t="str">
        <f>' turmas sistema atual'!L317</f>
        <v>4-2-4</v>
      </c>
      <c r="K318" s="12">
        <f>' turmas sistema atual'!M317</f>
        <v>29</v>
      </c>
      <c r="L318" s="12">
        <f>' turmas sistema atual'!N317</f>
        <v>0</v>
      </c>
      <c r="M318" s="12">
        <f t="shared" si="4"/>
        <v>29</v>
      </c>
      <c r="N318" s="42">
        <v>13</v>
      </c>
      <c r="O318" s="8" t="str">
        <f>UPPER(' turmas sistema atual'!R317)</f>
        <v>LUNEQUE DEL RIO DE SOUZA E SILVA JUNIOR</v>
      </c>
      <c r="P318" s="8" t="str">
        <f>UPPER(' turmas sistema atual'!S317)</f>
        <v>GERMAN CARLOS SANTOS QUISPE</v>
      </c>
    </row>
    <row r="319" spans="1:16" ht="47.25" customHeight="1" thickBot="1" x14ac:dyDescent="0.3">
      <c r="A319" s="8" t="str">
        <f>' turmas sistema atual'!A318</f>
        <v>ENGENHARIA AEROESPACIAL</v>
      </c>
      <c r="B319" s="8" t="str">
        <f>' turmas sistema atual'!B318</f>
        <v>DAESTI002-17SB</v>
      </c>
      <c r="C319" s="8" t="str">
        <f>' turmas sistema atual'!C318</f>
        <v>Eletrônica Digital A-matutino (São Bernardo)</v>
      </c>
      <c r="D319" s="8" t="s">
        <v>3562</v>
      </c>
      <c r="E319" s="12" t="s">
        <v>2309</v>
      </c>
      <c r="F319" s="12" t="str">
        <f>' turmas sistema atual'!H318</f>
        <v xml:space="preserve">terça das 14:00 às 16:00, sala A1-S202-SB, semanal , quinta das 14:00 às 16:00, sala A1-S202-SB, semanal , sexta das 14:00 às 16:00, sala A1-S202-SB, semanal </v>
      </c>
      <c r="G319" s="12">
        <f>' turmas sistema atual'!I318</f>
        <v>0</v>
      </c>
      <c r="H319" s="12" t="str">
        <f>' turmas sistema atual'!J318</f>
        <v>São Bernardo do Campo</v>
      </c>
      <c r="I319" s="12" t="str">
        <f>' turmas sistema atual'!K318</f>
        <v>diurno</v>
      </c>
      <c r="J319" s="12" t="str">
        <f>' turmas sistema atual'!L318</f>
        <v>4-2-4</v>
      </c>
      <c r="K319" s="12">
        <f>' turmas sistema atual'!M318</f>
        <v>35</v>
      </c>
      <c r="L319" s="12">
        <f>' turmas sistema atual'!N318</f>
        <v>0</v>
      </c>
      <c r="M319" s="12">
        <f t="shared" si="4"/>
        <v>35</v>
      </c>
      <c r="N319" s="42">
        <v>0</v>
      </c>
      <c r="O319" s="8" t="str">
        <f>UPPER(' turmas sistema atual'!R318)</f>
        <v>EDUARDO DOS SANTOS FERREIRA</v>
      </c>
      <c r="P319" s="8" t="str">
        <f>UPPER(' turmas sistema atual'!S318)</f>
        <v/>
      </c>
    </row>
    <row r="320" spans="1:16" ht="47.25" customHeight="1" thickBot="1" x14ac:dyDescent="0.3">
      <c r="A320" s="8" t="str">
        <f>' turmas sistema atual'!A319</f>
        <v>ENGENHARIA DE INFORMAÇÃO</v>
      </c>
      <c r="B320" s="8" t="str">
        <f>' turmas sistema atual'!B319</f>
        <v>DB1ESTI002-17SA</v>
      </c>
      <c r="C320" s="8" t="str">
        <f>' turmas sistema atual'!C319</f>
        <v>Eletrônica Digital B1-matutino (São Bernardo)</v>
      </c>
      <c r="D320" s="8" t="s">
        <v>3563</v>
      </c>
      <c r="E320" s="12" t="s">
        <v>2309</v>
      </c>
      <c r="F320" s="12" t="str">
        <f>' turmas sistema atual'!H319</f>
        <v xml:space="preserve">quinta das 17:00 às 19:00, sala A-110-0, semanal , sábado das 10:00 às 12:00, sala A-110-0, semanal , sábado das 14:00 às 16:00, sala A-110-0, semanal </v>
      </c>
      <c r="G320" s="12">
        <f>' turmas sistema atual'!I319</f>
        <v>0</v>
      </c>
      <c r="H320" s="12" t="str">
        <f>' turmas sistema atual'!J319</f>
        <v>Santo André</v>
      </c>
      <c r="I320" s="12" t="str">
        <f>' turmas sistema atual'!K319</f>
        <v>diurno</v>
      </c>
      <c r="J320" s="12" t="str">
        <f>' turmas sistema atual'!L319</f>
        <v>4-2-4</v>
      </c>
      <c r="K320" s="12">
        <f>' turmas sistema atual'!M319</f>
        <v>35</v>
      </c>
      <c r="L320" s="12">
        <f>' turmas sistema atual'!N319</f>
        <v>0</v>
      </c>
      <c r="M320" s="12">
        <f t="shared" si="4"/>
        <v>35</v>
      </c>
      <c r="N320" s="42">
        <v>0</v>
      </c>
      <c r="O320" s="8" t="str">
        <f>UPPER(' turmas sistema atual'!R319)</f>
        <v>JOAO HENRIQUE RANHEL RIBEIRO</v>
      </c>
      <c r="P320" s="8" t="str">
        <f>UPPER(' turmas sistema atual'!S319)</f>
        <v>JOAO HENRIQUE RANHEL RIBEIRO</v>
      </c>
    </row>
    <row r="321" spans="1:16" ht="47.25" customHeight="1" thickBot="1" x14ac:dyDescent="0.3">
      <c r="A321" s="8" t="str">
        <f>' turmas sistema atual'!A320</f>
        <v>ENGENHARIA DE INSTRUMENTAÇÃO, AUTOMAÇÃO E ROBÓTICA</v>
      </c>
      <c r="B321" s="8" t="str">
        <f>' turmas sistema atual'!B320</f>
        <v>NB1ESTI002-17SA</v>
      </c>
      <c r="C321" s="8" t="str">
        <f>' turmas sistema atual'!C320</f>
        <v>Eletrônica Digital B1-noturno (São Bernardo)</v>
      </c>
      <c r="D321" s="8" t="s">
        <v>2851</v>
      </c>
      <c r="E321" s="12" t="s">
        <v>2309</v>
      </c>
      <c r="F321" s="12" t="str">
        <f>' turmas sistema atual'!H320</f>
        <v xml:space="preserve">segunda das 19:00 às 21:00, sala S - 303-1, semanal , quinta das 21:00 às 23:00, sala S - 303-1, semanal , sexta das 19:00 às 21:00, sala S - 303-1, semanal </v>
      </c>
      <c r="G321" s="12">
        <f>' turmas sistema atual'!I320</f>
        <v>0</v>
      </c>
      <c r="H321" s="12" t="str">
        <f>' turmas sistema atual'!J320</f>
        <v>Santo André</v>
      </c>
      <c r="I321" s="12" t="str">
        <f>' turmas sistema atual'!K320</f>
        <v>noturno</v>
      </c>
      <c r="J321" s="12" t="str">
        <f>' turmas sistema atual'!L320</f>
        <v>4-2-4</v>
      </c>
      <c r="K321" s="12">
        <f>' turmas sistema atual'!M320</f>
        <v>30</v>
      </c>
      <c r="L321" s="12">
        <f>' turmas sistema atual'!N320</f>
        <v>0</v>
      </c>
      <c r="M321" s="12">
        <f t="shared" si="4"/>
        <v>30</v>
      </c>
      <c r="N321" s="42">
        <v>19</v>
      </c>
      <c r="O321" s="8" t="str">
        <f>UPPER(' turmas sistema atual'!R320)</f>
        <v>FILIPE IEDA FAZANARO</v>
      </c>
      <c r="P321" s="8" t="str">
        <f>UPPER(' turmas sistema atual'!S320)</f>
        <v/>
      </c>
    </row>
    <row r="322" spans="1:16" ht="47.25" customHeight="1" thickBot="1" x14ac:dyDescent="0.3">
      <c r="A322" s="8" t="str">
        <f>' turmas sistema atual'!A321</f>
        <v>ENGENHARIA DE INFORMAÇÃO</v>
      </c>
      <c r="B322" s="8" t="str">
        <f>' turmas sistema atual'!B321</f>
        <v>DB2ESTI002-17SA</v>
      </c>
      <c r="C322" s="8" t="str">
        <f>' turmas sistema atual'!C321</f>
        <v>Eletrônica Digital B2-matutino (São Bernardo)</v>
      </c>
      <c r="D322" s="8" t="s">
        <v>3563</v>
      </c>
      <c r="E322" s="12" t="s">
        <v>2309</v>
      </c>
      <c r="F322" s="12" t="str">
        <f>' turmas sistema atual'!H321</f>
        <v xml:space="preserve">quinta das 17:00 às 19:00, sala A-110-0, semanal , sábado das 10:00 às 12:00, sala A-110-0, semanal , sábado das 14:00 às 16:00, sala A-110-0, semanal </v>
      </c>
      <c r="G322" s="12">
        <f>' turmas sistema atual'!I321</f>
        <v>0</v>
      </c>
      <c r="H322" s="12" t="str">
        <f>' turmas sistema atual'!J321</f>
        <v>Santo André</v>
      </c>
      <c r="I322" s="12" t="str">
        <f>' turmas sistema atual'!K321</f>
        <v>diurno</v>
      </c>
      <c r="J322" s="12" t="str">
        <f>' turmas sistema atual'!L321</f>
        <v>4-2-4</v>
      </c>
      <c r="K322" s="12">
        <f>' turmas sistema atual'!M321</f>
        <v>35</v>
      </c>
      <c r="L322" s="12">
        <f>' turmas sistema atual'!N321</f>
        <v>0</v>
      </c>
      <c r="M322" s="12">
        <f t="shared" si="4"/>
        <v>35</v>
      </c>
      <c r="N322" s="42">
        <v>22</v>
      </c>
      <c r="O322" s="8" t="str">
        <f>UPPER(' turmas sistema atual'!R321)</f>
        <v>JOAO HENRIQUE RANHEL RIBEIRO</v>
      </c>
      <c r="P322" s="8" t="str">
        <f>UPPER(' turmas sistema atual'!S321)</f>
        <v>GERMAN CARLOS SANTOS QUISPE</v>
      </c>
    </row>
    <row r="323" spans="1:16" ht="47.25" customHeight="1" thickBot="1" x14ac:dyDescent="0.3">
      <c r="A323" s="8" t="str">
        <f>' turmas sistema atual'!A322</f>
        <v>ENGENHARIA DE INSTRUMENTAÇÃO, AUTOMAÇÃO E ROBÓTICA</v>
      </c>
      <c r="B323" s="8" t="str">
        <f>' turmas sistema atual'!B322</f>
        <v>NB2ESTI002-17SA</v>
      </c>
      <c r="C323" s="8" t="str">
        <f>' turmas sistema atual'!C322</f>
        <v>Eletrônica Digital B2-noturno (São Bernardo)</v>
      </c>
      <c r="D323" s="8" t="s">
        <v>2852</v>
      </c>
      <c r="E323" s="12" t="s">
        <v>2309</v>
      </c>
      <c r="F323" s="12" t="str">
        <f>' turmas sistema atual'!H322</f>
        <v xml:space="preserve">segunda das 19:00 às 21:00, sala S - 303-1, semanal , quinta das 21:00 às 23:00, sala S - 303-1, semanal , sexta das 21:00 às 23:00, sala S - 303-1, semanal </v>
      </c>
      <c r="G323" s="12">
        <f>' turmas sistema atual'!I322</f>
        <v>0</v>
      </c>
      <c r="H323" s="12" t="str">
        <f>' turmas sistema atual'!J322</f>
        <v>Santo André</v>
      </c>
      <c r="I323" s="12" t="str">
        <f>' turmas sistema atual'!K322</f>
        <v>noturno</v>
      </c>
      <c r="J323" s="12" t="str">
        <f>' turmas sistema atual'!L322</f>
        <v>4-2-4</v>
      </c>
      <c r="K323" s="12">
        <f>' turmas sistema atual'!M322</f>
        <v>30</v>
      </c>
      <c r="L323" s="12">
        <f>' turmas sistema atual'!N322</f>
        <v>0</v>
      </c>
      <c r="M323" s="12">
        <f t="shared" si="4"/>
        <v>30</v>
      </c>
      <c r="N323" s="42">
        <v>26</v>
      </c>
      <c r="O323" s="8" t="str">
        <f>UPPER(' turmas sistema atual'!R322)</f>
        <v>FILIPE IEDA FAZANARO</v>
      </c>
      <c r="P323" s="8" t="str">
        <f>UPPER(' turmas sistema atual'!S322)</f>
        <v/>
      </c>
    </row>
    <row r="324" spans="1:16" ht="47.25" customHeight="1" thickBot="1" x14ac:dyDescent="0.3">
      <c r="A324" s="8" t="str">
        <f>' turmas sistema atual'!A323</f>
        <v>BACHARELADO EM QUÍMICA</v>
      </c>
      <c r="B324" s="8" t="str">
        <f>' turmas sistema atual'!B323</f>
        <v>DANHT4006-15SA</v>
      </c>
      <c r="C324" s="8" t="str">
        <f>' turmas sistema atual'!C323</f>
        <v>Eletroquímica e Cinética Química A-matutino (São Bernardo)</v>
      </c>
      <c r="D324" s="8" t="s">
        <v>2800</v>
      </c>
      <c r="E324" s="12" t="s">
        <v>2309</v>
      </c>
      <c r="F324" s="12" t="str">
        <f>' turmas sistema atual'!H323</f>
        <v xml:space="preserve">segunda das 10:00 às 12:00, sala A-107-0, semanal , quarta das 08:00 às 10:00, sala A-107-0, semanal , sexta das 08:00 às 10:00, sala A-107-0, semanal </v>
      </c>
      <c r="G324" s="12">
        <f>' turmas sistema atual'!I323</f>
        <v>0</v>
      </c>
      <c r="H324" s="12" t="str">
        <f>' turmas sistema atual'!J323</f>
        <v>Santo André</v>
      </c>
      <c r="I324" s="12" t="str">
        <f>' turmas sistema atual'!K323</f>
        <v>diurno</v>
      </c>
      <c r="J324" s="12" t="str">
        <f>' turmas sistema atual'!L323</f>
        <v>6-0-6</v>
      </c>
      <c r="K324" s="12">
        <f>' turmas sistema atual'!M323</f>
        <v>30</v>
      </c>
      <c r="L324" s="12">
        <f>' turmas sistema atual'!N323</f>
        <v>0</v>
      </c>
      <c r="M324" s="12">
        <f t="shared" ref="M324:M387" si="5">K324-L324</f>
        <v>30</v>
      </c>
      <c r="N324" s="42">
        <v>14</v>
      </c>
      <c r="O324" s="8" t="str">
        <f>UPPER(' turmas sistema atual'!R323)</f>
        <v>JANAINA DE SOUZA GARCIA</v>
      </c>
      <c r="P324" s="8" t="str">
        <f>UPPER(' turmas sistema atual'!S323)</f>
        <v/>
      </c>
    </row>
    <row r="325" spans="1:16" ht="47.25" customHeight="1" thickBot="1" x14ac:dyDescent="0.3">
      <c r="A325" s="8" t="str">
        <f>' turmas sistema atual'!A324</f>
        <v>BACHARELADO EM QUÍMICA</v>
      </c>
      <c r="B325" s="8" t="str">
        <f>' turmas sistema atual'!B324</f>
        <v>NANHT4006-15SA</v>
      </c>
      <c r="C325" s="8" t="str">
        <f>' turmas sistema atual'!C324</f>
        <v>Eletroquímica e Cinética Química A-noturno (São Bernardo)</v>
      </c>
      <c r="D325" s="8" t="s">
        <v>2801</v>
      </c>
      <c r="E325" s="12" t="s">
        <v>2309</v>
      </c>
      <c r="F325" s="12" t="str">
        <f>' turmas sistema atual'!H324</f>
        <v xml:space="preserve">segunda das 21:00 às 23:00, sala A-107-0, semanal , quarta das 19:00 às 21:00, sala A-107-0, semanal , sexta das 19:00 às 21:00, sala A-107-0, semanal </v>
      </c>
      <c r="G325" s="12">
        <f>' turmas sistema atual'!I324</f>
        <v>0</v>
      </c>
      <c r="H325" s="12" t="str">
        <f>' turmas sistema atual'!J324</f>
        <v>Santo André</v>
      </c>
      <c r="I325" s="12" t="str">
        <f>' turmas sistema atual'!K324</f>
        <v>noturno</v>
      </c>
      <c r="J325" s="12" t="str">
        <f>' turmas sistema atual'!L324</f>
        <v>6-0-6</v>
      </c>
      <c r="K325" s="12">
        <f>' turmas sistema atual'!M324</f>
        <v>30</v>
      </c>
      <c r="L325" s="12">
        <f>' turmas sistema atual'!N324</f>
        <v>0</v>
      </c>
      <c r="M325" s="12">
        <f t="shared" si="5"/>
        <v>30</v>
      </c>
      <c r="N325" s="42">
        <v>2</v>
      </c>
      <c r="O325" s="8" t="str">
        <f>UPPER(' turmas sistema atual'!R324)</f>
        <v>JANAINA DE SOUZA GARCIA</v>
      </c>
      <c r="P325" s="8" t="str">
        <f>UPPER(' turmas sistema atual'!S324)</f>
        <v/>
      </c>
    </row>
    <row r="326" spans="1:16" ht="47.25" customHeight="1" thickBot="1" x14ac:dyDescent="0.3">
      <c r="A326" s="8" t="str">
        <f>' turmas sistema atual'!A325</f>
        <v>BACHARELADO EM CIÊNCIAS ECONÔMICAS</v>
      </c>
      <c r="B326" s="8" t="str">
        <f>' turmas sistema atual'!B325</f>
        <v>DAESZG013-17SB</v>
      </c>
      <c r="C326" s="8" t="str">
        <f>' turmas sistema atual'!C325</f>
        <v>Empreendedorismo A-matutino (São Bernardo)</v>
      </c>
      <c r="D326" s="8" t="s">
        <v>2784</v>
      </c>
      <c r="E326" s="12" t="s">
        <v>2309</v>
      </c>
      <c r="F326" s="12" t="str">
        <f>' turmas sistema atual'!H325</f>
        <v xml:space="preserve">segunda das 10:00 às 12:00, sala A1-S102-SB, semanal , quinta das 08:00 às 10:00, sala A1-S102-SB, semanal </v>
      </c>
      <c r="G326" s="12">
        <f>' turmas sistema atual'!I325</f>
        <v>0</v>
      </c>
      <c r="H326" s="12" t="str">
        <f>' turmas sistema atual'!J325</f>
        <v>São Bernardo do Campo</v>
      </c>
      <c r="I326" s="12" t="str">
        <f>' turmas sistema atual'!K325</f>
        <v>diurno</v>
      </c>
      <c r="J326" s="12" t="str">
        <f>' turmas sistema atual'!L325</f>
        <v>2-2-4</v>
      </c>
      <c r="K326" s="12">
        <f>' turmas sistema atual'!M325</f>
        <v>65</v>
      </c>
      <c r="L326" s="12">
        <f>' turmas sistema atual'!N325</f>
        <v>0</v>
      </c>
      <c r="M326" s="12">
        <f t="shared" si="5"/>
        <v>65</v>
      </c>
      <c r="N326" s="42">
        <v>0</v>
      </c>
      <c r="O326" s="8" t="str">
        <f>UPPER(' turmas sistema atual'!R325)</f>
        <v>LUCIANO AVALLONE BUENO</v>
      </c>
      <c r="P326" s="8" t="str">
        <f>UPPER(' turmas sistema atual'!S325)</f>
        <v/>
      </c>
    </row>
    <row r="327" spans="1:16" ht="47.25" customHeight="1" thickBot="1" x14ac:dyDescent="0.3">
      <c r="A327" s="8" t="str">
        <f>' turmas sistema atual'!A326</f>
        <v>ENGENHARIA DE GESTÃO</v>
      </c>
      <c r="B327" s="8" t="str">
        <f>' turmas sistema atual'!B326</f>
        <v>NAESZG013-17SB</v>
      </c>
      <c r="C327" s="8" t="str">
        <f>' turmas sistema atual'!C326</f>
        <v>Empreendedorismo A-noturno (São Bernardo)</v>
      </c>
      <c r="D327" s="8" t="s">
        <v>2787</v>
      </c>
      <c r="E327" s="12" t="s">
        <v>2309</v>
      </c>
      <c r="F327" s="12" t="str">
        <f>' turmas sistema atual'!H326</f>
        <v xml:space="preserve">segunda das 19:00 às 21:00, sala A1-S204-SB, semanal , quarta das 21:00 às 23:00, sala A1-S204-SB, semanal </v>
      </c>
      <c r="G327" s="12">
        <f>' turmas sistema atual'!I326</f>
        <v>0</v>
      </c>
      <c r="H327" s="12" t="str">
        <f>' turmas sistema atual'!J326</f>
        <v>São Bernardo do Campo</v>
      </c>
      <c r="I327" s="12" t="str">
        <f>' turmas sistema atual'!K326</f>
        <v>noturno</v>
      </c>
      <c r="J327" s="12" t="str">
        <f>' turmas sistema atual'!L326</f>
        <v>2-2-4</v>
      </c>
      <c r="K327" s="12">
        <f>' turmas sistema atual'!M326</f>
        <v>63</v>
      </c>
      <c r="L327" s="12">
        <f>' turmas sistema atual'!N326</f>
        <v>0</v>
      </c>
      <c r="M327" s="12">
        <f t="shared" si="5"/>
        <v>63</v>
      </c>
      <c r="N327" s="42">
        <v>0</v>
      </c>
      <c r="O327" s="8" t="str">
        <f>UPPER(' turmas sistema atual'!R326)</f>
        <v>VANDERLI CORREIA PRIETO</v>
      </c>
      <c r="P327" s="8" t="str">
        <f>UPPER(' turmas sistema atual'!S326)</f>
        <v/>
      </c>
    </row>
    <row r="328" spans="1:16" ht="47.25" customHeight="1" thickBot="1" x14ac:dyDescent="0.3">
      <c r="A328" s="8" t="str">
        <f>' turmas sistema atual'!A327</f>
        <v>ENGENHARIA DE ENERGIA</v>
      </c>
      <c r="B328" s="8" t="str">
        <f>' turmas sistema atual'!B327</f>
        <v>NAESTE034-17SA</v>
      </c>
      <c r="C328" s="8" t="str">
        <f>' turmas sistema atual'!C327</f>
        <v>Engenharia de Biocombustíveis A-noturno (São Bernardo)</v>
      </c>
      <c r="D328" s="8" t="s">
        <v>3564</v>
      </c>
      <c r="E328" s="12" t="s">
        <v>2309</v>
      </c>
      <c r="F328" s="12" t="str">
        <f>' turmas sistema atual'!H327</f>
        <v xml:space="preserve">terça das 21:00 às 23:00, sala S-302-1, semanal , quinta das 21:00 às 23:00, sala S-302-1, semanal </v>
      </c>
      <c r="G328" s="12">
        <f>' turmas sistema atual'!I327</f>
        <v>0</v>
      </c>
      <c r="H328" s="12" t="str">
        <f>' turmas sistema atual'!J327</f>
        <v>Santo André</v>
      </c>
      <c r="I328" s="12" t="str">
        <f>' turmas sistema atual'!K327</f>
        <v>noturno</v>
      </c>
      <c r="J328" s="12" t="str">
        <f>' turmas sistema atual'!L327</f>
        <v>4-0-4</v>
      </c>
      <c r="K328" s="12">
        <f>' turmas sistema atual'!M327</f>
        <v>50</v>
      </c>
      <c r="L328" s="12">
        <f>' turmas sistema atual'!N327</f>
        <v>0</v>
      </c>
      <c r="M328" s="12">
        <f t="shared" si="5"/>
        <v>50</v>
      </c>
      <c r="N328" s="42">
        <v>3</v>
      </c>
      <c r="O328" s="8" t="str">
        <f>UPPER(' turmas sistema atual'!R327)</f>
        <v>JULIANA TOFANO DE CAMPOS LEITE</v>
      </c>
      <c r="P328" s="8" t="str">
        <f>UPPER(' turmas sistema atual'!S327)</f>
        <v/>
      </c>
    </row>
    <row r="329" spans="1:16" ht="47.25" customHeight="1" thickBot="1" x14ac:dyDescent="0.3">
      <c r="A329" s="8" t="str">
        <f>' turmas sistema atual'!A328</f>
        <v>ENGENHARIAS</v>
      </c>
      <c r="B329" s="8" t="str">
        <f>' turmas sistema atual'!B328</f>
        <v>DA1ESTO013-17SB</v>
      </c>
      <c r="C329" s="8" t="str">
        <f>' turmas sistema atual'!C328</f>
        <v>Engenharia Econômica A1-matutino (São Bernardo)</v>
      </c>
      <c r="D329" s="8" t="s">
        <v>3549</v>
      </c>
      <c r="E329" s="12" t="s">
        <v>2309</v>
      </c>
      <c r="F329" s="12" t="str">
        <f>' turmas sistema atual'!H328</f>
        <v xml:space="preserve">terça das 10:00 às 12:00, sala A1-S204-SB, semanal , sexta das 08:00 às 10:00, sala A1-S204-SB, semanal </v>
      </c>
      <c r="G329" s="12">
        <f>' turmas sistema atual'!I328</f>
        <v>0</v>
      </c>
      <c r="H329" s="12" t="str">
        <f>' turmas sistema atual'!J328</f>
        <v>São Bernardo do Campo</v>
      </c>
      <c r="I329" s="12" t="str">
        <f>' turmas sistema atual'!K328</f>
        <v>diurno</v>
      </c>
      <c r="J329" s="12" t="str">
        <f>' turmas sistema atual'!L328</f>
        <v>4-0-4</v>
      </c>
      <c r="K329" s="12">
        <f>' turmas sistema atual'!M328</f>
        <v>90</v>
      </c>
      <c r="L329" s="12">
        <f>' turmas sistema atual'!N328</f>
        <v>0</v>
      </c>
      <c r="M329" s="12">
        <f t="shared" si="5"/>
        <v>90</v>
      </c>
      <c r="N329" s="42">
        <v>22</v>
      </c>
      <c r="O329" s="8" t="str">
        <f>UPPER(' turmas sistema atual'!R328)</f>
        <v>JOSE ROBERTO TALAMO</v>
      </c>
      <c r="P329" s="8" t="str">
        <f>UPPER(' turmas sistema atual'!S328)</f>
        <v/>
      </c>
    </row>
    <row r="330" spans="1:16" ht="47.25" customHeight="1" thickBot="1" x14ac:dyDescent="0.3">
      <c r="A330" s="8" t="str">
        <f>' turmas sistema atual'!A329</f>
        <v>ENGENHARIAS</v>
      </c>
      <c r="B330" s="8" t="str">
        <f>' turmas sistema atual'!B329</f>
        <v>NA1ESTO013-17SB</v>
      </c>
      <c r="C330" s="8" t="str">
        <f>' turmas sistema atual'!C329</f>
        <v>Engenharia Econômica A1-noturno (São Bernardo)</v>
      </c>
      <c r="D330" s="8" t="s">
        <v>3550</v>
      </c>
      <c r="E330" s="12" t="s">
        <v>2309</v>
      </c>
      <c r="F330" s="12" t="str">
        <f>' turmas sistema atual'!H329</f>
        <v xml:space="preserve">terça das 21:00 às 23:00, sala A1-S204-SB, semanal , sexta das 19:00 às 21:00, sala A1-S204-SB, semanal </v>
      </c>
      <c r="G330" s="12">
        <f>' turmas sistema atual'!I329</f>
        <v>0</v>
      </c>
      <c r="H330" s="12" t="str">
        <f>' turmas sistema atual'!J329</f>
        <v>São Bernardo do Campo</v>
      </c>
      <c r="I330" s="12" t="str">
        <f>' turmas sistema atual'!K329</f>
        <v>noturno</v>
      </c>
      <c r="J330" s="12" t="str">
        <f>' turmas sistema atual'!L329</f>
        <v>4-0-4</v>
      </c>
      <c r="K330" s="12">
        <f>' turmas sistema atual'!M329</f>
        <v>63</v>
      </c>
      <c r="L330" s="12">
        <f>' turmas sistema atual'!N329</f>
        <v>0</v>
      </c>
      <c r="M330" s="12">
        <f t="shared" si="5"/>
        <v>63</v>
      </c>
      <c r="N330" s="42">
        <v>21</v>
      </c>
      <c r="O330" s="8" t="str">
        <f>UPPER(' turmas sistema atual'!R329)</f>
        <v>OSMAR DOMINGUES</v>
      </c>
      <c r="P330" s="8" t="str">
        <f>UPPER(' turmas sistema atual'!S329)</f>
        <v>JOSE FERNANDO QUEIRUGA REY</v>
      </c>
    </row>
    <row r="331" spans="1:16" ht="47.25" customHeight="1" thickBot="1" x14ac:dyDescent="0.3">
      <c r="A331" s="8" t="str">
        <f>' turmas sistema atual'!A330</f>
        <v>ENGENHARIAS</v>
      </c>
      <c r="B331" s="8" t="str">
        <f>' turmas sistema atual'!B330</f>
        <v>DA2ESTO013-17SB</v>
      </c>
      <c r="C331" s="8" t="str">
        <f>' turmas sistema atual'!C330</f>
        <v>Engenharia Econômica A2-matutino (São Bernardo)</v>
      </c>
      <c r="D331" s="8" t="s">
        <v>3549</v>
      </c>
      <c r="E331" s="12" t="s">
        <v>2309</v>
      </c>
      <c r="F331" s="12" t="str">
        <f>' turmas sistema atual'!H330</f>
        <v xml:space="preserve">terça das 10:00 às 12:00, sala A1-S204-SB, semanal , sexta das 08:00 às 10:00, sala A1-S204-SB, semanal </v>
      </c>
      <c r="G331" s="12">
        <f>' turmas sistema atual'!I330</f>
        <v>0</v>
      </c>
      <c r="H331" s="12" t="str">
        <f>' turmas sistema atual'!J330</f>
        <v>São Bernardo do Campo</v>
      </c>
      <c r="I331" s="12" t="str">
        <f>' turmas sistema atual'!K330</f>
        <v>diurno</v>
      </c>
      <c r="J331" s="12" t="str">
        <f>' turmas sistema atual'!L330</f>
        <v>4-0-4</v>
      </c>
      <c r="K331" s="12">
        <f>' turmas sistema atual'!M330</f>
        <v>62</v>
      </c>
      <c r="L331" s="12">
        <f>' turmas sistema atual'!N330</f>
        <v>0</v>
      </c>
      <c r="M331" s="12">
        <f t="shared" si="5"/>
        <v>62</v>
      </c>
      <c r="N331" s="42">
        <v>0</v>
      </c>
      <c r="O331" s="8" t="str">
        <f>UPPER(' turmas sistema atual'!R330)</f>
        <v>ANGELICA ALEBRANT MENDES</v>
      </c>
      <c r="P331" s="8" t="str">
        <f>UPPER(' turmas sistema atual'!S330)</f>
        <v/>
      </c>
    </row>
    <row r="332" spans="1:16" ht="47.25" customHeight="1" thickBot="1" x14ac:dyDescent="0.3">
      <c r="A332" s="8" t="str">
        <f>' turmas sistema atual'!A331</f>
        <v>ENGENHARIAS</v>
      </c>
      <c r="B332" s="8" t="str">
        <f>' turmas sistema atual'!B331</f>
        <v>NA2ESTO013-17SB</v>
      </c>
      <c r="C332" s="8" t="str">
        <f>' turmas sistema atual'!C331</f>
        <v>Engenharia Econômica A2-noturno (São Bernardo)</v>
      </c>
      <c r="D332" s="8" t="s">
        <v>3550</v>
      </c>
      <c r="E332" s="12" t="s">
        <v>2309</v>
      </c>
      <c r="F332" s="12" t="str">
        <f>' turmas sistema atual'!H331</f>
        <v xml:space="preserve">terça das 21:00 às 23:00, sala A1-S204-SB, semanal , sexta das 19:00 às 21:00, sala A1-S204-SB, semanal </v>
      </c>
      <c r="G332" s="12">
        <f>' turmas sistema atual'!I331</f>
        <v>0</v>
      </c>
      <c r="H332" s="12" t="str">
        <f>' turmas sistema atual'!J331</f>
        <v>São Bernardo do Campo</v>
      </c>
      <c r="I332" s="12" t="str">
        <f>' turmas sistema atual'!K331</f>
        <v>noturno</v>
      </c>
      <c r="J332" s="12" t="str">
        <f>' turmas sistema atual'!L331</f>
        <v>4-0-4</v>
      </c>
      <c r="K332" s="12">
        <f>' turmas sistema atual'!M331</f>
        <v>90</v>
      </c>
      <c r="L332" s="12">
        <f>' turmas sistema atual'!N331</f>
        <v>0</v>
      </c>
      <c r="M332" s="12">
        <f t="shared" si="5"/>
        <v>90</v>
      </c>
      <c r="N332" s="42">
        <v>29</v>
      </c>
      <c r="O332" s="8" t="str">
        <f>UPPER(' turmas sistema atual'!R331)</f>
        <v>JOSE ROBERTO TALAMO</v>
      </c>
      <c r="P332" s="8" t="str">
        <f>UPPER(' turmas sistema atual'!S331)</f>
        <v>LUIZ FERNANDO GRESPAN SETZ</v>
      </c>
    </row>
    <row r="333" spans="1:16" ht="47.25" customHeight="1" thickBot="1" x14ac:dyDescent="0.3">
      <c r="A333" s="8" t="str">
        <f>' turmas sistema atual'!A332</f>
        <v>ENGENHARIAS</v>
      </c>
      <c r="B333" s="8" t="str">
        <f>' turmas sistema atual'!B332</f>
        <v>DAESTO013-17SA</v>
      </c>
      <c r="C333" s="8" t="str">
        <f>' turmas sistema atual'!C332</f>
        <v>Engenharia Econômica A-matutino (São Bernardo)</v>
      </c>
      <c r="D333" s="8" t="s">
        <v>2733</v>
      </c>
      <c r="E333" s="12" t="s">
        <v>2309</v>
      </c>
      <c r="F333" s="12" t="str">
        <f>' turmas sistema atual'!H332</f>
        <v xml:space="preserve">quarta das 10:00 às 12:00, sala S-006-0, semanal , sexta das 08:00 às 10:00, sala S-006-0, semanal </v>
      </c>
      <c r="G333" s="12">
        <f>' turmas sistema atual'!I332</f>
        <v>0</v>
      </c>
      <c r="H333" s="12" t="str">
        <f>' turmas sistema atual'!J332</f>
        <v>Santo André</v>
      </c>
      <c r="I333" s="12" t="str">
        <f>' turmas sistema atual'!K332</f>
        <v>diurno</v>
      </c>
      <c r="J333" s="12" t="str">
        <f>' turmas sistema atual'!L332</f>
        <v>4-0-4</v>
      </c>
      <c r="K333" s="12">
        <f>' turmas sistema atual'!M332</f>
        <v>62</v>
      </c>
      <c r="L333" s="12">
        <f>' turmas sistema atual'!N332</f>
        <v>0</v>
      </c>
      <c r="M333" s="12">
        <f t="shared" si="5"/>
        <v>62</v>
      </c>
      <c r="N333" s="42">
        <v>0</v>
      </c>
      <c r="O333" s="8" t="str">
        <f>UPPER(' turmas sistema atual'!R332)</f>
        <v>EVANDIR MEGLIORINI</v>
      </c>
      <c r="P333" s="8" t="str">
        <f>UPPER(' turmas sistema atual'!S332)</f>
        <v/>
      </c>
    </row>
    <row r="334" spans="1:16" ht="47.25" customHeight="1" thickBot="1" x14ac:dyDescent="0.3">
      <c r="A334" s="8" t="str">
        <f>' turmas sistema atual'!A333</f>
        <v>ENGENHARIA DE GESTÃO</v>
      </c>
      <c r="B334" s="8" t="str">
        <f>' turmas sistema atual'!B333</f>
        <v>DAESTG005-17SB</v>
      </c>
      <c r="C334" s="8" t="str">
        <f>' turmas sistema atual'!C333</f>
        <v>Engenharia Econômica Aplicada a Sistemas de Gestão A-matutino (São Bernardo)</v>
      </c>
      <c r="D334" s="8" t="s">
        <v>3527</v>
      </c>
      <c r="E334" s="12" t="s">
        <v>2309</v>
      </c>
      <c r="F334" s="12" t="str">
        <f>' turmas sistema atual'!H333</f>
        <v xml:space="preserve">terça das 08:00 às 10:00, sala A1-S204-SB, semanal , quinta das 10:00 às 12:00, sala A1-S204-SB, semanal </v>
      </c>
      <c r="G334" s="12">
        <f>' turmas sistema atual'!I333</f>
        <v>0</v>
      </c>
      <c r="H334" s="12" t="str">
        <f>' turmas sistema atual'!J333</f>
        <v>São Bernardo do Campo</v>
      </c>
      <c r="I334" s="12" t="str">
        <f>' turmas sistema atual'!K333</f>
        <v>diurno</v>
      </c>
      <c r="J334" s="12" t="str">
        <f>' turmas sistema atual'!L333</f>
        <v>4-0-5</v>
      </c>
      <c r="K334" s="12">
        <f>' turmas sistema atual'!M333</f>
        <v>62</v>
      </c>
      <c r="L334" s="12">
        <f>' turmas sistema atual'!N333</f>
        <v>0</v>
      </c>
      <c r="M334" s="12">
        <f t="shared" si="5"/>
        <v>62</v>
      </c>
      <c r="N334" s="42">
        <v>0</v>
      </c>
      <c r="O334" s="8" t="str">
        <f>UPPER(' turmas sistema atual'!R333)</f>
        <v>OSMAR DOMINGUES</v>
      </c>
      <c r="P334" s="8" t="str">
        <f>UPPER(' turmas sistema atual'!S333)</f>
        <v/>
      </c>
    </row>
    <row r="335" spans="1:16" ht="47.25" customHeight="1" thickBot="1" x14ac:dyDescent="0.3">
      <c r="A335" s="8" t="str">
        <f>' turmas sistema atual'!A334</f>
        <v>ENGENHARIA DE GESTÃO</v>
      </c>
      <c r="B335" s="8" t="str">
        <f>' turmas sistema atual'!B334</f>
        <v>DBESTG005-17SB</v>
      </c>
      <c r="C335" s="8" t="str">
        <f>' turmas sistema atual'!C334</f>
        <v>Engenharia Econômica Aplicada a Sistemas de Gestão B-matutino (São Bernardo)</v>
      </c>
      <c r="D335" s="8" t="s">
        <v>2788</v>
      </c>
      <c r="E335" s="12" t="s">
        <v>2309</v>
      </c>
      <c r="F335" s="12" t="str">
        <f>' turmas sistema atual'!H334</f>
        <v xml:space="preserve">quinta das 14:00 às 18:00, sala A2-S204-SB, semanal </v>
      </c>
      <c r="G335" s="12">
        <f>' turmas sistema atual'!I334</f>
        <v>0</v>
      </c>
      <c r="H335" s="12" t="str">
        <f>' turmas sistema atual'!J334</f>
        <v>São Bernardo do Campo</v>
      </c>
      <c r="I335" s="12" t="str">
        <f>' turmas sistema atual'!K334</f>
        <v>diurno</v>
      </c>
      <c r="J335" s="12" t="str">
        <f>' turmas sistema atual'!L334</f>
        <v>4-0-5</v>
      </c>
      <c r="K335" s="12">
        <f>' turmas sistema atual'!M334</f>
        <v>80</v>
      </c>
      <c r="L335" s="12">
        <f>' turmas sistema atual'!N334</f>
        <v>0</v>
      </c>
      <c r="M335" s="12">
        <f t="shared" si="5"/>
        <v>80</v>
      </c>
      <c r="N335" s="42">
        <v>80</v>
      </c>
      <c r="O335" s="8" t="str">
        <f>UPPER(' turmas sistema atual'!R334)</f>
        <v>JOSÉ CARLOS CURVELO SANTANA</v>
      </c>
      <c r="P335" s="8" t="str">
        <f>UPPER(' turmas sistema atual'!S334)</f>
        <v/>
      </c>
    </row>
    <row r="336" spans="1:16" ht="47.25" customHeight="1" thickBot="1" x14ac:dyDescent="0.3">
      <c r="A336" s="8" t="str">
        <f>' turmas sistema atual'!A335</f>
        <v>ENGENHARIAS</v>
      </c>
      <c r="B336" s="8" t="str">
        <f>' turmas sistema atual'!B335</f>
        <v>DBESTO013-17SA</v>
      </c>
      <c r="C336" s="8" t="str">
        <f>' turmas sistema atual'!C335</f>
        <v>Engenharia Econômica B-matutino (São Bernardo)</v>
      </c>
      <c r="D336" s="8" t="s">
        <v>2843</v>
      </c>
      <c r="E336" s="12" t="s">
        <v>2309</v>
      </c>
      <c r="F336" s="12" t="str">
        <f>' turmas sistema atual'!H335</f>
        <v xml:space="preserve">quarta das 17:00 às 19:00, sala S-006-0, semanal , sexta das 17:00 às 19:00, sala S-006-0, semanal </v>
      </c>
      <c r="G336" s="12">
        <f>' turmas sistema atual'!I335</f>
        <v>0</v>
      </c>
      <c r="H336" s="12" t="str">
        <f>' turmas sistema atual'!J335</f>
        <v>Santo André</v>
      </c>
      <c r="I336" s="12" t="str">
        <f>' turmas sistema atual'!K335</f>
        <v>diurno</v>
      </c>
      <c r="J336" s="12" t="str">
        <f>' turmas sistema atual'!L335</f>
        <v>4-0-4</v>
      </c>
      <c r="K336" s="12">
        <f>' turmas sistema atual'!M335</f>
        <v>62</v>
      </c>
      <c r="L336" s="12">
        <f>' turmas sistema atual'!N335</f>
        <v>0</v>
      </c>
      <c r="M336" s="12">
        <f t="shared" si="5"/>
        <v>62</v>
      </c>
      <c r="N336" s="42">
        <v>0</v>
      </c>
      <c r="O336" s="8" t="str">
        <f>UPPER(' turmas sistema atual'!R335)</f>
        <v>EDER DE OLIVEIRA ABENSUR</v>
      </c>
      <c r="P336" s="8" t="str">
        <f>UPPER(' turmas sistema atual'!S335)</f>
        <v/>
      </c>
    </row>
    <row r="337" spans="1:16" ht="47.25" customHeight="1" thickBot="1" x14ac:dyDescent="0.3">
      <c r="A337" s="8" t="str">
        <f>' turmas sistema atual'!A336</f>
        <v>ENGENHARIA DE ENERGIA</v>
      </c>
      <c r="B337" s="8" t="str">
        <f>' turmas sistema atual'!B336</f>
        <v>NAESTE035-17SA</v>
      </c>
      <c r="C337" s="8" t="str">
        <f>' turmas sistema atual'!C336</f>
        <v>Engenharia Eólica A-noturno (São Bernardo)</v>
      </c>
      <c r="D337" s="8" t="s">
        <v>3528</v>
      </c>
      <c r="E337" s="12" t="s">
        <v>2309</v>
      </c>
      <c r="F337" s="12" t="str">
        <f>' turmas sistema atual'!H336</f>
        <v xml:space="preserve">terça das 19:00 às 21:00, sala S-302-1, semanal , quinta das 21:00 às 23:00, sala S-302-1, semanal </v>
      </c>
      <c r="G337" s="12">
        <f>' turmas sistema atual'!I336</f>
        <v>0</v>
      </c>
      <c r="H337" s="12" t="str">
        <f>' turmas sistema atual'!J336</f>
        <v>Santo André</v>
      </c>
      <c r="I337" s="12" t="str">
        <f>' turmas sistema atual'!K336</f>
        <v>noturno</v>
      </c>
      <c r="J337" s="12" t="str">
        <f>' turmas sistema atual'!L336</f>
        <v>4-0-4</v>
      </c>
      <c r="K337" s="12">
        <f>' turmas sistema atual'!M336</f>
        <v>50</v>
      </c>
      <c r="L337" s="12">
        <f>' turmas sistema atual'!N336</f>
        <v>0</v>
      </c>
      <c r="M337" s="12">
        <f t="shared" si="5"/>
        <v>50</v>
      </c>
      <c r="N337" s="42">
        <v>13</v>
      </c>
      <c r="O337" s="8" t="str">
        <f>UPPER(' turmas sistema atual'!R336)</f>
        <v>ADEMIR PELIZARI</v>
      </c>
      <c r="P337" s="8" t="str">
        <f>UPPER(' turmas sistema atual'!S336)</f>
        <v>JOAO VICENTE AKWA</v>
      </c>
    </row>
    <row r="338" spans="1:16" ht="47.25" customHeight="1" thickBot="1" x14ac:dyDescent="0.3">
      <c r="A338" s="8" t="str">
        <f>' turmas sistema atual'!A337</f>
        <v>ENGENHARIA DE ENERGIA</v>
      </c>
      <c r="B338" s="8" t="str">
        <f>' turmas sistema atual'!B337</f>
        <v>DAESTE028-17SA</v>
      </c>
      <c r="C338" s="8" t="str">
        <f>' turmas sistema atual'!C337</f>
        <v>Engenharia Nuclear A-matutino (São Bernardo)</v>
      </c>
      <c r="D338" s="8" t="s">
        <v>3565</v>
      </c>
      <c r="E338" s="12" t="s">
        <v>2309</v>
      </c>
      <c r="F338" s="12" t="str">
        <f>' turmas sistema atual'!H337</f>
        <v xml:space="preserve">terça das 10:00 às 12:00, sala S-302-1, semanal , quinta das 10:00 às 12:00, sala S-302-1, semanal </v>
      </c>
      <c r="G338" s="12">
        <f>' turmas sistema atual'!I337</f>
        <v>0</v>
      </c>
      <c r="H338" s="12" t="str">
        <f>' turmas sistema atual'!J337</f>
        <v>Santo André</v>
      </c>
      <c r="I338" s="12" t="str">
        <f>' turmas sistema atual'!K337</f>
        <v>diurno</v>
      </c>
      <c r="J338" s="12" t="str">
        <f>' turmas sistema atual'!L337</f>
        <v>4-0-4</v>
      </c>
      <c r="K338" s="12">
        <f>' turmas sistema atual'!M337</f>
        <v>30</v>
      </c>
      <c r="L338" s="12">
        <f>' turmas sistema atual'!N337</f>
        <v>0</v>
      </c>
      <c r="M338" s="12">
        <f t="shared" si="5"/>
        <v>30</v>
      </c>
      <c r="N338" s="42">
        <v>0</v>
      </c>
      <c r="O338" s="8" t="str">
        <f>UPPER(' turmas sistema atual'!R337)</f>
        <v>JOSE RUBENS MAIORINO</v>
      </c>
      <c r="P338" s="8" t="str">
        <f>UPPER(' turmas sistema atual'!S337)</f>
        <v/>
      </c>
    </row>
    <row r="339" spans="1:16" ht="47.25" customHeight="1" thickBot="1" x14ac:dyDescent="0.3">
      <c r="A339" s="8" t="str">
        <f>' turmas sistema atual'!A338</f>
        <v>ENGENHARIA DE ENERGIA</v>
      </c>
      <c r="B339" s="8" t="str">
        <f>' turmas sistema atual'!B338</f>
        <v>NAESTE033-17SA</v>
      </c>
      <c r="C339" s="8" t="str">
        <f>' turmas sistema atual'!C338</f>
        <v>Engenharia Solar Fotovoltaica A-noturno (São Bernardo)</v>
      </c>
      <c r="D339" s="8" t="s">
        <v>2722</v>
      </c>
      <c r="E339" s="12" t="s">
        <v>2309</v>
      </c>
      <c r="F339" s="12" t="str">
        <f>' turmas sistema atual'!H338</f>
        <v xml:space="preserve">quarta das 21:00 às 23:00, sala S-302-1, semanal , sexta das 19:00 às 21:00, sala S-302-1, semanal </v>
      </c>
      <c r="G339" s="12">
        <f>' turmas sistema atual'!I338</f>
        <v>0</v>
      </c>
      <c r="H339" s="12" t="str">
        <f>' turmas sistema atual'!J338</f>
        <v>Santo André</v>
      </c>
      <c r="I339" s="12" t="str">
        <f>' turmas sistema atual'!K338</f>
        <v>noturno</v>
      </c>
      <c r="J339" s="12" t="str">
        <f>' turmas sistema atual'!L338</f>
        <v>4-0-4</v>
      </c>
      <c r="K339" s="12">
        <f>' turmas sistema atual'!M338</f>
        <v>50</v>
      </c>
      <c r="L339" s="12">
        <f>' turmas sistema atual'!N338</f>
        <v>0</v>
      </c>
      <c r="M339" s="12">
        <f t="shared" si="5"/>
        <v>50</v>
      </c>
      <c r="N339" s="42">
        <v>0</v>
      </c>
      <c r="O339" s="8" t="str">
        <f>UPPER(' turmas sistema atual'!R338)</f>
        <v>FEDERICO BERNARDINO MORANTE TRIGOSO</v>
      </c>
      <c r="P339" s="8" t="str">
        <f>UPPER(' turmas sistema atual'!S338)</f>
        <v/>
      </c>
    </row>
    <row r="340" spans="1:16" ht="47.25" customHeight="1" thickBot="1" x14ac:dyDescent="0.3">
      <c r="A340" s="8" t="str">
        <f>' turmas sistema atual'!A339</f>
        <v>BACHARELADO EM MATEMÁTICA</v>
      </c>
      <c r="B340" s="8" t="str">
        <f>' turmas sistema atual'!B339</f>
        <v>NAMCTB011-17SA</v>
      </c>
      <c r="C340" s="8" t="str">
        <f>' turmas sistema atual'!C339</f>
        <v>Equações Diferenciais Ordinárias A-noturno (São Bernardo)</v>
      </c>
      <c r="D340" s="8" t="s">
        <v>3524</v>
      </c>
      <c r="E340" s="12" t="s">
        <v>2309</v>
      </c>
      <c r="F340" s="12" t="str">
        <f>' turmas sistema atual'!H339</f>
        <v xml:space="preserve">terça das 21:00 às 23:00, sala A-106-0, semanal , quinta das 19:00 às 21:00, sala A-106-0, semanal </v>
      </c>
      <c r="G340" s="12">
        <f>' turmas sistema atual'!I339</f>
        <v>0</v>
      </c>
      <c r="H340" s="12" t="str">
        <f>' turmas sistema atual'!J339</f>
        <v>Santo André</v>
      </c>
      <c r="I340" s="12" t="str">
        <f>' turmas sistema atual'!K339</f>
        <v>noturno</v>
      </c>
      <c r="J340" s="12" t="str">
        <f>' turmas sistema atual'!L339</f>
        <v>4-0-4</v>
      </c>
      <c r="K340" s="12">
        <f>' turmas sistema atual'!M339</f>
        <v>30</v>
      </c>
      <c r="L340" s="12">
        <f>' turmas sistema atual'!N339</f>
        <v>0</v>
      </c>
      <c r="M340" s="12">
        <f t="shared" si="5"/>
        <v>30</v>
      </c>
      <c r="N340" s="42">
        <v>13</v>
      </c>
      <c r="O340" s="8" t="str">
        <f>UPPER(' turmas sistema atual'!R339)</f>
        <v>WELINGTON VIEIRA ASSUNCAO</v>
      </c>
      <c r="P340" s="8" t="str">
        <f>UPPER(' turmas sistema atual'!S339)</f>
        <v/>
      </c>
    </row>
    <row r="341" spans="1:16" ht="47.25" customHeight="1" thickBot="1" x14ac:dyDescent="0.3">
      <c r="A341" s="8" t="str">
        <f>' turmas sistema atual'!A340</f>
        <v>BACHARELADO EM FÍSICA</v>
      </c>
      <c r="B341" s="8" t="str">
        <f>' turmas sistema atual'!B340</f>
        <v>DANHZ3078-15SA</v>
      </c>
      <c r="C341" s="8" t="str">
        <f>' turmas sistema atual'!C340</f>
        <v>Equações Diferenciais Parciais Aplicadas A-matutino (São Bernardo)</v>
      </c>
      <c r="D341" s="8" t="s">
        <v>3566</v>
      </c>
      <c r="E341" s="12" t="s">
        <v>2309</v>
      </c>
      <c r="F341" s="12" t="str">
        <f>' turmas sistema atual'!H340</f>
        <v xml:space="preserve">terça das 14:00 às 16:00, sala S-008-0, semanal , quinta das 16:00 às 18:00, sala S-008-0, semanal </v>
      </c>
      <c r="G341" s="12">
        <f>' turmas sistema atual'!I340</f>
        <v>0</v>
      </c>
      <c r="H341" s="12" t="str">
        <f>' turmas sistema atual'!J340</f>
        <v>Santo André</v>
      </c>
      <c r="I341" s="12" t="str">
        <f>' turmas sistema atual'!K340</f>
        <v>diurno</v>
      </c>
      <c r="J341" s="12" t="str">
        <f>' turmas sistema atual'!L340</f>
        <v>4-0-4</v>
      </c>
      <c r="K341" s="12">
        <f>' turmas sistema atual'!M340</f>
        <v>30</v>
      </c>
      <c r="L341" s="12">
        <f>' turmas sistema atual'!N340</f>
        <v>0</v>
      </c>
      <c r="M341" s="12">
        <f t="shared" si="5"/>
        <v>30</v>
      </c>
      <c r="N341" s="42">
        <v>11</v>
      </c>
      <c r="O341" s="8" t="str">
        <f>UPPER(' turmas sistema atual'!R340)</f>
        <v>ADRIANO REINALDO VIÇOTO BENVENHO</v>
      </c>
      <c r="P341" s="8" t="str">
        <f>UPPER(' turmas sistema atual'!S340)</f>
        <v/>
      </c>
    </row>
    <row r="342" spans="1:16" ht="47.25" customHeight="1" thickBot="1" x14ac:dyDescent="0.3">
      <c r="A342" s="8" t="str">
        <f>' turmas sistema atual'!A341</f>
        <v>ENGENHARIA BIOMÉDICA</v>
      </c>
      <c r="B342" s="8" t="str">
        <f>' turmas sistema atual'!B341</f>
        <v>DAESTB028-17SA</v>
      </c>
      <c r="C342" s="8" t="str">
        <f>' turmas sistema atual'!C341</f>
        <v>Equipamentos Médico-Hospitalares A-matutino (São Bernardo)</v>
      </c>
      <c r="D342" s="8" t="s">
        <v>2784</v>
      </c>
      <c r="E342" s="12" t="s">
        <v>2309</v>
      </c>
      <c r="F342" s="12" t="str">
        <f>' turmas sistema atual'!H341</f>
        <v xml:space="preserve">segunda das 10:00 às 12:00, sala A1-S203-SB, semanal , quinta das 08:00 às 10:00, sala A1-S203-SB, semanal </v>
      </c>
      <c r="G342" s="12">
        <f>' turmas sistema atual'!I341</f>
        <v>0</v>
      </c>
      <c r="H342" s="12" t="str">
        <f>' turmas sistema atual'!J341</f>
        <v>São Bernardo do Campo</v>
      </c>
      <c r="I342" s="12" t="str">
        <f>' turmas sistema atual'!K341</f>
        <v>diurno</v>
      </c>
      <c r="J342" s="12" t="str">
        <f>' turmas sistema atual'!L341</f>
        <v>2-2-4</v>
      </c>
      <c r="K342" s="12">
        <f>' turmas sistema atual'!M341</f>
        <v>30</v>
      </c>
      <c r="L342" s="12">
        <f>' turmas sistema atual'!N341</f>
        <v>0</v>
      </c>
      <c r="M342" s="12">
        <f t="shared" si="5"/>
        <v>30</v>
      </c>
      <c r="N342" s="42">
        <v>12</v>
      </c>
      <c r="O342" s="8" t="str">
        <f>UPPER(' turmas sistema atual'!R341)</f>
        <v>JOAO LOURES SALINET JUNIOR</v>
      </c>
      <c r="P342" s="8" t="str">
        <f>UPPER(' turmas sistema atual'!S341)</f>
        <v/>
      </c>
    </row>
    <row r="343" spans="1:16" ht="47.25" customHeight="1" thickBot="1" x14ac:dyDescent="0.3">
      <c r="A343" s="8" t="str">
        <f>' turmas sistema atual'!A342</f>
        <v>ENGENHARIA BIOMÉDICA</v>
      </c>
      <c r="B343" s="8" t="str">
        <f>' turmas sistema atual'!B342</f>
        <v>NAESTB028-17SA</v>
      </c>
      <c r="C343" s="8" t="str">
        <f>' turmas sistema atual'!C342</f>
        <v>Equipamentos Médico-Hospitalares A-noturno (São Bernardo)</v>
      </c>
      <c r="D343" s="8" t="s">
        <v>2785</v>
      </c>
      <c r="E343" s="12" t="s">
        <v>2309</v>
      </c>
      <c r="F343" s="12" t="str">
        <f>' turmas sistema atual'!H342</f>
        <v xml:space="preserve">segunda das 21:00 às 23:00, sala A1-S203-SB, semanal , quinta das 19:00 às 21:00, sala A1-S203-SB, semanal </v>
      </c>
      <c r="G343" s="12">
        <f>' turmas sistema atual'!I342</f>
        <v>0</v>
      </c>
      <c r="H343" s="12" t="str">
        <f>' turmas sistema atual'!J342</f>
        <v>São Bernardo do Campo</v>
      </c>
      <c r="I343" s="12" t="str">
        <f>' turmas sistema atual'!K342</f>
        <v>noturno</v>
      </c>
      <c r="J343" s="12" t="str">
        <f>' turmas sistema atual'!L342</f>
        <v>2-2-4</v>
      </c>
      <c r="K343" s="12">
        <f>' turmas sistema atual'!M342</f>
        <v>30</v>
      </c>
      <c r="L343" s="12">
        <f>' turmas sistema atual'!N342</f>
        <v>0</v>
      </c>
      <c r="M343" s="12">
        <f t="shared" si="5"/>
        <v>30</v>
      </c>
      <c r="N343" s="42">
        <v>0</v>
      </c>
      <c r="O343" s="8" t="str">
        <f>UPPER(' turmas sistema atual'!R342)</f>
        <v>JOAO LOURES SALINET JUNIOR</v>
      </c>
      <c r="P343" s="8" t="str">
        <f>UPPER(' turmas sistema atual'!S342)</f>
        <v/>
      </c>
    </row>
    <row r="344" spans="1:16" ht="47.25" customHeight="1" thickBot="1" x14ac:dyDescent="0.3">
      <c r="A344" s="8" t="str">
        <f>' turmas sistema atual'!A343</f>
        <v>ENGENHARIA AEROESPACIAL</v>
      </c>
      <c r="B344" s="8" t="str">
        <f>' turmas sistema atual'!B343</f>
        <v>DAESTS007-17SB</v>
      </c>
      <c r="C344" s="8" t="str">
        <f>' turmas sistema atual'!C343</f>
        <v>Estabilidade e Controle de Aeronaves A-matutino (São Bernardo)</v>
      </c>
      <c r="D344" s="8" t="s">
        <v>2786</v>
      </c>
      <c r="E344" s="12" t="s">
        <v>2309</v>
      </c>
      <c r="F344" s="12" t="str">
        <f>' turmas sistema atual'!H343</f>
        <v xml:space="preserve">segunda das 08:00 às 10:00, sala A1-S202-SB, semanal , quarta das 10:00 às 12:00, sala A1-S202-SB, semanal </v>
      </c>
      <c r="G344" s="12">
        <f>' turmas sistema atual'!I343</f>
        <v>0</v>
      </c>
      <c r="H344" s="12" t="str">
        <f>' turmas sistema atual'!J343</f>
        <v>São Bernardo do Campo</v>
      </c>
      <c r="I344" s="12" t="str">
        <f>' turmas sistema atual'!K343</f>
        <v>diurno</v>
      </c>
      <c r="J344" s="12" t="str">
        <f>' turmas sistema atual'!L343</f>
        <v>4-0-4</v>
      </c>
      <c r="K344" s="12">
        <f>' turmas sistema atual'!M343</f>
        <v>35</v>
      </c>
      <c r="L344" s="12">
        <f>' turmas sistema atual'!N343</f>
        <v>0</v>
      </c>
      <c r="M344" s="12">
        <f t="shared" si="5"/>
        <v>35</v>
      </c>
      <c r="N344" s="42">
        <v>6</v>
      </c>
      <c r="O344" s="8" t="str">
        <f>UPPER(' turmas sistema atual'!R343)</f>
        <v>LUIZ CARLOS GADELHA DE SOUZA</v>
      </c>
      <c r="P344" s="8" t="str">
        <f>UPPER(' turmas sistema atual'!S343)</f>
        <v/>
      </c>
    </row>
    <row r="345" spans="1:16" ht="47.25" customHeight="1" thickBot="1" x14ac:dyDescent="0.3">
      <c r="A345" s="8" t="str">
        <f>' turmas sistema atual'!A344</f>
        <v>BACHARELADO EM RELAÇÕES INTERNACIONAIS</v>
      </c>
      <c r="B345" s="8" t="str">
        <f>' turmas sistema atual'!B344</f>
        <v>DAESHR005-13SB</v>
      </c>
      <c r="C345" s="8" t="str">
        <f>' turmas sistema atual'!C344</f>
        <v>Estado e Desenvolvimento Econômico no Brasil Contemporâneo A-matutino (São Bernardo)</v>
      </c>
      <c r="D345" s="8" t="s">
        <v>2744</v>
      </c>
      <c r="E345" s="12" t="s">
        <v>2309</v>
      </c>
      <c r="F345" s="12" t="str">
        <f>' turmas sistema atual'!H344</f>
        <v xml:space="preserve">quarta das 08:00 às 10:00, sala A1-S201-SB, semanal , sexta das 10:00 às 12:00, sala A1-S201-SB, semanal </v>
      </c>
      <c r="G345" s="12">
        <f>' turmas sistema atual'!I344</f>
        <v>0</v>
      </c>
      <c r="H345" s="12" t="str">
        <f>' turmas sistema atual'!J344</f>
        <v>São Bernardo do Campo</v>
      </c>
      <c r="I345" s="12" t="str">
        <f>' turmas sistema atual'!K344</f>
        <v>diurno</v>
      </c>
      <c r="J345" s="12" t="str">
        <f>' turmas sistema atual'!L344</f>
        <v>4-0-4</v>
      </c>
      <c r="K345" s="12">
        <f>' turmas sistema atual'!M344</f>
        <v>60</v>
      </c>
      <c r="L345" s="12">
        <f>' turmas sistema atual'!N344</f>
        <v>0</v>
      </c>
      <c r="M345" s="12">
        <f t="shared" si="5"/>
        <v>60</v>
      </c>
      <c r="N345" s="42">
        <v>0</v>
      </c>
      <c r="O345" s="8" t="str">
        <f>UPPER(' turmas sistema atual'!R344)</f>
        <v>VALERIA LOPES RIBEIRO</v>
      </c>
      <c r="P345" s="8" t="str">
        <f>UPPER(' turmas sistema atual'!S344)</f>
        <v>VALERIA LOPES RIBEIRO</v>
      </c>
    </row>
    <row r="346" spans="1:16" ht="47.25" customHeight="1" thickBot="1" x14ac:dyDescent="0.3">
      <c r="A346" s="8" t="str">
        <f>' turmas sistema atual'!A345</f>
        <v>BACHARELADO EM RELAÇÕES INTERNACIONAIS</v>
      </c>
      <c r="B346" s="8" t="str">
        <f>' turmas sistema atual'!B345</f>
        <v>NAESHR005-13SB</v>
      </c>
      <c r="C346" s="8" t="str">
        <f>' turmas sistema atual'!C345</f>
        <v>Estado e Desenvolvimento Econômico no Brasil Contemporâneo A-noturno (São Bernardo)</v>
      </c>
      <c r="D346" s="8" t="s">
        <v>2745</v>
      </c>
      <c r="E346" s="12" t="s">
        <v>2309</v>
      </c>
      <c r="F346" s="12" t="str">
        <f>' turmas sistema atual'!H345</f>
        <v xml:space="preserve">quarta das 19:00 às 21:00, sala A1-S201-SB, semanal , sexta das 21:00 às 23:00, sala A1-S201-SB, semanal </v>
      </c>
      <c r="G346" s="12">
        <f>' turmas sistema atual'!I345</f>
        <v>0</v>
      </c>
      <c r="H346" s="12" t="str">
        <f>' turmas sistema atual'!J345</f>
        <v>São Bernardo do Campo</v>
      </c>
      <c r="I346" s="12" t="str">
        <f>' turmas sistema atual'!K345</f>
        <v>noturno</v>
      </c>
      <c r="J346" s="12" t="str">
        <f>' turmas sistema atual'!L345</f>
        <v>4-0-4</v>
      </c>
      <c r="K346" s="12">
        <f>' turmas sistema atual'!M345</f>
        <v>60</v>
      </c>
      <c r="L346" s="12">
        <f>' turmas sistema atual'!N345</f>
        <v>0</v>
      </c>
      <c r="M346" s="12">
        <f t="shared" si="5"/>
        <v>60</v>
      </c>
      <c r="N346" s="42">
        <v>0</v>
      </c>
      <c r="O346" s="8" t="str">
        <f>UPPER(' turmas sistema atual'!R345)</f>
        <v>VALERIA LOPES RIBEIRO</v>
      </c>
      <c r="P346" s="8" t="str">
        <f>UPPER(' turmas sistema atual'!S345)</f>
        <v>VALERIA LOPES RIBEIRO</v>
      </c>
    </row>
    <row r="347" spans="1:16" ht="47.25" customHeight="1" thickBot="1" x14ac:dyDescent="0.3">
      <c r="A347" s="8" t="str">
        <f>' turmas sistema atual'!A346</f>
        <v>ENGENHARIA DE MATERIAIS</v>
      </c>
      <c r="B347" s="8" t="str">
        <f>' turmas sistema atual'!B346</f>
        <v>DAESTM001-17SA</v>
      </c>
      <c r="C347" s="8" t="str">
        <f>' turmas sistema atual'!C346</f>
        <v>Estado Sólido A-matutino (São Bernardo)</v>
      </c>
      <c r="D347" s="8" t="s">
        <v>2826</v>
      </c>
      <c r="E347" s="12" t="s">
        <v>2309</v>
      </c>
      <c r="F347" s="12" t="str">
        <f>' turmas sistema atual'!H346</f>
        <v xml:space="preserve">segunda das 17:00 às 19:00, sala A-114-0, semanal , quarta das 17:00 às 19:00, sala A-114-0, semanal </v>
      </c>
      <c r="G347" s="12">
        <f>' turmas sistema atual'!I346</f>
        <v>0</v>
      </c>
      <c r="H347" s="12" t="str">
        <f>' turmas sistema atual'!J346</f>
        <v>Santo André</v>
      </c>
      <c r="I347" s="12" t="str">
        <f>' turmas sistema atual'!K346</f>
        <v>diurno</v>
      </c>
      <c r="J347" s="12" t="str">
        <f>' turmas sistema atual'!L346</f>
        <v>4-0-4</v>
      </c>
      <c r="K347" s="12">
        <f>' turmas sistema atual'!M346</f>
        <v>44</v>
      </c>
      <c r="L347" s="12">
        <f>' turmas sistema atual'!N346</f>
        <v>0</v>
      </c>
      <c r="M347" s="12">
        <f t="shared" si="5"/>
        <v>44</v>
      </c>
      <c r="N347" s="42">
        <v>0</v>
      </c>
      <c r="O347" s="8" t="str">
        <f>UPPER(' turmas sistema atual'!R346)</f>
        <v>JOSE FERNANDO QUEIRUGA REY</v>
      </c>
      <c r="P347" s="8" t="str">
        <f>UPPER(' turmas sistema atual'!S346)</f>
        <v/>
      </c>
    </row>
    <row r="348" spans="1:16" ht="47.25" customHeight="1" thickBot="1" x14ac:dyDescent="0.3">
      <c r="A348" s="8" t="str">
        <f>' turmas sistema atual'!A347</f>
        <v>ENGENHARIA DE GESTÃO</v>
      </c>
      <c r="B348" s="8" t="str">
        <f>' turmas sistema atual'!B347</f>
        <v>DAESZG018-17SB</v>
      </c>
      <c r="C348" s="8" t="str">
        <f>' turmas sistema atual'!C347</f>
        <v>Estratégias de Comunicação Organizacional A-matutino (São Bernardo)</v>
      </c>
      <c r="D348" s="8" t="s">
        <v>2827</v>
      </c>
      <c r="E348" s="12" t="s">
        <v>2309</v>
      </c>
      <c r="F348" s="12" t="str">
        <f>' turmas sistema atual'!H347</f>
        <v xml:space="preserve">segunda das 14:00 às 16:00, sala A1-S204-SB, semanal , quarta das 14:00 às 16:00, sala A1-S204-SB, semanal </v>
      </c>
      <c r="G348" s="12">
        <f>' turmas sistema atual'!I347</f>
        <v>0</v>
      </c>
      <c r="H348" s="12" t="str">
        <f>' turmas sistema atual'!J347</f>
        <v>São Bernardo do Campo</v>
      </c>
      <c r="I348" s="12" t="str">
        <f>' turmas sistema atual'!K347</f>
        <v>diurno</v>
      </c>
      <c r="J348" s="12" t="str">
        <f>' turmas sistema atual'!L347</f>
        <v>4-0-5</v>
      </c>
      <c r="K348" s="12">
        <f>' turmas sistema atual'!M347</f>
        <v>62</v>
      </c>
      <c r="L348" s="12">
        <f>' turmas sistema atual'!N347</f>
        <v>0</v>
      </c>
      <c r="M348" s="12">
        <f t="shared" si="5"/>
        <v>62</v>
      </c>
      <c r="N348" s="42">
        <v>0</v>
      </c>
      <c r="O348" s="8" t="str">
        <f>UPPER(' turmas sistema atual'!R347)</f>
        <v>MICHELLE SATO FRIGO</v>
      </c>
      <c r="P348" s="8" t="str">
        <f>UPPER(' turmas sistema atual'!S347)</f>
        <v/>
      </c>
    </row>
    <row r="349" spans="1:16" ht="47.25" customHeight="1" thickBot="1" x14ac:dyDescent="0.3">
      <c r="A349" s="8" t="str">
        <f>' turmas sistema atual'!A348</f>
        <v>BACHARELADO EM CIÊNCIA E TECNOLOGIA</v>
      </c>
      <c r="B349" s="8" t="str">
        <f>' turmas sistema atual'!B348</f>
        <v>DA10BIK0102-15SA</v>
      </c>
      <c r="C349" s="8" t="str">
        <f>' turmas sistema atual'!C348</f>
        <v>Estrutura da Matéria A10-matutino (São Bernardo)</v>
      </c>
      <c r="D349" s="8" t="s">
        <v>2754</v>
      </c>
      <c r="E349" s="12" t="s">
        <v>2309</v>
      </c>
      <c r="F349" s="12" t="str">
        <f>' turmas sistema atual'!H348</f>
        <v xml:space="preserve">quarta das 10:00 às 12:00, sala S-008-0, quinzenal II, sexta das 08:00 às 10:00, sala S-008-0, semanal </v>
      </c>
      <c r="G349" s="12">
        <f>' turmas sistema atual'!I348</f>
        <v>0</v>
      </c>
      <c r="H349" s="12" t="str">
        <f>' turmas sistema atual'!J348</f>
        <v>Santo André</v>
      </c>
      <c r="I349" s="12" t="str">
        <f>' turmas sistema atual'!K348</f>
        <v>diurno</v>
      </c>
      <c r="J349" s="12" t="str">
        <f>' turmas sistema atual'!L348</f>
        <v>3-0-4</v>
      </c>
      <c r="K349" s="12">
        <f>' turmas sistema atual'!M348</f>
        <v>35</v>
      </c>
      <c r="L349" s="12">
        <f>' turmas sistema atual'!N348</f>
        <v>35</v>
      </c>
      <c r="M349" s="12">
        <f t="shared" si="5"/>
        <v>0</v>
      </c>
      <c r="N349" s="42">
        <v>0</v>
      </c>
      <c r="O349" s="8" t="str">
        <f>UPPER(' turmas sistema atual'!R348)</f>
        <v>PAULA HOMEM DE MELLO</v>
      </c>
      <c r="P349" s="8" t="str">
        <f>UPPER(' turmas sistema atual'!S348)</f>
        <v/>
      </c>
    </row>
    <row r="350" spans="1:16" ht="47.25" customHeight="1" thickBot="1" x14ac:dyDescent="0.3">
      <c r="A350" s="8" t="str">
        <f>' turmas sistema atual'!A349</f>
        <v>BACHARELADO EM CIÊNCIA E TECNOLOGIA</v>
      </c>
      <c r="B350" s="8" t="str">
        <f>' turmas sistema atual'!B349</f>
        <v>NA10BIK0102-15SA</v>
      </c>
      <c r="C350" s="8" t="str">
        <f>' turmas sistema atual'!C349</f>
        <v>Estrutura da Matéria A10-noturno (São Bernardo)</v>
      </c>
      <c r="D350" s="8" t="s">
        <v>2755</v>
      </c>
      <c r="E350" s="12" t="s">
        <v>2309</v>
      </c>
      <c r="F350" s="12" t="str">
        <f>' turmas sistema atual'!H349</f>
        <v xml:space="preserve">quarta das 19:00 às 21:00, sala S-008-0, quinzenal II, sexta das 21:00 às 23:00, sala S-008-0, semanal </v>
      </c>
      <c r="G350" s="12">
        <f>' turmas sistema atual'!I349</f>
        <v>0</v>
      </c>
      <c r="H350" s="12" t="str">
        <f>' turmas sistema atual'!J349</f>
        <v>Santo André</v>
      </c>
      <c r="I350" s="12" t="str">
        <f>' turmas sistema atual'!K349</f>
        <v>noturno</v>
      </c>
      <c r="J350" s="12" t="str">
        <f>' turmas sistema atual'!L349</f>
        <v>3-0-4</v>
      </c>
      <c r="K350" s="12">
        <f>' turmas sistema atual'!M349</f>
        <v>35</v>
      </c>
      <c r="L350" s="12">
        <f>' turmas sistema atual'!N349</f>
        <v>35</v>
      </c>
      <c r="M350" s="12">
        <f t="shared" si="5"/>
        <v>0</v>
      </c>
      <c r="N350" s="42">
        <v>0</v>
      </c>
      <c r="O350" s="8" t="str">
        <f>UPPER(' turmas sistema atual'!R349)</f>
        <v>MONICA BENICIA MAMIAN LOPEZ</v>
      </c>
      <c r="P350" s="8" t="str">
        <f>UPPER(' turmas sistema atual'!S349)</f>
        <v/>
      </c>
    </row>
    <row r="351" spans="1:16" ht="47.25" customHeight="1" thickBot="1" x14ac:dyDescent="0.3">
      <c r="A351" s="8" t="str">
        <f>' turmas sistema atual'!A350</f>
        <v>BACHARELADO EM CIÊNCIA E TECNOLOGIA</v>
      </c>
      <c r="B351" s="8" t="str">
        <f>' turmas sistema atual'!B350</f>
        <v>DA11BIK0102-15SA</v>
      </c>
      <c r="C351" s="8" t="str">
        <f>' turmas sistema atual'!C350</f>
        <v>Estrutura da Matéria A11-matutino (São Bernardo)</v>
      </c>
      <c r="D351" s="8" t="s">
        <v>2754</v>
      </c>
      <c r="E351" s="12" t="s">
        <v>2309</v>
      </c>
      <c r="F351" s="12" t="str">
        <f>' turmas sistema atual'!H350</f>
        <v xml:space="preserve">quarta das 10:00 às 12:00, sala S-008-0, quinzenal II, sexta das 08:00 às 10:00, sala S-008-0, semanal </v>
      </c>
      <c r="G351" s="12">
        <f>' turmas sistema atual'!I350</f>
        <v>0</v>
      </c>
      <c r="H351" s="12" t="str">
        <f>' turmas sistema atual'!J350</f>
        <v>Santo André</v>
      </c>
      <c r="I351" s="12" t="str">
        <f>' turmas sistema atual'!K350</f>
        <v>diurno</v>
      </c>
      <c r="J351" s="12" t="str">
        <f>' turmas sistema atual'!L350</f>
        <v>3-0-4</v>
      </c>
      <c r="K351" s="12">
        <f>' turmas sistema atual'!M350</f>
        <v>35</v>
      </c>
      <c r="L351" s="12">
        <f>' turmas sistema atual'!N350</f>
        <v>35</v>
      </c>
      <c r="M351" s="12">
        <f t="shared" si="5"/>
        <v>0</v>
      </c>
      <c r="N351" s="42">
        <v>0</v>
      </c>
      <c r="O351" s="8" t="str">
        <f>UPPER(' turmas sistema atual'!R350)</f>
        <v>PATRICIA DANTONI</v>
      </c>
      <c r="P351" s="8" t="str">
        <f>UPPER(' turmas sistema atual'!S350)</f>
        <v/>
      </c>
    </row>
    <row r="352" spans="1:16" ht="47.25" customHeight="1" thickBot="1" x14ac:dyDescent="0.3">
      <c r="A352" s="8" t="str">
        <f>' turmas sistema atual'!A351</f>
        <v>BACHARELADO EM CIÊNCIA E TECNOLOGIA</v>
      </c>
      <c r="B352" s="8" t="str">
        <f>' turmas sistema atual'!B351</f>
        <v>NA11BIK0102-15SA</v>
      </c>
      <c r="C352" s="8" t="str">
        <f>' turmas sistema atual'!C351</f>
        <v>Estrutura da Matéria A11-noturno (São Bernardo)</v>
      </c>
      <c r="D352" s="8" t="s">
        <v>2755</v>
      </c>
      <c r="E352" s="12" t="s">
        <v>2309</v>
      </c>
      <c r="F352" s="12" t="str">
        <f>' turmas sistema atual'!H351</f>
        <v xml:space="preserve">quarta das 19:00 às 21:00, sala S-008-0, quinzenal II, sexta das 21:00 às 23:00, sala S-008-0, semanal </v>
      </c>
      <c r="G352" s="12">
        <f>' turmas sistema atual'!I351</f>
        <v>0</v>
      </c>
      <c r="H352" s="12" t="str">
        <f>' turmas sistema atual'!J351</f>
        <v>Santo André</v>
      </c>
      <c r="I352" s="12" t="str">
        <f>' turmas sistema atual'!K351</f>
        <v>noturno</v>
      </c>
      <c r="J352" s="12" t="str">
        <f>' turmas sistema atual'!L351</f>
        <v>3-0-4</v>
      </c>
      <c r="K352" s="12">
        <f>' turmas sistema atual'!M351</f>
        <v>35</v>
      </c>
      <c r="L352" s="12">
        <f>' turmas sistema atual'!N351</f>
        <v>35</v>
      </c>
      <c r="M352" s="12">
        <f t="shared" si="5"/>
        <v>0</v>
      </c>
      <c r="N352" s="42">
        <v>0</v>
      </c>
      <c r="O352" s="8" t="str">
        <f>UPPER(' turmas sistema atual'!R351)</f>
        <v>RODRIGO MAGHDISSIAN CORDEIRO</v>
      </c>
      <c r="P352" s="8" t="str">
        <f>UPPER(' turmas sistema atual'!S351)</f>
        <v/>
      </c>
    </row>
    <row r="353" spans="1:16" ht="47.25" customHeight="1" thickBot="1" x14ac:dyDescent="0.3">
      <c r="A353" s="8" t="str">
        <f>' turmas sistema atual'!A352</f>
        <v>BACHARELADO EM CIÊNCIA E TECNOLOGIA</v>
      </c>
      <c r="B353" s="8" t="str">
        <f>' turmas sistema atual'!B352</f>
        <v>DA1BIK0102-15SA</v>
      </c>
      <c r="C353" s="8" t="str">
        <f>' turmas sistema atual'!C352</f>
        <v>Estrutura da Matéria A1-matutino (São Bernardo)</v>
      </c>
      <c r="D353" s="8" t="s">
        <v>2754</v>
      </c>
      <c r="E353" s="12" t="s">
        <v>2309</v>
      </c>
      <c r="F353" s="12" t="str">
        <f>' turmas sistema atual'!H352</f>
        <v xml:space="preserve">quarta das 10:00 às 12:00, sala S-008-0, quinzenal II, sexta das 08:00 às 10:00, sala S-008-0, semanal </v>
      </c>
      <c r="G353" s="12">
        <f>' turmas sistema atual'!I352</f>
        <v>0</v>
      </c>
      <c r="H353" s="12" t="str">
        <f>' turmas sistema atual'!J352</f>
        <v>Santo André</v>
      </c>
      <c r="I353" s="12" t="str">
        <f>' turmas sistema atual'!K352</f>
        <v>diurno</v>
      </c>
      <c r="J353" s="12" t="str">
        <f>' turmas sistema atual'!L352</f>
        <v>3-0-4</v>
      </c>
      <c r="K353" s="12">
        <f>' turmas sistema atual'!M352</f>
        <v>35</v>
      </c>
      <c r="L353" s="12">
        <f>' turmas sistema atual'!N352</f>
        <v>35</v>
      </c>
      <c r="M353" s="12">
        <f t="shared" si="5"/>
        <v>0</v>
      </c>
      <c r="N353" s="42">
        <v>0</v>
      </c>
      <c r="O353" s="8" t="str">
        <f>UPPER(' turmas sistema atual'!R352)</f>
        <v>GUSTAVO MARTINI DALPIAN</v>
      </c>
      <c r="P353" s="8" t="str">
        <f>UPPER(' turmas sistema atual'!S352)</f>
        <v/>
      </c>
    </row>
    <row r="354" spans="1:16" ht="47.25" customHeight="1" thickBot="1" x14ac:dyDescent="0.3">
      <c r="A354" s="8" t="str">
        <f>' turmas sistema atual'!A353</f>
        <v>BACHARELADO EM CIÊNCIA E TECNOLOGIA</v>
      </c>
      <c r="B354" s="8" t="str">
        <f>' turmas sistema atual'!B353</f>
        <v>NA1BIK0102-15SA</v>
      </c>
      <c r="C354" s="8" t="str">
        <f>' turmas sistema atual'!C353</f>
        <v>Estrutura da Matéria A1-noturno (São Bernardo)</v>
      </c>
      <c r="D354" s="8" t="s">
        <v>2755</v>
      </c>
      <c r="E354" s="12" t="s">
        <v>2309</v>
      </c>
      <c r="F354" s="12" t="str">
        <f>' turmas sistema atual'!H353</f>
        <v xml:space="preserve">quarta das 19:00 às 21:00, sala S-008-0, quinzenal II, sexta das 21:00 às 23:00, sala S-008-0, semanal </v>
      </c>
      <c r="G354" s="12">
        <f>' turmas sistema atual'!I353</f>
        <v>0</v>
      </c>
      <c r="H354" s="12" t="str">
        <f>' turmas sistema atual'!J353</f>
        <v>Santo André</v>
      </c>
      <c r="I354" s="12" t="str">
        <f>' turmas sistema atual'!K353</f>
        <v>noturno</v>
      </c>
      <c r="J354" s="12" t="str">
        <f>' turmas sistema atual'!L353</f>
        <v>3-0-4</v>
      </c>
      <c r="K354" s="12">
        <f>' turmas sistema atual'!M353</f>
        <v>40</v>
      </c>
      <c r="L354" s="12">
        <f>' turmas sistema atual'!N353</f>
        <v>35</v>
      </c>
      <c r="M354" s="12">
        <f t="shared" si="5"/>
        <v>5</v>
      </c>
      <c r="N354" s="42">
        <v>0</v>
      </c>
      <c r="O354" s="8" t="str">
        <f>UPPER(' turmas sistema atual'!R353)</f>
        <v>MARCELO AUGUSTO LEIGUI DE OLIVEIRA</v>
      </c>
      <c r="P354" s="8" t="str">
        <f>UPPER(' turmas sistema atual'!S353)</f>
        <v/>
      </c>
    </row>
    <row r="355" spans="1:16" ht="47.25" customHeight="1" thickBot="1" x14ac:dyDescent="0.3">
      <c r="A355" s="8" t="str">
        <f>' turmas sistema atual'!A354</f>
        <v>BACHARELADO EM CIÊNCIA E TECNOLOGIA</v>
      </c>
      <c r="B355" s="8" t="str">
        <f>' turmas sistema atual'!B354</f>
        <v>DA2BIK0102-15SA</v>
      </c>
      <c r="C355" s="8" t="str">
        <f>' turmas sistema atual'!C354</f>
        <v>Estrutura da Matéria A2-matutino (São Bernardo)</v>
      </c>
      <c r="D355" s="8" t="s">
        <v>2754</v>
      </c>
      <c r="E355" s="12" t="s">
        <v>2309</v>
      </c>
      <c r="F355" s="12" t="str">
        <f>' turmas sistema atual'!H354</f>
        <v xml:space="preserve">quarta das 10:00 às 12:00, sala S-008-0, quinzenal II, sexta das 08:00 às 10:00, sala S-008-0, semanal </v>
      </c>
      <c r="G355" s="12">
        <f>' turmas sistema atual'!I354</f>
        <v>0</v>
      </c>
      <c r="H355" s="12" t="str">
        <f>' turmas sistema atual'!J354</f>
        <v>Santo André</v>
      </c>
      <c r="I355" s="12" t="str">
        <f>' turmas sistema atual'!K354</f>
        <v>diurno</v>
      </c>
      <c r="J355" s="12" t="str">
        <f>' turmas sistema atual'!L354</f>
        <v>3-0-4</v>
      </c>
      <c r="K355" s="12">
        <f>' turmas sistema atual'!M354</f>
        <v>35</v>
      </c>
      <c r="L355" s="12">
        <f>' turmas sistema atual'!N354</f>
        <v>35</v>
      </c>
      <c r="M355" s="12">
        <f t="shared" si="5"/>
        <v>0</v>
      </c>
      <c r="N355" s="42">
        <v>0</v>
      </c>
      <c r="O355" s="8" t="str">
        <f>UPPER(' turmas sistema atual'!R354)</f>
        <v>ROMARLY FERNANDES DA COSTA</v>
      </c>
      <c r="P355" s="8" t="str">
        <f>UPPER(' turmas sistema atual'!S354)</f>
        <v/>
      </c>
    </row>
    <row r="356" spans="1:16" ht="47.25" customHeight="1" thickBot="1" x14ac:dyDescent="0.3">
      <c r="A356" s="8" t="str">
        <f>' turmas sistema atual'!A355</f>
        <v>BACHARELADO EM CIÊNCIA E TECNOLOGIA</v>
      </c>
      <c r="B356" s="8" t="str">
        <f>' turmas sistema atual'!B355</f>
        <v>NA2BIK0102-15SA</v>
      </c>
      <c r="C356" s="8" t="str">
        <f>' turmas sistema atual'!C355</f>
        <v>Estrutura da Matéria A2-noturno (São Bernardo)</v>
      </c>
      <c r="D356" s="8" t="s">
        <v>2755</v>
      </c>
      <c r="E356" s="12" t="s">
        <v>2309</v>
      </c>
      <c r="F356" s="12" t="str">
        <f>' turmas sistema atual'!H355</f>
        <v xml:space="preserve">quarta das 19:00 às 21:00, sala S-008-0, quinzenal II, sexta das 21:00 às 23:00, sala S-008-0, semanal </v>
      </c>
      <c r="G356" s="12">
        <f>' turmas sistema atual'!I355</f>
        <v>0</v>
      </c>
      <c r="H356" s="12" t="str">
        <f>' turmas sistema atual'!J355</f>
        <v>Santo André</v>
      </c>
      <c r="I356" s="12" t="str">
        <f>' turmas sistema atual'!K355</f>
        <v>noturno</v>
      </c>
      <c r="J356" s="12" t="str">
        <f>' turmas sistema atual'!L355</f>
        <v>3-0-4</v>
      </c>
      <c r="K356" s="12">
        <f>' turmas sistema atual'!M355</f>
        <v>40</v>
      </c>
      <c r="L356" s="12">
        <f>' turmas sistema atual'!N355</f>
        <v>35</v>
      </c>
      <c r="M356" s="12">
        <f t="shared" si="5"/>
        <v>5</v>
      </c>
      <c r="N356" s="42">
        <v>0</v>
      </c>
      <c r="O356" s="8" t="str">
        <f>UPPER(' turmas sistema atual'!R355)</f>
        <v>MARCELO OLIVEIRA COSTA PIRES</v>
      </c>
      <c r="P356" s="8" t="str">
        <f>UPPER(' turmas sistema atual'!S355)</f>
        <v/>
      </c>
    </row>
    <row r="357" spans="1:16" ht="47.25" customHeight="1" thickBot="1" x14ac:dyDescent="0.3">
      <c r="A357" s="8" t="str">
        <f>' turmas sistema atual'!A356</f>
        <v>BACHARELADO EM CIÊNCIA E TECNOLOGIA</v>
      </c>
      <c r="B357" s="8" t="str">
        <f>' turmas sistema atual'!B356</f>
        <v>DA3BIK0102-15SA</v>
      </c>
      <c r="C357" s="8" t="str">
        <f>' turmas sistema atual'!C356</f>
        <v>Estrutura da Matéria A3-matutino (São Bernardo)</v>
      </c>
      <c r="D357" s="8" t="s">
        <v>2754</v>
      </c>
      <c r="E357" s="12" t="s">
        <v>2309</v>
      </c>
      <c r="F357" s="12" t="str">
        <f>' turmas sistema atual'!H356</f>
        <v xml:space="preserve">quarta das 10:00 às 12:00, sala S-008-0, quinzenal II, sexta das 08:00 às 10:00, sala S-008-0, semanal </v>
      </c>
      <c r="G357" s="12">
        <f>' turmas sistema atual'!I356</f>
        <v>0</v>
      </c>
      <c r="H357" s="12" t="str">
        <f>' turmas sistema atual'!J356</f>
        <v>Santo André</v>
      </c>
      <c r="I357" s="12" t="str">
        <f>' turmas sistema atual'!K356</f>
        <v>diurno</v>
      </c>
      <c r="J357" s="12" t="str">
        <f>' turmas sistema atual'!L356</f>
        <v>3-0-4</v>
      </c>
      <c r="K357" s="12">
        <f>' turmas sistema atual'!M356</f>
        <v>35</v>
      </c>
      <c r="L357" s="12">
        <f>' turmas sistema atual'!N356</f>
        <v>35</v>
      </c>
      <c r="M357" s="12">
        <f t="shared" si="5"/>
        <v>0</v>
      </c>
      <c r="N357" s="42">
        <v>0</v>
      </c>
      <c r="O357" s="8" t="str">
        <f>UPPER(' turmas sistema atual'!R356)</f>
        <v>JOSE JAVIER SAEZ ACUNA</v>
      </c>
      <c r="P357" s="8" t="str">
        <f>UPPER(' turmas sistema atual'!S356)</f>
        <v/>
      </c>
    </row>
    <row r="358" spans="1:16" ht="47.25" customHeight="1" thickBot="1" x14ac:dyDescent="0.3">
      <c r="A358" s="8" t="str">
        <f>' turmas sistema atual'!A357</f>
        <v>BACHARELADO EM CIÊNCIA E TECNOLOGIA</v>
      </c>
      <c r="B358" s="8" t="str">
        <f>' turmas sistema atual'!B357</f>
        <v>NA3BIK0102-15SA</v>
      </c>
      <c r="C358" s="8" t="str">
        <f>' turmas sistema atual'!C357</f>
        <v>Estrutura da Matéria A3-noturno (São Bernardo)</v>
      </c>
      <c r="D358" s="8" t="s">
        <v>2755</v>
      </c>
      <c r="E358" s="12" t="s">
        <v>2309</v>
      </c>
      <c r="F358" s="12" t="str">
        <f>' turmas sistema atual'!H357</f>
        <v xml:space="preserve">quarta das 19:00 às 21:00, sala S-008-0, quinzenal II, sexta das 21:00 às 23:00, sala S-008-0, semanal </v>
      </c>
      <c r="G358" s="12">
        <f>' turmas sistema atual'!I357</f>
        <v>0</v>
      </c>
      <c r="H358" s="12" t="str">
        <f>' turmas sistema atual'!J357</f>
        <v>Santo André</v>
      </c>
      <c r="I358" s="12" t="str">
        <f>' turmas sistema atual'!K357</f>
        <v>noturno</v>
      </c>
      <c r="J358" s="12" t="str">
        <f>' turmas sistema atual'!L357</f>
        <v>3-0-4</v>
      </c>
      <c r="K358" s="12">
        <f>' turmas sistema atual'!M357</f>
        <v>40</v>
      </c>
      <c r="L358" s="12">
        <f>' turmas sistema atual'!N357</f>
        <v>35</v>
      </c>
      <c r="M358" s="12">
        <f t="shared" si="5"/>
        <v>5</v>
      </c>
      <c r="N358" s="42">
        <v>0</v>
      </c>
      <c r="O358" s="8" t="str">
        <f>UPPER(' turmas sistema atual'!R357)</f>
        <v>FRANCISCO EUGENIO MENDONÇA DA SILVEIRA</v>
      </c>
      <c r="P358" s="8" t="str">
        <f>UPPER(' turmas sistema atual'!S357)</f>
        <v/>
      </c>
    </row>
    <row r="359" spans="1:16" ht="47.25" customHeight="1" thickBot="1" x14ac:dyDescent="0.3">
      <c r="A359" s="8" t="str">
        <f>' turmas sistema atual'!A358</f>
        <v>BACHARELADO EM CIÊNCIA E TECNOLOGIA</v>
      </c>
      <c r="B359" s="8" t="str">
        <f>' turmas sistema atual'!B358</f>
        <v>DA4BIK0102-15SA</v>
      </c>
      <c r="C359" s="8" t="str">
        <f>' turmas sistema atual'!C358</f>
        <v>Estrutura da Matéria A4-matutino (São Bernardo)</v>
      </c>
      <c r="D359" s="8" t="s">
        <v>2754</v>
      </c>
      <c r="E359" s="12" t="s">
        <v>2309</v>
      </c>
      <c r="F359" s="12" t="str">
        <f>' turmas sistema atual'!H358</f>
        <v xml:space="preserve">quarta das 10:00 às 12:00, sala S-008-0, quinzenal II, sexta das 08:00 às 10:00, sala S-008-0, semanal </v>
      </c>
      <c r="G359" s="12">
        <f>' turmas sistema atual'!I358</f>
        <v>0</v>
      </c>
      <c r="H359" s="12" t="str">
        <f>' turmas sistema atual'!J358</f>
        <v>Santo André</v>
      </c>
      <c r="I359" s="12" t="str">
        <f>' turmas sistema atual'!K358</f>
        <v>diurno</v>
      </c>
      <c r="J359" s="12" t="str">
        <f>' turmas sistema atual'!L358</f>
        <v>3-0-4</v>
      </c>
      <c r="K359" s="12">
        <f>' turmas sistema atual'!M358</f>
        <v>35</v>
      </c>
      <c r="L359" s="12">
        <f>' turmas sistema atual'!N358</f>
        <v>35</v>
      </c>
      <c r="M359" s="12">
        <f t="shared" si="5"/>
        <v>0</v>
      </c>
      <c r="N359" s="42">
        <v>0</v>
      </c>
      <c r="O359" s="8" t="str">
        <f>UPPER(' turmas sistema atual'!R358)</f>
        <v>ANDERSON ORZARI RIBEIRO</v>
      </c>
      <c r="P359" s="8" t="str">
        <f>UPPER(' turmas sistema atual'!S358)</f>
        <v/>
      </c>
    </row>
    <row r="360" spans="1:16" ht="47.25" customHeight="1" thickBot="1" x14ac:dyDescent="0.3">
      <c r="A360" s="8" t="str">
        <f>' turmas sistema atual'!A359</f>
        <v>BACHARELADO EM CIÊNCIA E TECNOLOGIA</v>
      </c>
      <c r="B360" s="8" t="str">
        <f>' turmas sistema atual'!B359</f>
        <v>NA4BIK0102-15SA</v>
      </c>
      <c r="C360" s="8" t="str">
        <f>' turmas sistema atual'!C359</f>
        <v>Estrutura da Matéria A4-noturno (São Bernardo)</v>
      </c>
      <c r="D360" s="8" t="s">
        <v>2755</v>
      </c>
      <c r="E360" s="12" t="s">
        <v>2309</v>
      </c>
      <c r="F360" s="12" t="str">
        <f>' turmas sistema atual'!H359</f>
        <v xml:space="preserve">quarta das 19:00 às 21:00, sala S-008-0, quinzenal II, sexta das 21:00 às 23:00, sala S-008-0, semanal </v>
      </c>
      <c r="G360" s="12">
        <f>' turmas sistema atual'!I359</f>
        <v>0</v>
      </c>
      <c r="H360" s="12" t="str">
        <f>' turmas sistema atual'!J359</f>
        <v>Santo André</v>
      </c>
      <c r="I360" s="12" t="str">
        <f>' turmas sistema atual'!K359</f>
        <v>noturno</v>
      </c>
      <c r="J360" s="12" t="str">
        <f>' turmas sistema atual'!L359</f>
        <v>3-0-4</v>
      </c>
      <c r="K360" s="12">
        <f>' turmas sistema atual'!M359</f>
        <v>40</v>
      </c>
      <c r="L360" s="12">
        <f>' turmas sistema atual'!N359</f>
        <v>25</v>
      </c>
      <c r="M360" s="12">
        <f t="shared" si="5"/>
        <v>15</v>
      </c>
      <c r="N360" s="42">
        <v>0</v>
      </c>
      <c r="O360" s="8" t="str">
        <f>UPPER(' turmas sistema atual'!R359)</f>
        <v>ALYSSON FABIO FERRARI</v>
      </c>
      <c r="P360" s="8" t="str">
        <f>UPPER(' turmas sistema atual'!S359)</f>
        <v/>
      </c>
    </row>
    <row r="361" spans="1:16" ht="47.25" customHeight="1" thickBot="1" x14ac:dyDescent="0.3">
      <c r="A361" s="8" t="str">
        <f>' turmas sistema atual'!A360</f>
        <v>BACHARELADO EM CIÊNCIA E TECNOLOGIA</v>
      </c>
      <c r="B361" s="8" t="str">
        <f>' turmas sistema atual'!B360</f>
        <v>DA5BIK0102-15SA</v>
      </c>
      <c r="C361" s="8" t="str">
        <f>' turmas sistema atual'!C360</f>
        <v>Estrutura da Matéria A5-matutino (São Bernardo)</v>
      </c>
      <c r="D361" s="8" t="s">
        <v>2754</v>
      </c>
      <c r="E361" s="12" t="s">
        <v>2309</v>
      </c>
      <c r="F361" s="12" t="str">
        <f>' turmas sistema atual'!H360</f>
        <v xml:space="preserve">quarta das 10:00 às 12:00, sala S-008-0, quinzenal II, sexta das 08:00 às 10:00, sala S-008-0, semanal </v>
      </c>
      <c r="G361" s="12">
        <f>' turmas sistema atual'!I360</f>
        <v>0</v>
      </c>
      <c r="H361" s="12" t="str">
        <f>' turmas sistema atual'!J360</f>
        <v>Santo André</v>
      </c>
      <c r="I361" s="12" t="str">
        <f>' turmas sistema atual'!K360</f>
        <v>diurno</v>
      </c>
      <c r="J361" s="12" t="str">
        <f>' turmas sistema atual'!L360</f>
        <v>3-0-4</v>
      </c>
      <c r="K361" s="12">
        <f>' turmas sistema atual'!M360</f>
        <v>35</v>
      </c>
      <c r="L361" s="12">
        <f>' turmas sistema atual'!N360</f>
        <v>35</v>
      </c>
      <c r="M361" s="12">
        <f t="shared" si="5"/>
        <v>0</v>
      </c>
      <c r="N361" s="42">
        <v>0</v>
      </c>
      <c r="O361" s="8" t="str">
        <f>UPPER(' turmas sistema atual'!R360)</f>
        <v>ANDRE SARTO POLO</v>
      </c>
      <c r="P361" s="8" t="str">
        <f>UPPER(' turmas sistema atual'!S360)</f>
        <v/>
      </c>
    </row>
    <row r="362" spans="1:16" ht="47.25" customHeight="1" thickBot="1" x14ac:dyDescent="0.3">
      <c r="A362" s="8" t="str">
        <f>' turmas sistema atual'!A361</f>
        <v>BACHARELADO EM CIÊNCIA E TECNOLOGIA</v>
      </c>
      <c r="B362" s="8" t="str">
        <f>' turmas sistema atual'!B361</f>
        <v>NA5BIK0102-15SA</v>
      </c>
      <c r="C362" s="8" t="str">
        <f>' turmas sistema atual'!C361</f>
        <v>Estrutura da Matéria A5-noturno (São Bernardo)</v>
      </c>
      <c r="D362" s="8" t="s">
        <v>2755</v>
      </c>
      <c r="E362" s="12" t="s">
        <v>2309</v>
      </c>
      <c r="F362" s="12" t="str">
        <f>' turmas sistema atual'!H361</f>
        <v xml:space="preserve">quarta das 19:00 às 21:00, sala S-008-0, quinzenal II, sexta das 21:00 às 23:00, sala S-008-0, semanal </v>
      </c>
      <c r="G362" s="12">
        <f>' turmas sistema atual'!I361</f>
        <v>0</v>
      </c>
      <c r="H362" s="12" t="str">
        <f>' turmas sistema atual'!J361</f>
        <v>Santo André</v>
      </c>
      <c r="I362" s="12" t="str">
        <f>' turmas sistema atual'!K361</f>
        <v>noturno</v>
      </c>
      <c r="J362" s="12" t="str">
        <f>' turmas sistema atual'!L361</f>
        <v>3-0-4</v>
      </c>
      <c r="K362" s="12">
        <f>' turmas sistema atual'!M361</f>
        <v>40</v>
      </c>
      <c r="L362" s="12">
        <f>' turmas sistema atual'!N361</f>
        <v>0</v>
      </c>
      <c r="M362" s="12">
        <f t="shared" si="5"/>
        <v>40</v>
      </c>
      <c r="N362" s="42">
        <v>0</v>
      </c>
      <c r="O362" s="8" t="str">
        <f>UPPER(' turmas sistema atual'!R361)</f>
        <v>PEDRO GALLI MERCADANTE</v>
      </c>
      <c r="P362" s="8" t="str">
        <f>UPPER(' turmas sistema atual'!S361)</f>
        <v/>
      </c>
    </row>
    <row r="363" spans="1:16" ht="47.25" customHeight="1" thickBot="1" x14ac:dyDescent="0.3">
      <c r="A363" s="8" t="str">
        <f>' turmas sistema atual'!A362</f>
        <v>BACHARELADO EM CIÊNCIA E TECNOLOGIA</v>
      </c>
      <c r="B363" s="8" t="str">
        <f>' turmas sistema atual'!B362</f>
        <v>DA6BIK0102-15SA</v>
      </c>
      <c r="C363" s="8" t="str">
        <f>' turmas sistema atual'!C362</f>
        <v>Estrutura da Matéria A6-matutino (São Bernardo)</v>
      </c>
      <c r="D363" s="8" t="s">
        <v>2754</v>
      </c>
      <c r="E363" s="12" t="s">
        <v>2309</v>
      </c>
      <c r="F363" s="12" t="str">
        <f>' turmas sistema atual'!H362</f>
        <v xml:space="preserve">quarta das 10:00 às 12:00, sala S-008-0, quinzenal II, sexta das 08:00 às 10:00, sala S-008-0, semanal </v>
      </c>
      <c r="G363" s="12">
        <f>' turmas sistema atual'!I362</f>
        <v>0</v>
      </c>
      <c r="H363" s="12" t="str">
        <f>' turmas sistema atual'!J362</f>
        <v>Santo André</v>
      </c>
      <c r="I363" s="12" t="str">
        <f>' turmas sistema atual'!K362</f>
        <v>diurno</v>
      </c>
      <c r="J363" s="12" t="str">
        <f>' turmas sistema atual'!L362</f>
        <v>3-0-4</v>
      </c>
      <c r="K363" s="12">
        <f>' turmas sistema atual'!M362</f>
        <v>35</v>
      </c>
      <c r="L363" s="12">
        <f>' turmas sistema atual'!N362</f>
        <v>35</v>
      </c>
      <c r="M363" s="12">
        <f t="shared" si="5"/>
        <v>0</v>
      </c>
      <c r="N363" s="42">
        <v>0</v>
      </c>
      <c r="O363" s="8" t="str">
        <f>UPPER(' turmas sistema atual'!R362)</f>
        <v>JULIANA DOS SANTOS DE SOUZA SILVA</v>
      </c>
      <c r="P363" s="8" t="str">
        <f>UPPER(' turmas sistema atual'!S362)</f>
        <v/>
      </c>
    </row>
    <row r="364" spans="1:16" ht="47.25" customHeight="1" thickBot="1" x14ac:dyDescent="0.3">
      <c r="A364" s="8" t="str">
        <f>' turmas sistema atual'!A363</f>
        <v>BACHARELADO EM CIÊNCIA E TECNOLOGIA</v>
      </c>
      <c r="B364" s="8" t="str">
        <f>' turmas sistema atual'!B363</f>
        <v>NA6BIK0102-15SA</v>
      </c>
      <c r="C364" s="8" t="str">
        <f>' turmas sistema atual'!C363</f>
        <v>Estrutura da Matéria A6-noturno (São Bernardo)</v>
      </c>
      <c r="D364" s="8" t="s">
        <v>2755</v>
      </c>
      <c r="E364" s="12" t="s">
        <v>2309</v>
      </c>
      <c r="F364" s="12" t="str">
        <f>' turmas sistema atual'!H363</f>
        <v xml:space="preserve">quarta das 19:00 às 21:00, sala S-008-0, quinzenal II, sexta das 21:00 às 23:00, sala S-008-0, semanal </v>
      </c>
      <c r="G364" s="12">
        <f>' turmas sistema atual'!I363</f>
        <v>0</v>
      </c>
      <c r="H364" s="12" t="str">
        <f>' turmas sistema atual'!J363</f>
        <v>Santo André</v>
      </c>
      <c r="I364" s="12" t="str">
        <f>' turmas sistema atual'!K363</f>
        <v>noturno</v>
      </c>
      <c r="J364" s="12" t="str">
        <f>' turmas sistema atual'!L363</f>
        <v>3-0-4</v>
      </c>
      <c r="K364" s="12">
        <f>' turmas sistema atual'!M363</f>
        <v>40</v>
      </c>
      <c r="L364" s="12">
        <f>' turmas sistema atual'!N363</f>
        <v>35</v>
      </c>
      <c r="M364" s="12">
        <f t="shared" si="5"/>
        <v>5</v>
      </c>
      <c r="N364" s="42">
        <v>2</v>
      </c>
      <c r="O364" s="8" t="str">
        <f>UPPER(' turmas sistema atual'!R363)</f>
        <v>HUEDER PAULO MOISES DE OLIVEIRA</v>
      </c>
      <c r="P364" s="8" t="str">
        <f>UPPER(' turmas sistema atual'!S363)</f>
        <v/>
      </c>
    </row>
    <row r="365" spans="1:16" ht="47.25" customHeight="1" thickBot="1" x14ac:dyDescent="0.3">
      <c r="A365" s="8" t="str">
        <f>' turmas sistema atual'!A364</f>
        <v>BACHARELADO EM CIÊNCIA E TECNOLOGIA</v>
      </c>
      <c r="B365" s="8" t="str">
        <f>' turmas sistema atual'!B364</f>
        <v>DA7BIK0102-15SA</v>
      </c>
      <c r="C365" s="8" t="str">
        <f>' turmas sistema atual'!C364</f>
        <v>Estrutura da Matéria A7-matutino (São Bernardo)</v>
      </c>
      <c r="D365" s="8" t="s">
        <v>2754</v>
      </c>
      <c r="E365" s="12" t="s">
        <v>2309</v>
      </c>
      <c r="F365" s="12" t="str">
        <f>' turmas sistema atual'!H364</f>
        <v xml:space="preserve">quarta das 10:00 às 12:00, sala S-008-0, quinzenal II, sexta das 08:00 às 10:00, sala S-008-0, semanal </v>
      </c>
      <c r="G365" s="12">
        <f>' turmas sistema atual'!I364</f>
        <v>0</v>
      </c>
      <c r="H365" s="12" t="str">
        <f>' turmas sistema atual'!J364</f>
        <v>Santo André</v>
      </c>
      <c r="I365" s="12" t="str">
        <f>' turmas sistema atual'!K364</f>
        <v>diurno</v>
      </c>
      <c r="J365" s="12" t="str">
        <f>' turmas sistema atual'!L364</f>
        <v>3-0-4</v>
      </c>
      <c r="K365" s="12">
        <f>' turmas sistema atual'!M364</f>
        <v>35</v>
      </c>
      <c r="L365" s="12">
        <f>' turmas sistema atual'!N364</f>
        <v>35</v>
      </c>
      <c r="M365" s="12">
        <f t="shared" si="5"/>
        <v>0</v>
      </c>
      <c r="N365" s="42">
        <v>0</v>
      </c>
      <c r="O365" s="8" t="str">
        <f>UPPER(' turmas sistema atual'!R364)</f>
        <v>KARINA PASSALACQUA MORELLI FRIN</v>
      </c>
      <c r="P365" s="8" t="str">
        <f>UPPER(' turmas sistema atual'!S364)</f>
        <v/>
      </c>
    </row>
    <row r="366" spans="1:16" ht="47.25" customHeight="1" thickBot="1" x14ac:dyDescent="0.3">
      <c r="A366" s="8" t="str">
        <f>' turmas sistema atual'!A365</f>
        <v>BACHARELADO EM CIÊNCIA E TECNOLOGIA</v>
      </c>
      <c r="B366" s="8" t="str">
        <f>' turmas sistema atual'!B365</f>
        <v>NA7BIK0102-15SA</v>
      </c>
      <c r="C366" s="8" t="str">
        <f>' turmas sistema atual'!C365</f>
        <v>Estrutura da Matéria A7-noturno (São Bernardo)</v>
      </c>
      <c r="D366" s="8" t="s">
        <v>2755</v>
      </c>
      <c r="E366" s="12" t="s">
        <v>2309</v>
      </c>
      <c r="F366" s="12" t="str">
        <f>' turmas sistema atual'!H365</f>
        <v xml:space="preserve">quarta das 19:00 às 21:00, sala S-008-0, quinzenal II, sexta das 21:00 às 23:00, sala S-008-0, semanal </v>
      </c>
      <c r="G366" s="12">
        <f>' turmas sistema atual'!I365</f>
        <v>0</v>
      </c>
      <c r="H366" s="12" t="str">
        <f>' turmas sistema atual'!J365</f>
        <v>Santo André</v>
      </c>
      <c r="I366" s="12" t="str">
        <f>' turmas sistema atual'!K365</f>
        <v>noturno</v>
      </c>
      <c r="J366" s="12" t="str">
        <f>' turmas sistema atual'!L365</f>
        <v>3-0-4</v>
      </c>
      <c r="K366" s="12">
        <f>' turmas sistema atual'!M365</f>
        <v>40</v>
      </c>
      <c r="L366" s="12">
        <f>' turmas sistema atual'!N365</f>
        <v>35</v>
      </c>
      <c r="M366" s="12">
        <f t="shared" si="5"/>
        <v>5</v>
      </c>
      <c r="N366" s="42">
        <v>0</v>
      </c>
      <c r="O366" s="8" t="str">
        <f>UPPER(' turmas sistema atual'!R365)</f>
        <v>IVANISE GAUBEUR</v>
      </c>
      <c r="P366" s="8" t="str">
        <f>UPPER(' turmas sistema atual'!S365)</f>
        <v/>
      </c>
    </row>
    <row r="367" spans="1:16" ht="47.25" customHeight="1" thickBot="1" x14ac:dyDescent="0.3">
      <c r="A367" s="8" t="str">
        <f>' turmas sistema atual'!A366</f>
        <v>BACHARELADO EM CIÊNCIA E TECNOLOGIA</v>
      </c>
      <c r="B367" s="8" t="str">
        <f>' turmas sistema atual'!B366</f>
        <v>DA8BIK0102-15SA</v>
      </c>
      <c r="C367" s="8" t="str">
        <f>' turmas sistema atual'!C366</f>
        <v>Estrutura da Matéria A8-matutino (São Bernardo)</v>
      </c>
      <c r="D367" s="8" t="s">
        <v>2754</v>
      </c>
      <c r="E367" s="12" t="s">
        <v>2309</v>
      </c>
      <c r="F367" s="12" t="str">
        <f>' turmas sistema atual'!H366</f>
        <v xml:space="preserve">quarta das 10:00 às 12:00, sala S-008-0, quinzenal II, sexta das 08:00 às 10:00, sala S-008-0, semanal </v>
      </c>
      <c r="G367" s="12">
        <f>' turmas sistema atual'!I366</f>
        <v>0</v>
      </c>
      <c r="H367" s="12" t="str">
        <f>' turmas sistema atual'!J366</f>
        <v>Santo André</v>
      </c>
      <c r="I367" s="12" t="str">
        <f>' turmas sistema atual'!K366</f>
        <v>diurno</v>
      </c>
      <c r="J367" s="12" t="str">
        <f>' turmas sistema atual'!L366</f>
        <v>3-0-4</v>
      </c>
      <c r="K367" s="12">
        <f>' turmas sistema atual'!M366</f>
        <v>35</v>
      </c>
      <c r="L367" s="12">
        <f>' turmas sistema atual'!N366</f>
        <v>35</v>
      </c>
      <c r="M367" s="12">
        <f t="shared" si="5"/>
        <v>0</v>
      </c>
      <c r="N367" s="42">
        <v>0</v>
      </c>
      <c r="O367" s="8" t="str">
        <f>UPPER(' turmas sistema atual'!R366)</f>
        <v>MAURO COELHO DOS SANTOS</v>
      </c>
      <c r="P367" s="8" t="str">
        <f>UPPER(' turmas sistema atual'!S366)</f>
        <v/>
      </c>
    </row>
    <row r="368" spans="1:16" ht="47.25" customHeight="1" thickBot="1" x14ac:dyDescent="0.3">
      <c r="A368" s="8" t="str">
        <f>' turmas sistema atual'!A367</f>
        <v>BACHARELADO EM CIÊNCIA E TECNOLOGIA</v>
      </c>
      <c r="B368" s="8" t="str">
        <f>' turmas sistema atual'!B367</f>
        <v>NA8BIK0102-15SA</v>
      </c>
      <c r="C368" s="8" t="str">
        <f>' turmas sistema atual'!C367</f>
        <v>Estrutura da Matéria A8-noturno (São Bernardo)</v>
      </c>
      <c r="D368" s="8" t="s">
        <v>2755</v>
      </c>
      <c r="E368" s="12" t="s">
        <v>2309</v>
      </c>
      <c r="F368" s="12" t="str">
        <f>' turmas sistema atual'!H367</f>
        <v xml:space="preserve">quarta das 19:00 às 21:00, sala S-008-0, quinzenal II, sexta das 21:00 às 23:00, sala S-008-0, semanal </v>
      </c>
      <c r="G368" s="12">
        <f>' turmas sistema atual'!I367</f>
        <v>0</v>
      </c>
      <c r="H368" s="12" t="str">
        <f>' turmas sistema atual'!J367</f>
        <v>Santo André</v>
      </c>
      <c r="I368" s="12" t="str">
        <f>' turmas sistema atual'!K367</f>
        <v>noturno</v>
      </c>
      <c r="J368" s="12" t="str">
        <f>' turmas sistema atual'!L367</f>
        <v>3-0-4</v>
      </c>
      <c r="K368" s="12">
        <f>' turmas sistema atual'!M367</f>
        <v>40</v>
      </c>
      <c r="L368" s="12">
        <f>' turmas sistema atual'!N367</f>
        <v>35</v>
      </c>
      <c r="M368" s="12">
        <f t="shared" si="5"/>
        <v>5</v>
      </c>
      <c r="N368" s="42">
        <v>0</v>
      </c>
      <c r="O368" s="8" t="str">
        <f>UPPER(' turmas sistema atual'!R367)</f>
        <v>MARISELMA FERREIRA</v>
      </c>
      <c r="P368" s="8" t="str">
        <f>UPPER(' turmas sistema atual'!S367)</f>
        <v/>
      </c>
    </row>
    <row r="369" spans="1:16" ht="47.25" customHeight="1" thickBot="1" x14ac:dyDescent="0.3">
      <c r="A369" s="8" t="str">
        <f>' turmas sistema atual'!A368</f>
        <v>BACHARELADO EM CIÊNCIA E TECNOLOGIA</v>
      </c>
      <c r="B369" s="8" t="str">
        <f>' turmas sistema atual'!B368</f>
        <v>DA9BIK0102-15SA</v>
      </c>
      <c r="C369" s="8" t="str">
        <f>' turmas sistema atual'!C368</f>
        <v>Estrutura da Matéria A9-matutino (São Bernardo)</v>
      </c>
      <c r="D369" s="8" t="s">
        <v>2754</v>
      </c>
      <c r="E369" s="12" t="s">
        <v>2309</v>
      </c>
      <c r="F369" s="12" t="str">
        <f>' turmas sistema atual'!H368</f>
        <v xml:space="preserve">quarta das 10:00 às 12:00, sala S-008-0, quinzenal II, sexta das 08:00 às 10:00, sala S-008-0, semanal </v>
      </c>
      <c r="G369" s="12">
        <f>' turmas sistema atual'!I368</f>
        <v>0</v>
      </c>
      <c r="H369" s="12" t="str">
        <f>' turmas sistema atual'!J368</f>
        <v>Santo André</v>
      </c>
      <c r="I369" s="12" t="str">
        <f>' turmas sistema atual'!K368</f>
        <v>diurno</v>
      </c>
      <c r="J369" s="12" t="str">
        <f>' turmas sistema atual'!L368</f>
        <v>3-0-4</v>
      </c>
      <c r="K369" s="12">
        <f>' turmas sistema atual'!M368</f>
        <v>35</v>
      </c>
      <c r="L369" s="12">
        <f>' turmas sistema atual'!N368</f>
        <v>35</v>
      </c>
      <c r="M369" s="12">
        <f t="shared" si="5"/>
        <v>0</v>
      </c>
      <c r="N369" s="42">
        <v>0</v>
      </c>
      <c r="O369" s="8" t="str">
        <f>UPPER(' turmas sistema atual'!R368)</f>
        <v>GUSTAVO MORARI DO NASCIMENTO</v>
      </c>
      <c r="P369" s="8" t="str">
        <f>UPPER(' turmas sistema atual'!S368)</f>
        <v/>
      </c>
    </row>
    <row r="370" spans="1:16" ht="47.25" customHeight="1" thickBot="1" x14ac:dyDescent="0.3">
      <c r="A370" s="8" t="str">
        <f>' turmas sistema atual'!A369</f>
        <v>BACHARELADO EM CIÊNCIA E TECNOLOGIA</v>
      </c>
      <c r="B370" s="8" t="str">
        <f>' turmas sistema atual'!B369</f>
        <v>NA9BIK0102-15SA</v>
      </c>
      <c r="C370" s="8" t="str">
        <f>' turmas sistema atual'!C369</f>
        <v>Estrutura da Matéria A9-noturno (São Bernardo)</v>
      </c>
      <c r="D370" s="8" t="s">
        <v>2755</v>
      </c>
      <c r="E370" s="12" t="s">
        <v>2309</v>
      </c>
      <c r="F370" s="12" t="str">
        <f>' turmas sistema atual'!H369</f>
        <v xml:space="preserve">quarta das 19:00 às 21:00, sala S-008-0, quinzenal II, sexta das 21:00 às 23:00, sala S-008-0, semanal </v>
      </c>
      <c r="G370" s="12">
        <f>' turmas sistema atual'!I369</f>
        <v>0</v>
      </c>
      <c r="H370" s="12" t="str">
        <f>' turmas sistema atual'!J369</f>
        <v>Santo André</v>
      </c>
      <c r="I370" s="12" t="str">
        <f>' turmas sistema atual'!K369</f>
        <v>noturno</v>
      </c>
      <c r="J370" s="12" t="str">
        <f>' turmas sistema atual'!L369</f>
        <v>3-0-4</v>
      </c>
      <c r="K370" s="12">
        <f>' turmas sistema atual'!M369</f>
        <v>40</v>
      </c>
      <c r="L370" s="12">
        <f>' turmas sistema atual'!N369</f>
        <v>35</v>
      </c>
      <c r="M370" s="12">
        <f t="shared" si="5"/>
        <v>5</v>
      </c>
      <c r="N370" s="42">
        <v>2</v>
      </c>
      <c r="O370" s="8" t="str">
        <f>UPPER(' turmas sistema atual'!R369)</f>
        <v>LUZIA PERES NOVAKI</v>
      </c>
      <c r="P370" s="8" t="str">
        <f>UPPER(' turmas sistema atual'!S369)</f>
        <v/>
      </c>
    </row>
    <row r="371" spans="1:16" ht="47.25" customHeight="1" thickBot="1" x14ac:dyDescent="0.3">
      <c r="A371" s="8" t="str">
        <f>' turmas sistema atual'!A370</f>
        <v>BACHARELADO EM QUÍMICA</v>
      </c>
      <c r="B371" s="8" t="str">
        <f>' turmas sistema atual'!B370</f>
        <v>DANHT4049-15SA</v>
      </c>
      <c r="C371" s="8" t="str">
        <f>' turmas sistema atual'!C370</f>
        <v>Estrutura da Matéria Avançada A-matutino (São Bernardo)</v>
      </c>
      <c r="D371" s="8" t="s">
        <v>2802</v>
      </c>
      <c r="E371" s="12" t="s">
        <v>2309</v>
      </c>
      <c r="F371" s="12" t="str">
        <f>' turmas sistema atual'!H370</f>
        <v xml:space="preserve">quarta das 10:00 às 12:00, sala A-107-0, semanal , sexta das 08:00 às 12:00, sala A-107-0, semanal </v>
      </c>
      <c r="G371" s="12">
        <f>' turmas sistema atual'!I370</f>
        <v>0</v>
      </c>
      <c r="H371" s="12" t="str">
        <f>' turmas sistema atual'!J370</f>
        <v>Santo André</v>
      </c>
      <c r="I371" s="12" t="str">
        <f>' turmas sistema atual'!K370</f>
        <v>diurno</v>
      </c>
      <c r="J371" s="12" t="str">
        <f>' turmas sistema atual'!L370</f>
        <v>2-4-8</v>
      </c>
      <c r="K371" s="12">
        <f>' turmas sistema atual'!M370</f>
        <v>30</v>
      </c>
      <c r="L371" s="12">
        <f>' turmas sistema atual'!N370</f>
        <v>0</v>
      </c>
      <c r="M371" s="12">
        <f t="shared" si="5"/>
        <v>30</v>
      </c>
      <c r="N371" s="42">
        <v>15</v>
      </c>
      <c r="O371" s="8" t="str">
        <f>UPPER(' turmas sistema atual'!R370)</f>
        <v>MAURICIO DOMINGUES COUTINHO NETO</v>
      </c>
      <c r="P371" s="8" t="str">
        <f>UPPER(' turmas sistema atual'!S370)</f>
        <v>MAURICIO DOMINGUES COUTINHO NETO</v>
      </c>
    </row>
    <row r="372" spans="1:16" ht="47.25" customHeight="1" thickBot="1" x14ac:dyDescent="0.3">
      <c r="A372" s="8" t="str">
        <f>' turmas sistema atual'!A371</f>
        <v>BACHARELADO EM QUÍMICA</v>
      </c>
      <c r="B372" s="8" t="str">
        <f>' turmas sistema atual'!B371</f>
        <v>NANHT4049-15SA</v>
      </c>
      <c r="C372" s="8" t="str">
        <f>' turmas sistema atual'!C371</f>
        <v>Estrutura da Matéria Avançada A-noturno (São Bernardo)</v>
      </c>
      <c r="D372" s="8" t="s">
        <v>2803</v>
      </c>
      <c r="E372" s="12" t="s">
        <v>2309</v>
      </c>
      <c r="F372" s="12" t="str">
        <f>' turmas sistema atual'!H371</f>
        <v xml:space="preserve">quarta das 21:00 às 23:00, sala A-107-0, semanal , sexta das 19:00 às 23:00, sala A-107-0, semanal </v>
      </c>
      <c r="G372" s="12">
        <f>' turmas sistema atual'!I371</f>
        <v>0</v>
      </c>
      <c r="H372" s="12" t="str">
        <f>' turmas sistema atual'!J371</f>
        <v>Santo André</v>
      </c>
      <c r="I372" s="12" t="str">
        <f>' turmas sistema atual'!K371</f>
        <v>noturno</v>
      </c>
      <c r="J372" s="12" t="str">
        <f>' turmas sistema atual'!L371</f>
        <v>2-4-8</v>
      </c>
      <c r="K372" s="12">
        <f>' turmas sistema atual'!M371</f>
        <v>30</v>
      </c>
      <c r="L372" s="12">
        <f>' turmas sistema atual'!N371</f>
        <v>0</v>
      </c>
      <c r="M372" s="12">
        <f t="shared" si="5"/>
        <v>30</v>
      </c>
      <c r="N372" s="42">
        <v>9</v>
      </c>
      <c r="O372" s="8" t="str">
        <f>UPPER(' turmas sistema atual'!R371)</f>
        <v>MAURICIO DOMINGUES COUTINHO NETO</v>
      </c>
      <c r="P372" s="8" t="str">
        <f>UPPER(' turmas sistema atual'!S371)</f>
        <v>MAURICIO DOMINGUES COUTINHO NETO</v>
      </c>
    </row>
    <row r="373" spans="1:16" ht="47.25" customHeight="1" thickBot="1" x14ac:dyDescent="0.3">
      <c r="A373" s="8" t="str">
        <f>' turmas sistema atual'!A372</f>
        <v>BACHARELADO EM CIÊNCIA E TECNOLOGIA</v>
      </c>
      <c r="B373" s="8" t="str">
        <f>' turmas sistema atual'!B372</f>
        <v>DB10BIK0102-15SA</v>
      </c>
      <c r="C373" s="8" t="str">
        <f>' turmas sistema atual'!C372</f>
        <v>Estrutura da Matéria B10-matutino (São Bernardo)</v>
      </c>
      <c r="D373" s="8" t="s">
        <v>2756</v>
      </c>
      <c r="E373" s="12" t="s">
        <v>2309</v>
      </c>
      <c r="F373" s="12" t="str">
        <f>' turmas sistema atual'!H372</f>
        <v xml:space="preserve">quarta das 08:00 às 10:00, sala S-008-0, quinzenal II, sexta das 10:00 às 12:00, sala S-008-0, semanal </v>
      </c>
      <c r="G373" s="12">
        <f>' turmas sistema atual'!I372</f>
        <v>0</v>
      </c>
      <c r="H373" s="12" t="str">
        <f>' turmas sistema atual'!J372</f>
        <v>Santo André</v>
      </c>
      <c r="I373" s="12" t="str">
        <f>' turmas sistema atual'!K372</f>
        <v>diurno</v>
      </c>
      <c r="J373" s="12" t="str">
        <f>' turmas sistema atual'!L372</f>
        <v>3-0-4</v>
      </c>
      <c r="K373" s="12">
        <f>' turmas sistema atual'!M372</f>
        <v>35</v>
      </c>
      <c r="L373" s="12">
        <f>' turmas sistema atual'!N372</f>
        <v>35</v>
      </c>
      <c r="M373" s="12">
        <f t="shared" si="5"/>
        <v>0</v>
      </c>
      <c r="N373" s="42">
        <v>0</v>
      </c>
      <c r="O373" s="8" t="str">
        <f>UPPER(' turmas sistema atual'!R372)</f>
        <v>PAULA HOMEM DE MELLO</v>
      </c>
      <c r="P373" s="8" t="str">
        <f>UPPER(' turmas sistema atual'!S372)</f>
        <v/>
      </c>
    </row>
    <row r="374" spans="1:16" ht="47.25" customHeight="1" thickBot="1" x14ac:dyDescent="0.3">
      <c r="A374" s="8" t="str">
        <f>' turmas sistema atual'!A373</f>
        <v>BACHARELADO EM CIÊNCIA E TECNOLOGIA</v>
      </c>
      <c r="B374" s="8" t="str">
        <f>' turmas sistema atual'!B373</f>
        <v>NB10BIK0102-15SA</v>
      </c>
      <c r="C374" s="8" t="str">
        <f>' turmas sistema atual'!C373</f>
        <v>Estrutura da Matéria B10-noturno (São Bernardo)</v>
      </c>
      <c r="D374" s="8" t="s">
        <v>2757</v>
      </c>
      <c r="E374" s="12" t="s">
        <v>2309</v>
      </c>
      <c r="F374" s="12" t="str">
        <f>' turmas sistema atual'!H373</f>
        <v xml:space="preserve">quarta das 21:00 às 23:00, sala S-008-0, quinzenal II, sexta das 19:00 às 21:00, sala S-008-0, semanal </v>
      </c>
      <c r="G374" s="12">
        <f>' turmas sistema atual'!I373</f>
        <v>0</v>
      </c>
      <c r="H374" s="12" t="str">
        <f>' turmas sistema atual'!J373</f>
        <v>Santo André</v>
      </c>
      <c r="I374" s="12" t="str">
        <f>' turmas sistema atual'!K373</f>
        <v>noturno</v>
      </c>
      <c r="J374" s="12" t="str">
        <f>' turmas sistema atual'!L373</f>
        <v>3-0-4</v>
      </c>
      <c r="K374" s="12">
        <f>' turmas sistema atual'!M373</f>
        <v>35</v>
      </c>
      <c r="L374" s="12">
        <f>' turmas sistema atual'!N373</f>
        <v>35</v>
      </c>
      <c r="M374" s="12">
        <f t="shared" si="5"/>
        <v>0</v>
      </c>
      <c r="N374" s="42">
        <v>0</v>
      </c>
      <c r="O374" s="8" t="str">
        <f>UPPER(' turmas sistema atual'!R373)</f>
        <v>MONICA BENICIA MAMIAN LOPEZ</v>
      </c>
      <c r="P374" s="8" t="str">
        <f>UPPER(' turmas sistema atual'!S373)</f>
        <v/>
      </c>
    </row>
    <row r="375" spans="1:16" ht="47.25" customHeight="1" thickBot="1" x14ac:dyDescent="0.3">
      <c r="A375" s="8" t="str">
        <f>' turmas sistema atual'!A374</f>
        <v>BACHARELADO EM CIÊNCIA E TECNOLOGIA</v>
      </c>
      <c r="B375" s="8" t="str">
        <f>' turmas sistema atual'!B374</f>
        <v>DB11BIK0102-15SA</v>
      </c>
      <c r="C375" s="8" t="str">
        <f>' turmas sistema atual'!C374</f>
        <v>Estrutura da Matéria B11-matutino (São Bernardo)</v>
      </c>
      <c r="D375" s="8" t="s">
        <v>2756</v>
      </c>
      <c r="E375" s="12" t="s">
        <v>2309</v>
      </c>
      <c r="F375" s="12" t="str">
        <f>' turmas sistema atual'!H374</f>
        <v xml:space="preserve">quarta das 08:00 às 10:00, sala S-008-0, quinzenal II, sexta das 10:00 às 12:00, sala S-008-0, semanal </v>
      </c>
      <c r="G375" s="12">
        <f>' turmas sistema atual'!I374</f>
        <v>0</v>
      </c>
      <c r="H375" s="12" t="str">
        <f>' turmas sistema atual'!J374</f>
        <v>Santo André</v>
      </c>
      <c r="I375" s="12" t="str">
        <f>' turmas sistema atual'!K374</f>
        <v>diurno</v>
      </c>
      <c r="J375" s="12" t="str">
        <f>' turmas sistema atual'!L374</f>
        <v>3-0-4</v>
      </c>
      <c r="K375" s="12">
        <f>' turmas sistema atual'!M374</f>
        <v>37</v>
      </c>
      <c r="L375" s="12">
        <f>' turmas sistema atual'!N374</f>
        <v>24</v>
      </c>
      <c r="M375" s="12">
        <f t="shared" si="5"/>
        <v>13</v>
      </c>
      <c r="N375" s="42">
        <v>0</v>
      </c>
      <c r="O375" s="8" t="str">
        <f>UPPER(' turmas sistema atual'!R374)</f>
        <v>JOSE JAVIER SAEZ ACUNA</v>
      </c>
      <c r="P375" s="8" t="str">
        <f>UPPER(' turmas sistema atual'!S374)</f>
        <v/>
      </c>
    </row>
    <row r="376" spans="1:16" ht="47.25" customHeight="1" thickBot="1" x14ac:dyDescent="0.3">
      <c r="A376" s="8" t="str">
        <f>' turmas sistema atual'!A375</f>
        <v>BACHARELADO EM CIÊNCIA E TECNOLOGIA</v>
      </c>
      <c r="B376" s="8" t="str">
        <f>' turmas sistema atual'!B375</f>
        <v>NB11BIK0102-15SA</v>
      </c>
      <c r="C376" s="8" t="str">
        <f>' turmas sistema atual'!C375</f>
        <v>Estrutura da Matéria B11-noturno (São Bernardo)</v>
      </c>
      <c r="D376" s="8" t="s">
        <v>2757</v>
      </c>
      <c r="E376" s="12" t="s">
        <v>2309</v>
      </c>
      <c r="F376" s="12" t="str">
        <f>' turmas sistema atual'!H375</f>
        <v xml:space="preserve">quarta das 21:00 às 23:00, sala S-008-0, quinzenal II, sexta das 19:00 às 21:00, sala S-008-0, semanal </v>
      </c>
      <c r="G376" s="12">
        <f>' turmas sistema atual'!I375</f>
        <v>0</v>
      </c>
      <c r="H376" s="12" t="str">
        <f>' turmas sistema atual'!J375</f>
        <v>Santo André</v>
      </c>
      <c r="I376" s="12" t="str">
        <f>' turmas sistema atual'!K375</f>
        <v>noturno</v>
      </c>
      <c r="J376" s="12" t="str">
        <f>' turmas sistema atual'!L375</f>
        <v>3-0-4</v>
      </c>
      <c r="K376" s="12">
        <f>' turmas sistema atual'!M375</f>
        <v>35</v>
      </c>
      <c r="L376" s="12">
        <f>' turmas sistema atual'!N375</f>
        <v>35</v>
      </c>
      <c r="M376" s="12">
        <f t="shared" si="5"/>
        <v>0</v>
      </c>
      <c r="N376" s="42">
        <v>0</v>
      </c>
      <c r="O376" s="8" t="str">
        <f>UPPER(' turmas sistema atual'!R375)</f>
        <v>RODRIGO MAGHDISSIAN CORDEIRO</v>
      </c>
      <c r="P376" s="8" t="str">
        <f>UPPER(' turmas sistema atual'!S375)</f>
        <v/>
      </c>
    </row>
    <row r="377" spans="1:16" ht="47.25" customHeight="1" thickBot="1" x14ac:dyDescent="0.3">
      <c r="A377" s="8" t="str">
        <f>' turmas sistema atual'!A376</f>
        <v>BACHARELADO EM CIÊNCIA E TECNOLOGIA</v>
      </c>
      <c r="B377" s="8" t="str">
        <f>' turmas sistema atual'!B376</f>
        <v>DB1BIK0102-15SA</v>
      </c>
      <c r="C377" s="8" t="str">
        <f>' turmas sistema atual'!C376</f>
        <v>Estrutura da Matéria B1-matutino (São Bernardo)</v>
      </c>
      <c r="D377" s="8" t="s">
        <v>2756</v>
      </c>
      <c r="E377" s="12" t="s">
        <v>2309</v>
      </c>
      <c r="F377" s="12" t="str">
        <f>' turmas sistema atual'!H376</f>
        <v xml:space="preserve">quarta das 08:00 às 10:00, sala S-008-0, quinzenal II, sexta das 10:00 às 12:00, sala S-008-0, semanal </v>
      </c>
      <c r="G377" s="12">
        <f>' turmas sistema atual'!I376</f>
        <v>0</v>
      </c>
      <c r="H377" s="12" t="str">
        <f>' turmas sistema atual'!J376</f>
        <v>Santo André</v>
      </c>
      <c r="I377" s="12" t="str">
        <f>' turmas sistema atual'!K376</f>
        <v>diurno</v>
      </c>
      <c r="J377" s="12" t="str">
        <f>' turmas sistema atual'!L376</f>
        <v>3-0-4</v>
      </c>
      <c r="K377" s="12">
        <f>' turmas sistema atual'!M376</f>
        <v>35</v>
      </c>
      <c r="L377" s="12">
        <f>' turmas sistema atual'!N376</f>
        <v>35</v>
      </c>
      <c r="M377" s="12">
        <f t="shared" si="5"/>
        <v>0</v>
      </c>
      <c r="N377" s="42">
        <v>0</v>
      </c>
      <c r="O377" s="8" t="str">
        <f>UPPER(' turmas sistema atual'!R376)</f>
        <v>GUSTAVO MARTINI DALPIAN</v>
      </c>
      <c r="P377" s="8" t="str">
        <f>UPPER(' turmas sistema atual'!S376)</f>
        <v/>
      </c>
    </row>
    <row r="378" spans="1:16" ht="47.25" customHeight="1" thickBot="1" x14ac:dyDescent="0.3">
      <c r="A378" s="8" t="str">
        <f>' turmas sistema atual'!A377</f>
        <v>BACHARELADO EM CIÊNCIA E TECNOLOGIA</v>
      </c>
      <c r="B378" s="8" t="str">
        <f>' turmas sistema atual'!B377</f>
        <v>NB1BIK0102-15SA</v>
      </c>
      <c r="C378" s="8" t="str">
        <f>' turmas sistema atual'!C377</f>
        <v>Estrutura da Matéria B1-noturno (São Bernardo)</v>
      </c>
      <c r="D378" s="8" t="s">
        <v>2757</v>
      </c>
      <c r="E378" s="12" t="s">
        <v>2309</v>
      </c>
      <c r="F378" s="12" t="str">
        <f>' turmas sistema atual'!H377</f>
        <v xml:space="preserve">quarta das 21:00 às 23:00, sala S-008-0, quinzenal II, sexta das 19:00 às 21:00, sala S-008-0, semanal </v>
      </c>
      <c r="G378" s="12">
        <f>' turmas sistema atual'!I377</f>
        <v>0</v>
      </c>
      <c r="H378" s="12" t="str">
        <f>' turmas sistema atual'!J377</f>
        <v>Santo André</v>
      </c>
      <c r="I378" s="12" t="str">
        <f>' turmas sistema atual'!K377</f>
        <v>noturno</v>
      </c>
      <c r="J378" s="12" t="str">
        <f>' turmas sistema atual'!L377</f>
        <v>3-0-4</v>
      </c>
      <c r="K378" s="12">
        <f>' turmas sistema atual'!M377</f>
        <v>35</v>
      </c>
      <c r="L378" s="12">
        <f>' turmas sistema atual'!N377</f>
        <v>35</v>
      </c>
      <c r="M378" s="12">
        <f t="shared" si="5"/>
        <v>0</v>
      </c>
      <c r="N378" s="42">
        <v>0</v>
      </c>
      <c r="O378" s="8" t="str">
        <f>UPPER(' turmas sistema atual'!R377)</f>
        <v>MARCELO AUGUSTO LEIGUI DE OLIVEIRA</v>
      </c>
      <c r="P378" s="8" t="str">
        <f>UPPER(' turmas sistema atual'!S377)</f>
        <v/>
      </c>
    </row>
    <row r="379" spans="1:16" ht="47.25" customHeight="1" thickBot="1" x14ac:dyDescent="0.3">
      <c r="A379" s="8" t="str">
        <f>' turmas sistema atual'!A378</f>
        <v>BACHARELADO EM CIÊNCIA E TECNOLOGIA</v>
      </c>
      <c r="B379" s="8" t="str">
        <f>' turmas sistema atual'!B378</f>
        <v>DB2BIK0102-15SA</v>
      </c>
      <c r="C379" s="8" t="str">
        <f>' turmas sistema atual'!C378</f>
        <v>Estrutura da Matéria B2-matutino (São Bernardo)</v>
      </c>
      <c r="D379" s="8" t="s">
        <v>2756</v>
      </c>
      <c r="E379" s="12" t="s">
        <v>2309</v>
      </c>
      <c r="F379" s="12" t="str">
        <f>' turmas sistema atual'!H378</f>
        <v xml:space="preserve">quarta das 08:00 às 10:00, sala S-008-0, quinzenal II, sexta das 10:00 às 12:00, sala S-008-0, semanal </v>
      </c>
      <c r="G379" s="12">
        <f>' turmas sistema atual'!I378</f>
        <v>0</v>
      </c>
      <c r="H379" s="12" t="str">
        <f>' turmas sistema atual'!J378</f>
        <v>Santo André</v>
      </c>
      <c r="I379" s="12" t="str">
        <f>' turmas sistema atual'!K378</f>
        <v>diurno</v>
      </c>
      <c r="J379" s="12" t="str">
        <f>' turmas sistema atual'!L378</f>
        <v>3-0-4</v>
      </c>
      <c r="K379" s="12">
        <f>' turmas sistema atual'!M378</f>
        <v>37</v>
      </c>
      <c r="L379" s="12">
        <f>' turmas sistema atual'!N378</f>
        <v>35</v>
      </c>
      <c r="M379" s="12">
        <f t="shared" si="5"/>
        <v>2</v>
      </c>
      <c r="N379" s="42">
        <v>0</v>
      </c>
      <c r="O379" s="8" t="str">
        <f>UPPER(' turmas sistema atual'!R378)</f>
        <v>ROMARLY FERNANDES DA COSTA</v>
      </c>
      <c r="P379" s="8" t="str">
        <f>UPPER(' turmas sistema atual'!S378)</f>
        <v/>
      </c>
    </row>
    <row r="380" spans="1:16" ht="47.25" customHeight="1" thickBot="1" x14ac:dyDescent="0.3">
      <c r="A380" s="8" t="str">
        <f>' turmas sistema atual'!A379</f>
        <v>BACHARELADO EM CIÊNCIA E TECNOLOGIA</v>
      </c>
      <c r="B380" s="8" t="str">
        <f>' turmas sistema atual'!B379</f>
        <v>NB2BIK0102-15SA</v>
      </c>
      <c r="C380" s="8" t="str">
        <f>' turmas sistema atual'!C379</f>
        <v>Estrutura da Matéria B2-noturno (São Bernardo)</v>
      </c>
      <c r="D380" s="8" t="s">
        <v>2757</v>
      </c>
      <c r="E380" s="12" t="s">
        <v>2309</v>
      </c>
      <c r="F380" s="12" t="str">
        <f>' turmas sistema atual'!H379</f>
        <v xml:space="preserve">quarta das 21:00 às 23:00, sala S-008-0, quinzenal II, sexta das 19:00 às 21:00, sala S-008-0, semanal </v>
      </c>
      <c r="G380" s="12">
        <f>' turmas sistema atual'!I379</f>
        <v>0</v>
      </c>
      <c r="H380" s="12" t="str">
        <f>' turmas sistema atual'!J379</f>
        <v>Santo André</v>
      </c>
      <c r="I380" s="12" t="str">
        <f>' turmas sistema atual'!K379</f>
        <v>noturno</v>
      </c>
      <c r="J380" s="12" t="str">
        <f>' turmas sistema atual'!L379</f>
        <v>3-0-4</v>
      </c>
      <c r="K380" s="12">
        <f>' turmas sistema atual'!M379</f>
        <v>35</v>
      </c>
      <c r="L380" s="12">
        <f>' turmas sistema atual'!N379</f>
        <v>35</v>
      </c>
      <c r="M380" s="12">
        <f t="shared" si="5"/>
        <v>0</v>
      </c>
      <c r="N380" s="42">
        <v>0</v>
      </c>
      <c r="O380" s="8" t="str">
        <f>UPPER(' turmas sistema atual'!R379)</f>
        <v>MARCELO OLIVEIRA COSTA PIRES</v>
      </c>
      <c r="P380" s="8" t="str">
        <f>UPPER(' turmas sistema atual'!S379)</f>
        <v/>
      </c>
    </row>
    <row r="381" spans="1:16" ht="47.25" customHeight="1" thickBot="1" x14ac:dyDescent="0.3">
      <c r="A381" s="8" t="str">
        <f>' turmas sistema atual'!A380</f>
        <v>BACHARELADO EM CIÊNCIA E TECNOLOGIA</v>
      </c>
      <c r="B381" s="8" t="str">
        <f>' turmas sistema atual'!B380</f>
        <v>NB3BIK0102-15SA</v>
      </c>
      <c r="C381" s="8" t="str">
        <f>' turmas sistema atual'!C380</f>
        <v>Estrutura da Matéria B3-noturno (São Bernardo)</v>
      </c>
      <c r="D381" s="8" t="s">
        <v>2757</v>
      </c>
      <c r="E381" s="12" t="s">
        <v>2309</v>
      </c>
      <c r="F381" s="12" t="str">
        <f>' turmas sistema atual'!H380</f>
        <v xml:space="preserve">quarta das 21:00 às 23:00, sala S-008-0, quinzenal II, sexta das 19:00 às 21:00, sala S-008-0, semanal </v>
      </c>
      <c r="G381" s="12">
        <f>' turmas sistema atual'!I380</f>
        <v>0</v>
      </c>
      <c r="H381" s="12" t="str">
        <f>' turmas sistema atual'!J380</f>
        <v>Santo André</v>
      </c>
      <c r="I381" s="12" t="str">
        <f>' turmas sistema atual'!K380</f>
        <v>noturno</v>
      </c>
      <c r="J381" s="12" t="str">
        <f>' turmas sistema atual'!L380</f>
        <v>3-0-4</v>
      </c>
      <c r="K381" s="12">
        <f>' turmas sistema atual'!M380</f>
        <v>35</v>
      </c>
      <c r="L381" s="12">
        <f>' turmas sistema atual'!N380</f>
        <v>35</v>
      </c>
      <c r="M381" s="12">
        <f t="shared" si="5"/>
        <v>0</v>
      </c>
      <c r="N381" s="42">
        <v>0</v>
      </c>
      <c r="O381" s="8" t="str">
        <f>UPPER(' turmas sistema atual'!R380)</f>
        <v>FRANCISCO EUGENIO MENDONÇA DA SILVEIRA</v>
      </c>
      <c r="P381" s="8" t="str">
        <f>UPPER(' turmas sistema atual'!S380)</f>
        <v/>
      </c>
    </row>
    <row r="382" spans="1:16" ht="47.25" customHeight="1" thickBot="1" x14ac:dyDescent="0.3">
      <c r="A382" s="8" t="str">
        <f>' turmas sistema atual'!A381</f>
        <v>BACHARELADO EM CIÊNCIA E TECNOLOGIA</v>
      </c>
      <c r="B382" s="8" t="str">
        <f>' turmas sistema atual'!B381</f>
        <v>DB4BIK0102-15SA</v>
      </c>
      <c r="C382" s="8" t="str">
        <f>' turmas sistema atual'!C381</f>
        <v>Estrutura da Matéria B4-matutino (São Bernardo)</v>
      </c>
      <c r="D382" s="8" t="s">
        <v>2756</v>
      </c>
      <c r="E382" s="12" t="s">
        <v>2309</v>
      </c>
      <c r="F382" s="12" t="str">
        <f>' turmas sistema atual'!H381</f>
        <v xml:space="preserve">quarta das 08:00 às 10:00, sala S-008-0, quinzenal II, sexta das 10:00 às 12:00, sala S-008-0, semanal </v>
      </c>
      <c r="G382" s="12">
        <f>' turmas sistema atual'!I381</f>
        <v>0</v>
      </c>
      <c r="H382" s="12" t="str">
        <f>' turmas sistema atual'!J381</f>
        <v>Santo André</v>
      </c>
      <c r="I382" s="12" t="str">
        <f>' turmas sistema atual'!K381</f>
        <v>diurno</v>
      </c>
      <c r="J382" s="12" t="str">
        <f>' turmas sistema atual'!L381</f>
        <v>3-0-4</v>
      </c>
      <c r="K382" s="12">
        <f>' turmas sistema atual'!M381</f>
        <v>37</v>
      </c>
      <c r="L382" s="12">
        <f>' turmas sistema atual'!N381</f>
        <v>35</v>
      </c>
      <c r="M382" s="12">
        <f t="shared" si="5"/>
        <v>2</v>
      </c>
      <c r="N382" s="42">
        <v>0</v>
      </c>
      <c r="O382" s="8" t="str">
        <f>UPPER(' turmas sistema atual'!R381)</f>
        <v>ANDERSON ORZARI RIBEIRO</v>
      </c>
      <c r="P382" s="8" t="str">
        <f>UPPER(' turmas sistema atual'!S381)</f>
        <v/>
      </c>
    </row>
    <row r="383" spans="1:16" ht="47.25" customHeight="1" thickBot="1" x14ac:dyDescent="0.3">
      <c r="A383" s="8" t="str">
        <f>' turmas sistema atual'!A382</f>
        <v>BACHARELADO EM CIÊNCIA E TECNOLOGIA</v>
      </c>
      <c r="B383" s="8" t="str">
        <f>' turmas sistema atual'!B382</f>
        <v>NB4BIK0102-15SA</v>
      </c>
      <c r="C383" s="8" t="str">
        <f>' turmas sistema atual'!C382</f>
        <v>Estrutura da Matéria B4-noturno (São Bernardo)</v>
      </c>
      <c r="D383" s="8" t="s">
        <v>2757</v>
      </c>
      <c r="E383" s="12" t="s">
        <v>2309</v>
      </c>
      <c r="F383" s="12" t="str">
        <f>' turmas sistema atual'!H382</f>
        <v xml:space="preserve">quarta das 21:00 às 23:00, sala S-008-0, quinzenal II, sexta das 19:00 às 21:00, sala S-008-0, semanal </v>
      </c>
      <c r="G383" s="12">
        <f>' turmas sistema atual'!I382</f>
        <v>0</v>
      </c>
      <c r="H383" s="12" t="str">
        <f>' turmas sistema atual'!J382</f>
        <v>Santo André</v>
      </c>
      <c r="I383" s="12" t="str">
        <f>' turmas sistema atual'!K382</f>
        <v>noturno</v>
      </c>
      <c r="J383" s="12" t="str">
        <f>' turmas sistema atual'!L382</f>
        <v>3-0-4</v>
      </c>
      <c r="K383" s="12">
        <f>' turmas sistema atual'!M382</f>
        <v>35</v>
      </c>
      <c r="L383" s="12">
        <f>' turmas sistema atual'!N382</f>
        <v>35</v>
      </c>
      <c r="M383" s="12">
        <f t="shared" si="5"/>
        <v>0</v>
      </c>
      <c r="N383" s="42">
        <v>0</v>
      </c>
      <c r="O383" s="8" t="str">
        <f>UPPER(' turmas sistema atual'!R382)</f>
        <v>ALYSSON FABIO FERRARI</v>
      </c>
      <c r="P383" s="8" t="str">
        <f>UPPER(' turmas sistema atual'!S382)</f>
        <v/>
      </c>
    </row>
    <row r="384" spans="1:16" ht="47.25" customHeight="1" thickBot="1" x14ac:dyDescent="0.3">
      <c r="A384" s="8" t="str">
        <f>' turmas sistema atual'!A383</f>
        <v>BACHARELADO EM CIÊNCIA E TECNOLOGIA</v>
      </c>
      <c r="B384" s="8" t="str">
        <f>' turmas sistema atual'!B383</f>
        <v>DB5BIK0102-15SA</v>
      </c>
      <c r="C384" s="8" t="str">
        <f>' turmas sistema atual'!C383</f>
        <v>Estrutura da Matéria B5-matutino (São Bernardo)</v>
      </c>
      <c r="D384" s="8" t="s">
        <v>2756</v>
      </c>
      <c r="E384" s="12" t="s">
        <v>2309</v>
      </c>
      <c r="F384" s="12" t="str">
        <f>' turmas sistema atual'!H383</f>
        <v xml:space="preserve">quarta das 08:00 às 10:00, sala S-008-0, quinzenal II, sexta das 10:00 às 12:00, sala S-008-0, semanal </v>
      </c>
      <c r="G384" s="12">
        <f>' turmas sistema atual'!I383</f>
        <v>0</v>
      </c>
      <c r="H384" s="12" t="str">
        <f>' turmas sistema atual'!J383</f>
        <v>Santo André</v>
      </c>
      <c r="I384" s="12" t="str">
        <f>' turmas sistema atual'!K383</f>
        <v>diurno</v>
      </c>
      <c r="J384" s="12" t="str">
        <f>' turmas sistema atual'!L383</f>
        <v>3-0-4</v>
      </c>
      <c r="K384" s="12">
        <f>' turmas sistema atual'!M383</f>
        <v>37</v>
      </c>
      <c r="L384" s="12">
        <f>' turmas sistema atual'!N383</f>
        <v>35</v>
      </c>
      <c r="M384" s="12">
        <f t="shared" si="5"/>
        <v>2</v>
      </c>
      <c r="N384" s="42">
        <v>0</v>
      </c>
      <c r="O384" s="8" t="str">
        <f>UPPER(' turmas sistema atual'!R383)</f>
        <v>ANDRE SARTO POLO</v>
      </c>
      <c r="P384" s="8" t="str">
        <f>UPPER(' turmas sistema atual'!S383)</f>
        <v/>
      </c>
    </row>
    <row r="385" spans="1:16" ht="47.25" customHeight="1" thickBot="1" x14ac:dyDescent="0.3">
      <c r="A385" s="8" t="str">
        <f>' turmas sistema atual'!A384</f>
        <v>BACHARELADO EM CIÊNCIA E TECNOLOGIA</v>
      </c>
      <c r="B385" s="8" t="str">
        <f>' turmas sistema atual'!B384</f>
        <v>NB5BIK0102-15SA</v>
      </c>
      <c r="C385" s="8" t="str">
        <f>' turmas sistema atual'!C384</f>
        <v>Estrutura da Matéria B5-noturno (São Bernardo)</v>
      </c>
      <c r="D385" s="8" t="s">
        <v>2757</v>
      </c>
      <c r="E385" s="12" t="s">
        <v>2309</v>
      </c>
      <c r="F385" s="12" t="str">
        <f>' turmas sistema atual'!H384</f>
        <v xml:space="preserve">quarta das 21:00 às 23:00, sala S-008-0, quinzenal II, sexta das 19:00 às 21:00, sala S-008-0, semanal </v>
      </c>
      <c r="G385" s="12">
        <f>' turmas sistema atual'!I384</f>
        <v>0</v>
      </c>
      <c r="H385" s="12" t="str">
        <f>' turmas sistema atual'!J384</f>
        <v>Santo André</v>
      </c>
      <c r="I385" s="12" t="str">
        <f>' turmas sistema atual'!K384</f>
        <v>noturno</v>
      </c>
      <c r="J385" s="12" t="str">
        <f>' turmas sistema atual'!L384</f>
        <v>3-0-4</v>
      </c>
      <c r="K385" s="12">
        <f>' turmas sistema atual'!M384</f>
        <v>35</v>
      </c>
      <c r="L385" s="12">
        <f>' turmas sistema atual'!N384</f>
        <v>35</v>
      </c>
      <c r="M385" s="12">
        <f t="shared" si="5"/>
        <v>0</v>
      </c>
      <c r="N385" s="42">
        <v>0</v>
      </c>
      <c r="O385" s="8" t="str">
        <f>UPPER(' turmas sistema atual'!R384)</f>
        <v>PEDRO GALLI MERCADANTE</v>
      </c>
      <c r="P385" s="8" t="str">
        <f>UPPER(' turmas sistema atual'!S384)</f>
        <v/>
      </c>
    </row>
    <row r="386" spans="1:16" ht="47.25" customHeight="1" thickBot="1" x14ac:dyDescent="0.3">
      <c r="A386" s="8" t="str">
        <f>' turmas sistema atual'!A385</f>
        <v>BACHARELADO EM CIÊNCIA E TECNOLOGIA</v>
      </c>
      <c r="B386" s="8" t="str">
        <f>' turmas sistema atual'!B385</f>
        <v>DB6BIK0102-15SA</v>
      </c>
      <c r="C386" s="8" t="str">
        <f>' turmas sistema atual'!C385</f>
        <v>Estrutura da Matéria B6-matutino (São Bernardo)</v>
      </c>
      <c r="D386" s="8" t="s">
        <v>2756</v>
      </c>
      <c r="E386" s="12" t="s">
        <v>2309</v>
      </c>
      <c r="F386" s="12" t="str">
        <f>' turmas sistema atual'!H385</f>
        <v xml:space="preserve">quarta das 08:00 às 10:00, sala S-008-0, quinzenal II, sexta das 10:00 às 12:00, sala S-008-0, semanal </v>
      </c>
      <c r="G386" s="12">
        <f>' turmas sistema atual'!I385</f>
        <v>0</v>
      </c>
      <c r="H386" s="12" t="str">
        <f>' turmas sistema atual'!J385</f>
        <v>Santo André</v>
      </c>
      <c r="I386" s="12" t="str">
        <f>' turmas sistema atual'!K385</f>
        <v>diurno</v>
      </c>
      <c r="J386" s="12" t="str">
        <f>' turmas sistema atual'!L385</f>
        <v>3-0-4</v>
      </c>
      <c r="K386" s="12">
        <f>' turmas sistema atual'!M385</f>
        <v>37</v>
      </c>
      <c r="L386" s="12">
        <f>' turmas sistema atual'!N385</f>
        <v>35</v>
      </c>
      <c r="M386" s="12">
        <f t="shared" si="5"/>
        <v>2</v>
      </c>
      <c r="N386" s="42">
        <v>0</v>
      </c>
      <c r="O386" s="8" t="str">
        <f>UPPER(' turmas sistema atual'!R385)</f>
        <v>JULIANA DOS SANTOS DE SOUZA SILVA</v>
      </c>
      <c r="P386" s="8" t="str">
        <f>UPPER(' turmas sistema atual'!S385)</f>
        <v/>
      </c>
    </row>
    <row r="387" spans="1:16" ht="47.25" customHeight="1" thickBot="1" x14ac:dyDescent="0.3">
      <c r="A387" s="8" t="str">
        <f>' turmas sistema atual'!A386</f>
        <v>BACHARELADO EM CIÊNCIA E TECNOLOGIA</v>
      </c>
      <c r="B387" s="8" t="str">
        <f>' turmas sistema atual'!B386</f>
        <v>NB6BIK0102-15SA</v>
      </c>
      <c r="C387" s="8" t="str">
        <f>' turmas sistema atual'!C386</f>
        <v>Estrutura da Matéria B6-noturno (São Bernardo)</v>
      </c>
      <c r="D387" s="8" t="s">
        <v>2757</v>
      </c>
      <c r="E387" s="12" t="s">
        <v>2309</v>
      </c>
      <c r="F387" s="12" t="str">
        <f>' turmas sistema atual'!H386</f>
        <v xml:space="preserve">quarta das 21:00 às 23:00, sala S-008-0, quinzenal II, sexta das 19:00 às 21:00, sala S-008-0, semanal </v>
      </c>
      <c r="G387" s="12">
        <f>' turmas sistema atual'!I386</f>
        <v>0</v>
      </c>
      <c r="H387" s="12" t="str">
        <f>' turmas sistema atual'!J386</f>
        <v>Santo André</v>
      </c>
      <c r="I387" s="12" t="str">
        <f>' turmas sistema atual'!K386</f>
        <v>noturno</v>
      </c>
      <c r="J387" s="12" t="str">
        <f>' turmas sistema atual'!L386</f>
        <v>3-0-4</v>
      </c>
      <c r="K387" s="12">
        <f>' turmas sistema atual'!M386</f>
        <v>35</v>
      </c>
      <c r="L387" s="12">
        <f>' turmas sistema atual'!N386</f>
        <v>35</v>
      </c>
      <c r="M387" s="12">
        <f t="shared" si="5"/>
        <v>0</v>
      </c>
      <c r="N387" s="42">
        <v>0</v>
      </c>
      <c r="O387" s="8" t="str">
        <f>UPPER(' turmas sistema atual'!R386)</f>
        <v>HUEDER PAULO MOISES DE OLIVEIRA</v>
      </c>
      <c r="P387" s="8" t="str">
        <f>UPPER(' turmas sistema atual'!S386)</f>
        <v/>
      </c>
    </row>
    <row r="388" spans="1:16" ht="47.25" customHeight="1" thickBot="1" x14ac:dyDescent="0.3">
      <c r="A388" s="8" t="str">
        <f>' turmas sistema atual'!A387</f>
        <v>BACHARELADO EM CIÊNCIA E TECNOLOGIA</v>
      </c>
      <c r="B388" s="8" t="str">
        <f>' turmas sistema atual'!B387</f>
        <v>DB7BIK0102-15SA</v>
      </c>
      <c r="C388" s="8" t="str">
        <f>' turmas sistema atual'!C387</f>
        <v>Estrutura da Matéria B7-matutino (São Bernardo)</v>
      </c>
      <c r="D388" s="8" t="s">
        <v>2756</v>
      </c>
      <c r="E388" s="12" t="s">
        <v>2309</v>
      </c>
      <c r="F388" s="12" t="str">
        <f>' turmas sistema atual'!H387</f>
        <v xml:space="preserve">quarta das 08:00 às 10:00, sala S-008-0, quinzenal II, sexta das 10:00 às 12:00, sala S-008-0, semanal </v>
      </c>
      <c r="G388" s="12">
        <f>' turmas sistema atual'!I387</f>
        <v>0</v>
      </c>
      <c r="H388" s="12" t="str">
        <f>' turmas sistema atual'!J387</f>
        <v>Santo André</v>
      </c>
      <c r="I388" s="12" t="str">
        <f>' turmas sistema atual'!K387</f>
        <v>diurno</v>
      </c>
      <c r="J388" s="12" t="str">
        <f>' turmas sistema atual'!L387</f>
        <v>3-0-4</v>
      </c>
      <c r="K388" s="12">
        <f>' turmas sistema atual'!M387</f>
        <v>37</v>
      </c>
      <c r="L388" s="12">
        <f>' turmas sistema atual'!N387</f>
        <v>35</v>
      </c>
      <c r="M388" s="12">
        <f t="shared" ref="M388:M451" si="6">K388-L388</f>
        <v>2</v>
      </c>
      <c r="N388" s="42">
        <v>0</v>
      </c>
      <c r="O388" s="8" t="str">
        <f>UPPER(' turmas sistema atual'!R387)</f>
        <v>KARINA PASSALACQUA MORELLI FRIN</v>
      </c>
      <c r="P388" s="8" t="str">
        <f>UPPER(' turmas sistema atual'!S387)</f>
        <v/>
      </c>
    </row>
    <row r="389" spans="1:16" ht="47.25" customHeight="1" thickBot="1" x14ac:dyDescent="0.3">
      <c r="A389" s="8" t="str">
        <f>' turmas sistema atual'!A388</f>
        <v>BACHARELADO EM CIÊNCIA E TECNOLOGIA</v>
      </c>
      <c r="B389" s="8" t="str">
        <f>' turmas sistema atual'!B388</f>
        <v>NB7BIK0102-15SA</v>
      </c>
      <c r="C389" s="8" t="str">
        <f>' turmas sistema atual'!C388</f>
        <v>Estrutura da Matéria B7-noturno (São Bernardo)</v>
      </c>
      <c r="D389" s="8" t="s">
        <v>2757</v>
      </c>
      <c r="E389" s="12" t="s">
        <v>2309</v>
      </c>
      <c r="F389" s="12" t="str">
        <f>' turmas sistema atual'!H388</f>
        <v xml:space="preserve">quarta das 21:00 às 23:00, sala S-008-0, quinzenal II, sexta das 19:00 às 21:00, sala S-008-0, semanal </v>
      </c>
      <c r="G389" s="12">
        <f>' turmas sistema atual'!I388</f>
        <v>0</v>
      </c>
      <c r="H389" s="12" t="str">
        <f>' turmas sistema atual'!J388</f>
        <v>Santo André</v>
      </c>
      <c r="I389" s="12" t="str">
        <f>' turmas sistema atual'!K388</f>
        <v>noturno</v>
      </c>
      <c r="J389" s="12" t="str">
        <f>' turmas sistema atual'!L388</f>
        <v>3-0-4</v>
      </c>
      <c r="K389" s="12">
        <f>' turmas sistema atual'!M388</f>
        <v>35</v>
      </c>
      <c r="L389" s="12">
        <f>' turmas sistema atual'!N388</f>
        <v>35</v>
      </c>
      <c r="M389" s="12">
        <f t="shared" si="6"/>
        <v>0</v>
      </c>
      <c r="N389" s="42">
        <v>0</v>
      </c>
      <c r="O389" s="8" t="str">
        <f>UPPER(' turmas sistema atual'!R388)</f>
        <v>IVANISE GAUBEUR</v>
      </c>
      <c r="P389" s="8" t="str">
        <f>UPPER(' turmas sistema atual'!S388)</f>
        <v/>
      </c>
    </row>
    <row r="390" spans="1:16" ht="47.25" customHeight="1" thickBot="1" x14ac:dyDescent="0.3">
      <c r="A390" s="8" t="str">
        <f>' turmas sistema atual'!A389</f>
        <v>BACHARELADO EM CIÊNCIA E TECNOLOGIA</v>
      </c>
      <c r="B390" s="8" t="str">
        <f>' turmas sistema atual'!B389</f>
        <v>DB8BIK0102-15SA</v>
      </c>
      <c r="C390" s="8" t="str">
        <f>' turmas sistema atual'!C389</f>
        <v>Estrutura da Matéria B8-matutino (São Bernardo)</v>
      </c>
      <c r="D390" s="8" t="s">
        <v>2756</v>
      </c>
      <c r="E390" s="12" t="s">
        <v>2309</v>
      </c>
      <c r="F390" s="12" t="str">
        <f>' turmas sistema atual'!H389</f>
        <v xml:space="preserve">quarta das 08:00 às 10:00, sala S-008-0, quinzenal II, sexta das 10:00 às 12:00, sala S-008-0, semanal </v>
      </c>
      <c r="G390" s="12">
        <f>' turmas sistema atual'!I389</f>
        <v>0</v>
      </c>
      <c r="H390" s="12" t="str">
        <f>' turmas sistema atual'!J389</f>
        <v>Santo André</v>
      </c>
      <c r="I390" s="12" t="str">
        <f>' turmas sistema atual'!K389</f>
        <v>diurno</v>
      </c>
      <c r="J390" s="12" t="str">
        <f>' turmas sistema atual'!L389</f>
        <v>3-0-4</v>
      </c>
      <c r="K390" s="12">
        <f>' turmas sistema atual'!M389</f>
        <v>37</v>
      </c>
      <c r="L390" s="12">
        <f>' turmas sistema atual'!N389</f>
        <v>35</v>
      </c>
      <c r="M390" s="12">
        <f t="shared" si="6"/>
        <v>2</v>
      </c>
      <c r="N390" s="42">
        <v>0</v>
      </c>
      <c r="O390" s="8" t="str">
        <f>UPPER(' turmas sistema atual'!R389)</f>
        <v>MAURO COELHO DOS SANTOS</v>
      </c>
      <c r="P390" s="8" t="str">
        <f>UPPER(' turmas sistema atual'!S389)</f>
        <v/>
      </c>
    </row>
    <row r="391" spans="1:16" ht="47.25" customHeight="1" thickBot="1" x14ac:dyDescent="0.3">
      <c r="A391" s="8" t="str">
        <f>' turmas sistema atual'!A390</f>
        <v>BACHARELADO EM CIÊNCIA E TECNOLOGIA</v>
      </c>
      <c r="B391" s="8" t="str">
        <f>' turmas sistema atual'!B390</f>
        <v>NB8BIK0102-15SA</v>
      </c>
      <c r="C391" s="8" t="str">
        <f>' turmas sistema atual'!C390</f>
        <v>Estrutura da Matéria B8-noturno (São Bernardo)</v>
      </c>
      <c r="D391" s="8" t="s">
        <v>2757</v>
      </c>
      <c r="E391" s="12" t="s">
        <v>2309</v>
      </c>
      <c r="F391" s="12" t="str">
        <f>' turmas sistema atual'!H390</f>
        <v xml:space="preserve">quarta das 21:00 às 23:00, sala S-008-0, quinzenal II, sexta das 19:00 às 21:00, sala S-008-0, semanal </v>
      </c>
      <c r="G391" s="12">
        <f>' turmas sistema atual'!I390</f>
        <v>0</v>
      </c>
      <c r="H391" s="12" t="str">
        <f>' turmas sistema atual'!J390</f>
        <v>Santo André</v>
      </c>
      <c r="I391" s="12" t="str">
        <f>' turmas sistema atual'!K390</f>
        <v>noturno</v>
      </c>
      <c r="J391" s="12" t="str">
        <f>' turmas sistema atual'!L390</f>
        <v>3-0-4</v>
      </c>
      <c r="K391" s="12">
        <f>' turmas sistema atual'!M390</f>
        <v>35</v>
      </c>
      <c r="L391" s="12">
        <f>' turmas sistema atual'!N390</f>
        <v>35</v>
      </c>
      <c r="M391" s="12">
        <f t="shared" si="6"/>
        <v>0</v>
      </c>
      <c r="N391" s="42">
        <v>0</v>
      </c>
      <c r="O391" s="8" t="str">
        <f>UPPER(' turmas sistema atual'!R390)</f>
        <v>MARISELMA FERREIRA</v>
      </c>
      <c r="P391" s="8" t="str">
        <f>UPPER(' turmas sistema atual'!S390)</f>
        <v/>
      </c>
    </row>
    <row r="392" spans="1:16" ht="47.25" customHeight="1" thickBot="1" x14ac:dyDescent="0.3">
      <c r="A392" s="8" t="str">
        <f>' turmas sistema atual'!A391</f>
        <v>BACHARELADO EM CIÊNCIA E TECNOLOGIA</v>
      </c>
      <c r="B392" s="8" t="str">
        <f>' turmas sistema atual'!B391</f>
        <v>DB9BIK0102-15SA</v>
      </c>
      <c r="C392" s="8" t="str">
        <f>' turmas sistema atual'!C391</f>
        <v>Estrutura da Matéria B9-matutino (São Bernardo)</v>
      </c>
      <c r="D392" s="8" t="s">
        <v>2756</v>
      </c>
      <c r="E392" s="12" t="s">
        <v>2309</v>
      </c>
      <c r="F392" s="12" t="str">
        <f>' turmas sistema atual'!H391</f>
        <v xml:space="preserve">quarta das 08:00 às 10:00, sala S-008-0, quinzenal II, sexta das 10:00 às 12:00, sala S-008-0, semanal </v>
      </c>
      <c r="G392" s="12">
        <f>' turmas sistema atual'!I391</f>
        <v>0</v>
      </c>
      <c r="H392" s="12" t="str">
        <f>' turmas sistema atual'!J391</f>
        <v>Santo André</v>
      </c>
      <c r="I392" s="12" t="str">
        <f>' turmas sistema atual'!K391</f>
        <v>diurno</v>
      </c>
      <c r="J392" s="12" t="str">
        <f>' turmas sistema atual'!L391</f>
        <v>3-0-4</v>
      </c>
      <c r="K392" s="12">
        <f>' turmas sistema atual'!M391</f>
        <v>37</v>
      </c>
      <c r="L392" s="12">
        <f>' turmas sistema atual'!N391</f>
        <v>35</v>
      </c>
      <c r="M392" s="12">
        <f t="shared" si="6"/>
        <v>2</v>
      </c>
      <c r="N392" s="42">
        <v>0</v>
      </c>
      <c r="O392" s="8" t="str">
        <f>UPPER(' turmas sistema atual'!R391)</f>
        <v>GUSTAVO MORARI DO NASCIMENTO</v>
      </c>
      <c r="P392" s="8" t="str">
        <f>UPPER(' turmas sistema atual'!S391)</f>
        <v/>
      </c>
    </row>
    <row r="393" spans="1:16" ht="47.25" customHeight="1" thickBot="1" x14ac:dyDescent="0.3">
      <c r="A393" s="8" t="str">
        <f>' turmas sistema atual'!A392</f>
        <v>BACHARELADO EM CIÊNCIA E TECNOLOGIA</v>
      </c>
      <c r="B393" s="8" t="str">
        <f>' turmas sistema atual'!B392</f>
        <v>NB9BIK0102-15SA</v>
      </c>
      <c r="C393" s="8" t="str">
        <f>' turmas sistema atual'!C392</f>
        <v>Estrutura da Matéria B9-noturno (São Bernardo)</v>
      </c>
      <c r="D393" s="8" t="s">
        <v>2757</v>
      </c>
      <c r="E393" s="12" t="s">
        <v>2309</v>
      </c>
      <c r="F393" s="12" t="str">
        <f>' turmas sistema atual'!H392</f>
        <v xml:space="preserve">quarta das 21:00 às 23:00, sala S-008-0, quinzenal II, sexta das 19:00 às 21:00, sala S-008-0, semanal </v>
      </c>
      <c r="G393" s="12">
        <f>' turmas sistema atual'!I392</f>
        <v>0</v>
      </c>
      <c r="H393" s="12" t="str">
        <f>' turmas sistema atual'!J392</f>
        <v>Santo André</v>
      </c>
      <c r="I393" s="12" t="str">
        <f>' turmas sistema atual'!K392</f>
        <v>noturno</v>
      </c>
      <c r="J393" s="12" t="str">
        <f>' turmas sistema atual'!L392</f>
        <v>3-0-4</v>
      </c>
      <c r="K393" s="12">
        <f>' turmas sistema atual'!M392</f>
        <v>35</v>
      </c>
      <c r="L393" s="12">
        <f>' turmas sistema atual'!N392</f>
        <v>35</v>
      </c>
      <c r="M393" s="12">
        <f t="shared" si="6"/>
        <v>0</v>
      </c>
      <c r="N393" s="42">
        <v>0</v>
      </c>
      <c r="O393" s="8" t="str">
        <f>UPPER(' turmas sistema atual'!R392)</f>
        <v>LUZIA PERES NOVAKI</v>
      </c>
      <c r="P393" s="8" t="str">
        <f>UPPER(' turmas sistema atual'!S392)</f>
        <v/>
      </c>
    </row>
    <row r="394" spans="1:16" ht="47.25" customHeight="1" thickBot="1" x14ac:dyDescent="0.3">
      <c r="A394" s="8" t="str">
        <f>' turmas sistema atual'!A393</f>
        <v>BACHARELADO EM CIÊNCIAS E HUMANIDADES</v>
      </c>
      <c r="B394" s="8" t="str">
        <f>' turmas sistema atual'!B393</f>
        <v>DA1BIQ0602-15SB</v>
      </c>
      <c r="C394" s="8" t="str">
        <f>' turmas sistema atual'!C393</f>
        <v>Estrutura e Dinâmica Social A1-matutino (São Bernardo)</v>
      </c>
      <c r="D394" s="8" t="s">
        <v>2740</v>
      </c>
      <c r="E394" s="12" t="s">
        <v>2309</v>
      </c>
      <c r="F394" s="12" t="str">
        <f>' turmas sistema atual'!H393</f>
        <v xml:space="preserve">quarta das 08:00 às 10:00, sala B-A002-SB, quinzenal I, sexta das 10:00 às 12:00, sala B-A002-SB, semanal </v>
      </c>
      <c r="G394" s="12">
        <f>' turmas sistema atual'!I393</f>
        <v>0</v>
      </c>
      <c r="H394" s="12" t="str">
        <f>' turmas sistema atual'!J393</f>
        <v>São Bernardo do Campo</v>
      </c>
      <c r="I394" s="12" t="str">
        <f>' turmas sistema atual'!K393</f>
        <v>diurno</v>
      </c>
      <c r="J394" s="12" t="str">
        <f>' turmas sistema atual'!L393</f>
        <v>3-0-4</v>
      </c>
      <c r="K394" s="12">
        <f>' turmas sistema atual'!M393</f>
        <v>45</v>
      </c>
      <c r="L394" s="12">
        <f>' turmas sistema atual'!N393</f>
        <v>45</v>
      </c>
      <c r="M394" s="12">
        <f t="shared" si="6"/>
        <v>0</v>
      </c>
      <c r="N394" s="42">
        <v>0</v>
      </c>
      <c r="O394" s="8" t="str">
        <f>UPPER(' turmas sistema atual'!R393)</f>
        <v>YAMILA GOLDFARB</v>
      </c>
      <c r="P394" s="8" t="str">
        <f>UPPER(' turmas sistema atual'!S393)</f>
        <v/>
      </c>
    </row>
    <row r="395" spans="1:16" ht="47.25" customHeight="1" thickBot="1" x14ac:dyDescent="0.3">
      <c r="A395" s="8" t="str">
        <f>' turmas sistema atual'!A394</f>
        <v>BACHARELADO EM CIÊNCIAS E HUMANIDADES</v>
      </c>
      <c r="B395" s="8" t="str">
        <f>' turmas sistema atual'!B394</f>
        <v>NA1BIQ0602-15SB</v>
      </c>
      <c r="C395" s="8" t="str">
        <f>' turmas sistema atual'!C394</f>
        <v>Estrutura e Dinâmica Social A1-noturno (São Bernardo)</v>
      </c>
      <c r="D395" s="8" t="s">
        <v>2742</v>
      </c>
      <c r="E395" s="12" t="s">
        <v>2309</v>
      </c>
      <c r="F395" s="12" t="str">
        <f>' turmas sistema atual'!H394</f>
        <v xml:space="preserve">quarta das 19:00 às 21:00, sala B-A002-SB, quinzenal I, sexta das 21:00 às 23:00, sala B-A002-SB, semanal </v>
      </c>
      <c r="G395" s="12">
        <f>' turmas sistema atual'!I394</f>
        <v>0</v>
      </c>
      <c r="H395" s="12" t="str">
        <f>' turmas sistema atual'!J394</f>
        <v>São Bernardo do Campo</v>
      </c>
      <c r="I395" s="12" t="str">
        <f>' turmas sistema atual'!K394</f>
        <v>noturno</v>
      </c>
      <c r="J395" s="12" t="str">
        <f>' turmas sistema atual'!L394</f>
        <v>3-0-4</v>
      </c>
      <c r="K395" s="12">
        <f>' turmas sistema atual'!M394</f>
        <v>45</v>
      </c>
      <c r="L395" s="12">
        <f>' turmas sistema atual'!N394</f>
        <v>45</v>
      </c>
      <c r="M395" s="12">
        <f t="shared" si="6"/>
        <v>0</v>
      </c>
      <c r="N395" s="42">
        <v>0</v>
      </c>
      <c r="O395" s="8" t="str">
        <f>UPPER(' turmas sistema atual'!R394)</f>
        <v>VALTER VENTURA DA ROCHA POMAR</v>
      </c>
      <c r="P395" s="8" t="str">
        <f>UPPER(' turmas sistema atual'!S394)</f>
        <v/>
      </c>
    </row>
    <row r="396" spans="1:16" ht="47.25" customHeight="1" thickBot="1" x14ac:dyDescent="0.3">
      <c r="A396" s="8" t="str">
        <f>' turmas sistema atual'!A395</f>
        <v>BACHARELADO EM CIÊNCIAS E HUMANIDADES</v>
      </c>
      <c r="B396" s="8" t="str">
        <f>' turmas sistema atual'!B395</f>
        <v>DA2BIQ0602-15SB</v>
      </c>
      <c r="C396" s="8" t="str">
        <f>' turmas sistema atual'!C395</f>
        <v>Estrutura e Dinâmica Social A2-matutino (São Bernardo)</v>
      </c>
      <c r="D396" s="8" t="s">
        <v>2740</v>
      </c>
      <c r="E396" s="12" t="s">
        <v>2309</v>
      </c>
      <c r="F396" s="12" t="str">
        <f>' turmas sistema atual'!H395</f>
        <v xml:space="preserve">quarta das 08:00 às 10:00, sala B-A002-SB, quinzenal I, sexta das 10:00 às 12:00, sala B-A002-SB, semanal </v>
      </c>
      <c r="G396" s="12">
        <f>' turmas sistema atual'!I395</f>
        <v>0</v>
      </c>
      <c r="H396" s="12" t="str">
        <f>' turmas sistema atual'!J395</f>
        <v>São Bernardo do Campo</v>
      </c>
      <c r="I396" s="12" t="str">
        <f>' turmas sistema atual'!K395</f>
        <v>diurno</v>
      </c>
      <c r="J396" s="12" t="str">
        <f>' turmas sistema atual'!L395</f>
        <v>3-0-4</v>
      </c>
      <c r="K396" s="12">
        <f>' turmas sistema atual'!M395</f>
        <v>45</v>
      </c>
      <c r="L396" s="12">
        <f>' turmas sistema atual'!N395</f>
        <v>45</v>
      </c>
      <c r="M396" s="12">
        <f t="shared" si="6"/>
        <v>0</v>
      </c>
      <c r="N396" s="42">
        <v>0</v>
      </c>
      <c r="O396" s="8" t="str">
        <f>UPPER(' turmas sistema atual'!R395)</f>
        <v>YAMILA GOLDFARB</v>
      </c>
      <c r="P396" s="8" t="str">
        <f>UPPER(' turmas sistema atual'!S395)</f>
        <v/>
      </c>
    </row>
    <row r="397" spans="1:16" ht="47.25" customHeight="1" thickBot="1" x14ac:dyDescent="0.3">
      <c r="A397" s="8" t="str">
        <f>' turmas sistema atual'!A396</f>
        <v>BACHARELADO EM CIÊNCIAS E HUMANIDADES</v>
      </c>
      <c r="B397" s="8" t="str">
        <f>' turmas sistema atual'!B396</f>
        <v>NA2BIQ0602-15SB</v>
      </c>
      <c r="C397" s="8" t="str">
        <f>' turmas sistema atual'!C396</f>
        <v>Estrutura e Dinâmica Social A2-noturno (São Bernardo)</v>
      </c>
      <c r="D397" s="8" t="s">
        <v>2742</v>
      </c>
      <c r="E397" s="12" t="s">
        <v>2309</v>
      </c>
      <c r="F397" s="12" t="str">
        <f>' turmas sistema atual'!H396</f>
        <v xml:space="preserve">quarta das 19:00 às 21:00, sala B-A002-SB, quinzenal I, sexta das 21:00 às 23:00, sala B-A002-SB, semanal </v>
      </c>
      <c r="G397" s="12">
        <f>' turmas sistema atual'!I396</f>
        <v>0</v>
      </c>
      <c r="H397" s="12" t="str">
        <f>' turmas sistema atual'!J396</f>
        <v>São Bernardo do Campo</v>
      </c>
      <c r="I397" s="12" t="str">
        <f>' turmas sistema atual'!K396</f>
        <v>noturno</v>
      </c>
      <c r="J397" s="12" t="str">
        <f>' turmas sistema atual'!L396</f>
        <v>3-0-4</v>
      </c>
      <c r="K397" s="12">
        <f>' turmas sistema atual'!M396</f>
        <v>45</v>
      </c>
      <c r="L397" s="12">
        <f>' turmas sistema atual'!N396</f>
        <v>45</v>
      </c>
      <c r="M397" s="12">
        <f t="shared" si="6"/>
        <v>0</v>
      </c>
      <c r="N397" s="42">
        <v>0</v>
      </c>
      <c r="O397" s="8" t="str">
        <f>UPPER(' turmas sistema atual'!R396)</f>
        <v>VALTER VENTURA DA ROCHA POMAR</v>
      </c>
      <c r="P397" s="8" t="str">
        <f>UPPER(' turmas sistema atual'!S396)</f>
        <v/>
      </c>
    </row>
    <row r="398" spans="1:16" ht="47.25" customHeight="1" thickBot="1" x14ac:dyDescent="0.3">
      <c r="A398" s="8" t="str">
        <f>' turmas sistema atual'!A397</f>
        <v>BACHARELADO EM CIÊNCIA E TECNOLOGIA</v>
      </c>
      <c r="B398" s="8" t="str">
        <f>' turmas sistema atual'!B397</f>
        <v>DABIQ0602-15SA</v>
      </c>
      <c r="C398" s="8" t="str">
        <f>' turmas sistema atual'!C397</f>
        <v>Estrutura e Dinâmica Social A-matutino (São Bernardo)</v>
      </c>
      <c r="D398" s="8" t="s">
        <v>2740</v>
      </c>
      <c r="E398" s="12" t="s">
        <v>2309</v>
      </c>
      <c r="F398" s="12" t="str">
        <f>' turmas sistema atual'!H397</f>
        <v xml:space="preserve">quarta das 08:00 às 10:00, sala S - 305-1, quinzenal I, sexta das 10:00 às 12:00, sala S - 305-1, semanal </v>
      </c>
      <c r="G398" s="12">
        <f>' turmas sistema atual'!I397</f>
        <v>0</v>
      </c>
      <c r="H398" s="12" t="str">
        <f>' turmas sistema atual'!J397</f>
        <v>Santo André</v>
      </c>
      <c r="I398" s="12" t="str">
        <f>' turmas sistema atual'!K397</f>
        <v>diurno</v>
      </c>
      <c r="J398" s="12" t="str">
        <f>' turmas sistema atual'!L397</f>
        <v>3-0-4</v>
      </c>
      <c r="K398" s="12">
        <f>' turmas sistema atual'!M397</f>
        <v>45</v>
      </c>
      <c r="L398" s="12">
        <f>' turmas sistema atual'!N397</f>
        <v>0</v>
      </c>
      <c r="M398" s="12">
        <f t="shared" si="6"/>
        <v>45</v>
      </c>
      <c r="N398" s="42">
        <v>0</v>
      </c>
      <c r="O398" s="8" t="str">
        <f>UPPER(' turmas sistema atual'!R397)</f>
        <v/>
      </c>
      <c r="P398" s="8" t="str">
        <f>UPPER(' turmas sistema atual'!S397)</f>
        <v/>
      </c>
    </row>
    <row r="399" spans="1:16" ht="47.25" customHeight="1" thickBot="1" x14ac:dyDescent="0.3">
      <c r="A399" s="8" t="str">
        <f>' turmas sistema atual'!A398</f>
        <v>BACHARELADO EM CIÊNCIA E TECNOLOGIA</v>
      </c>
      <c r="B399" s="8" t="str">
        <f>' turmas sistema atual'!B398</f>
        <v>NABIQ0602-15SA</v>
      </c>
      <c r="C399" s="8" t="str">
        <f>' turmas sistema atual'!C398</f>
        <v>Estrutura e Dinâmica Social A-noturno (São Bernardo)</v>
      </c>
      <c r="D399" s="8" t="s">
        <v>2742</v>
      </c>
      <c r="E399" s="12" t="s">
        <v>2309</v>
      </c>
      <c r="F399" s="12" t="str">
        <f>' turmas sistema atual'!H398</f>
        <v xml:space="preserve">quarta das 19:00 às 21:00, sala S - 305-1, quinzenal I, sexta das 21:00 às 23:00, sala S - 305-1, semanal </v>
      </c>
      <c r="G399" s="12">
        <f>' turmas sistema atual'!I398</f>
        <v>0</v>
      </c>
      <c r="H399" s="12" t="str">
        <f>' turmas sistema atual'!J398</f>
        <v>Santo André</v>
      </c>
      <c r="I399" s="12" t="str">
        <f>' turmas sistema atual'!K398</f>
        <v>noturno</v>
      </c>
      <c r="J399" s="12" t="str">
        <f>' turmas sistema atual'!L398</f>
        <v>3-0-4</v>
      </c>
      <c r="K399" s="12">
        <f>' turmas sistema atual'!M398</f>
        <v>45</v>
      </c>
      <c r="L399" s="12">
        <f>' turmas sistema atual'!N398</f>
        <v>0</v>
      </c>
      <c r="M399" s="12">
        <f t="shared" si="6"/>
        <v>45</v>
      </c>
      <c r="N399" s="42">
        <v>0</v>
      </c>
      <c r="O399" s="8" t="str">
        <f>UPPER(' turmas sistema atual'!R398)</f>
        <v/>
      </c>
      <c r="P399" s="8" t="str">
        <f>UPPER(' turmas sistema atual'!S398)</f>
        <v/>
      </c>
    </row>
    <row r="400" spans="1:16" ht="47.25" customHeight="1" thickBot="1" x14ac:dyDescent="0.3">
      <c r="A400" s="8" t="str">
        <f>' turmas sistema atual'!A399</f>
        <v>BACHARELADO EM CIÊNCIAS E HUMANIDADES</v>
      </c>
      <c r="B400" s="8" t="str">
        <f>' turmas sistema atual'!B399</f>
        <v>DB1BIQ0602-15SB</v>
      </c>
      <c r="C400" s="8" t="str">
        <f>' turmas sistema atual'!C399</f>
        <v>Estrutura e Dinâmica Social B1-matutino (São Bernardo)</v>
      </c>
      <c r="D400" s="8" t="s">
        <v>2741</v>
      </c>
      <c r="E400" s="12" t="s">
        <v>2309</v>
      </c>
      <c r="F400" s="12" t="str">
        <f>' turmas sistema atual'!H399</f>
        <v xml:space="preserve">quarta das 10:00 às 12:00, sala B-A002-SB, quinzenal I, sexta das 08:00 às 10:00, sala B-A002-SB, semanal </v>
      </c>
      <c r="G400" s="12">
        <f>' turmas sistema atual'!I399</f>
        <v>0</v>
      </c>
      <c r="H400" s="12" t="str">
        <f>' turmas sistema atual'!J399</f>
        <v>São Bernardo do Campo</v>
      </c>
      <c r="I400" s="12" t="str">
        <f>' turmas sistema atual'!K399</f>
        <v>diurno</v>
      </c>
      <c r="J400" s="12" t="str">
        <f>' turmas sistema atual'!L399</f>
        <v>3-0-4</v>
      </c>
      <c r="K400" s="12">
        <f>' turmas sistema atual'!M399</f>
        <v>45</v>
      </c>
      <c r="L400" s="12">
        <f>' turmas sistema atual'!N399</f>
        <v>45</v>
      </c>
      <c r="M400" s="12">
        <f t="shared" si="6"/>
        <v>0</v>
      </c>
      <c r="N400" s="42">
        <v>0</v>
      </c>
      <c r="O400" s="8" t="str">
        <f>UPPER(' turmas sistema atual'!R399)</f>
        <v/>
      </c>
      <c r="P400" s="8" t="str">
        <f>UPPER(' turmas sistema atual'!S399)</f>
        <v/>
      </c>
    </row>
    <row r="401" spans="1:16" ht="47.25" customHeight="1" thickBot="1" x14ac:dyDescent="0.3">
      <c r="A401" s="8" t="str">
        <f>' turmas sistema atual'!A400</f>
        <v>BACHARELADO EM CIÊNCIAS E HUMANIDADES</v>
      </c>
      <c r="B401" s="8" t="str">
        <f>' turmas sistema atual'!B400</f>
        <v>NB1BIQ0602-15SB</v>
      </c>
      <c r="C401" s="8" t="str">
        <f>' turmas sistema atual'!C400</f>
        <v>Estrutura e Dinâmica Social B1-noturno (São Bernardo)</v>
      </c>
      <c r="D401" s="8" t="s">
        <v>2743</v>
      </c>
      <c r="E401" s="12" t="s">
        <v>2309</v>
      </c>
      <c r="F401" s="12" t="str">
        <f>' turmas sistema atual'!H400</f>
        <v xml:space="preserve">quarta das 21:00 às 23:00, sala B-A002-SB, quinzenal I, sexta das 19:00 às 21:00, sala B-A002-SB, semanal </v>
      </c>
      <c r="G401" s="12">
        <f>' turmas sistema atual'!I400</f>
        <v>0</v>
      </c>
      <c r="H401" s="12" t="str">
        <f>' turmas sistema atual'!J400</f>
        <v>São Bernardo do Campo</v>
      </c>
      <c r="I401" s="12" t="str">
        <f>' turmas sistema atual'!K400</f>
        <v>noturno</v>
      </c>
      <c r="J401" s="12" t="str">
        <f>' turmas sistema atual'!L400</f>
        <v>3-0-4</v>
      </c>
      <c r="K401" s="12">
        <f>' turmas sistema atual'!M400</f>
        <v>45</v>
      </c>
      <c r="L401" s="12">
        <f>' turmas sistema atual'!N400</f>
        <v>45</v>
      </c>
      <c r="M401" s="12">
        <f t="shared" si="6"/>
        <v>0</v>
      </c>
      <c r="N401" s="42">
        <v>0</v>
      </c>
      <c r="O401" s="8" t="str">
        <f>UPPER(' turmas sistema atual'!R400)</f>
        <v/>
      </c>
      <c r="P401" s="8" t="str">
        <f>UPPER(' turmas sistema atual'!S400)</f>
        <v/>
      </c>
    </row>
    <row r="402" spans="1:16" ht="47.25" customHeight="1" thickBot="1" x14ac:dyDescent="0.3">
      <c r="A402" s="8" t="str">
        <f>' turmas sistema atual'!A401</f>
        <v>BACHARELADO EM CIÊNCIAS E HUMANIDADES</v>
      </c>
      <c r="B402" s="8" t="str">
        <f>' turmas sistema atual'!B401</f>
        <v>DB2BIQ0602-15SB</v>
      </c>
      <c r="C402" s="8" t="str">
        <f>' turmas sistema atual'!C401</f>
        <v>Estrutura e Dinâmica Social B2-matutino (São Bernardo)</v>
      </c>
      <c r="D402" s="8" t="s">
        <v>2741</v>
      </c>
      <c r="E402" s="12" t="s">
        <v>2309</v>
      </c>
      <c r="F402" s="12" t="str">
        <f>' turmas sistema atual'!H401</f>
        <v xml:space="preserve">quarta das 10:00 às 12:00, sala B-A002-SB, quinzenal I, sexta das 08:00 às 10:00, sala B-A002-SB, semanal </v>
      </c>
      <c r="G402" s="12">
        <f>' turmas sistema atual'!I401</f>
        <v>0</v>
      </c>
      <c r="H402" s="12" t="str">
        <f>' turmas sistema atual'!J401</f>
        <v>São Bernardo do Campo</v>
      </c>
      <c r="I402" s="12" t="str">
        <f>' turmas sistema atual'!K401</f>
        <v>diurno</v>
      </c>
      <c r="J402" s="12" t="str">
        <f>' turmas sistema atual'!L401</f>
        <v>3-0-4</v>
      </c>
      <c r="K402" s="12">
        <f>' turmas sistema atual'!M401</f>
        <v>45</v>
      </c>
      <c r="L402" s="12">
        <f>' turmas sistema atual'!N401</f>
        <v>45</v>
      </c>
      <c r="M402" s="12">
        <f t="shared" si="6"/>
        <v>0</v>
      </c>
      <c r="N402" s="42">
        <v>0</v>
      </c>
      <c r="O402" s="8" t="str">
        <f>UPPER(' turmas sistema atual'!R401)</f>
        <v/>
      </c>
      <c r="P402" s="8" t="str">
        <f>UPPER(' turmas sistema atual'!S401)</f>
        <v/>
      </c>
    </row>
    <row r="403" spans="1:16" ht="47.25" customHeight="1" thickBot="1" x14ac:dyDescent="0.3">
      <c r="A403" s="8" t="str">
        <f>' turmas sistema atual'!A402</f>
        <v>BACHARELADO EM CIÊNCIAS E HUMANIDADES</v>
      </c>
      <c r="B403" s="8" t="str">
        <f>' turmas sistema atual'!B402</f>
        <v>NB2BIQ0602-15SB</v>
      </c>
      <c r="C403" s="8" t="str">
        <f>' turmas sistema atual'!C402</f>
        <v>Estrutura e Dinâmica Social B2-noturno (São Bernardo)</v>
      </c>
      <c r="D403" s="8" t="s">
        <v>2743</v>
      </c>
      <c r="E403" s="12" t="s">
        <v>2309</v>
      </c>
      <c r="F403" s="12" t="str">
        <f>' turmas sistema atual'!H402</f>
        <v xml:space="preserve">quarta das 21:00 às 23:00, sala B-A002-SB, quinzenal I, sexta das 19:00 às 21:00, sala B-A002-SB, semanal </v>
      </c>
      <c r="G403" s="12">
        <f>' turmas sistema atual'!I402</f>
        <v>0</v>
      </c>
      <c r="H403" s="12" t="str">
        <f>' turmas sistema atual'!J402</f>
        <v>São Bernardo do Campo</v>
      </c>
      <c r="I403" s="12" t="str">
        <f>' turmas sistema atual'!K402</f>
        <v>noturno</v>
      </c>
      <c r="J403" s="12" t="str">
        <f>' turmas sistema atual'!L402</f>
        <v>3-0-4</v>
      </c>
      <c r="K403" s="12">
        <f>' turmas sistema atual'!M402</f>
        <v>45</v>
      </c>
      <c r="L403" s="12">
        <f>' turmas sistema atual'!N402</f>
        <v>45</v>
      </c>
      <c r="M403" s="12">
        <f t="shared" si="6"/>
        <v>0</v>
      </c>
      <c r="N403" s="42">
        <v>0</v>
      </c>
      <c r="O403" s="8" t="str">
        <f>UPPER(' turmas sistema atual'!R402)</f>
        <v/>
      </c>
      <c r="P403" s="8" t="str">
        <f>UPPER(' turmas sistema atual'!S402)</f>
        <v/>
      </c>
    </row>
    <row r="404" spans="1:16" ht="47.25" customHeight="1" thickBot="1" x14ac:dyDescent="0.3">
      <c r="A404" s="8" t="str">
        <f>' turmas sistema atual'!A403</f>
        <v>BACHARELADO EM CIÊNCIA E TECNOLOGIA</v>
      </c>
      <c r="B404" s="8" t="str">
        <f>' turmas sistema atual'!B403</f>
        <v>DBBIQ0602-15SA</v>
      </c>
      <c r="C404" s="8" t="str">
        <f>' turmas sistema atual'!C403</f>
        <v>Estrutura e Dinâmica Social B-matutino (São Bernardo)</v>
      </c>
      <c r="D404" s="8" t="s">
        <v>2741</v>
      </c>
      <c r="E404" s="12" t="s">
        <v>2309</v>
      </c>
      <c r="F404" s="12" t="str">
        <f>' turmas sistema atual'!H403</f>
        <v xml:space="preserve">quarta das 10:00 às 12:00, sala S - 305-1, quinzenal I, sexta das 08:00 às 10:00, sala S - 305-1, semanal </v>
      </c>
      <c r="G404" s="12">
        <f>' turmas sistema atual'!I403</f>
        <v>0</v>
      </c>
      <c r="H404" s="12" t="str">
        <f>' turmas sistema atual'!J403</f>
        <v>Santo André</v>
      </c>
      <c r="I404" s="12" t="str">
        <f>' turmas sistema atual'!K403</f>
        <v>diurno</v>
      </c>
      <c r="J404" s="12" t="str">
        <f>' turmas sistema atual'!L403</f>
        <v>3-0-4</v>
      </c>
      <c r="K404" s="12">
        <f>' turmas sistema atual'!M403</f>
        <v>45</v>
      </c>
      <c r="L404" s="12">
        <f>' turmas sistema atual'!N403</f>
        <v>0</v>
      </c>
      <c r="M404" s="12">
        <f t="shared" si="6"/>
        <v>45</v>
      </c>
      <c r="N404" s="42">
        <v>0</v>
      </c>
      <c r="O404" s="8" t="str">
        <f>UPPER(' turmas sistema atual'!R403)</f>
        <v/>
      </c>
      <c r="P404" s="8" t="str">
        <f>UPPER(' turmas sistema atual'!S403)</f>
        <v/>
      </c>
    </row>
    <row r="405" spans="1:16" ht="47.25" customHeight="1" thickBot="1" x14ac:dyDescent="0.3">
      <c r="A405" s="8" t="str">
        <f>' turmas sistema atual'!A404</f>
        <v>BACHARELADO EM CIÊNCIA E TECNOLOGIA</v>
      </c>
      <c r="B405" s="8" t="str">
        <f>' turmas sistema atual'!B404</f>
        <v>NBBIQ0602-15SA</v>
      </c>
      <c r="C405" s="8" t="str">
        <f>' turmas sistema atual'!C404</f>
        <v>Estrutura e Dinâmica Social B-noturno (São Bernardo)</v>
      </c>
      <c r="D405" s="8" t="s">
        <v>2743</v>
      </c>
      <c r="E405" s="12" t="s">
        <v>2309</v>
      </c>
      <c r="F405" s="12" t="str">
        <f>' turmas sistema atual'!H404</f>
        <v xml:space="preserve">quarta das 21:00 às 23:00, sala S - 305-1, quinzenal I, sexta das 19:00 às 21:00, sala S - 305-1, semanal </v>
      </c>
      <c r="G405" s="12">
        <f>' turmas sistema atual'!I404</f>
        <v>0</v>
      </c>
      <c r="H405" s="12" t="str">
        <f>' turmas sistema atual'!J404</f>
        <v>Santo André</v>
      </c>
      <c r="I405" s="12" t="str">
        <f>' turmas sistema atual'!K404</f>
        <v>noturno</v>
      </c>
      <c r="J405" s="12" t="str">
        <f>' turmas sistema atual'!L404</f>
        <v>3-0-4</v>
      </c>
      <c r="K405" s="12">
        <f>' turmas sistema atual'!M404</f>
        <v>45</v>
      </c>
      <c r="L405" s="12">
        <f>' turmas sistema atual'!N404</f>
        <v>0</v>
      </c>
      <c r="M405" s="12">
        <f t="shared" si="6"/>
        <v>45</v>
      </c>
      <c r="N405" s="42">
        <v>0</v>
      </c>
      <c r="O405" s="8" t="str">
        <f>UPPER(' turmas sistema atual'!R404)</f>
        <v/>
      </c>
      <c r="P405" s="8" t="str">
        <f>UPPER(' turmas sistema atual'!S404)</f>
        <v/>
      </c>
    </row>
    <row r="406" spans="1:16" ht="47.25" customHeight="1" thickBot="1" x14ac:dyDescent="0.3">
      <c r="A406" s="8" t="str">
        <f>' turmas sistema atual'!A405</f>
        <v>BACHARELADO EM PLANEJAMENTO TERRITORIAL</v>
      </c>
      <c r="B406" s="8" t="str">
        <f>' turmas sistema atual'!B405</f>
        <v>NAESHT007-17SB</v>
      </c>
      <c r="C406" s="8" t="str">
        <f>' turmas sistema atual'!C405</f>
        <v>Estudos do Meio Físico A-noturno (São Bernardo)</v>
      </c>
      <c r="D406" s="8" t="s">
        <v>3528</v>
      </c>
      <c r="E406" s="12" t="s">
        <v>2309</v>
      </c>
      <c r="F406" s="12" t="str">
        <f>' turmas sistema atual'!H405</f>
        <v xml:space="preserve">terça das 19:00 às 21:00, sala A1-S105-SB, semanal , quinta das 21:00 às 23:00, sala A1-S105-SB, semanal </v>
      </c>
      <c r="G406" s="12">
        <f>' turmas sistema atual'!I405</f>
        <v>0</v>
      </c>
      <c r="H406" s="12" t="str">
        <f>' turmas sistema atual'!J405</f>
        <v>São Bernardo do Campo</v>
      </c>
      <c r="I406" s="12" t="str">
        <f>' turmas sistema atual'!K405</f>
        <v>noturno</v>
      </c>
      <c r="J406" s="12" t="str">
        <f>' turmas sistema atual'!L405</f>
        <v>4-0-4</v>
      </c>
      <c r="K406" s="12">
        <f>' turmas sistema atual'!M405</f>
        <v>40</v>
      </c>
      <c r="L406" s="12">
        <f>' turmas sistema atual'!N405</f>
        <v>0</v>
      </c>
      <c r="M406" s="12">
        <f t="shared" si="6"/>
        <v>40</v>
      </c>
      <c r="N406" s="42">
        <v>15</v>
      </c>
      <c r="O406" s="8" t="str">
        <f>UPPER(' turmas sistema atual'!R405)</f>
        <v>KATIA CANIL</v>
      </c>
      <c r="P406" s="8" t="str">
        <f>UPPER(' turmas sistema atual'!S405)</f>
        <v/>
      </c>
    </row>
    <row r="407" spans="1:16" ht="47.25" customHeight="1" thickBot="1" x14ac:dyDescent="0.3">
      <c r="A407" s="8" t="str">
        <f>' turmas sistema atual'!A406</f>
        <v>BACHARELADO EM CIÊNCIAS BIOLÓGICAS</v>
      </c>
      <c r="B407" s="8" t="str">
        <f>' turmas sistema atual'!B406</f>
        <v>NANHT1062-15SA</v>
      </c>
      <c r="C407" s="8" t="str">
        <f>' turmas sistema atual'!C406</f>
        <v>Evolução A-noturno (São Bernardo)</v>
      </c>
      <c r="D407" s="8" t="s">
        <v>2717</v>
      </c>
      <c r="E407" s="12" t="s">
        <v>2309</v>
      </c>
      <c r="F407" s="12" t="str">
        <f>' turmas sistema atual'!H406</f>
        <v xml:space="preserve">segunda das 19:00 às 21:00, sala A-104-0, semanal , quinta das 21:00 às 23:00, sala A-104-0, semanal </v>
      </c>
      <c r="G407" s="12">
        <f>' turmas sistema atual'!I406</f>
        <v>0</v>
      </c>
      <c r="H407" s="12" t="str">
        <f>' turmas sistema atual'!J406</f>
        <v>Santo André</v>
      </c>
      <c r="I407" s="12" t="str">
        <f>' turmas sistema atual'!K406</f>
        <v>noturno</v>
      </c>
      <c r="J407" s="12" t="str">
        <f>' turmas sistema atual'!L406</f>
        <v>4-0-4</v>
      </c>
      <c r="K407" s="12">
        <f>' turmas sistema atual'!M406</f>
        <v>30</v>
      </c>
      <c r="L407" s="12">
        <f>' turmas sistema atual'!N406</f>
        <v>0</v>
      </c>
      <c r="M407" s="12">
        <f t="shared" si="6"/>
        <v>30</v>
      </c>
      <c r="N407" s="42">
        <v>5</v>
      </c>
      <c r="O407" s="8" t="str">
        <f>UPPER(' turmas sistema atual'!R406)</f>
        <v>LUCIANA CAMPOS PAULINO</v>
      </c>
      <c r="P407" s="8" t="str">
        <f>UPPER(' turmas sistema atual'!S406)</f>
        <v/>
      </c>
    </row>
    <row r="408" spans="1:16" ht="47.25" customHeight="1" thickBot="1" x14ac:dyDescent="0.3">
      <c r="A408" s="8" t="str">
        <f>' turmas sistema atual'!A407</f>
        <v>LICENCIATURA EM MATEMÁTICA</v>
      </c>
      <c r="B408" s="8" t="str">
        <f>' turmas sistema atual'!B407</f>
        <v>NAMCZB035-17SA</v>
      </c>
      <c r="C408" s="8" t="str">
        <f>' turmas sistema atual'!C407</f>
        <v>Evolução dos Conceitos Matemáticos A-noturno (São Bernardo)</v>
      </c>
      <c r="D408" s="8" t="s">
        <v>3524</v>
      </c>
      <c r="E408" s="12" t="s">
        <v>2309</v>
      </c>
      <c r="F408" s="12" t="str">
        <f>' turmas sistema atual'!H407</f>
        <v xml:space="preserve">terça das 21:00 às 23:00, sala S - 213-0, semanal , quinta das 19:00 às 21:00, sala S - 213-0, semanal </v>
      </c>
      <c r="G408" s="12">
        <f>' turmas sistema atual'!I407</f>
        <v>0</v>
      </c>
      <c r="H408" s="12" t="str">
        <f>' turmas sistema atual'!J407</f>
        <v>Santo André</v>
      </c>
      <c r="I408" s="12" t="str">
        <f>' turmas sistema atual'!K407</f>
        <v>noturno</v>
      </c>
      <c r="J408" s="12" t="str">
        <f>' turmas sistema atual'!L407</f>
        <v>4-0-4</v>
      </c>
      <c r="K408" s="12">
        <f>' turmas sistema atual'!M407</f>
        <v>45</v>
      </c>
      <c r="L408" s="12">
        <f>' turmas sistema atual'!N407</f>
        <v>0</v>
      </c>
      <c r="M408" s="12">
        <f t="shared" si="6"/>
        <v>45</v>
      </c>
      <c r="N408" s="42">
        <v>10</v>
      </c>
      <c r="O408" s="8" t="str">
        <f>UPPER(' turmas sistema atual'!R407)</f>
        <v>VIRGINIA CARDIA CARDOSO</v>
      </c>
      <c r="P408" s="8" t="str">
        <f>UPPER(' turmas sistema atual'!S407)</f>
        <v/>
      </c>
    </row>
    <row r="409" spans="1:16" ht="47.25" customHeight="1" thickBot="1" x14ac:dyDescent="0.3">
      <c r="A409" s="8" t="str">
        <f>' turmas sistema atual'!A408</f>
        <v>BACHARELADO EM CIÊNCIA E TECNOLOGIA</v>
      </c>
      <c r="B409" s="8" t="str">
        <f>' turmas sistema atual'!B408</f>
        <v>DA10BIL0304-15SA</v>
      </c>
      <c r="C409" s="8" t="str">
        <f>' turmas sistema atual'!C408</f>
        <v>Evolução e Diversificação da Vida na Terra A10-matutino (São Bernardo)</v>
      </c>
      <c r="D409" s="8" t="s">
        <v>2758</v>
      </c>
      <c r="E409" s="12" t="s">
        <v>2309</v>
      </c>
      <c r="F409" s="12" t="str">
        <f>' turmas sistema atual'!H408</f>
        <v>segunda das 08:00 às 10:00, sala S-008-0, semanal , quarta das 10:00 às 12:00, sala S-008-0, quinzenal I</v>
      </c>
      <c r="G409" s="12">
        <f>' turmas sistema atual'!I408</f>
        <v>0</v>
      </c>
      <c r="H409" s="12" t="str">
        <f>' turmas sistema atual'!J408</f>
        <v>Santo André</v>
      </c>
      <c r="I409" s="12" t="str">
        <f>' turmas sistema atual'!K408</f>
        <v>diurno</v>
      </c>
      <c r="J409" s="12" t="str">
        <f>' turmas sistema atual'!L408</f>
        <v>3-0-4</v>
      </c>
      <c r="K409" s="12">
        <f>' turmas sistema atual'!M408</f>
        <v>35</v>
      </c>
      <c r="L409" s="12">
        <f>' turmas sistema atual'!N408</f>
        <v>31</v>
      </c>
      <c r="M409" s="12">
        <f t="shared" si="6"/>
        <v>4</v>
      </c>
      <c r="N409" s="42">
        <v>4</v>
      </c>
      <c r="O409" s="8" t="str">
        <f>UPPER(' turmas sistema atual'!R408)</f>
        <v>MATHEUS FORTES SANTOS</v>
      </c>
      <c r="P409" s="8" t="str">
        <f>UPPER(' turmas sistema atual'!S408)</f>
        <v/>
      </c>
    </row>
    <row r="410" spans="1:16" ht="47.25" customHeight="1" thickBot="1" x14ac:dyDescent="0.3">
      <c r="A410" s="8" t="str">
        <f>' turmas sistema atual'!A409</f>
        <v>BACHARELADO EM CIÊNCIA E TECNOLOGIA</v>
      </c>
      <c r="B410" s="8" t="str">
        <f>' turmas sistema atual'!B409</f>
        <v>NA10BIL0304-15SA</v>
      </c>
      <c r="C410" s="8" t="str">
        <f>' turmas sistema atual'!C409</f>
        <v>Evolução e Diversificação da Vida na Terra A10-noturno (São Bernardo)</v>
      </c>
      <c r="D410" s="8" t="s">
        <v>2759</v>
      </c>
      <c r="E410" s="12" t="s">
        <v>2309</v>
      </c>
      <c r="F410" s="12" t="str">
        <f>' turmas sistema atual'!H409</f>
        <v>segunda das 19:00 às 21:00, sala S-008-0, semanal , quarta das 21:00 às 23:00, sala S-008-0, quinzenal I</v>
      </c>
      <c r="G410" s="12">
        <f>' turmas sistema atual'!I409</f>
        <v>0</v>
      </c>
      <c r="H410" s="12" t="str">
        <f>' turmas sistema atual'!J409</f>
        <v>Santo André</v>
      </c>
      <c r="I410" s="12" t="str">
        <f>' turmas sistema atual'!K409</f>
        <v>noturno</v>
      </c>
      <c r="J410" s="12" t="str">
        <f>' turmas sistema atual'!L409</f>
        <v>3-0-4</v>
      </c>
      <c r="K410" s="12">
        <f>' turmas sistema atual'!M409</f>
        <v>35</v>
      </c>
      <c r="L410" s="12">
        <f>' turmas sistema atual'!N409</f>
        <v>31</v>
      </c>
      <c r="M410" s="12">
        <f t="shared" si="6"/>
        <v>4</v>
      </c>
      <c r="N410" s="42">
        <v>0</v>
      </c>
      <c r="O410" s="8" t="str">
        <f>UPPER(' turmas sistema atual'!R409)</f>
        <v>HANA PAULA MASUDA</v>
      </c>
      <c r="P410" s="8" t="str">
        <f>UPPER(' turmas sistema atual'!S409)</f>
        <v/>
      </c>
    </row>
    <row r="411" spans="1:16" ht="47.25" customHeight="1" thickBot="1" x14ac:dyDescent="0.3">
      <c r="A411" s="8" t="str">
        <f>' turmas sistema atual'!A410</f>
        <v>BACHARELADO EM CIÊNCIA E TECNOLOGIA</v>
      </c>
      <c r="B411" s="8" t="str">
        <f>' turmas sistema atual'!B410</f>
        <v>DA11BIL0304-15SA</v>
      </c>
      <c r="C411" s="8" t="str">
        <f>' turmas sistema atual'!C410</f>
        <v>Evolução e Diversificação da Vida na Terra A11-matutino (São Bernardo)</v>
      </c>
      <c r="D411" s="8" t="s">
        <v>2758</v>
      </c>
      <c r="E411" s="12" t="s">
        <v>2309</v>
      </c>
      <c r="F411" s="12" t="str">
        <f>' turmas sistema atual'!H410</f>
        <v>segunda das 08:00 às 10:00, sala S-008-0, semanal , quarta das 10:00 às 12:00, sala S-008-0, quinzenal I</v>
      </c>
      <c r="G411" s="12">
        <f>' turmas sistema atual'!I410</f>
        <v>0</v>
      </c>
      <c r="H411" s="12" t="str">
        <f>' turmas sistema atual'!J410</f>
        <v>Santo André</v>
      </c>
      <c r="I411" s="12" t="str">
        <f>' turmas sistema atual'!K410</f>
        <v>diurno</v>
      </c>
      <c r="J411" s="12" t="str">
        <f>' turmas sistema atual'!L410</f>
        <v>3-0-4</v>
      </c>
      <c r="K411" s="12">
        <f>' turmas sistema atual'!M410</f>
        <v>35</v>
      </c>
      <c r="L411" s="12">
        <f>' turmas sistema atual'!N410</f>
        <v>31</v>
      </c>
      <c r="M411" s="12">
        <f t="shared" si="6"/>
        <v>4</v>
      </c>
      <c r="N411" s="42">
        <v>4</v>
      </c>
      <c r="O411" s="8" t="str">
        <f>UPPER(' turmas sistema atual'!R410)</f>
        <v>CARLOS SUETOSHI MIYAZAWA</v>
      </c>
      <c r="P411" s="8" t="str">
        <f>UPPER(' turmas sistema atual'!S410)</f>
        <v/>
      </c>
    </row>
    <row r="412" spans="1:16" ht="47.25" customHeight="1" thickBot="1" x14ac:dyDescent="0.3">
      <c r="A412" s="8" t="str">
        <f>' turmas sistema atual'!A411</f>
        <v>BACHARELADO EM CIÊNCIA E TECNOLOGIA</v>
      </c>
      <c r="B412" s="8" t="str">
        <f>' turmas sistema atual'!B411</f>
        <v>NA11BIL0304-15SA</v>
      </c>
      <c r="C412" s="8" t="str">
        <f>' turmas sistema atual'!C411</f>
        <v>Evolução e Diversificação da Vida na Terra A11-noturno (São Bernardo)</v>
      </c>
      <c r="D412" s="8" t="s">
        <v>2759</v>
      </c>
      <c r="E412" s="12" t="s">
        <v>2309</v>
      </c>
      <c r="F412" s="12" t="str">
        <f>' turmas sistema atual'!H411</f>
        <v>segunda das 19:00 às 21:00, sala S-008-0, semanal , quarta das 21:00 às 23:00, sala S-008-0, quinzenal I</v>
      </c>
      <c r="G412" s="12">
        <f>' turmas sistema atual'!I411</f>
        <v>0</v>
      </c>
      <c r="H412" s="12" t="str">
        <f>' turmas sistema atual'!J411</f>
        <v>Santo André</v>
      </c>
      <c r="I412" s="12" t="str">
        <f>' turmas sistema atual'!K411</f>
        <v>noturno</v>
      </c>
      <c r="J412" s="12" t="str">
        <f>' turmas sistema atual'!L411</f>
        <v>3-0-4</v>
      </c>
      <c r="K412" s="12">
        <f>' turmas sistema atual'!M411</f>
        <v>35</v>
      </c>
      <c r="L412" s="12">
        <f>' turmas sistema atual'!N411</f>
        <v>31</v>
      </c>
      <c r="M412" s="12">
        <f t="shared" si="6"/>
        <v>4</v>
      </c>
      <c r="N412" s="42">
        <v>0</v>
      </c>
      <c r="O412" s="8" t="str">
        <f>UPPER(' turmas sistema atual'!R411)</f>
        <v>RENATA DE PAULA OROFINO SILVA</v>
      </c>
      <c r="P412" s="8" t="str">
        <f>UPPER(' turmas sistema atual'!S411)</f>
        <v/>
      </c>
    </row>
    <row r="413" spans="1:16" ht="47.25" customHeight="1" thickBot="1" x14ac:dyDescent="0.3">
      <c r="A413" s="8" t="str">
        <f>' turmas sistema atual'!A412</f>
        <v>BACHARELADO EM CIÊNCIA E TECNOLOGIA</v>
      </c>
      <c r="B413" s="8" t="str">
        <f>' turmas sistema atual'!B412</f>
        <v>DA12BIL0304-15SA</v>
      </c>
      <c r="C413" s="8" t="str">
        <f>' turmas sistema atual'!C412</f>
        <v>Evolução e Diversificação da Vida na Terra A12-matutino (São Bernardo)</v>
      </c>
      <c r="D413" s="8" t="s">
        <v>2758</v>
      </c>
      <c r="E413" s="12" t="s">
        <v>2309</v>
      </c>
      <c r="F413" s="12" t="str">
        <f>' turmas sistema atual'!H412</f>
        <v>segunda das 08:00 às 10:00, sala S-008-0, semanal , quarta das 10:00 às 12:00, sala S-008-0, quinzenal I</v>
      </c>
      <c r="G413" s="12">
        <f>' turmas sistema atual'!I412</f>
        <v>0</v>
      </c>
      <c r="H413" s="12" t="str">
        <f>' turmas sistema atual'!J412</f>
        <v>Santo André</v>
      </c>
      <c r="I413" s="12" t="str">
        <f>' turmas sistema atual'!K412</f>
        <v>diurno</v>
      </c>
      <c r="J413" s="12" t="str">
        <f>' turmas sistema atual'!L412</f>
        <v>3-0-4</v>
      </c>
      <c r="K413" s="12">
        <f>' turmas sistema atual'!M412</f>
        <v>35</v>
      </c>
      <c r="L413" s="12">
        <f>' turmas sistema atual'!N412</f>
        <v>31</v>
      </c>
      <c r="M413" s="12">
        <f t="shared" si="6"/>
        <v>4</v>
      </c>
      <c r="N413" s="42">
        <v>4</v>
      </c>
      <c r="O413" s="8" t="str">
        <f>UPPER(' turmas sistema atual'!R412)</f>
        <v>MARIA CRISTINA CARLAN DA SILVA</v>
      </c>
      <c r="P413" s="8" t="str">
        <f>UPPER(' turmas sistema atual'!S412)</f>
        <v/>
      </c>
    </row>
    <row r="414" spans="1:16" ht="47.25" customHeight="1" thickBot="1" x14ac:dyDescent="0.3">
      <c r="A414" s="8" t="str">
        <f>' turmas sistema atual'!A413</f>
        <v>BACHARELADO EM CIÊNCIA E TECNOLOGIA</v>
      </c>
      <c r="B414" s="8" t="str">
        <f>' turmas sistema atual'!B413</f>
        <v>NA12BIL0304-15SA</v>
      </c>
      <c r="C414" s="8" t="str">
        <f>' turmas sistema atual'!C413</f>
        <v>Evolução e Diversificação da Vida na Terra A12-noturno (São Bernardo)</v>
      </c>
      <c r="D414" s="8" t="s">
        <v>2759</v>
      </c>
      <c r="E414" s="12" t="s">
        <v>2309</v>
      </c>
      <c r="F414" s="12" t="str">
        <f>' turmas sistema atual'!H413</f>
        <v>segunda das 19:00 às 21:00, sala S-008-0, semanal , quarta das 21:00 às 23:00, sala S-008-0, quinzenal I</v>
      </c>
      <c r="G414" s="12">
        <f>' turmas sistema atual'!I413</f>
        <v>0</v>
      </c>
      <c r="H414" s="12" t="str">
        <f>' turmas sistema atual'!J413</f>
        <v>Santo André</v>
      </c>
      <c r="I414" s="12" t="str">
        <f>' turmas sistema atual'!K413</f>
        <v>noturno</v>
      </c>
      <c r="J414" s="12" t="str">
        <f>' turmas sistema atual'!L413</f>
        <v>3-0-4</v>
      </c>
      <c r="K414" s="12">
        <f>' turmas sistema atual'!M413</f>
        <v>35</v>
      </c>
      <c r="L414" s="12">
        <f>' turmas sistema atual'!N413</f>
        <v>31</v>
      </c>
      <c r="M414" s="12">
        <f t="shared" si="6"/>
        <v>4</v>
      </c>
      <c r="N414" s="42">
        <v>0</v>
      </c>
      <c r="O414" s="8" t="str">
        <f>UPPER(' turmas sistema atual'!R413)</f>
        <v>ANTONIO SERGIO KIMUS BRAZ</v>
      </c>
      <c r="P414" s="8" t="str">
        <f>UPPER(' turmas sistema atual'!S413)</f>
        <v/>
      </c>
    </row>
    <row r="415" spans="1:16" ht="47.25" customHeight="1" thickBot="1" x14ac:dyDescent="0.3">
      <c r="A415" s="8" t="str">
        <f>' turmas sistema atual'!A414</f>
        <v>BACHARELADO EM CIÊNCIA E TECNOLOGIA</v>
      </c>
      <c r="B415" s="8" t="str">
        <f>' turmas sistema atual'!B414</f>
        <v>DA13BIL0304-15SA</v>
      </c>
      <c r="C415" s="8" t="str">
        <f>' turmas sistema atual'!C414</f>
        <v>Evolução e Diversificação da Vida na Terra A13-matutino (São Bernardo)</v>
      </c>
      <c r="D415" s="8" t="s">
        <v>2758</v>
      </c>
      <c r="E415" s="12" t="s">
        <v>2309</v>
      </c>
      <c r="F415" s="12" t="str">
        <f>' turmas sistema atual'!H414</f>
        <v>segunda das 08:00 às 10:00, sala S-008-0, semanal , quarta das 10:00 às 12:00, sala S-008-0, quinzenal I</v>
      </c>
      <c r="G415" s="12">
        <f>' turmas sistema atual'!I414</f>
        <v>0</v>
      </c>
      <c r="H415" s="12" t="str">
        <f>' turmas sistema atual'!J414</f>
        <v>Santo André</v>
      </c>
      <c r="I415" s="12" t="str">
        <f>' turmas sistema atual'!K414</f>
        <v>diurno</v>
      </c>
      <c r="J415" s="12" t="str">
        <f>' turmas sistema atual'!L414</f>
        <v>3-0-4</v>
      </c>
      <c r="K415" s="12">
        <f>' turmas sistema atual'!M414</f>
        <v>35</v>
      </c>
      <c r="L415" s="12">
        <f>' turmas sistema atual'!N414</f>
        <v>13</v>
      </c>
      <c r="M415" s="12">
        <f t="shared" si="6"/>
        <v>22</v>
      </c>
      <c r="N415" s="42">
        <v>0</v>
      </c>
      <c r="O415" s="8" t="str">
        <f>UPPER(' turmas sistema atual'!R414)</f>
        <v>VANESSA KRUTH VERDADE</v>
      </c>
      <c r="P415" s="8" t="str">
        <f>UPPER(' turmas sistema atual'!S414)</f>
        <v/>
      </c>
    </row>
    <row r="416" spans="1:16" ht="47.25" customHeight="1" thickBot="1" x14ac:dyDescent="0.3">
      <c r="A416" s="8" t="str">
        <f>' turmas sistema atual'!A415</f>
        <v>BACHARELADO EM CIÊNCIA E TECNOLOGIA</v>
      </c>
      <c r="B416" s="8" t="str">
        <f>' turmas sistema atual'!B415</f>
        <v>NA13BIL0304-15SA</v>
      </c>
      <c r="C416" s="8" t="str">
        <f>' turmas sistema atual'!C415</f>
        <v>Evolução e Diversificação da Vida na Terra A13-noturno (São Bernardo)</v>
      </c>
      <c r="D416" s="8" t="s">
        <v>2759</v>
      </c>
      <c r="E416" s="12" t="s">
        <v>2309</v>
      </c>
      <c r="F416" s="12" t="str">
        <f>' turmas sistema atual'!H415</f>
        <v>segunda das 19:00 às 21:00, sala S-008-0, semanal , quarta das 21:00 às 23:00, sala S-008-0, quinzenal I</v>
      </c>
      <c r="G416" s="12">
        <f>' turmas sistema atual'!I415</f>
        <v>0</v>
      </c>
      <c r="H416" s="12" t="str">
        <f>' turmas sistema atual'!J415</f>
        <v>Santo André</v>
      </c>
      <c r="I416" s="12" t="str">
        <f>' turmas sistema atual'!K415</f>
        <v>noturno</v>
      </c>
      <c r="J416" s="12" t="str">
        <f>' turmas sistema atual'!L415</f>
        <v>3-0-4</v>
      </c>
      <c r="K416" s="12">
        <f>' turmas sistema atual'!M415</f>
        <v>35</v>
      </c>
      <c r="L416" s="12">
        <f>' turmas sistema atual'!N415</f>
        <v>31</v>
      </c>
      <c r="M416" s="12">
        <f t="shared" si="6"/>
        <v>4</v>
      </c>
      <c r="N416" s="42">
        <v>0</v>
      </c>
      <c r="O416" s="8" t="str">
        <f>UPPER(' turmas sistema atual'!R415)</f>
        <v>RICARDO AUGUSTO LOMBELLO</v>
      </c>
      <c r="P416" s="8" t="str">
        <f>UPPER(' turmas sistema atual'!S415)</f>
        <v/>
      </c>
    </row>
    <row r="417" spans="1:16" ht="47.25" customHeight="1" thickBot="1" x14ac:dyDescent="0.3">
      <c r="A417" s="8" t="str">
        <f>' turmas sistema atual'!A416</f>
        <v>BACHARELADO EM CIÊNCIA E TECNOLOGIA</v>
      </c>
      <c r="B417" s="8" t="str">
        <f>' turmas sistema atual'!B416</f>
        <v>DA1BIL0304-15SA</v>
      </c>
      <c r="C417" s="8" t="str">
        <f>' turmas sistema atual'!C416</f>
        <v>Evolução e Diversificação da Vida na Terra A1-matutino (São Bernardo)</v>
      </c>
      <c r="D417" s="8" t="s">
        <v>2758</v>
      </c>
      <c r="E417" s="12" t="s">
        <v>2309</v>
      </c>
      <c r="F417" s="12" t="str">
        <f>' turmas sistema atual'!H416</f>
        <v>segunda das 08:00 às 10:00, sala S-008-0, semanal , quarta das 10:00 às 12:00, sala S-008-0, quinzenal I</v>
      </c>
      <c r="G417" s="12">
        <f>' turmas sistema atual'!I416</f>
        <v>0</v>
      </c>
      <c r="H417" s="12" t="str">
        <f>' turmas sistema atual'!J416</f>
        <v>Santo André</v>
      </c>
      <c r="I417" s="12" t="str">
        <f>' turmas sistema atual'!K416</f>
        <v>diurno</v>
      </c>
      <c r="J417" s="12" t="str">
        <f>' turmas sistema atual'!L416</f>
        <v>3-0-4</v>
      </c>
      <c r="K417" s="12">
        <f>' turmas sistema atual'!M416</f>
        <v>35</v>
      </c>
      <c r="L417" s="12">
        <f>' turmas sistema atual'!N416</f>
        <v>31</v>
      </c>
      <c r="M417" s="12">
        <f t="shared" si="6"/>
        <v>4</v>
      </c>
      <c r="N417" s="42">
        <v>0</v>
      </c>
      <c r="O417" s="8" t="str">
        <f>UPPER(' turmas sistema atual'!R416)</f>
        <v>ANSELMO NOGUEIRA</v>
      </c>
      <c r="P417" s="8" t="str">
        <f>UPPER(' turmas sistema atual'!S416)</f>
        <v/>
      </c>
    </row>
    <row r="418" spans="1:16" ht="47.25" customHeight="1" thickBot="1" x14ac:dyDescent="0.3">
      <c r="A418" s="8" t="str">
        <f>' turmas sistema atual'!A417</f>
        <v>BACHARELADO EM CIÊNCIA E TECNOLOGIA</v>
      </c>
      <c r="B418" s="8" t="str">
        <f>' turmas sistema atual'!B417</f>
        <v>NA1BIL0304-15SA</v>
      </c>
      <c r="C418" s="8" t="str">
        <f>' turmas sistema atual'!C417</f>
        <v>Evolução e Diversificação da Vida na Terra A1-noturno (São Bernardo)</v>
      </c>
      <c r="D418" s="8" t="s">
        <v>2759</v>
      </c>
      <c r="E418" s="12" t="s">
        <v>2309</v>
      </c>
      <c r="F418" s="12" t="str">
        <f>' turmas sistema atual'!H417</f>
        <v>segunda das 19:00 às 21:00, sala S-008-0, semanal , quarta das 21:00 às 23:00, sala S-008-0, quinzenal I</v>
      </c>
      <c r="G418" s="12">
        <f>' turmas sistema atual'!I417</f>
        <v>0</v>
      </c>
      <c r="H418" s="12" t="str">
        <f>' turmas sistema atual'!J417</f>
        <v>Santo André</v>
      </c>
      <c r="I418" s="12" t="str">
        <f>' turmas sistema atual'!K417</f>
        <v>noturno</v>
      </c>
      <c r="J418" s="12" t="str">
        <f>' turmas sistema atual'!L417</f>
        <v>3-0-4</v>
      </c>
      <c r="K418" s="12">
        <f>' turmas sistema atual'!M417</f>
        <v>35</v>
      </c>
      <c r="L418" s="12">
        <f>' turmas sistema atual'!N417</f>
        <v>13</v>
      </c>
      <c r="M418" s="12">
        <f t="shared" si="6"/>
        <v>22</v>
      </c>
      <c r="N418" s="42">
        <v>0</v>
      </c>
      <c r="O418" s="8" t="str">
        <f>UPPER(' turmas sistema atual'!R417)</f>
        <v>MARCIO DE SOUZA WERNECK</v>
      </c>
      <c r="P418" s="8" t="str">
        <f>UPPER(' turmas sistema atual'!S417)</f>
        <v/>
      </c>
    </row>
    <row r="419" spans="1:16" ht="47.25" customHeight="1" thickBot="1" x14ac:dyDescent="0.3">
      <c r="A419" s="8" t="str">
        <f>' turmas sistema atual'!A418</f>
        <v>BACHARELADO EM CIÊNCIA E TECNOLOGIA</v>
      </c>
      <c r="B419" s="8" t="str">
        <f>' turmas sistema atual'!B418</f>
        <v>DA2BIL0304-15SA</v>
      </c>
      <c r="C419" s="8" t="str">
        <f>' turmas sistema atual'!C418</f>
        <v>Evolução e Diversificação da Vida na Terra A2-matutino (São Bernardo)</v>
      </c>
      <c r="D419" s="8" t="s">
        <v>2758</v>
      </c>
      <c r="E419" s="12" t="s">
        <v>2309</v>
      </c>
      <c r="F419" s="12" t="str">
        <f>' turmas sistema atual'!H418</f>
        <v>segunda das 08:00 às 10:00, sala S-008-0, semanal , quarta das 10:00 às 12:00, sala S-008-0, quinzenal I</v>
      </c>
      <c r="G419" s="12">
        <f>' turmas sistema atual'!I418</f>
        <v>0</v>
      </c>
      <c r="H419" s="12" t="str">
        <f>' turmas sistema atual'!J418</f>
        <v>Santo André</v>
      </c>
      <c r="I419" s="12" t="str">
        <f>' turmas sistema atual'!K418</f>
        <v>diurno</v>
      </c>
      <c r="J419" s="12" t="str">
        <f>' turmas sistema atual'!L418</f>
        <v>3-0-4</v>
      </c>
      <c r="K419" s="12">
        <f>' turmas sistema atual'!M418</f>
        <v>35</v>
      </c>
      <c r="L419" s="12">
        <f>' turmas sistema atual'!N418</f>
        <v>31</v>
      </c>
      <c r="M419" s="12">
        <f t="shared" si="6"/>
        <v>4</v>
      </c>
      <c r="N419" s="42">
        <v>2</v>
      </c>
      <c r="O419" s="8" t="str">
        <f>UPPER(' turmas sistema atual'!R418)</f>
        <v>PRISCILA BARRETO DE JESUS</v>
      </c>
      <c r="P419" s="8" t="str">
        <f>UPPER(' turmas sistema atual'!S418)</f>
        <v/>
      </c>
    </row>
    <row r="420" spans="1:16" ht="47.25" customHeight="1" thickBot="1" x14ac:dyDescent="0.3">
      <c r="A420" s="8" t="str">
        <f>' turmas sistema atual'!A419</f>
        <v>BACHARELADO EM CIÊNCIA E TECNOLOGIA</v>
      </c>
      <c r="B420" s="8" t="str">
        <f>' turmas sistema atual'!B419</f>
        <v>NA2BIL0304-15SA</v>
      </c>
      <c r="C420" s="8" t="str">
        <f>' turmas sistema atual'!C419</f>
        <v>Evolução e Diversificação da Vida na Terra A2-noturno (São Bernardo)</v>
      </c>
      <c r="D420" s="8" t="s">
        <v>2759</v>
      </c>
      <c r="E420" s="12" t="s">
        <v>2309</v>
      </c>
      <c r="F420" s="12" t="str">
        <f>' turmas sistema atual'!H419</f>
        <v>segunda das 19:00 às 21:00, sala S-008-0, semanal , quarta das 21:00 às 23:00, sala S-008-0, quinzenal I</v>
      </c>
      <c r="G420" s="12">
        <f>' turmas sistema atual'!I419</f>
        <v>0</v>
      </c>
      <c r="H420" s="12" t="str">
        <f>' turmas sistema atual'!J419</f>
        <v>Santo André</v>
      </c>
      <c r="I420" s="12" t="str">
        <f>' turmas sistema atual'!K419</f>
        <v>noturno</v>
      </c>
      <c r="J420" s="12" t="str">
        <f>' turmas sistema atual'!L419</f>
        <v>3-0-4</v>
      </c>
      <c r="K420" s="12">
        <f>' turmas sistema atual'!M419</f>
        <v>35</v>
      </c>
      <c r="L420" s="12">
        <f>' turmas sistema atual'!N419</f>
        <v>31</v>
      </c>
      <c r="M420" s="12">
        <f t="shared" si="6"/>
        <v>4</v>
      </c>
      <c r="N420" s="42">
        <v>0</v>
      </c>
      <c r="O420" s="8" t="str">
        <f>UPPER(' turmas sistema atual'!R419)</f>
        <v>JIRI BORECKY</v>
      </c>
      <c r="P420" s="8" t="str">
        <f>UPPER(' turmas sistema atual'!S419)</f>
        <v/>
      </c>
    </row>
    <row r="421" spans="1:16" ht="47.25" customHeight="1" thickBot="1" x14ac:dyDescent="0.3">
      <c r="A421" s="8" t="str">
        <f>' turmas sistema atual'!A420</f>
        <v>BACHARELADO EM CIÊNCIA E TECNOLOGIA</v>
      </c>
      <c r="B421" s="8" t="str">
        <f>' turmas sistema atual'!B420</f>
        <v>DA3BIL0304-15SA</v>
      </c>
      <c r="C421" s="8" t="str">
        <f>' turmas sistema atual'!C420</f>
        <v>Evolução e Diversificação da Vida na Terra A3-matutino (São Bernardo)</v>
      </c>
      <c r="D421" s="8" t="s">
        <v>2758</v>
      </c>
      <c r="E421" s="12" t="s">
        <v>2309</v>
      </c>
      <c r="F421" s="12" t="str">
        <f>' turmas sistema atual'!H420</f>
        <v>segunda das 08:00 às 10:00, sala S-008-0, semanal , quarta das 10:00 às 12:00, sala S-008-0, quinzenal I</v>
      </c>
      <c r="G421" s="12">
        <f>' turmas sistema atual'!I420</f>
        <v>0</v>
      </c>
      <c r="H421" s="12" t="str">
        <f>' turmas sistema atual'!J420</f>
        <v>Santo André</v>
      </c>
      <c r="I421" s="12" t="str">
        <f>' turmas sistema atual'!K420</f>
        <v>diurno</v>
      </c>
      <c r="J421" s="12" t="str">
        <f>' turmas sistema atual'!L420</f>
        <v>3-0-4</v>
      </c>
      <c r="K421" s="12">
        <f>' turmas sistema atual'!M420</f>
        <v>35</v>
      </c>
      <c r="L421" s="12">
        <f>' turmas sistema atual'!N420</f>
        <v>31</v>
      </c>
      <c r="M421" s="12">
        <f t="shared" si="6"/>
        <v>4</v>
      </c>
      <c r="N421" s="42">
        <v>0</v>
      </c>
      <c r="O421" s="8" t="str">
        <f>UPPER(' turmas sistema atual'!R420)</f>
        <v>GUILHERME CUNHA RIBEIRO</v>
      </c>
      <c r="P421" s="8" t="str">
        <f>UPPER(' turmas sistema atual'!S420)</f>
        <v/>
      </c>
    </row>
    <row r="422" spans="1:16" ht="47.25" customHeight="1" thickBot="1" x14ac:dyDescent="0.3">
      <c r="A422" s="8" t="str">
        <f>' turmas sistema atual'!A421</f>
        <v>BACHARELADO EM CIÊNCIA E TECNOLOGIA</v>
      </c>
      <c r="B422" s="8" t="str">
        <f>' turmas sistema atual'!B421</f>
        <v>NA3BIL0304-15SA</v>
      </c>
      <c r="C422" s="8" t="str">
        <f>' turmas sistema atual'!C421</f>
        <v>Evolução e Diversificação da Vida na Terra A3-noturno (São Bernardo)</v>
      </c>
      <c r="D422" s="8" t="s">
        <v>2759</v>
      </c>
      <c r="E422" s="12" t="s">
        <v>2309</v>
      </c>
      <c r="F422" s="12" t="str">
        <f>' turmas sistema atual'!H421</f>
        <v>segunda das 19:00 às 21:00, sala S-008-0, semanal , quarta das 21:00 às 23:00, sala S-008-0, quinzenal I</v>
      </c>
      <c r="G422" s="12">
        <f>' turmas sistema atual'!I421</f>
        <v>0</v>
      </c>
      <c r="H422" s="12" t="str">
        <f>' turmas sistema atual'!J421</f>
        <v>Santo André</v>
      </c>
      <c r="I422" s="12" t="str">
        <f>' turmas sistema atual'!K421</f>
        <v>noturno</v>
      </c>
      <c r="J422" s="12" t="str">
        <f>' turmas sistema atual'!L421</f>
        <v>3-0-4</v>
      </c>
      <c r="K422" s="12">
        <f>' turmas sistema atual'!M421</f>
        <v>35</v>
      </c>
      <c r="L422" s="12">
        <f>' turmas sistema atual'!N421</f>
        <v>31</v>
      </c>
      <c r="M422" s="12">
        <f t="shared" si="6"/>
        <v>4</v>
      </c>
      <c r="N422" s="42">
        <v>0</v>
      </c>
      <c r="O422" s="8" t="str">
        <f>UPPER(' turmas sistema atual'!R421)</f>
        <v>DANILO DA CRUZ CENTENO</v>
      </c>
      <c r="P422" s="8" t="str">
        <f>UPPER(' turmas sistema atual'!S421)</f>
        <v/>
      </c>
    </row>
    <row r="423" spans="1:16" ht="47.25" customHeight="1" thickBot="1" x14ac:dyDescent="0.3">
      <c r="A423" s="8" t="str">
        <f>' turmas sistema atual'!A422</f>
        <v>BACHARELADO EM CIÊNCIA E TECNOLOGIA</v>
      </c>
      <c r="B423" s="8" t="str">
        <f>' turmas sistema atual'!B422</f>
        <v>DA4BIL0304-15SA</v>
      </c>
      <c r="C423" s="8" t="str">
        <f>' turmas sistema atual'!C422</f>
        <v>Evolução e Diversificação da Vida na Terra A4-matutino (São Bernardo)</v>
      </c>
      <c r="D423" s="8" t="s">
        <v>2758</v>
      </c>
      <c r="E423" s="12" t="s">
        <v>2309</v>
      </c>
      <c r="F423" s="12" t="str">
        <f>' turmas sistema atual'!H422</f>
        <v>segunda das 08:00 às 10:00, sala S-008-0, semanal , quarta das 10:00 às 12:00, sala S-008-0, quinzenal I</v>
      </c>
      <c r="G423" s="12">
        <f>' turmas sistema atual'!I422</f>
        <v>0</v>
      </c>
      <c r="H423" s="12" t="str">
        <f>' turmas sistema atual'!J422</f>
        <v>Santo André</v>
      </c>
      <c r="I423" s="12" t="str">
        <f>' turmas sistema atual'!K422</f>
        <v>diurno</v>
      </c>
      <c r="J423" s="12" t="str">
        <f>' turmas sistema atual'!L422</f>
        <v>3-0-4</v>
      </c>
      <c r="K423" s="12">
        <f>' turmas sistema atual'!M422</f>
        <v>35</v>
      </c>
      <c r="L423" s="12">
        <f>' turmas sistema atual'!N422</f>
        <v>31</v>
      </c>
      <c r="M423" s="12">
        <f t="shared" si="6"/>
        <v>4</v>
      </c>
      <c r="N423" s="42">
        <v>0</v>
      </c>
      <c r="O423" s="8" t="str">
        <f>UPPER(' turmas sistema atual'!R422)</f>
        <v>NATHALIA DE SETTA COSTA</v>
      </c>
      <c r="P423" s="8" t="str">
        <f>UPPER(' turmas sistema atual'!S422)</f>
        <v/>
      </c>
    </row>
    <row r="424" spans="1:16" ht="47.25" customHeight="1" thickBot="1" x14ac:dyDescent="0.3">
      <c r="A424" s="8" t="str">
        <f>' turmas sistema atual'!A423</f>
        <v>BACHARELADO EM CIÊNCIA E TECNOLOGIA</v>
      </c>
      <c r="B424" s="8" t="str">
        <f>' turmas sistema atual'!B423</f>
        <v>NA4BIL0304-15SA</v>
      </c>
      <c r="C424" s="8" t="str">
        <f>' turmas sistema atual'!C423</f>
        <v>Evolução e Diversificação da Vida na Terra A4-noturno (São Bernardo)</v>
      </c>
      <c r="D424" s="8" t="s">
        <v>2759</v>
      </c>
      <c r="E424" s="12" t="s">
        <v>2309</v>
      </c>
      <c r="F424" s="12" t="str">
        <f>' turmas sistema atual'!H423</f>
        <v>segunda das 19:00 às 21:00, sala S-008-0, semanal , quarta das 21:00 às 23:00, sala S-008-0, quinzenal I</v>
      </c>
      <c r="G424" s="12">
        <f>' turmas sistema atual'!I423</f>
        <v>0</v>
      </c>
      <c r="H424" s="12" t="str">
        <f>' turmas sistema atual'!J423</f>
        <v>Santo André</v>
      </c>
      <c r="I424" s="12" t="str">
        <f>' turmas sistema atual'!K423</f>
        <v>noturno</v>
      </c>
      <c r="J424" s="12" t="str">
        <f>' turmas sistema atual'!L423</f>
        <v>3-0-4</v>
      </c>
      <c r="K424" s="12">
        <f>' turmas sistema atual'!M423</f>
        <v>35</v>
      </c>
      <c r="L424" s="12">
        <f>' turmas sistema atual'!N423</f>
        <v>31</v>
      </c>
      <c r="M424" s="12">
        <f t="shared" si="6"/>
        <v>4</v>
      </c>
      <c r="N424" s="42">
        <v>0</v>
      </c>
      <c r="O424" s="8" t="str">
        <f>UPPER(' turmas sistema atual'!R423)</f>
        <v>FERNANDO ZANIOLO GIBRAN</v>
      </c>
      <c r="P424" s="8" t="str">
        <f>UPPER(' turmas sistema atual'!S423)</f>
        <v/>
      </c>
    </row>
    <row r="425" spans="1:16" ht="47.25" customHeight="1" thickBot="1" x14ac:dyDescent="0.3">
      <c r="A425" s="8" t="str">
        <f>' turmas sistema atual'!A424</f>
        <v>BACHARELADO EM CIÊNCIA E TECNOLOGIA</v>
      </c>
      <c r="B425" s="8" t="str">
        <f>' turmas sistema atual'!B424</f>
        <v>DA5BIL0304-15SA</v>
      </c>
      <c r="C425" s="8" t="str">
        <f>' turmas sistema atual'!C424</f>
        <v>Evolução e Diversificação da Vida na Terra A5-matutino (São Bernardo)</v>
      </c>
      <c r="D425" s="8" t="s">
        <v>2758</v>
      </c>
      <c r="E425" s="12" t="s">
        <v>2309</v>
      </c>
      <c r="F425" s="12" t="str">
        <f>' turmas sistema atual'!H424</f>
        <v>segunda das 08:00 às 10:00, sala S-008-0, semanal , quarta das 10:00 às 12:00, sala S-008-0, quinzenal I</v>
      </c>
      <c r="G425" s="12">
        <f>' turmas sistema atual'!I424</f>
        <v>0</v>
      </c>
      <c r="H425" s="12" t="str">
        <f>' turmas sistema atual'!J424</f>
        <v>Santo André</v>
      </c>
      <c r="I425" s="12" t="str">
        <f>' turmas sistema atual'!K424</f>
        <v>diurno</v>
      </c>
      <c r="J425" s="12" t="str">
        <f>' turmas sistema atual'!L424</f>
        <v>3-0-4</v>
      </c>
      <c r="K425" s="12">
        <f>' turmas sistema atual'!M424</f>
        <v>35</v>
      </c>
      <c r="L425" s="12">
        <f>' turmas sistema atual'!N424</f>
        <v>31</v>
      </c>
      <c r="M425" s="12">
        <f t="shared" si="6"/>
        <v>4</v>
      </c>
      <c r="N425" s="42">
        <v>0</v>
      </c>
      <c r="O425" s="8" t="str">
        <f>UPPER(' turmas sistema atual'!R424)</f>
        <v>RICARDO JANNINI SAWAYA</v>
      </c>
      <c r="P425" s="8" t="str">
        <f>UPPER(' turmas sistema atual'!S424)</f>
        <v/>
      </c>
    </row>
    <row r="426" spans="1:16" ht="47.25" customHeight="1" thickBot="1" x14ac:dyDescent="0.3">
      <c r="A426" s="8" t="str">
        <f>' turmas sistema atual'!A425</f>
        <v>BACHARELADO EM CIÊNCIA E TECNOLOGIA</v>
      </c>
      <c r="B426" s="8" t="str">
        <f>' turmas sistema atual'!B425</f>
        <v>NA5BIL0304-15SA</v>
      </c>
      <c r="C426" s="8" t="str">
        <f>' turmas sistema atual'!C425</f>
        <v>Evolução e Diversificação da Vida na Terra A5-noturno (São Bernardo)</v>
      </c>
      <c r="D426" s="8" t="s">
        <v>2759</v>
      </c>
      <c r="E426" s="12" t="s">
        <v>2309</v>
      </c>
      <c r="F426" s="12" t="str">
        <f>' turmas sistema atual'!H425</f>
        <v>segunda das 19:00 às 21:00, sala S-008-0, semanal , quarta das 21:00 às 23:00, sala S-008-0, quinzenal I</v>
      </c>
      <c r="G426" s="12">
        <f>' turmas sistema atual'!I425</f>
        <v>0</v>
      </c>
      <c r="H426" s="12" t="str">
        <f>' turmas sistema atual'!J425</f>
        <v>Santo André</v>
      </c>
      <c r="I426" s="12" t="str">
        <f>' turmas sistema atual'!K425</f>
        <v>noturno</v>
      </c>
      <c r="J426" s="12" t="str">
        <f>' turmas sistema atual'!L425</f>
        <v>3-0-4</v>
      </c>
      <c r="K426" s="12">
        <f>' turmas sistema atual'!M425</f>
        <v>35</v>
      </c>
      <c r="L426" s="12">
        <f>' turmas sistema atual'!N425</f>
        <v>31</v>
      </c>
      <c r="M426" s="12">
        <f t="shared" si="6"/>
        <v>4</v>
      </c>
      <c r="N426" s="42">
        <v>0</v>
      </c>
      <c r="O426" s="8" t="str">
        <f>UPPER(' turmas sistema atual'!R425)</f>
        <v>CIBELE BIONDO</v>
      </c>
      <c r="P426" s="8" t="str">
        <f>UPPER(' turmas sistema atual'!S425)</f>
        <v/>
      </c>
    </row>
    <row r="427" spans="1:16" ht="47.25" customHeight="1" thickBot="1" x14ac:dyDescent="0.3">
      <c r="A427" s="8" t="str">
        <f>' turmas sistema atual'!A426</f>
        <v>BACHARELADO EM CIÊNCIA E TECNOLOGIA</v>
      </c>
      <c r="B427" s="8" t="str">
        <f>' turmas sistema atual'!B426</f>
        <v>DA6BIL0304-15SA</v>
      </c>
      <c r="C427" s="8" t="str">
        <f>' turmas sistema atual'!C426</f>
        <v>Evolução e Diversificação da Vida na Terra A6-matutino (São Bernardo)</v>
      </c>
      <c r="D427" s="8" t="s">
        <v>2758</v>
      </c>
      <c r="E427" s="12" t="s">
        <v>2309</v>
      </c>
      <c r="F427" s="12" t="str">
        <f>' turmas sistema atual'!H426</f>
        <v>segunda das 08:00 às 10:00, sala S-008-0, semanal , quarta das 10:00 às 12:00, sala S-008-0, quinzenal I</v>
      </c>
      <c r="G427" s="12">
        <f>' turmas sistema atual'!I426</f>
        <v>0</v>
      </c>
      <c r="H427" s="12" t="str">
        <f>' turmas sistema atual'!J426</f>
        <v>Santo André</v>
      </c>
      <c r="I427" s="12" t="str">
        <f>' turmas sistema atual'!K426</f>
        <v>diurno</v>
      </c>
      <c r="J427" s="12" t="str">
        <f>' turmas sistema atual'!L426</f>
        <v>3-0-4</v>
      </c>
      <c r="K427" s="12">
        <f>' turmas sistema atual'!M426</f>
        <v>35</v>
      </c>
      <c r="L427" s="12">
        <f>' turmas sistema atual'!N426</f>
        <v>31</v>
      </c>
      <c r="M427" s="12">
        <f t="shared" si="6"/>
        <v>4</v>
      </c>
      <c r="N427" s="42">
        <v>0</v>
      </c>
      <c r="O427" s="8" t="str">
        <f>UPPER(' turmas sistema atual'!R426)</f>
        <v>GUSTAVO MUNIZ DIAS</v>
      </c>
      <c r="P427" s="8" t="str">
        <f>UPPER(' turmas sistema atual'!S426)</f>
        <v/>
      </c>
    </row>
    <row r="428" spans="1:16" ht="47.25" customHeight="1" thickBot="1" x14ac:dyDescent="0.3">
      <c r="A428" s="8" t="str">
        <f>' turmas sistema atual'!A427</f>
        <v>BACHARELADO EM CIÊNCIA E TECNOLOGIA</v>
      </c>
      <c r="B428" s="8" t="str">
        <f>' turmas sistema atual'!B427</f>
        <v>NA6BIL0304-15SA</v>
      </c>
      <c r="C428" s="8" t="str">
        <f>' turmas sistema atual'!C427</f>
        <v>Evolução e Diversificação da Vida na Terra A6-noturno (São Bernardo)</v>
      </c>
      <c r="D428" s="8" t="s">
        <v>2759</v>
      </c>
      <c r="E428" s="12" t="s">
        <v>2309</v>
      </c>
      <c r="F428" s="12" t="str">
        <f>' turmas sistema atual'!H427</f>
        <v>segunda das 19:00 às 21:00, sala S-008-0, semanal , quarta das 21:00 às 23:00, sala S-008-0, quinzenal I</v>
      </c>
      <c r="G428" s="12">
        <f>' turmas sistema atual'!I427</f>
        <v>0</v>
      </c>
      <c r="H428" s="12" t="str">
        <f>' turmas sistema atual'!J427</f>
        <v>Santo André</v>
      </c>
      <c r="I428" s="12" t="str">
        <f>' turmas sistema atual'!K427</f>
        <v>noturno</v>
      </c>
      <c r="J428" s="12" t="str">
        <f>' turmas sistema atual'!L427</f>
        <v>3-0-4</v>
      </c>
      <c r="K428" s="12">
        <f>' turmas sistema atual'!M427</f>
        <v>35</v>
      </c>
      <c r="L428" s="12">
        <f>' turmas sistema atual'!N427</f>
        <v>31</v>
      </c>
      <c r="M428" s="12">
        <f t="shared" si="6"/>
        <v>4</v>
      </c>
      <c r="N428" s="42">
        <v>0</v>
      </c>
      <c r="O428" s="8" t="str">
        <f>UPPER(' turmas sistema atual'!R427)</f>
        <v>LIVIA SENO FERREIRA CAMARGO</v>
      </c>
      <c r="P428" s="8" t="str">
        <f>UPPER(' turmas sistema atual'!S427)</f>
        <v/>
      </c>
    </row>
    <row r="429" spans="1:16" ht="47.25" customHeight="1" thickBot="1" x14ac:dyDescent="0.3">
      <c r="A429" s="8" t="str">
        <f>' turmas sistema atual'!A428</f>
        <v>BACHARELADO EM CIÊNCIA E TECNOLOGIA</v>
      </c>
      <c r="B429" s="8" t="str">
        <f>' turmas sistema atual'!B428</f>
        <v>DA7BIL0304-15SA</v>
      </c>
      <c r="C429" s="8" t="str">
        <f>' turmas sistema atual'!C428</f>
        <v>Evolução e Diversificação da Vida na Terra A7-matutino (São Bernardo)</v>
      </c>
      <c r="D429" s="8" t="s">
        <v>2758</v>
      </c>
      <c r="E429" s="12" t="s">
        <v>2309</v>
      </c>
      <c r="F429" s="12" t="str">
        <f>' turmas sistema atual'!H428</f>
        <v>segunda das 08:00 às 10:00, sala S-008-0, semanal , quarta das 10:00 às 12:00, sala S-008-0, quinzenal I</v>
      </c>
      <c r="G429" s="12">
        <f>' turmas sistema atual'!I428</f>
        <v>0</v>
      </c>
      <c r="H429" s="12" t="str">
        <f>' turmas sistema atual'!J428</f>
        <v>Santo André</v>
      </c>
      <c r="I429" s="12" t="str">
        <f>' turmas sistema atual'!K428</f>
        <v>diurno</v>
      </c>
      <c r="J429" s="12" t="str">
        <f>' turmas sistema atual'!L428</f>
        <v>3-0-4</v>
      </c>
      <c r="K429" s="12">
        <f>' turmas sistema atual'!M428</f>
        <v>35</v>
      </c>
      <c r="L429" s="12">
        <f>' turmas sistema atual'!N428</f>
        <v>31</v>
      </c>
      <c r="M429" s="12">
        <f t="shared" si="6"/>
        <v>4</v>
      </c>
      <c r="N429" s="42">
        <v>4</v>
      </c>
      <c r="O429" s="8" t="str">
        <f>UPPER(' turmas sistema atual'!R428)</f>
        <v>FERNANDA DIAS DA SILVA</v>
      </c>
      <c r="P429" s="8" t="str">
        <f>UPPER(' turmas sistema atual'!S428)</f>
        <v/>
      </c>
    </row>
    <row r="430" spans="1:16" ht="47.25" customHeight="1" thickBot="1" x14ac:dyDescent="0.3">
      <c r="A430" s="8" t="str">
        <f>' turmas sistema atual'!A429</f>
        <v>BACHARELADO EM CIÊNCIA E TECNOLOGIA</v>
      </c>
      <c r="B430" s="8" t="str">
        <f>' turmas sistema atual'!B429</f>
        <v>NA7BIL0304-15SA</v>
      </c>
      <c r="C430" s="8" t="str">
        <f>' turmas sistema atual'!C429</f>
        <v>Evolução e Diversificação da Vida na Terra A7-noturno (São Bernardo)</v>
      </c>
      <c r="D430" s="8" t="s">
        <v>2759</v>
      </c>
      <c r="E430" s="12" t="s">
        <v>2309</v>
      </c>
      <c r="F430" s="12" t="str">
        <f>' turmas sistema atual'!H429</f>
        <v>segunda das 19:00 às 21:00, sala S-008-0, semanal , quarta das 21:00 às 23:00, sala S-008-0, quinzenal I</v>
      </c>
      <c r="G430" s="12">
        <f>' turmas sistema atual'!I429</f>
        <v>0</v>
      </c>
      <c r="H430" s="12" t="str">
        <f>' turmas sistema atual'!J429</f>
        <v>Santo André</v>
      </c>
      <c r="I430" s="12" t="str">
        <f>' turmas sistema atual'!K429</f>
        <v>noturno</v>
      </c>
      <c r="J430" s="12" t="str">
        <f>' turmas sistema atual'!L429</f>
        <v>3-0-4</v>
      </c>
      <c r="K430" s="12">
        <f>' turmas sistema atual'!M429</f>
        <v>35</v>
      </c>
      <c r="L430" s="12">
        <f>' turmas sistema atual'!N429</f>
        <v>31</v>
      </c>
      <c r="M430" s="12">
        <f t="shared" si="6"/>
        <v>4</v>
      </c>
      <c r="N430" s="42">
        <v>0</v>
      </c>
      <c r="O430" s="8" t="str">
        <f>UPPER(' turmas sistema atual'!R429)</f>
        <v>ANA PAULA DE MORAES</v>
      </c>
      <c r="P430" s="8" t="str">
        <f>UPPER(' turmas sistema atual'!S429)</f>
        <v/>
      </c>
    </row>
    <row r="431" spans="1:16" ht="47.25" customHeight="1" thickBot="1" x14ac:dyDescent="0.3">
      <c r="A431" s="8" t="str">
        <f>' turmas sistema atual'!A430</f>
        <v>BACHARELADO EM CIÊNCIA E TECNOLOGIA</v>
      </c>
      <c r="B431" s="8" t="str">
        <f>' turmas sistema atual'!B430</f>
        <v>DA8BIL0304-15SA</v>
      </c>
      <c r="C431" s="8" t="str">
        <f>' turmas sistema atual'!C430</f>
        <v>Evolução e Diversificação da Vida na Terra A8-matutino (São Bernardo)</v>
      </c>
      <c r="D431" s="8" t="s">
        <v>2758</v>
      </c>
      <c r="E431" s="12" t="s">
        <v>2309</v>
      </c>
      <c r="F431" s="12" t="str">
        <f>' turmas sistema atual'!H430</f>
        <v>segunda das 08:00 às 10:00, sala S-008-0, semanal , quarta das 10:00 às 12:00, sala S-008-0, quinzenal I</v>
      </c>
      <c r="G431" s="12">
        <f>' turmas sistema atual'!I430</f>
        <v>0</v>
      </c>
      <c r="H431" s="12" t="str">
        <f>' turmas sistema atual'!J430</f>
        <v>Santo André</v>
      </c>
      <c r="I431" s="12" t="str">
        <f>' turmas sistema atual'!K430</f>
        <v>diurno</v>
      </c>
      <c r="J431" s="12" t="str">
        <f>' turmas sistema atual'!L430</f>
        <v>3-0-4</v>
      </c>
      <c r="K431" s="12">
        <f>' turmas sistema atual'!M430</f>
        <v>35</v>
      </c>
      <c r="L431" s="12">
        <f>' turmas sistema atual'!N430</f>
        <v>31</v>
      </c>
      <c r="M431" s="12">
        <f t="shared" si="6"/>
        <v>4</v>
      </c>
      <c r="N431" s="42">
        <v>4</v>
      </c>
      <c r="O431" s="8" t="str">
        <f>UPPER(' turmas sistema atual'!R430)</f>
        <v>ALBERTO JOSE ARAB OLAVARRIETA</v>
      </c>
      <c r="P431" s="8" t="str">
        <f>UPPER(' turmas sistema atual'!S430)</f>
        <v/>
      </c>
    </row>
    <row r="432" spans="1:16" ht="47.25" customHeight="1" thickBot="1" x14ac:dyDescent="0.3">
      <c r="A432" s="8" t="str">
        <f>' turmas sistema atual'!A431</f>
        <v>BACHARELADO EM CIÊNCIA E TECNOLOGIA</v>
      </c>
      <c r="B432" s="8" t="str">
        <f>' turmas sistema atual'!B431</f>
        <v>NA8BIL0304-15SA</v>
      </c>
      <c r="C432" s="8" t="str">
        <f>' turmas sistema atual'!C431</f>
        <v>Evolução e Diversificação da Vida na Terra A8-noturno (São Bernardo)</v>
      </c>
      <c r="D432" s="8" t="s">
        <v>2759</v>
      </c>
      <c r="E432" s="12" t="s">
        <v>2309</v>
      </c>
      <c r="F432" s="12" t="str">
        <f>' turmas sistema atual'!H431</f>
        <v>segunda das 19:00 às 21:00, sala S-008-0, semanal , quarta das 21:00 às 23:00, sala S-008-0, quinzenal I</v>
      </c>
      <c r="G432" s="12">
        <f>' turmas sistema atual'!I431</f>
        <v>0</v>
      </c>
      <c r="H432" s="12" t="str">
        <f>' turmas sistema atual'!J431</f>
        <v>Santo André</v>
      </c>
      <c r="I432" s="12" t="str">
        <f>' turmas sistema atual'!K431</f>
        <v>noturno</v>
      </c>
      <c r="J432" s="12" t="str">
        <f>' turmas sistema atual'!L431</f>
        <v>3-0-4</v>
      </c>
      <c r="K432" s="12">
        <f>' turmas sistema atual'!M431</f>
        <v>35</v>
      </c>
      <c r="L432" s="12">
        <f>' turmas sistema atual'!N431</f>
        <v>31</v>
      </c>
      <c r="M432" s="12">
        <f t="shared" si="6"/>
        <v>4</v>
      </c>
      <c r="N432" s="42">
        <v>0</v>
      </c>
      <c r="O432" s="8" t="str">
        <f>UPPER(' turmas sistema atual'!R431)</f>
        <v>IVES HAIFIG</v>
      </c>
      <c r="P432" s="8" t="str">
        <f>UPPER(' turmas sistema atual'!S431)</f>
        <v/>
      </c>
    </row>
    <row r="433" spans="1:16" ht="47.25" customHeight="1" thickBot="1" x14ac:dyDescent="0.3">
      <c r="A433" s="8" t="str">
        <f>' turmas sistema atual'!A432</f>
        <v>BACHARELADO EM CIÊNCIA E TECNOLOGIA</v>
      </c>
      <c r="B433" s="8" t="str">
        <f>' turmas sistema atual'!B432</f>
        <v>DA9BIL0304-15SA</v>
      </c>
      <c r="C433" s="8" t="str">
        <f>' turmas sistema atual'!C432</f>
        <v>Evolução e Diversificação da Vida na Terra A9-matutino (São Bernardo)</v>
      </c>
      <c r="D433" s="8" t="s">
        <v>2758</v>
      </c>
      <c r="E433" s="12" t="s">
        <v>2309</v>
      </c>
      <c r="F433" s="12" t="str">
        <f>' turmas sistema atual'!H432</f>
        <v>segunda das 08:00 às 10:00, sala S-008-0, semanal , quarta das 10:00 às 12:00, sala S-008-0, quinzenal I</v>
      </c>
      <c r="G433" s="12">
        <f>' turmas sistema atual'!I432</f>
        <v>0</v>
      </c>
      <c r="H433" s="12" t="str">
        <f>' turmas sistema atual'!J432</f>
        <v>Santo André</v>
      </c>
      <c r="I433" s="12" t="str">
        <f>' turmas sistema atual'!K432</f>
        <v>diurno</v>
      </c>
      <c r="J433" s="12" t="str">
        <f>' turmas sistema atual'!L432</f>
        <v>3-0-4</v>
      </c>
      <c r="K433" s="12">
        <f>' turmas sistema atual'!M432</f>
        <v>35</v>
      </c>
      <c r="L433" s="12">
        <f>' turmas sistema atual'!N432</f>
        <v>31</v>
      </c>
      <c r="M433" s="12">
        <f t="shared" si="6"/>
        <v>4</v>
      </c>
      <c r="N433" s="42">
        <v>4</v>
      </c>
      <c r="O433" s="8" t="str">
        <f>UPPER(' turmas sistema atual'!R432)</f>
        <v>OTTO MULLER PATRAO DE OLIVEIRA</v>
      </c>
      <c r="P433" s="8" t="str">
        <f>UPPER(' turmas sistema atual'!S432)</f>
        <v/>
      </c>
    </row>
    <row r="434" spans="1:16" ht="47.25" customHeight="1" thickBot="1" x14ac:dyDescent="0.3">
      <c r="A434" s="8" t="str">
        <f>' turmas sistema atual'!A433</f>
        <v>BACHARELADO EM CIÊNCIA E TECNOLOGIA</v>
      </c>
      <c r="B434" s="8" t="str">
        <f>' turmas sistema atual'!B433</f>
        <v>NA9BIL0304-15SA</v>
      </c>
      <c r="C434" s="8" t="str">
        <f>' turmas sistema atual'!C433</f>
        <v>Evolução e Diversificação da Vida na Terra A9-noturno (São Bernardo)</v>
      </c>
      <c r="D434" s="8" t="s">
        <v>2759</v>
      </c>
      <c r="E434" s="12" t="s">
        <v>2309</v>
      </c>
      <c r="F434" s="12" t="str">
        <f>' turmas sistema atual'!H433</f>
        <v>segunda das 19:00 às 21:00, sala S-008-0, semanal , quarta das 21:00 às 23:00, sala S-008-0, quinzenal I</v>
      </c>
      <c r="G434" s="12">
        <f>' turmas sistema atual'!I433</f>
        <v>0</v>
      </c>
      <c r="H434" s="12" t="str">
        <f>' turmas sistema atual'!J433</f>
        <v>Santo André</v>
      </c>
      <c r="I434" s="12" t="str">
        <f>' turmas sistema atual'!K433</f>
        <v>noturno</v>
      </c>
      <c r="J434" s="12" t="str">
        <f>' turmas sistema atual'!L433</f>
        <v>3-0-4</v>
      </c>
      <c r="K434" s="12">
        <f>' turmas sistema atual'!M433</f>
        <v>35</v>
      </c>
      <c r="L434" s="12">
        <f>' turmas sistema atual'!N433</f>
        <v>31</v>
      </c>
      <c r="M434" s="12">
        <f t="shared" si="6"/>
        <v>4</v>
      </c>
      <c r="N434" s="42">
        <v>0</v>
      </c>
      <c r="O434" s="8" t="str">
        <f>UPPER(' turmas sistema atual'!R433)</f>
        <v>TIAGO FERNANDES CARRIJO</v>
      </c>
      <c r="P434" s="8" t="str">
        <f>UPPER(' turmas sistema atual'!S433)</f>
        <v/>
      </c>
    </row>
    <row r="435" spans="1:16" ht="47.25" customHeight="1" thickBot="1" x14ac:dyDescent="0.3">
      <c r="A435" s="8" t="str">
        <f>' turmas sistema atual'!A434</f>
        <v>BACHARELADO EM CIÊNCIA E TECNOLOGIA</v>
      </c>
      <c r="B435" s="8" t="str">
        <f>' turmas sistema atual'!B434</f>
        <v>DB10BIL0304-15SA</v>
      </c>
      <c r="C435" s="8" t="str">
        <f>' turmas sistema atual'!C434</f>
        <v>Evolução e Diversificação da Vida na Terra B10-matutino (São Bernardo)</v>
      </c>
      <c r="D435" s="8" t="s">
        <v>2760</v>
      </c>
      <c r="E435" s="12" t="s">
        <v>2309</v>
      </c>
      <c r="F435" s="12" t="str">
        <f>' turmas sistema atual'!H434</f>
        <v>segunda das 10:00 às 12:00, sala S-008-0, semanal , quarta das 08:00 às 10:00, sala S-008-0, quinzenal I</v>
      </c>
      <c r="G435" s="12">
        <f>' turmas sistema atual'!I434</f>
        <v>0</v>
      </c>
      <c r="H435" s="12" t="str">
        <f>' turmas sistema atual'!J434</f>
        <v>Santo André</v>
      </c>
      <c r="I435" s="12" t="str">
        <f>' turmas sistema atual'!K434</f>
        <v>diurno</v>
      </c>
      <c r="J435" s="12" t="str">
        <f>' turmas sistema atual'!L434</f>
        <v>3-0-4</v>
      </c>
      <c r="K435" s="12">
        <f>' turmas sistema atual'!M434</f>
        <v>35</v>
      </c>
      <c r="L435" s="12">
        <f>' turmas sistema atual'!N434</f>
        <v>34</v>
      </c>
      <c r="M435" s="12">
        <f t="shared" si="6"/>
        <v>1</v>
      </c>
      <c r="N435" s="42">
        <v>0</v>
      </c>
      <c r="O435" s="8" t="str">
        <f>UPPER(' turmas sistema atual'!R434)</f>
        <v>MATHEUS FORTES SANTOS</v>
      </c>
      <c r="P435" s="8" t="str">
        <f>UPPER(' turmas sistema atual'!S434)</f>
        <v/>
      </c>
    </row>
    <row r="436" spans="1:16" ht="47.25" customHeight="1" thickBot="1" x14ac:dyDescent="0.3">
      <c r="A436" s="8" t="str">
        <f>' turmas sistema atual'!A435</f>
        <v>BACHARELADO EM CIÊNCIA E TECNOLOGIA</v>
      </c>
      <c r="B436" s="8" t="str">
        <f>' turmas sistema atual'!B435</f>
        <v>NB10BIL0304-15SA</v>
      </c>
      <c r="C436" s="8" t="str">
        <f>' turmas sistema atual'!C435</f>
        <v>Evolução e Diversificação da Vida na Terra B10-noturno (São Bernardo)</v>
      </c>
      <c r="D436" s="8" t="s">
        <v>2761</v>
      </c>
      <c r="E436" s="12" t="s">
        <v>2309</v>
      </c>
      <c r="F436" s="12" t="str">
        <f>' turmas sistema atual'!H435</f>
        <v>segunda das 21:00 às 23:00, sala S-008-0, semanal , quarta das 19:00 às 21:00, sala S-008-0, quinzenal I</v>
      </c>
      <c r="G436" s="12">
        <f>' turmas sistema atual'!I435</f>
        <v>0</v>
      </c>
      <c r="H436" s="12" t="str">
        <f>' turmas sistema atual'!J435</f>
        <v>Santo André</v>
      </c>
      <c r="I436" s="12" t="str">
        <f>' turmas sistema atual'!K435</f>
        <v>noturno</v>
      </c>
      <c r="J436" s="12" t="str">
        <f>' turmas sistema atual'!L435</f>
        <v>3-0-4</v>
      </c>
      <c r="K436" s="12">
        <f>' turmas sistema atual'!M435</f>
        <v>35</v>
      </c>
      <c r="L436" s="12">
        <f>' turmas sistema atual'!N435</f>
        <v>31</v>
      </c>
      <c r="M436" s="12">
        <f t="shared" si="6"/>
        <v>4</v>
      </c>
      <c r="N436" s="42">
        <v>4</v>
      </c>
      <c r="O436" s="8" t="str">
        <f>UPPER(' turmas sistema atual'!R435)</f>
        <v>HANA PAULA MASUDA</v>
      </c>
      <c r="P436" s="8" t="str">
        <f>UPPER(' turmas sistema atual'!S435)</f>
        <v/>
      </c>
    </row>
    <row r="437" spans="1:16" ht="47.25" customHeight="1" thickBot="1" x14ac:dyDescent="0.3">
      <c r="A437" s="8" t="str">
        <f>' turmas sistema atual'!A436</f>
        <v>BACHARELADO EM CIÊNCIA E TECNOLOGIA</v>
      </c>
      <c r="B437" s="8" t="str">
        <f>' turmas sistema atual'!B436</f>
        <v>DB11BIL0304-15SA</v>
      </c>
      <c r="C437" s="8" t="str">
        <f>' turmas sistema atual'!C436</f>
        <v>Evolução e Diversificação da Vida na Terra B11-matutino (São Bernardo)</v>
      </c>
      <c r="D437" s="8" t="s">
        <v>2760</v>
      </c>
      <c r="E437" s="12" t="s">
        <v>2309</v>
      </c>
      <c r="F437" s="12" t="str">
        <f>' turmas sistema atual'!H436</f>
        <v>segunda das 10:00 às 12:00, sala S-008-0, semanal , quarta das 08:00 às 10:00, sala S-008-0, quinzenal I</v>
      </c>
      <c r="G437" s="12">
        <f>' turmas sistema atual'!I436</f>
        <v>0</v>
      </c>
      <c r="H437" s="12" t="str">
        <f>' turmas sistema atual'!J436</f>
        <v>Santo André</v>
      </c>
      <c r="I437" s="12" t="str">
        <f>' turmas sistema atual'!K436</f>
        <v>diurno</v>
      </c>
      <c r="J437" s="12" t="str">
        <f>' turmas sistema atual'!L436</f>
        <v>3-0-4</v>
      </c>
      <c r="K437" s="12">
        <f>' turmas sistema atual'!M436</f>
        <v>35</v>
      </c>
      <c r="L437" s="12">
        <f>' turmas sistema atual'!N436</f>
        <v>32</v>
      </c>
      <c r="M437" s="12">
        <f t="shared" si="6"/>
        <v>3</v>
      </c>
      <c r="N437" s="42">
        <v>0</v>
      </c>
      <c r="O437" s="8" t="str">
        <f>UPPER(' turmas sistema atual'!R436)</f>
        <v>GUSTAVO MUNIZ DIAS</v>
      </c>
      <c r="P437" s="8" t="str">
        <f>UPPER(' turmas sistema atual'!S436)</f>
        <v/>
      </c>
    </row>
    <row r="438" spans="1:16" ht="47.25" customHeight="1" thickBot="1" x14ac:dyDescent="0.3">
      <c r="A438" s="8" t="str">
        <f>' turmas sistema atual'!A437</f>
        <v>BACHARELADO EM CIÊNCIA E TECNOLOGIA</v>
      </c>
      <c r="B438" s="8" t="str">
        <f>' turmas sistema atual'!B437</f>
        <v>NB11BIL0304-15SA</v>
      </c>
      <c r="C438" s="8" t="str">
        <f>' turmas sistema atual'!C437</f>
        <v>Evolução e Diversificação da Vida na Terra B11-noturno (São Bernardo)</v>
      </c>
      <c r="D438" s="8" t="s">
        <v>2761</v>
      </c>
      <c r="E438" s="12" t="s">
        <v>2309</v>
      </c>
      <c r="F438" s="12" t="str">
        <f>' turmas sistema atual'!H437</f>
        <v>segunda das 21:00 às 23:00, sala S-008-0, semanal , quarta das 19:00 às 21:00, sala S-008-0, quinzenal I</v>
      </c>
      <c r="G438" s="12">
        <f>' turmas sistema atual'!I437</f>
        <v>0</v>
      </c>
      <c r="H438" s="12" t="str">
        <f>' turmas sistema atual'!J437</f>
        <v>Santo André</v>
      </c>
      <c r="I438" s="12" t="str">
        <f>' turmas sistema atual'!K437</f>
        <v>noturno</v>
      </c>
      <c r="J438" s="12" t="str">
        <f>' turmas sistema atual'!L437</f>
        <v>3-0-4</v>
      </c>
      <c r="K438" s="12">
        <f>' turmas sistema atual'!M437</f>
        <v>35</v>
      </c>
      <c r="L438" s="12">
        <f>' turmas sistema atual'!N437</f>
        <v>31</v>
      </c>
      <c r="M438" s="12">
        <f t="shared" si="6"/>
        <v>4</v>
      </c>
      <c r="N438" s="42">
        <v>4</v>
      </c>
      <c r="O438" s="8" t="str">
        <f>UPPER(' turmas sistema atual'!R437)</f>
        <v>MARCIO DE SOUZA WERNECK</v>
      </c>
      <c r="P438" s="8" t="str">
        <f>UPPER(' turmas sistema atual'!S437)</f>
        <v/>
      </c>
    </row>
    <row r="439" spans="1:16" ht="47.25" customHeight="1" thickBot="1" x14ac:dyDescent="0.3">
      <c r="A439" s="8" t="str">
        <f>' turmas sistema atual'!A438</f>
        <v>BACHARELADO EM CIÊNCIAS E HUMANIDADES</v>
      </c>
      <c r="B439" s="8" t="str">
        <f>' turmas sistema atual'!B438</f>
        <v>DB12BIL0304-15SB</v>
      </c>
      <c r="C439" s="8" t="str">
        <f>' turmas sistema atual'!C438</f>
        <v>Evolução e Diversificação da Vida na Terra B12-matutino (São Bernardo)</v>
      </c>
      <c r="D439" s="8" t="s">
        <v>2760</v>
      </c>
      <c r="E439" s="12" t="s">
        <v>2309</v>
      </c>
      <c r="F439" s="12" t="str">
        <f>' turmas sistema atual'!H438</f>
        <v>segunda das 10:00 às 12:00, sala A1-S101-SB, semanal , quarta das 08:00 às 10:00, sala A1-S101-SB, quinzenal I</v>
      </c>
      <c r="G439" s="12">
        <f>' turmas sistema atual'!I438</f>
        <v>0</v>
      </c>
      <c r="H439" s="12" t="str">
        <f>' turmas sistema atual'!J438</f>
        <v>São Bernardo do Campo</v>
      </c>
      <c r="I439" s="12" t="str">
        <f>' turmas sistema atual'!K438</f>
        <v>diurno</v>
      </c>
      <c r="J439" s="12" t="str">
        <f>' turmas sistema atual'!L438</f>
        <v>3-0-4</v>
      </c>
      <c r="K439" s="12">
        <f>' turmas sistema atual'!M438</f>
        <v>35</v>
      </c>
      <c r="L439" s="12">
        <f>' turmas sistema atual'!N438</f>
        <v>0</v>
      </c>
      <c r="M439" s="12">
        <f t="shared" si="6"/>
        <v>35</v>
      </c>
      <c r="N439" s="42">
        <v>0</v>
      </c>
      <c r="O439" s="8" t="str">
        <f>UPPER(' turmas sistema atual'!R438)</f>
        <v>MARIA CRISTINA CARLAN DA SILVA</v>
      </c>
      <c r="P439" s="8" t="str">
        <f>UPPER(' turmas sistema atual'!S438)</f>
        <v/>
      </c>
    </row>
    <row r="440" spans="1:16" ht="47.25" customHeight="1" thickBot="1" x14ac:dyDescent="0.3">
      <c r="A440" s="8" t="str">
        <f>' turmas sistema atual'!A439</f>
        <v>BACHARELADO EM CIÊNCIA E TECNOLOGIA</v>
      </c>
      <c r="B440" s="8" t="str">
        <f>' turmas sistema atual'!B439</f>
        <v>NB12BIL0304-15SA</v>
      </c>
      <c r="C440" s="8" t="str">
        <f>' turmas sistema atual'!C439</f>
        <v>Evolução e Diversificação da Vida na Terra B12-noturno (São Bernardo)</v>
      </c>
      <c r="D440" s="8" t="s">
        <v>2761</v>
      </c>
      <c r="E440" s="12" t="s">
        <v>2309</v>
      </c>
      <c r="F440" s="12" t="str">
        <f>' turmas sistema atual'!H439</f>
        <v>segunda das 21:00 às 23:00, sala S-008-0, semanal , quarta das 19:00 às 21:00, sala S-008-0, quinzenal I</v>
      </c>
      <c r="G440" s="12">
        <f>' turmas sistema atual'!I439</f>
        <v>0</v>
      </c>
      <c r="H440" s="12" t="str">
        <f>' turmas sistema atual'!J439</f>
        <v>Santo André</v>
      </c>
      <c r="I440" s="12" t="str">
        <f>' turmas sistema atual'!K439</f>
        <v>noturno</v>
      </c>
      <c r="J440" s="12" t="str">
        <f>' turmas sistema atual'!L439</f>
        <v>3-0-4</v>
      </c>
      <c r="K440" s="12">
        <f>' turmas sistema atual'!M439</f>
        <v>35</v>
      </c>
      <c r="L440" s="12">
        <f>' turmas sistema atual'!N439</f>
        <v>30</v>
      </c>
      <c r="M440" s="12">
        <f t="shared" si="6"/>
        <v>5</v>
      </c>
      <c r="N440" s="42">
        <v>2</v>
      </c>
      <c r="O440" s="8" t="str">
        <f>UPPER(' turmas sistema atual'!R439)</f>
        <v>ANTONIO SERGIO KIMUS BRAZ</v>
      </c>
      <c r="P440" s="8" t="str">
        <f>UPPER(' turmas sistema atual'!S439)</f>
        <v/>
      </c>
    </row>
    <row r="441" spans="1:16" ht="47.25" customHeight="1" thickBot="1" x14ac:dyDescent="0.3">
      <c r="A441" s="8" t="str">
        <f>' turmas sistema atual'!A440</f>
        <v>BACHARELADO EM CIÊNCIAS E HUMANIDADES</v>
      </c>
      <c r="B441" s="8" t="str">
        <f>' turmas sistema atual'!B440</f>
        <v>DB13BIL0304-15SB</v>
      </c>
      <c r="C441" s="8" t="str">
        <f>' turmas sistema atual'!C440</f>
        <v>Evolução e Diversificação da Vida na Terra B13-matutino (São Bernardo)</v>
      </c>
      <c r="D441" s="8" t="s">
        <v>2760</v>
      </c>
      <c r="E441" s="12" t="s">
        <v>2309</v>
      </c>
      <c r="F441" s="12" t="str">
        <f>' turmas sistema atual'!H440</f>
        <v>segunda das 10:00 às 12:00, sala A1-S101-SB, semanal , quarta das 08:00 às 10:00, sala A1-S101-SB, quinzenal I</v>
      </c>
      <c r="G441" s="12">
        <f>' turmas sistema atual'!I440</f>
        <v>0</v>
      </c>
      <c r="H441" s="12" t="str">
        <f>' turmas sistema atual'!J440</f>
        <v>São Bernardo do Campo</v>
      </c>
      <c r="I441" s="12" t="str">
        <f>' turmas sistema atual'!K440</f>
        <v>diurno</v>
      </c>
      <c r="J441" s="12" t="str">
        <f>' turmas sistema atual'!L440</f>
        <v>3-0-4</v>
      </c>
      <c r="K441" s="12">
        <f>' turmas sistema atual'!M440</f>
        <v>35</v>
      </c>
      <c r="L441" s="12">
        <f>' turmas sistema atual'!N440</f>
        <v>0</v>
      </c>
      <c r="M441" s="12">
        <f t="shared" si="6"/>
        <v>35</v>
      </c>
      <c r="N441" s="42">
        <v>3</v>
      </c>
      <c r="O441" s="8" t="str">
        <f>UPPER(' turmas sistema atual'!R440)</f>
        <v>GUILHERME CUNHA RIBEIRO</v>
      </c>
      <c r="P441" s="8" t="str">
        <f>UPPER(' turmas sistema atual'!S440)</f>
        <v/>
      </c>
    </row>
    <row r="442" spans="1:16" ht="47.25" customHeight="1" thickBot="1" x14ac:dyDescent="0.3">
      <c r="A442" s="8" t="str">
        <f>' turmas sistema atual'!A441</f>
        <v>BACHARELADO EM CIÊNCIAS E HUMANIDADES</v>
      </c>
      <c r="B442" s="8" t="str">
        <f>' turmas sistema atual'!B441</f>
        <v>NB13BIL0304-15SB</v>
      </c>
      <c r="C442" s="8" t="str">
        <f>' turmas sistema atual'!C441</f>
        <v>Evolução e Diversificação da Vida na Terra B13-noturno (São Bernardo)</v>
      </c>
      <c r="D442" s="8" t="s">
        <v>2761</v>
      </c>
      <c r="E442" s="12" t="s">
        <v>2309</v>
      </c>
      <c r="F442" s="12" t="str">
        <f>' turmas sistema atual'!H441</f>
        <v>segunda das 21:00 às 23:00, sala A1-S101-SB, semanal , quarta das 19:00 às 21:00, sala A1-S101-SB, quinzenal I</v>
      </c>
      <c r="G442" s="12">
        <f>' turmas sistema atual'!I441</f>
        <v>0</v>
      </c>
      <c r="H442" s="12" t="str">
        <f>' turmas sistema atual'!J441</f>
        <v>São Bernardo do Campo</v>
      </c>
      <c r="I442" s="12" t="str">
        <f>' turmas sistema atual'!K441</f>
        <v>noturno</v>
      </c>
      <c r="J442" s="12" t="str">
        <f>' turmas sistema atual'!L441</f>
        <v>3-0-4</v>
      </c>
      <c r="K442" s="12">
        <f>' turmas sistema atual'!M441</f>
        <v>35</v>
      </c>
      <c r="L442" s="12">
        <f>' turmas sistema atual'!N441</f>
        <v>0</v>
      </c>
      <c r="M442" s="12">
        <f t="shared" si="6"/>
        <v>35</v>
      </c>
      <c r="N442" s="42">
        <v>0</v>
      </c>
      <c r="O442" s="8" t="str">
        <f>UPPER(' turmas sistema atual'!R441)</f>
        <v>RICARDO AUGUSTO LOMBELLO</v>
      </c>
      <c r="P442" s="8" t="str">
        <f>UPPER(' turmas sistema atual'!S441)</f>
        <v/>
      </c>
    </row>
    <row r="443" spans="1:16" ht="47.25" customHeight="1" thickBot="1" x14ac:dyDescent="0.3">
      <c r="A443" s="8" t="str">
        <f>' turmas sistema atual'!A442</f>
        <v>BACHARELADO EM CIÊNCIAS E HUMANIDADES</v>
      </c>
      <c r="B443" s="8" t="str">
        <f>' turmas sistema atual'!B442</f>
        <v>DB14BIL0304-15SB</v>
      </c>
      <c r="C443" s="8" t="str">
        <f>' turmas sistema atual'!C442</f>
        <v>Evolução e Diversificação da Vida na Terra B14-matutino (São Bernardo)</v>
      </c>
      <c r="D443" s="8" t="s">
        <v>2760</v>
      </c>
      <c r="E443" s="12" t="s">
        <v>2309</v>
      </c>
      <c r="F443" s="12" t="str">
        <f>' turmas sistema atual'!H442</f>
        <v>segunda das 10:00 às 12:00, sala A1-S101-SB, semanal , quarta das 08:00 às 10:00, sala A1-S101-SB, quinzenal I</v>
      </c>
      <c r="G443" s="12">
        <f>' turmas sistema atual'!I442</f>
        <v>0</v>
      </c>
      <c r="H443" s="12" t="str">
        <f>' turmas sistema atual'!J442</f>
        <v>São Bernardo do Campo</v>
      </c>
      <c r="I443" s="12" t="str">
        <f>' turmas sistema atual'!K442</f>
        <v>diurno</v>
      </c>
      <c r="J443" s="12" t="str">
        <f>' turmas sistema atual'!L442</f>
        <v>3-0-4</v>
      </c>
      <c r="K443" s="12">
        <f>' turmas sistema atual'!M442</f>
        <v>35</v>
      </c>
      <c r="L443" s="12">
        <f>' turmas sistema atual'!N442</f>
        <v>0</v>
      </c>
      <c r="M443" s="12">
        <f t="shared" si="6"/>
        <v>35</v>
      </c>
      <c r="N443" s="42">
        <v>3</v>
      </c>
      <c r="O443" s="8" t="str">
        <f>UPPER(' turmas sistema atual'!R442)</f>
        <v>CARLOS SUETOSHI MIYAZAWA</v>
      </c>
      <c r="P443" s="8" t="str">
        <f>UPPER(' turmas sistema atual'!S442)</f>
        <v/>
      </c>
    </row>
    <row r="444" spans="1:16" ht="47.25" customHeight="1" thickBot="1" x14ac:dyDescent="0.3">
      <c r="A444" s="8" t="str">
        <f>' turmas sistema atual'!A443</f>
        <v>BACHARELADO EM CIÊNCIA E TECNOLOGIA</v>
      </c>
      <c r="B444" s="8" t="str">
        <f>' turmas sistema atual'!B443</f>
        <v>DB1BIL0304-15SA</v>
      </c>
      <c r="C444" s="8" t="str">
        <f>' turmas sistema atual'!C443</f>
        <v>Evolução e Diversificação da Vida na Terra B1-matutino (São Bernardo)</v>
      </c>
      <c r="D444" s="8" t="s">
        <v>2760</v>
      </c>
      <c r="E444" s="12" t="s">
        <v>2309</v>
      </c>
      <c r="F444" s="12" t="str">
        <f>' turmas sistema atual'!H443</f>
        <v>segunda das 10:00 às 12:00, sala S-008-0, semanal , quarta das 08:00 às 10:00, sala S-008-0, quinzenal I</v>
      </c>
      <c r="G444" s="12">
        <f>' turmas sistema atual'!I443</f>
        <v>0</v>
      </c>
      <c r="H444" s="12" t="str">
        <f>' turmas sistema atual'!J443</f>
        <v>Santo André</v>
      </c>
      <c r="I444" s="12" t="str">
        <f>' turmas sistema atual'!K443</f>
        <v>diurno</v>
      </c>
      <c r="J444" s="12" t="str">
        <f>' turmas sistema atual'!L443</f>
        <v>3-0-4</v>
      </c>
      <c r="K444" s="12">
        <f>' turmas sistema atual'!M443</f>
        <v>35</v>
      </c>
      <c r="L444" s="12">
        <f>' turmas sistema atual'!N443</f>
        <v>34</v>
      </c>
      <c r="M444" s="12">
        <f t="shared" si="6"/>
        <v>1</v>
      </c>
      <c r="N444" s="42">
        <v>1</v>
      </c>
      <c r="O444" s="8" t="str">
        <f>UPPER(' turmas sistema atual'!R443)</f>
        <v>ANSELMO NOGUEIRA</v>
      </c>
      <c r="P444" s="8" t="str">
        <f>UPPER(' turmas sistema atual'!S443)</f>
        <v/>
      </c>
    </row>
    <row r="445" spans="1:16" ht="47.25" customHeight="1" thickBot="1" x14ac:dyDescent="0.3">
      <c r="A445" s="8" t="str">
        <f>' turmas sistema atual'!A444</f>
        <v>BACHARELADO EM CIÊNCIAS E HUMANIDADES</v>
      </c>
      <c r="B445" s="8" t="str">
        <f>' turmas sistema atual'!B444</f>
        <v>NB1BIL0304-15SB</v>
      </c>
      <c r="C445" s="8" t="str">
        <f>' turmas sistema atual'!C444</f>
        <v>Evolução e Diversificação da Vida na Terra B1-noturno (São Bernardo)</v>
      </c>
      <c r="D445" s="8" t="s">
        <v>2761</v>
      </c>
      <c r="E445" s="12" t="s">
        <v>2309</v>
      </c>
      <c r="F445" s="12" t="str">
        <f>' turmas sistema atual'!H444</f>
        <v>segunda das 21:00 às 23:00, sala A1-S101-SB, semanal , quarta das 19:00 às 21:00, sala A1-S101-SB, quinzenal I</v>
      </c>
      <c r="G445" s="12">
        <f>' turmas sistema atual'!I444</f>
        <v>0</v>
      </c>
      <c r="H445" s="12" t="str">
        <f>' turmas sistema atual'!J444</f>
        <v>São Bernardo do Campo</v>
      </c>
      <c r="I445" s="12" t="str">
        <f>' turmas sistema atual'!K444</f>
        <v>noturno</v>
      </c>
      <c r="J445" s="12" t="str">
        <f>' turmas sistema atual'!L444</f>
        <v>3-0-4</v>
      </c>
      <c r="K445" s="12">
        <f>' turmas sistema atual'!M444</f>
        <v>35</v>
      </c>
      <c r="L445" s="12">
        <f>' turmas sistema atual'!N444</f>
        <v>0</v>
      </c>
      <c r="M445" s="12">
        <f t="shared" si="6"/>
        <v>35</v>
      </c>
      <c r="N445" s="42">
        <v>0</v>
      </c>
      <c r="O445" s="8" t="str">
        <f>UPPER(' turmas sistema atual'!R444)</f>
        <v>RENATA DE PAULA OROFINO SILVA</v>
      </c>
      <c r="P445" s="8" t="str">
        <f>UPPER(' turmas sistema atual'!S444)</f>
        <v/>
      </c>
    </row>
    <row r="446" spans="1:16" ht="47.25" customHeight="1" thickBot="1" x14ac:dyDescent="0.3">
      <c r="A446" s="8" t="str">
        <f>' turmas sistema atual'!A445</f>
        <v>BACHARELADO EM CIÊNCIA E TECNOLOGIA</v>
      </c>
      <c r="B446" s="8" t="str">
        <f>' turmas sistema atual'!B445</f>
        <v>DB2BIL0304-15SA</v>
      </c>
      <c r="C446" s="8" t="str">
        <f>' turmas sistema atual'!C445</f>
        <v>Evolução e Diversificação da Vida na Terra B2-matutino (São Bernardo)</v>
      </c>
      <c r="D446" s="8" t="s">
        <v>2760</v>
      </c>
      <c r="E446" s="12" t="s">
        <v>2309</v>
      </c>
      <c r="F446" s="12" t="str">
        <f>' turmas sistema atual'!H445</f>
        <v>segunda das 10:00 às 12:00, sala S-008-0, semanal , quarta das 08:00 às 10:00, sala S-008-0, quinzenal I</v>
      </c>
      <c r="G446" s="12">
        <f>' turmas sistema atual'!I445</f>
        <v>0</v>
      </c>
      <c r="H446" s="12" t="str">
        <f>' turmas sistema atual'!J445</f>
        <v>Santo André</v>
      </c>
      <c r="I446" s="12" t="str">
        <f>' turmas sistema atual'!K445</f>
        <v>diurno</v>
      </c>
      <c r="J446" s="12" t="str">
        <f>' turmas sistema atual'!L445</f>
        <v>3-0-4</v>
      </c>
      <c r="K446" s="12">
        <f>' turmas sistema atual'!M445</f>
        <v>35</v>
      </c>
      <c r="L446" s="12">
        <f>' turmas sistema atual'!N445</f>
        <v>34</v>
      </c>
      <c r="M446" s="12">
        <f t="shared" si="6"/>
        <v>1</v>
      </c>
      <c r="N446" s="42">
        <v>1</v>
      </c>
      <c r="O446" s="8" t="str">
        <f>UPPER(' turmas sistema atual'!R445)</f>
        <v>PRISCILA BARRETO DE JESUS</v>
      </c>
      <c r="P446" s="8" t="str">
        <f>UPPER(' turmas sistema atual'!S445)</f>
        <v/>
      </c>
    </row>
    <row r="447" spans="1:16" ht="47.25" customHeight="1" thickBot="1" x14ac:dyDescent="0.3">
      <c r="A447" s="8" t="str">
        <f>' turmas sistema atual'!A446</f>
        <v>BACHARELADO EM CIÊNCIA E TECNOLOGIA</v>
      </c>
      <c r="B447" s="8" t="str">
        <f>' turmas sistema atual'!B446</f>
        <v>NB2BIL0304-15SA</v>
      </c>
      <c r="C447" s="8" t="str">
        <f>' turmas sistema atual'!C446</f>
        <v>Evolução e Diversificação da Vida na Terra B2-noturno (São Bernardo)</v>
      </c>
      <c r="D447" s="8" t="s">
        <v>2761</v>
      </c>
      <c r="E447" s="12" t="s">
        <v>2309</v>
      </c>
      <c r="F447" s="12" t="str">
        <f>' turmas sistema atual'!H446</f>
        <v>segunda das 21:00 às 23:00, sala S-008-0, semanal , quarta das 19:00 às 21:00, sala S-008-0, quinzenal I</v>
      </c>
      <c r="G447" s="12">
        <f>' turmas sistema atual'!I446</f>
        <v>0</v>
      </c>
      <c r="H447" s="12" t="str">
        <f>' turmas sistema atual'!J446</f>
        <v>Santo André</v>
      </c>
      <c r="I447" s="12" t="str">
        <f>' turmas sistema atual'!K446</f>
        <v>noturno</v>
      </c>
      <c r="J447" s="12" t="str">
        <f>' turmas sistema atual'!L446</f>
        <v>3-0-4</v>
      </c>
      <c r="K447" s="12">
        <f>' turmas sistema atual'!M446</f>
        <v>35</v>
      </c>
      <c r="L447" s="12">
        <f>' turmas sistema atual'!N446</f>
        <v>31</v>
      </c>
      <c r="M447" s="12">
        <f t="shared" si="6"/>
        <v>4</v>
      </c>
      <c r="N447" s="42">
        <v>4</v>
      </c>
      <c r="O447" s="8" t="str">
        <f>UPPER(' turmas sistema atual'!R446)</f>
        <v>JIRI BORECKY</v>
      </c>
      <c r="P447" s="8" t="str">
        <f>UPPER(' turmas sistema atual'!S446)</f>
        <v/>
      </c>
    </row>
    <row r="448" spans="1:16" ht="47.25" customHeight="1" thickBot="1" x14ac:dyDescent="0.3">
      <c r="A448" s="8" t="str">
        <f>' turmas sistema atual'!A447</f>
        <v>BACHARELADO EM CIÊNCIA E TECNOLOGIA</v>
      </c>
      <c r="B448" s="8" t="str">
        <f>' turmas sistema atual'!B447</f>
        <v>DB3BIL0304-15SA</v>
      </c>
      <c r="C448" s="8" t="str">
        <f>' turmas sistema atual'!C447</f>
        <v>Evolução e Diversificação da Vida na Terra B3-matutino (São Bernardo)</v>
      </c>
      <c r="D448" s="8" t="s">
        <v>2760</v>
      </c>
      <c r="E448" s="12" t="s">
        <v>2309</v>
      </c>
      <c r="F448" s="12" t="str">
        <f>' turmas sistema atual'!H447</f>
        <v>segunda das 10:00 às 12:00, sala S-008-0, semanal , quarta das 08:00 às 10:00, sala S-008-0, quinzenal I</v>
      </c>
      <c r="G448" s="12">
        <f>' turmas sistema atual'!I447</f>
        <v>0</v>
      </c>
      <c r="H448" s="12" t="str">
        <f>' turmas sistema atual'!J447</f>
        <v>Santo André</v>
      </c>
      <c r="I448" s="12" t="str">
        <f>' turmas sistema atual'!K447</f>
        <v>diurno</v>
      </c>
      <c r="J448" s="12" t="str">
        <f>' turmas sistema atual'!L447</f>
        <v>3-0-4</v>
      </c>
      <c r="K448" s="12">
        <f>' turmas sistema atual'!M447</f>
        <v>35</v>
      </c>
      <c r="L448" s="12">
        <f>' turmas sistema atual'!N447</f>
        <v>34</v>
      </c>
      <c r="M448" s="12">
        <f t="shared" si="6"/>
        <v>1</v>
      </c>
      <c r="N448" s="42">
        <v>1</v>
      </c>
      <c r="O448" s="8" t="str">
        <f>UPPER(' turmas sistema atual'!R447)</f>
        <v>VANESSA KRUTH VERDADE</v>
      </c>
      <c r="P448" s="8" t="str">
        <f>UPPER(' turmas sistema atual'!S447)</f>
        <v/>
      </c>
    </row>
    <row r="449" spans="1:16" ht="47.25" customHeight="1" thickBot="1" x14ac:dyDescent="0.3">
      <c r="A449" s="8" t="str">
        <f>' turmas sistema atual'!A448</f>
        <v>BACHARELADO EM CIÊNCIA E TECNOLOGIA</v>
      </c>
      <c r="B449" s="8" t="str">
        <f>' turmas sistema atual'!B448</f>
        <v>NB3BIL0304-15SA</v>
      </c>
      <c r="C449" s="8" t="str">
        <f>' turmas sistema atual'!C448</f>
        <v>Evolução e Diversificação da Vida na Terra B3-noturno (São Bernardo)</v>
      </c>
      <c r="D449" s="8" t="s">
        <v>2761</v>
      </c>
      <c r="E449" s="12" t="s">
        <v>2309</v>
      </c>
      <c r="F449" s="12" t="str">
        <f>' turmas sistema atual'!H448</f>
        <v>segunda das 21:00 às 23:00, sala S-008-0, semanal , quarta das 19:00 às 21:00, sala S-008-0, quinzenal I</v>
      </c>
      <c r="G449" s="12">
        <f>' turmas sistema atual'!I448</f>
        <v>0</v>
      </c>
      <c r="H449" s="12" t="str">
        <f>' turmas sistema atual'!J448</f>
        <v>Santo André</v>
      </c>
      <c r="I449" s="12" t="str">
        <f>' turmas sistema atual'!K448</f>
        <v>noturno</v>
      </c>
      <c r="J449" s="12" t="str">
        <f>' turmas sistema atual'!L448</f>
        <v>3-0-4</v>
      </c>
      <c r="K449" s="12">
        <f>' turmas sistema atual'!M448</f>
        <v>35</v>
      </c>
      <c r="L449" s="12">
        <f>' turmas sistema atual'!N448</f>
        <v>31</v>
      </c>
      <c r="M449" s="12">
        <f t="shared" si="6"/>
        <v>4</v>
      </c>
      <c r="N449" s="42">
        <v>4</v>
      </c>
      <c r="O449" s="8" t="str">
        <f>UPPER(' turmas sistema atual'!R448)</f>
        <v>DANILO DA CRUZ CENTENO</v>
      </c>
      <c r="P449" s="8" t="str">
        <f>UPPER(' turmas sistema atual'!S448)</f>
        <v/>
      </c>
    </row>
    <row r="450" spans="1:16" ht="47.25" customHeight="1" thickBot="1" x14ac:dyDescent="0.3">
      <c r="A450" s="8" t="str">
        <f>' turmas sistema atual'!A449</f>
        <v>BACHARELADO EM CIÊNCIA E TECNOLOGIA</v>
      </c>
      <c r="B450" s="8" t="str">
        <f>' turmas sistema atual'!B449</f>
        <v>DB4BIL0304-15SA</v>
      </c>
      <c r="C450" s="8" t="str">
        <f>' turmas sistema atual'!C449</f>
        <v>Evolução e Diversificação da Vida na Terra B4-matutino (São Bernardo)</v>
      </c>
      <c r="D450" s="8" t="s">
        <v>2760</v>
      </c>
      <c r="E450" s="12" t="s">
        <v>2309</v>
      </c>
      <c r="F450" s="12" t="str">
        <f>' turmas sistema atual'!H449</f>
        <v>segunda das 10:00 às 12:00, sala S-008-0, semanal , quarta das 08:00 às 10:00, sala S-008-0, quinzenal I</v>
      </c>
      <c r="G450" s="12">
        <f>' turmas sistema atual'!I449</f>
        <v>0</v>
      </c>
      <c r="H450" s="12" t="str">
        <f>' turmas sistema atual'!J449</f>
        <v>Santo André</v>
      </c>
      <c r="I450" s="12" t="str">
        <f>' turmas sistema atual'!K449</f>
        <v>diurno</v>
      </c>
      <c r="J450" s="12" t="str">
        <f>' turmas sistema atual'!L449</f>
        <v>3-0-4</v>
      </c>
      <c r="K450" s="12">
        <f>' turmas sistema atual'!M449</f>
        <v>35</v>
      </c>
      <c r="L450" s="12">
        <f>' turmas sistema atual'!N449</f>
        <v>34</v>
      </c>
      <c r="M450" s="12">
        <f t="shared" si="6"/>
        <v>1</v>
      </c>
      <c r="N450" s="42">
        <v>1</v>
      </c>
      <c r="O450" s="8" t="str">
        <f>UPPER(' turmas sistema atual'!R449)</f>
        <v>NATHALIA DE SETTA COSTA</v>
      </c>
      <c r="P450" s="8" t="str">
        <f>UPPER(' turmas sistema atual'!S449)</f>
        <v/>
      </c>
    </row>
    <row r="451" spans="1:16" ht="47.25" customHeight="1" thickBot="1" x14ac:dyDescent="0.3">
      <c r="A451" s="8" t="str">
        <f>' turmas sistema atual'!A450</f>
        <v>BACHARELADO EM CIÊNCIA E TECNOLOGIA</v>
      </c>
      <c r="B451" s="8" t="str">
        <f>' turmas sistema atual'!B450</f>
        <v>NB4BIL0304-15SA</v>
      </c>
      <c r="C451" s="8" t="str">
        <f>' turmas sistema atual'!C450</f>
        <v>Evolução e Diversificação da Vida na Terra B4-noturno (São Bernardo)</v>
      </c>
      <c r="D451" s="8" t="s">
        <v>2761</v>
      </c>
      <c r="E451" s="12" t="s">
        <v>2309</v>
      </c>
      <c r="F451" s="12" t="str">
        <f>' turmas sistema atual'!H450</f>
        <v>segunda das 21:00 às 23:00, sala S-008-0, semanal , quarta das 19:00 às 21:00, sala S-008-0, quinzenal I</v>
      </c>
      <c r="G451" s="12">
        <f>' turmas sistema atual'!I450</f>
        <v>0</v>
      </c>
      <c r="H451" s="12" t="str">
        <f>' turmas sistema atual'!J450</f>
        <v>Santo André</v>
      </c>
      <c r="I451" s="12" t="str">
        <f>' turmas sistema atual'!K450</f>
        <v>noturno</v>
      </c>
      <c r="J451" s="12" t="str">
        <f>' turmas sistema atual'!L450</f>
        <v>3-0-4</v>
      </c>
      <c r="K451" s="12">
        <f>' turmas sistema atual'!M450</f>
        <v>35</v>
      </c>
      <c r="L451" s="12">
        <f>' turmas sistema atual'!N450</f>
        <v>31</v>
      </c>
      <c r="M451" s="12">
        <f t="shared" si="6"/>
        <v>4</v>
      </c>
      <c r="N451" s="42">
        <v>4</v>
      </c>
      <c r="O451" s="8" t="str">
        <f>UPPER(' turmas sistema atual'!R450)</f>
        <v>FERNANDO ZANIOLO GIBRAN</v>
      </c>
      <c r="P451" s="8" t="str">
        <f>UPPER(' turmas sistema atual'!S450)</f>
        <v/>
      </c>
    </row>
    <row r="452" spans="1:16" ht="47.25" customHeight="1" thickBot="1" x14ac:dyDescent="0.3">
      <c r="A452" s="8" t="str">
        <f>' turmas sistema atual'!A451</f>
        <v>BACHARELADO EM CIÊNCIA E TECNOLOGIA</v>
      </c>
      <c r="B452" s="8" t="str">
        <f>' turmas sistema atual'!B451</f>
        <v>DB5BIL0304-15SA</v>
      </c>
      <c r="C452" s="8" t="str">
        <f>' turmas sistema atual'!C451</f>
        <v>Evolução e Diversificação da Vida na Terra B5-matutino (São Bernardo)</v>
      </c>
      <c r="D452" s="8" t="s">
        <v>2760</v>
      </c>
      <c r="E452" s="12" t="s">
        <v>2309</v>
      </c>
      <c r="F452" s="12" t="str">
        <f>' turmas sistema atual'!H451</f>
        <v>segunda das 10:00 às 12:00, sala S-008-0, semanal , quarta das 08:00 às 10:00, sala S-008-0, quinzenal I</v>
      </c>
      <c r="G452" s="12">
        <f>' turmas sistema atual'!I451</f>
        <v>0</v>
      </c>
      <c r="H452" s="12" t="str">
        <f>' turmas sistema atual'!J451</f>
        <v>Santo André</v>
      </c>
      <c r="I452" s="12" t="str">
        <f>' turmas sistema atual'!K451</f>
        <v>diurno</v>
      </c>
      <c r="J452" s="12" t="str">
        <f>' turmas sistema atual'!L451</f>
        <v>3-0-4</v>
      </c>
      <c r="K452" s="12">
        <f>' turmas sistema atual'!M451</f>
        <v>35</v>
      </c>
      <c r="L452" s="12">
        <f>' turmas sistema atual'!N451</f>
        <v>34</v>
      </c>
      <c r="M452" s="12">
        <f t="shared" ref="M452:M515" si="7">K452-L452</f>
        <v>1</v>
      </c>
      <c r="N452" s="42">
        <v>1</v>
      </c>
      <c r="O452" s="8" t="str">
        <f>UPPER(' turmas sistema atual'!R451)</f>
        <v>RICARDO JANNINI SAWAYA</v>
      </c>
      <c r="P452" s="8" t="str">
        <f>UPPER(' turmas sistema atual'!S451)</f>
        <v/>
      </c>
    </row>
    <row r="453" spans="1:16" ht="47.25" customHeight="1" thickBot="1" x14ac:dyDescent="0.3">
      <c r="A453" s="8" t="str">
        <f>' turmas sistema atual'!A452</f>
        <v>BACHARELADO EM CIÊNCIA E TECNOLOGIA</v>
      </c>
      <c r="B453" s="8" t="str">
        <f>' turmas sistema atual'!B452</f>
        <v>NB5BIL0304-15SA</v>
      </c>
      <c r="C453" s="8" t="str">
        <f>' turmas sistema atual'!C452</f>
        <v>Evolução e Diversificação da Vida na Terra B5-noturno (São Bernardo)</v>
      </c>
      <c r="D453" s="8" t="s">
        <v>2761</v>
      </c>
      <c r="E453" s="12" t="s">
        <v>2309</v>
      </c>
      <c r="F453" s="12" t="str">
        <f>' turmas sistema atual'!H452</f>
        <v>segunda das 21:00 às 23:00, sala S-008-0, semanal , quarta das 19:00 às 21:00, sala S-008-0, quinzenal I</v>
      </c>
      <c r="G453" s="12">
        <f>' turmas sistema atual'!I452</f>
        <v>0</v>
      </c>
      <c r="H453" s="12" t="str">
        <f>' turmas sistema atual'!J452</f>
        <v>Santo André</v>
      </c>
      <c r="I453" s="12" t="str">
        <f>' turmas sistema atual'!K452</f>
        <v>noturno</v>
      </c>
      <c r="J453" s="12" t="str">
        <f>' turmas sistema atual'!L452</f>
        <v>3-0-4</v>
      </c>
      <c r="K453" s="12">
        <f>' turmas sistema atual'!M452</f>
        <v>35</v>
      </c>
      <c r="L453" s="12">
        <f>' turmas sistema atual'!N452</f>
        <v>31</v>
      </c>
      <c r="M453" s="12">
        <f t="shared" si="7"/>
        <v>4</v>
      </c>
      <c r="N453" s="42">
        <v>4</v>
      </c>
      <c r="O453" s="8" t="str">
        <f>UPPER(' turmas sistema atual'!R452)</f>
        <v>CIBELE BIONDO</v>
      </c>
      <c r="P453" s="8" t="str">
        <f>UPPER(' turmas sistema atual'!S452)</f>
        <v/>
      </c>
    </row>
    <row r="454" spans="1:16" ht="47.25" customHeight="1" thickBot="1" x14ac:dyDescent="0.3">
      <c r="A454" s="8" t="str">
        <f>' turmas sistema atual'!A453</f>
        <v>BACHARELADO EM CIÊNCIA E TECNOLOGIA</v>
      </c>
      <c r="B454" s="8" t="str">
        <f>' turmas sistema atual'!B453</f>
        <v>NB6BIL0304-15SA</v>
      </c>
      <c r="C454" s="8" t="str">
        <f>' turmas sistema atual'!C453</f>
        <v>Evolução e Diversificação da Vida na Terra B6-noturno (São Bernardo)</v>
      </c>
      <c r="D454" s="8" t="s">
        <v>2761</v>
      </c>
      <c r="E454" s="12" t="s">
        <v>2309</v>
      </c>
      <c r="F454" s="12" t="str">
        <f>' turmas sistema atual'!H453</f>
        <v>segunda das 21:00 às 23:00, sala S-008-0, semanal , quarta das 19:00 às 21:00, sala S-008-0, quinzenal I</v>
      </c>
      <c r="G454" s="12">
        <f>' turmas sistema atual'!I453</f>
        <v>0</v>
      </c>
      <c r="H454" s="12" t="str">
        <f>' turmas sistema atual'!J453</f>
        <v>Santo André</v>
      </c>
      <c r="I454" s="12" t="str">
        <f>' turmas sistema atual'!K453</f>
        <v>noturno</v>
      </c>
      <c r="J454" s="12" t="str">
        <f>' turmas sistema atual'!L453</f>
        <v>3-0-4</v>
      </c>
      <c r="K454" s="12">
        <f>' turmas sistema atual'!M453</f>
        <v>35</v>
      </c>
      <c r="L454" s="12">
        <f>' turmas sistema atual'!N453</f>
        <v>31</v>
      </c>
      <c r="M454" s="12">
        <f t="shared" si="7"/>
        <v>4</v>
      </c>
      <c r="N454" s="42">
        <v>4</v>
      </c>
      <c r="O454" s="8" t="str">
        <f>UPPER(' turmas sistema atual'!R453)</f>
        <v>LIVIA SENO FERREIRA CAMARGO</v>
      </c>
      <c r="P454" s="8" t="str">
        <f>UPPER(' turmas sistema atual'!S453)</f>
        <v/>
      </c>
    </row>
    <row r="455" spans="1:16" ht="47.25" customHeight="1" thickBot="1" x14ac:dyDescent="0.3">
      <c r="A455" s="8" t="str">
        <f>' turmas sistema atual'!A454</f>
        <v>BACHARELADO EM CIÊNCIA E TECNOLOGIA</v>
      </c>
      <c r="B455" s="8" t="str">
        <f>' turmas sistema atual'!B454</f>
        <v>DB7BIL0304-15SA</v>
      </c>
      <c r="C455" s="8" t="str">
        <f>' turmas sistema atual'!C454</f>
        <v>Evolução e Diversificação da Vida na Terra B7-matutino (São Bernardo)</v>
      </c>
      <c r="D455" s="8" t="s">
        <v>2760</v>
      </c>
      <c r="E455" s="12" t="s">
        <v>2309</v>
      </c>
      <c r="F455" s="12" t="str">
        <f>' turmas sistema atual'!H454</f>
        <v>segunda das 10:00 às 12:00, sala S-008-0, semanal , quarta das 08:00 às 10:00, sala S-008-0, quinzenal I</v>
      </c>
      <c r="G455" s="12">
        <f>' turmas sistema atual'!I454</f>
        <v>0</v>
      </c>
      <c r="H455" s="12" t="str">
        <f>' turmas sistema atual'!J454</f>
        <v>Santo André</v>
      </c>
      <c r="I455" s="12" t="str">
        <f>' turmas sistema atual'!K454</f>
        <v>diurno</v>
      </c>
      <c r="J455" s="12" t="str">
        <f>' turmas sistema atual'!L454</f>
        <v>3-0-4</v>
      </c>
      <c r="K455" s="12">
        <f>' turmas sistema atual'!M454</f>
        <v>35</v>
      </c>
      <c r="L455" s="12">
        <f>' turmas sistema atual'!N454</f>
        <v>34</v>
      </c>
      <c r="M455" s="12">
        <f t="shared" si="7"/>
        <v>1</v>
      </c>
      <c r="N455" s="42">
        <v>1</v>
      </c>
      <c r="O455" s="8" t="str">
        <f>UPPER(' turmas sistema atual'!R454)</f>
        <v>FERNANDA DIAS DA SILVA</v>
      </c>
      <c r="P455" s="8" t="str">
        <f>UPPER(' turmas sistema atual'!S454)</f>
        <v/>
      </c>
    </row>
    <row r="456" spans="1:16" ht="47.25" customHeight="1" thickBot="1" x14ac:dyDescent="0.3">
      <c r="A456" s="8" t="str">
        <f>' turmas sistema atual'!A455</f>
        <v>BACHARELADO EM CIÊNCIA E TECNOLOGIA</v>
      </c>
      <c r="B456" s="8" t="str">
        <f>' turmas sistema atual'!B455</f>
        <v>NB7BIL0304-15SA</v>
      </c>
      <c r="C456" s="8" t="str">
        <f>' turmas sistema atual'!C455</f>
        <v>Evolução e Diversificação da Vida na Terra B7-noturno (São Bernardo)</v>
      </c>
      <c r="D456" s="8" t="s">
        <v>2761</v>
      </c>
      <c r="E456" s="12" t="s">
        <v>2309</v>
      </c>
      <c r="F456" s="12" t="str">
        <f>' turmas sistema atual'!H455</f>
        <v>segunda das 21:00 às 23:00, sala S-008-0, semanal , quarta das 19:00 às 21:00, sala S-008-0, quinzenal I</v>
      </c>
      <c r="G456" s="12">
        <f>' turmas sistema atual'!I455</f>
        <v>0</v>
      </c>
      <c r="H456" s="12" t="str">
        <f>' turmas sistema atual'!J455</f>
        <v>Santo André</v>
      </c>
      <c r="I456" s="12" t="str">
        <f>' turmas sistema atual'!K455</f>
        <v>noturno</v>
      </c>
      <c r="J456" s="12" t="str">
        <f>' turmas sistema atual'!L455</f>
        <v>3-0-4</v>
      </c>
      <c r="K456" s="12">
        <f>' turmas sistema atual'!M455</f>
        <v>35</v>
      </c>
      <c r="L456" s="12">
        <f>' turmas sistema atual'!N455</f>
        <v>31</v>
      </c>
      <c r="M456" s="12">
        <f t="shared" si="7"/>
        <v>4</v>
      </c>
      <c r="N456" s="42">
        <v>4</v>
      </c>
      <c r="O456" s="8" t="str">
        <f>UPPER(' turmas sistema atual'!R455)</f>
        <v>ANA PAULA DE MORAES</v>
      </c>
      <c r="P456" s="8" t="str">
        <f>UPPER(' turmas sistema atual'!S455)</f>
        <v/>
      </c>
    </row>
    <row r="457" spans="1:16" ht="47.25" customHeight="1" thickBot="1" x14ac:dyDescent="0.3">
      <c r="A457" s="8" t="str">
        <f>' turmas sistema atual'!A456</f>
        <v>BACHARELADO EM CIÊNCIA E TECNOLOGIA</v>
      </c>
      <c r="B457" s="8" t="str">
        <f>' turmas sistema atual'!B456</f>
        <v>DB8BIL0304-15SA</v>
      </c>
      <c r="C457" s="8" t="str">
        <f>' turmas sistema atual'!C456</f>
        <v>Evolução e Diversificação da Vida na Terra B8-matutino (São Bernardo)</v>
      </c>
      <c r="D457" s="8" t="s">
        <v>2760</v>
      </c>
      <c r="E457" s="12" t="s">
        <v>2309</v>
      </c>
      <c r="F457" s="12" t="str">
        <f>' turmas sistema atual'!H456</f>
        <v>segunda das 10:00 às 12:00, sala S-008-0, semanal , quarta das 08:00 às 10:00, sala S-008-0, quinzenal I</v>
      </c>
      <c r="G457" s="12">
        <f>' turmas sistema atual'!I456</f>
        <v>0</v>
      </c>
      <c r="H457" s="12" t="str">
        <f>' turmas sistema atual'!J456</f>
        <v>Santo André</v>
      </c>
      <c r="I457" s="12" t="str">
        <f>' turmas sistema atual'!K456</f>
        <v>diurno</v>
      </c>
      <c r="J457" s="12" t="str">
        <f>' turmas sistema atual'!L456</f>
        <v>3-0-4</v>
      </c>
      <c r="K457" s="12">
        <f>' turmas sistema atual'!M456</f>
        <v>35</v>
      </c>
      <c r="L457" s="12">
        <f>' turmas sistema atual'!N456</f>
        <v>34</v>
      </c>
      <c r="M457" s="12">
        <f t="shared" si="7"/>
        <v>1</v>
      </c>
      <c r="N457" s="42">
        <v>1</v>
      </c>
      <c r="O457" s="8" t="str">
        <f>UPPER(' turmas sistema atual'!R456)</f>
        <v>ALBERTO JOSE ARAB OLAVARRIETA</v>
      </c>
      <c r="P457" s="8" t="str">
        <f>UPPER(' turmas sistema atual'!S456)</f>
        <v/>
      </c>
    </row>
    <row r="458" spans="1:16" ht="47.25" customHeight="1" thickBot="1" x14ac:dyDescent="0.3">
      <c r="A458" s="8" t="str">
        <f>' turmas sistema atual'!A457</f>
        <v>BACHARELADO EM CIÊNCIA E TECNOLOGIA</v>
      </c>
      <c r="B458" s="8" t="str">
        <f>' turmas sistema atual'!B457</f>
        <v>NB8BIL0304-15SA</v>
      </c>
      <c r="C458" s="8" t="str">
        <f>' turmas sistema atual'!C457</f>
        <v>Evolução e Diversificação da Vida na Terra B8-noturno (São Bernardo)</v>
      </c>
      <c r="D458" s="8" t="s">
        <v>2761</v>
      </c>
      <c r="E458" s="12" t="s">
        <v>2309</v>
      </c>
      <c r="F458" s="12" t="str">
        <f>' turmas sistema atual'!H457</f>
        <v>segunda das 21:00 às 23:00, sala S-008-0, semanal , quarta das 19:00 às 21:00, sala S-008-0, quinzenal I</v>
      </c>
      <c r="G458" s="12">
        <f>' turmas sistema atual'!I457</f>
        <v>0</v>
      </c>
      <c r="H458" s="12" t="str">
        <f>' turmas sistema atual'!J457</f>
        <v>Santo André</v>
      </c>
      <c r="I458" s="12" t="str">
        <f>' turmas sistema atual'!K457</f>
        <v>noturno</v>
      </c>
      <c r="J458" s="12" t="str">
        <f>' turmas sistema atual'!L457</f>
        <v>3-0-4</v>
      </c>
      <c r="K458" s="12">
        <f>' turmas sistema atual'!M457</f>
        <v>35</v>
      </c>
      <c r="L458" s="12">
        <f>' turmas sistema atual'!N457</f>
        <v>31</v>
      </c>
      <c r="M458" s="12">
        <f t="shared" si="7"/>
        <v>4</v>
      </c>
      <c r="N458" s="42">
        <v>4</v>
      </c>
      <c r="O458" s="8" t="str">
        <f>UPPER(' turmas sistema atual'!R457)</f>
        <v>IVES HAIFIG</v>
      </c>
      <c r="P458" s="8" t="str">
        <f>UPPER(' turmas sistema atual'!S457)</f>
        <v/>
      </c>
    </row>
    <row r="459" spans="1:16" ht="47.25" customHeight="1" thickBot="1" x14ac:dyDescent="0.3">
      <c r="A459" s="8" t="str">
        <f>' turmas sistema atual'!A458</f>
        <v>BACHARELADO EM CIÊNCIA E TECNOLOGIA</v>
      </c>
      <c r="B459" s="8" t="str">
        <f>' turmas sistema atual'!B458</f>
        <v>DB9BIL0304-15SA</v>
      </c>
      <c r="C459" s="8" t="str">
        <f>' turmas sistema atual'!C458</f>
        <v>Evolução e Diversificação da Vida na Terra B9-matutino (São Bernardo)</v>
      </c>
      <c r="D459" s="8" t="s">
        <v>2760</v>
      </c>
      <c r="E459" s="12" t="s">
        <v>2309</v>
      </c>
      <c r="F459" s="12" t="str">
        <f>' turmas sistema atual'!H458</f>
        <v>segunda das 10:00 às 12:00, sala S-008-0, semanal , quarta das 08:00 às 10:00, sala S-008-0, quinzenal I</v>
      </c>
      <c r="G459" s="12">
        <f>' turmas sistema atual'!I458</f>
        <v>0</v>
      </c>
      <c r="H459" s="12" t="str">
        <f>' turmas sistema atual'!J458</f>
        <v>Santo André</v>
      </c>
      <c r="I459" s="12" t="str">
        <f>' turmas sistema atual'!K458</f>
        <v>diurno</v>
      </c>
      <c r="J459" s="12" t="str">
        <f>' turmas sistema atual'!L458</f>
        <v>3-0-4</v>
      </c>
      <c r="K459" s="12">
        <f>' turmas sistema atual'!M458</f>
        <v>35</v>
      </c>
      <c r="L459" s="12">
        <f>' turmas sistema atual'!N458</f>
        <v>34</v>
      </c>
      <c r="M459" s="12">
        <f t="shared" si="7"/>
        <v>1</v>
      </c>
      <c r="N459" s="42">
        <v>1</v>
      </c>
      <c r="O459" s="8" t="str">
        <f>UPPER(' turmas sistema atual'!R458)</f>
        <v>OTTO MULLER PATRAO DE OLIVEIRA</v>
      </c>
      <c r="P459" s="8" t="str">
        <f>UPPER(' turmas sistema atual'!S458)</f>
        <v/>
      </c>
    </row>
    <row r="460" spans="1:16" ht="47.25" customHeight="1" thickBot="1" x14ac:dyDescent="0.3">
      <c r="A460" s="8" t="str">
        <f>' turmas sistema atual'!A459</f>
        <v>BACHARELADO EM CIÊNCIA E TECNOLOGIA</v>
      </c>
      <c r="B460" s="8" t="str">
        <f>' turmas sistema atual'!B459</f>
        <v>NB9BIL0304-15SA</v>
      </c>
      <c r="C460" s="8" t="str">
        <f>' turmas sistema atual'!C459</f>
        <v>Evolução e Diversificação da Vida na Terra B9-noturno (São Bernardo)</v>
      </c>
      <c r="D460" s="8" t="s">
        <v>2761</v>
      </c>
      <c r="E460" s="12" t="s">
        <v>2309</v>
      </c>
      <c r="F460" s="12" t="str">
        <f>' turmas sistema atual'!H459</f>
        <v>segunda das 21:00 às 23:00, sala S-008-0, semanal , quarta das 19:00 às 21:00, sala S-008-0, quinzenal I</v>
      </c>
      <c r="G460" s="12">
        <f>' turmas sistema atual'!I459</f>
        <v>0</v>
      </c>
      <c r="H460" s="12" t="str">
        <f>' turmas sistema atual'!J459</f>
        <v>Santo André</v>
      </c>
      <c r="I460" s="12" t="str">
        <f>' turmas sistema atual'!K459</f>
        <v>noturno</v>
      </c>
      <c r="J460" s="12" t="str">
        <f>' turmas sistema atual'!L459</f>
        <v>3-0-4</v>
      </c>
      <c r="K460" s="12">
        <f>' turmas sistema atual'!M459</f>
        <v>35</v>
      </c>
      <c r="L460" s="12">
        <f>' turmas sistema atual'!N459</f>
        <v>31</v>
      </c>
      <c r="M460" s="12">
        <f t="shared" si="7"/>
        <v>4</v>
      </c>
      <c r="N460" s="42">
        <v>4</v>
      </c>
      <c r="O460" s="8" t="str">
        <f>UPPER(' turmas sistema atual'!R459)</f>
        <v>TIAGO FERNANDES CARRIJO</v>
      </c>
      <c r="P460" s="8" t="str">
        <f>UPPER(' turmas sistema atual'!S459)</f>
        <v/>
      </c>
    </row>
    <row r="461" spans="1:16" ht="47.25" customHeight="1" thickBot="1" x14ac:dyDescent="0.3">
      <c r="A461" s="8" t="str">
        <f>' turmas sistema atual'!A460</f>
        <v>ENGENHARIAS</v>
      </c>
      <c r="B461" s="8" t="str">
        <f>' turmas sistema atual'!B460</f>
        <v>DA1ESTO016-17SA</v>
      </c>
      <c r="C461" s="8" t="str">
        <f>' turmas sistema atual'!C460</f>
        <v>Fenômenos de Transporte A1-matutino (São Bernardo)</v>
      </c>
      <c r="D461" s="8" t="s">
        <v>2728</v>
      </c>
      <c r="E461" s="12" t="s">
        <v>2309</v>
      </c>
      <c r="F461" s="12" t="str">
        <f>' turmas sistema atual'!H460</f>
        <v xml:space="preserve">segunda das 10:00 às 12:00, sala S-006-0, semanal , quarta das 08:00 às 10:00, sala S-006-0, semanal </v>
      </c>
      <c r="G461" s="12">
        <f>' turmas sistema atual'!I460</f>
        <v>0</v>
      </c>
      <c r="H461" s="12" t="str">
        <f>' turmas sistema atual'!J460</f>
        <v>Santo André</v>
      </c>
      <c r="I461" s="12" t="str">
        <f>' turmas sistema atual'!K460</f>
        <v>diurno</v>
      </c>
      <c r="J461" s="12" t="str">
        <f>' turmas sistema atual'!L460</f>
        <v>4-0-4</v>
      </c>
      <c r="K461" s="12">
        <f>' turmas sistema atual'!M460</f>
        <v>45</v>
      </c>
      <c r="L461" s="12">
        <f>' turmas sistema atual'!N460</f>
        <v>0</v>
      </c>
      <c r="M461" s="12">
        <f t="shared" si="7"/>
        <v>45</v>
      </c>
      <c r="N461" s="42">
        <v>0</v>
      </c>
      <c r="O461" s="8" t="str">
        <f>UPPER(' turmas sistema atual'!R460)</f>
        <v>JULIANA MARTIN DO PRADO</v>
      </c>
      <c r="P461" s="8" t="str">
        <f>UPPER(' turmas sistema atual'!S460)</f>
        <v/>
      </c>
    </row>
    <row r="462" spans="1:16" ht="47.25" customHeight="1" thickBot="1" x14ac:dyDescent="0.3">
      <c r="A462" s="8" t="str">
        <f>' turmas sistema atual'!A461</f>
        <v>ENGENHARIAS</v>
      </c>
      <c r="B462" s="8" t="str">
        <f>' turmas sistema atual'!B461</f>
        <v>NA1ESTO016-17SA</v>
      </c>
      <c r="C462" s="8" t="str">
        <f>' turmas sistema atual'!C461</f>
        <v>Fenômenos de Transporte A1-noturno (São Bernardo)</v>
      </c>
      <c r="D462" s="8" t="s">
        <v>2732</v>
      </c>
      <c r="E462" s="12" t="s">
        <v>2309</v>
      </c>
      <c r="F462" s="12" t="str">
        <f>' turmas sistema atual'!H461</f>
        <v xml:space="preserve">segunda das 21:00 às 23:00, sala S-006-0, semanal , quarta das 19:00 às 21:00, sala S-006-0, semanal </v>
      </c>
      <c r="G462" s="12">
        <f>' turmas sistema atual'!I461</f>
        <v>0</v>
      </c>
      <c r="H462" s="12" t="str">
        <f>' turmas sistema atual'!J461</f>
        <v>Santo André</v>
      </c>
      <c r="I462" s="12" t="str">
        <f>' turmas sistema atual'!K461</f>
        <v>noturno</v>
      </c>
      <c r="J462" s="12" t="str">
        <f>' turmas sistema atual'!L461</f>
        <v>4-0-4</v>
      </c>
      <c r="K462" s="12">
        <f>' turmas sistema atual'!M461</f>
        <v>52</v>
      </c>
      <c r="L462" s="12">
        <f>' turmas sistema atual'!N461</f>
        <v>0</v>
      </c>
      <c r="M462" s="12">
        <f t="shared" si="7"/>
        <v>52</v>
      </c>
      <c r="N462" s="42">
        <v>0</v>
      </c>
      <c r="O462" s="8" t="str">
        <f>UPPER(' turmas sistema atual'!R461)</f>
        <v>REYNALDO PALACIOS BERECHE</v>
      </c>
      <c r="P462" s="8" t="str">
        <f>UPPER(' turmas sistema atual'!S461)</f>
        <v/>
      </c>
    </row>
    <row r="463" spans="1:16" ht="47.25" customHeight="1" thickBot="1" x14ac:dyDescent="0.3">
      <c r="A463" s="8" t="str">
        <f>' turmas sistema atual'!A462</f>
        <v>ENGENHARIAS</v>
      </c>
      <c r="B463" s="8" t="str">
        <f>' turmas sistema atual'!B462</f>
        <v>NA1ESTO016-17SB</v>
      </c>
      <c r="C463" s="8" t="str">
        <f>' turmas sistema atual'!C462</f>
        <v>Fenômenos de Transporte A1-noturno (São Bernardo)</v>
      </c>
      <c r="D463" s="8" t="s">
        <v>2745</v>
      </c>
      <c r="E463" s="12" t="s">
        <v>2309</v>
      </c>
      <c r="F463" s="12" t="str">
        <f>' turmas sistema atual'!H462</f>
        <v xml:space="preserve">quarta das 19:00 às 21:00, sala A1-S204-SB, semanal , sexta das 21:00 às 23:00, sala A1-S204-SB, semanal </v>
      </c>
      <c r="G463" s="12">
        <f>' turmas sistema atual'!I462</f>
        <v>0</v>
      </c>
      <c r="H463" s="12" t="str">
        <f>' turmas sistema atual'!J462</f>
        <v>São Bernardo do Campo</v>
      </c>
      <c r="I463" s="12" t="str">
        <f>' turmas sistema atual'!K462</f>
        <v>noturno</v>
      </c>
      <c r="J463" s="12" t="str">
        <f>' turmas sistema atual'!L462</f>
        <v>4-0-4</v>
      </c>
      <c r="K463" s="12">
        <f>' turmas sistema atual'!M462</f>
        <v>56</v>
      </c>
      <c r="L463" s="12">
        <f>' turmas sistema atual'!N462</f>
        <v>0</v>
      </c>
      <c r="M463" s="12">
        <f t="shared" si="7"/>
        <v>56</v>
      </c>
      <c r="N463" s="42">
        <v>0</v>
      </c>
      <c r="O463" s="8" t="str">
        <f>UPPER(' turmas sistema atual'!R462)</f>
        <v>JOAO LAMEU DA SILVA JUNIOR</v>
      </c>
      <c r="P463" s="8" t="str">
        <f>UPPER(' turmas sistema atual'!S462)</f>
        <v/>
      </c>
    </row>
    <row r="464" spans="1:16" ht="47.25" customHeight="1" thickBot="1" x14ac:dyDescent="0.3">
      <c r="A464" s="8" t="str">
        <f>' turmas sistema atual'!A463</f>
        <v>ENGENHARIAS</v>
      </c>
      <c r="B464" s="8" t="str">
        <f>' turmas sistema atual'!B463</f>
        <v>NA2ESTO016-17SA</v>
      </c>
      <c r="C464" s="8" t="str">
        <f>' turmas sistema atual'!C463</f>
        <v>Fenômenos de Transporte A2-noturno (São Bernardo)</v>
      </c>
      <c r="D464" s="8" t="s">
        <v>2732</v>
      </c>
      <c r="E464" s="12" t="s">
        <v>2309</v>
      </c>
      <c r="F464" s="12" t="str">
        <f>' turmas sistema atual'!H463</f>
        <v xml:space="preserve">segunda das 21:00 às 23:00, sala S-006-0, semanal , quarta das 19:00 às 21:00, sala S-006-0, semanal </v>
      </c>
      <c r="G464" s="12">
        <f>' turmas sistema atual'!I463</f>
        <v>0</v>
      </c>
      <c r="H464" s="12" t="str">
        <f>' turmas sistema atual'!J463</f>
        <v>Santo André</v>
      </c>
      <c r="I464" s="12" t="str">
        <f>' turmas sistema atual'!K463</f>
        <v>noturno</v>
      </c>
      <c r="J464" s="12" t="str">
        <f>' turmas sistema atual'!L463</f>
        <v>4-0-4</v>
      </c>
      <c r="K464" s="12">
        <f>' turmas sistema atual'!M463</f>
        <v>45</v>
      </c>
      <c r="L464" s="12">
        <f>' turmas sistema atual'!N463</f>
        <v>0</v>
      </c>
      <c r="M464" s="12">
        <f t="shared" si="7"/>
        <v>45</v>
      </c>
      <c r="N464" s="42">
        <v>0</v>
      </c>
      <c r="O464" s="8" t="str">
        <f>UPPER(' turmas sistema atual'!R463)</f>
        <v>JULIANA MARTIN DO PRADO</v>
      </c>
      <c r="P464" s="8" t="str">
        <f>UPPER(' turmas sistema atual'!S463)</f>
        <v/>
      </c>
    </row>
    <row r="465" spans="1:16" ht="47.25" customHeight="1" thickBot="1" x14ac:dyDescent="0.3">
      <c r="A465" s="8" t="str">
        <f>' turmas sistema atual'!A464</f>
        <v>ENGENHARIAS</v>
      </c>
      <c r="B465" s="8" t="str">
        <f>' turmas sistema atual'!B464</f>
        <v>NA2ESTO016-17SB</v>
      </c>
      <c r="C465" s="8" t="str">
        <f>' turmas sistema atual'!C464</f>
        <v>Fenômenos de Transporte A2-noturno (São Bernardo)</v>
      </c>
      <c r="D465" s="8" t="s">
        <v>2745</v>
      </c>
      <c r="E465" s="12" t="s">
        <v>2309</v>
      </c>
      <c r="F465" s="12" t="str">
        <f>' turmas sistema atual'!H464</f>
        <v xml:space="preserve">quarta das 19:00 às 21:00, sala A1-S204-SB, semanal , sexta das 21:00 às 23:00, sala A1-S204-SB, semanal </v>
      </c>
      <c r="G465" s="12">
        <f>' turmas sistema atual'!I464</f>
        <v>0</v>
      </c>
      <c r="H465" s="12" t="str">
        <f>' turmas sistema atual'!J464</f>
        <v>São Bernardo do Campo</v>
      </c>
      <c r="I465" s="12" t="str">
        <f>' turmas sistema atual'!K464</f>
        <v>noturno</v>
      </c>
      <c r="J465" s="12" t="str">
        <f>' turmas sistema atual'!L464</f>
        <v>4-0-4</v>
      </c>
      <c r="K465" s="12">
        <f>' turmas sistema atual'!M464</f>
        <v>91</v>
      </c>
      <c r="L465" s="12">
        <f>' turmas sistema atual'!N464</f>
        <v>0</v>
      </c>
      <c r="M465" s="12">
        <f t="shared" si="7"/>
        <v>91</v>
      </c>
      <c r="N465" s="42">
        <v>0</v>
      </c>
      <c r="O465" s="8" t="str">
        <f>UPPER(' turmas sistema atual'!R464)</f>
        <v>RONNY CALIXTO CARBONARI</v>
      </c>
      <c r="P465" s="8" t="str">
        <f>UPPER(' turmas sistema atual'!S464)</f>
        <v/>
      </c>
    </row>
    <row r="466" spans="1:16" ht="47.25" customHeight="1" thickBot="1" x14ac:dyDescent="0.3">
      <c r="A466" s="8" t="str">
        <f>' turmas sistema atual'!A465</f>
        <v>ENGENHARIAS</v>
      </c>
      <c r="B466" s="8" t="str">
        <f>' turmas sistema atual'!B465</f>
        <v>DAESTO016-17SB</v>
      </c>
      <c r="C466" s="8" t="str">
        <f>' turmas sistema atual'!C465</f>
        <v>Fenômenos de Transporte A-matutino (São Bernardo)</v>
      </c>
      <c r="D466" s="8" t="s">
        <v>2744</v>
      </c>
      <c r="E466" s="12" t="s">
        <v>2309</v>
      </c>
      <c r="F466" s="12" t="str">
        <f>' turmas sistema atual'!H465</f>
        <v xml:space="preserve">quarta das 08:00 às 10:00, sala A1-S204-SB, semanal , sexta das 10:00 às 12:00, sala A1-S204-SB, semanal </v>
      </c>
      <c r="G466" s="12">
        <f>' turmas sistema atual'!I465</f>
        <v>0</v>
      </c>
      <c r="H466" s="12" t="str">
        <f>' turmas sistema atual'!J465</f>
        <v>São Bernardo do Campo</v>
      </c>
      <c r="I466" s="12" t="str">
        <f>' turmas sistema atual'!K465</f>
        <v>diurno</v>
      </c>
      <c r="J466" s="12" t="str">
        <f>' turmas sistema atual'!L465</f>
        <v>4-0-4</v>
      </c>
      <c r="K466" s="12">
        <f>' turmas sistema atual'!M465</f>
        <v>46</v>
      </c>
      <c r="L466" s="12">
        <f>' turmas sistema atual'!N465</f>
        <v>0</v>
      </c>
      <c r="M466" s="12">
        <f t="shared" si="7"/>
        <v>46</v>
      </c>
      <c r="N466" s="42">
        <v>0</v>
      </c>
      <c r="O466" s="8" t="str">
        <f>UPPER(' turmas sistema atual'!R465)</f>
        <v>JOAO LAMEU DA SILVA JUNIOR</v>
      </c>
      <c r="P466" s="8" t="str">
        <f>UPPER(' turmas sistema atual'!S465)</f>
        <v/>
      </c>
    </row>
    <row r="467" spans="1:16" ht="47.25" customHeight="1" thickBot="1" x14ac:dyDescent="0.3">
      <c r="A467" s="8" t="str">
        <f>' turmas sistema atual'!A466</f>
        <v>BACHARELADO EM CIÊNCIA E TECNOLOGIA</v>
      </c>
      <c r="B467" s="8" t="str">
        <f>' turmas sistema atual'!B466</f>
        <v>DA1BCJ0203-15SA</v>
      </c>
      <c r="C467" s="8" t="str">
        <f>' turmas sistema atual'!C466</f>
        <v>Fenômenos Eletromagnéticos A1-matutino (São Bernardo)</v>
      </c>
      <c r="D467" s="8" t="s">
        <v>3567</v>
      </c>
      <c r="E467" s="12" t="s">
        <v>2309</v>
      </c>
      <c r="F467" s="12" t="str">
        <f>' turmas sistema atual'!H466</f>
        <v xml:space="preserve">terça das 08:00 às 10:00, sala A-103-0, semanal , terça das 10:00 às 12:00, sala A-103-0, quinzenal I, quinta das 10:00 às 12:00, sala A-103-0, semanal </v>
      </c>
      <c r="G467" s="12">
        <f>' turmas sistema atual'!I466</f>
        <v>0</v>
      </c>
      <c r="H467" s="12" t="str">
        <f>' turmas sistema atual'!J466</f>
        <v>Santo André</v>
      </c>
      <c r="I467" s="12" t="str">
        <f>' turmas sistema atual'!K466</f>
        <v>diurno</v>
      </c>
      <c r="J467" s="12" t="str">
        <f>' turmas sistema atual'!L466</f>
        <v>4-1-6</v>
      </c>
      <c r="K467" s="12">
        <f>' turmas sistema atual'!M466</f>
        <v>40</v>
      </c>
      <c r="L467" s="12">
        <f>' turmas sistema atual'!N466</f>
        <v>0</v>
      </c>
      <c r="M467" s="12">
        <f t="shared" si="7"/>
        <v>40</v>
      </c>
      <c r="N467" s="42">
        <v>2</v>
      </c>
      <c r="O467" s="8" t="str">
        <f>UPPER(' turmas sistema atual'!R466)</f>
        <v>BRENO MARQUES GONCALVES TEIXEIRA</v>
      </c>
      <c r="P467" s="8" t="str">
        <f>UPPER(' turmas sistema atual'!S466)</f>
        <v>BRENO MARQUES GONCALVES TEIXEIRA</v>
      </c>
    </row>
    <row r="468" spans="1:16" ht="47.25" customHeight="1" thickBot="1" x14ac:dyDescent="0.3">
      <c r="A468" s="8" t="str">
        <f>' turmas sistema atual'!A467</f>
        <v>BACHARELADO EM CIÊNCIA E TECNOLOGIA</v>
      </c>
      <c r="B468" s="8" t="str">
        <f>' turmas sistema atual'!B467</f>
        <v>NA1BCJ0203-15SA</v>
      </c>
      <c r="C468" s="8" t="str">
        <f>' turmas sistema atual'!C467</f>
        <v>Fenômenos Eletromagnéticos A1-noturno (São Bernardo)</v>
      </c>
      <c r="D468" s="8" t="s">
        <v>3568</v>
      </c>
      <c r="E468" s="12" t="s">
        <v>2309</v>
      </c>
      <c r="F468" s="12" t="str">
        <f>' turmas sistema atual'!H467</f>
        <v xml:space="preserve">terça das 19:00 às 21:00, sala A-103-0, semanal , terça das 21:00 às 23:00, sala A-103-0, quinzenal I, quinta das 21:00 às 23:00, sala A-103-0, semanal </v>
      </c>
      <c r="G468" s="12">
        <f>' turmas sistema atual'!I467</f>
        <v>0</v>
      </c>
      <c r="H468" s="12" t="str">
        <f>' turmas sistema atual'!J467</f>
        <v>Santo André</v>
      </c>
      <c r="I468" s="12" t="str">
        <f>' turmas sistema atual'!K467</f>
        <v>noturno</v>
      </c>
      <c r="J468" s="12" t="str">
        <f>' turmas sistema atual'!L467</f>
        <v>4-1-6</v>
      </c>
      <c r="K468" s="12">
        <f>' turmas sistema atual'!M467</f>
        <v>40</v>
      </c>
      <c r="L468" s="12">
        <f>' turmas sistema atual'!N467</f>
        <v>0</v>
      </c>
      <c r="M468" s="12">
        <f t="shared" si="7"/>
        <v>40</v>
      </c>
      <c r="N468" s="42">
        <v>0</v>
      </c>
      <c r="O468" s="8" t="str">
        <f>UPPER(' turmas sistema atual'!R467)</f>
        <v>JEAN JACQUES BONVENT</v>
      </c>
      <c r="P468" s="8" t="str">
        <f>UPPER(' turmas sistema atual'!S467)</f>
        <v>JEAN JACQUES BONVENT</v>
      </c>
    </row>
    <row r="469" spans="1:16" ht="47.25" customHeight="1" thickBot="1" x14ac:dyDescent="0.3">
      <c r="A469" s="8" t="str">
        <f>' turmas sistema atual'!A468</f>
        <v>BACHARELADO EM CIÊNCIA E TECNOLOGIA</v>
      </c>
      <c r="B469" s="8" t="str">
        <f>' turmas sistema atual'!B468</f>
        <v>DA2BCJ0203-15SA</v>
      </c>
      <c r="C469" s="8" t="str">
        <f>' turmas sistema atual'!C468</f>
        <v>Fenômenos Eletromagnéticos A2-matutino (São Bernardo)</v>
      </c>
      <c r="D469" s="8" t="s">
        <v>3569</v>
      </c>
      <c r="E469" s="12" t="s">
        <v>2309</v>
      </c>
      <c r="F469" s="12" t="str">
        <f>' turmas sistema atual'!H468</f>
        <v xml:space="preserve">terça das 08:00 às 10:00, sala A-103-0, semanal , terça das 10:00 às 12:00, sala A-103-0, quinzenal II, quinta das 10:00 às 12:00, sala A-103-0, semanal </v>
      </c>
      <c r="G469" s="12">
        <f>' turmas sistema atual'!I468</f>
        <v>0</v>
      </c>
      <c r="H469" s="12" t="str">
        <f>' turmas sistema atual'!J468</f>
        <v>Santo André</v>
      </c>
      <c r="I469" s="12" t="str">
        <f>' turmas sistema atual'!K468</f>
        <v>diurno</v>
      </c>
      <c r="J469" s="12" t="str">
        <f>' turmas sistema atual'!L468</f>
        <v>4-1-6</v>
      </c>
      <c r="K469" s="12">
        <f>' turmas sistema atual'!M468</f>
        <v>40</v>
      </c>
      <c r="L469" s="12">
        <f>' turmas sistema atual'!N468</f>
        <v>0</v>
      </c>
      <c r="M469" s="12">
        <f t="shared" si="7"/>
        <v>40</v>
      </c>
      <c r="N469" s="42">
        <v>5</v>
      </c>
      <c r="O469" s="8" t="str">
        <f>UPPER(' turmas sistema atual'!R468)</f>
        <v>BRENO MARQUES GONCALVES TEIXEIRA</v>
      </c>
      <c r="P469" s="8" t="str">
        <f>UPPER(' turmas sistema atual'!S468)</f>
        <v>BRENO MARQUES GONCALVES TEIXEIRA</v>
      </c>
    </row>
    <row r="470" spans="1:16" ht="47.25" customHeight="1" thickBot="1" x14ac:dyDescent="0.3">
      <c r="A470" s="8" t="str">
        <f>' turmas sistema atual'!A469</f>
        <v>BACHARELADO EM CIÊNCIA E TECNOLOGIA</v>
      </c>
      <c r="B470" s="8" t="str">
        <f>' turmas sistema atual'!B469</f>
        <v>NA2BCJ0203-15SA</v>
      </c>
      <c r="C470" s="8" t="str">
        <f>' turmas sistema atual'!C469</f>
        <v>Fenômenos Eletromagnéticos A2-noturno (São Bernardo)</v>
      </c>
      <c r="D470" s="8" t="s">
        <v>3570</v>
      </c>
      <c r="E470" s="12" t="s">
        <v>2309</v>
      </c>
      <c r="F470" s="12" t="str">
        <f>' turmas sistema atual'!H469</f>
        <v xml:space="preserve">terça das 19:00 às 21:00, sala A-103-0, semanal , terça das 21:00 às 23:00, sala A-103-0, quinzenal II, quinta das 21:00 às 23:00, sala A-103-0, semanal </v>
      </c>
      <c r="G470" s="12">
        <f>' turmas sistema atual'!I469</f>
        <v>0</v>
      </c>
      <c r="H470" s="12" t="str">
        <f>' turmas sistema atual'!J469</f>
        <v>Santo André</v>
      </c>
      <c r="I470" s="12" t="str">
        <f>' turmas sistema atual'!K469</f>
        <v>noturno</v>
      </c>
      <c r="J470" s="12" t="str">
        <f>' turmas sistema atual'!L469</f>
        <v>4-1-6</v>
      </c>
      <c r="K470" s="12">
        <f>' turmas sistema atual'!M469</f>
        <v>40</v>
      </c>
      <c r="L470" s="12">
        <f>' turmas sistema atual'!N469</f>
        <v>0</v>
      </c>
      <c r="M470" s="12">
        <f t="shared" si="7"/>
        <v>40</v>
      </c>
      <c r="N470" s="42">
        <v>0</v>
      </c>
      <c r="O470" s="8" t="str">
        <f>UPPER(' turmas sistema atual'!R469)</f>
        <v>JEAN JACQUES BONVENT</v>
      </c>
      <c r="P470" s="8" t="str">
        <f>UPPER(' turmas sistema atual'!S469)</f>
        <v>JEAN JACQUES BONVENT</v>
      </c>
    </row>
    <row r="471" spans="1:16" ht="47.25" customHeight="1" thickBot="1" x14ac:dyDescent="0.3">
      <c r="A471" s="8" t="str">
        <f>' turmas sistema atual'!A470</f>
        <v>BACHARELADO EM CIÊNCIA E TECNOLOGIA</v>
      </c>
      <c r="B471" s="8" t="str">
        <f>' turmas sistema atual'!B470</f>
        <v>DA3BCJ0203-15SA</v>
      </c>
      <c r="C471" s="8" t="str">
        <f>' turmas sistema atual'!C470</f>
        <v>Fenômenos Eletromagnéticos A3-matutino (São Bernardo)</v>
      </c>
      <c r="D471" s="8" t="s">
        <v>3567</v>
      </c>
      <c r="E471" s="12" t="s">
        <v>2309</v>
      </c>
      <c r="F471" s="12" t="str">
        <f>' turmas sistema atual'!H470</f>
        <v xml:space="preserve">terça das 08:00 às 10:00, sala A-103-0, semanal , terça das 10:00 às 12:00, sala A-103-0, quinzenal I, quinta das 10:00 às 12:00, sala A-103-0, semanal </v>
      </c>
      <c r="G471" s="12">
        <f>' turmas sistema atual'!I470</f>
        <v>0</v>
      </c>
      <c r="H471" s="12" t="str">
        <f>' turmas sistema atual'!J470</f>
        <v>Santo André</v>
      </c>
      <c r="I471" s="12" t="str">
        <f>' turmas sistema atual'!K470</f>
        <v>diurno</v>
      </c>
      <c r="J471" s="12" t="str">
        <f>' turmas sistema atual'!L470</f>
        <v>4-1-6</v>
      </c>
      <c r="K471" s="12">
        <f>' turmas sistema atual'!M470</f>
        <v>40</v>
      </c>
      <c r="L471" s="12">
        <f>' turmas sistema atual'!N470</f>
        <v>0</v>
      </c>
      <c r="M471" s="12">
        <f t="shared" si="7"/>
        <v>40</v>
      </c>
      <c r="N471" s="42">
        <v>5</v>
      </c>
      <c r="O471" s="8" t="str">
        <f>UPPER(' turmas sistema atual'!R470)</f>
        <v>FAGNER MURUCI DE PAULA</v>
      </c>
      <c r="P471" s="8" t="str">
        <f>UPPER(' turmas sistema atual'!S470)</f>
        <v>FAGNER MURUCI DE PAULA</v>
      </c>
    </row>
    <row r="472" spans="1:16" ht="47.25" customHeight="1" thickBot="1" x14ac:dyDescent="0.3">
      <c r="A472" s="8" t="str">
        <f>' turmas sistema atual'!A471</f>
        <v>BACHARELADO EM CIÊNCIA E TECNOLOGIA</v>
      </c>
      <c r="B472" s="8" t="str">
        <f>' turmas sistema atual'!B471</f>
        <v>NA3BCJ0203-15SA</v>
      </c>
      <c r="C472" s="8" t="str">
        <f>' turmas sistema atual'!C471</f>
        <v>Fenômenos Eletromagnéticos A3-noturno (São Bernardo)</v>
      </c>
      <c r="D472" s="8" t="s">
        <v>3568</v>
      </c>
      <c r="E472" s="12" t="s">
        <v>2309</v>
      </c>
      <c r="F472" s="12" t="str">
        <f>' turmas sistema atual'!H471</f>
        <v xml:space="preserve">terça das 19:00 às 21:00, sala A-103-0, semanal , terça das 21:00 às 23:00, sala A-103-0, quinzenal I, quinta das 21:00 às 23:00, sala A-103-0, semanal </v>
      </c>
      <c r="G472" s="12">
        <f>' turmas sistema atual'!I471</f>
        <v>0</v>
      </c>
      <c r="H472" s="12" t="str">
        <f>' turmas sistema atual'!J471</f>
        <v>Santo André</v>
      </c>
      <c r="I472" s="12" t="str">
        <f>' turmas sistema atual'!K471</f>
        <v>noturno</v>
      </c>
      <c r="J472" s="12" t="str">
        <f>' turmas sistema atual'!L471</f>
        <v>4-1-6</v>
      </c>
      <c r="K472" s="12">
        <f>' turmas sistema atual'!M471</f>
        <v>40</v>
      </c>
      <c r="L472" s="12">
        <f>' turmas sistema atual'!N471</f>
        <v>0</v>
      </c>
      <c r="M472" s="12">
        <f t="shared" si="7"/>
        <v>40</v>
      </c>
      <c r="N472" s="42">
        <v>0</v>
      </c>
      <c r="O472" s="8" t="str">
        <f>UPPER(' turmas sistema atual'!R471)</f>
        <v>ROOSEVELT DROPPA JUNIOR</v>
      </c>
      <c r="P472" s="8" t="str">
        <f>UPPER(' turmas sistema atual'!S471)</f>
        <v>ROOSEVELT DROPPA JUNIOR</v>
      </c>
    </row>
    <row r="473" spans="1:16" ht="47.25" customHeight="1" thickBot="1" x14ac:dyDescent="0.3">
      <c r="A473" s="8" t="str">
        <f>' turmas sistema atual'!A472</f>
        <v>BACHARELADO EM CIÊNCIA E TECNOLOGIA</v>
      </c>
      <c r="B473" s="8" t="str">
        <f>' turmas sistema atual'!B472</f>
        <v>DA4BCJ0203-15SA</v>
      </c>
      <c r="C473" s="8" t="str">
        <f>' turmas sistema atual'!C472</f>
        <v>Fenômenos Eletromagnéticos A4-matutino (São Bernardo)</v>
      </c>
      <c r="D473" s="8" t="s">
        <v>3569</v>
      </c>
      <c r="E473" s="12" t="s">
        <v>2309</v>
      </c>
      <c r="F473" s="12" t="str">
        <f>' turmas sistema atual'!H472</f>
        <v xml:space="preserve">terça das 08:00 às 10:00, sala A-103-0, semanal , terça das 10:00 às 12:00, sala A-103-0, quinzenal II, quinta das 10:00 às 12:00, sala A-103-0, semanal </v>
      </c>
      <c r="G473" s="12">
        <f>' turmas sistema atual'!I472</f>
        <v>0</v>
      </c>
      <c r="H473" s="12" t="str">
        <f>' turmas sistema atual'!J472</f>
        <v>Santo André</v>
      </c>
      <c r="I473" s="12" t="str">
        <f>' turmas sistema atual'!K472</f>
        <v>diurno</v>
      </c>
      <c r="J473" s="12" t="str">
        <f>' turmas sistema atual'!L472</f>
        <v>4-1-6</v>
      </c>
      <c r="K473" s="12">
        <f>' turmas sistema atual'!M472</f>
        <v>40</v>
      </c>
      <c r="L473" s="12">
        <f>' turmas sistema atual'!N472</f>
        <v>0</v>
      </c>
      <c r="M473" s="12">
        <f t="shared" si="7"/>
        <v>40</v>
      </c>
      <c r="N473" s="42">
        <v>6</v>
      </c>
      <c r="O473" s="8" t="str">
        <f>UPPER(' turmas sistema atual'!R472)</f>
        <v>FAGNER MURUCI DE PAULA</v>
      </c>
      <c r="P473" s="8" t="str">
        <f>UPPER(' turmas sistema atual'!S472)</f>
        <v>FAGNER MURUCI DE PAULA</v>
      </c>
    </row>
    <row r="474" spans="1:16" ht="47.25" customHeight="1" thickBot="1" x14ac:dyDescent="0.3">
      <c r="A474" s="8" t="str">
        <f>' turmas sistema atual'!A473</f>
        <v>BACHARELADO EM CIÊNCIA E TECNOLOGIA</v>
      </c>
      <c r="B474" s="8" t="str">
        <f>' turmas sistema atual'!B473</f>
        <v>NA4BCJ0203-15SA</v>
      </c>
      <c r="C474" s="8" t="str">
        <f>' turmas sistema atual'!C473</f>
        <v>Fenômenos Eletromagnéticos A4-noturno (São Bernardo)</v>
      </c>
      <c r="D474" s="8" t="s">
        <v>3570</v>
      </c>
      <c r="E474" s="12" t="s">
        <v>2309</v>
      </c>
      <c r="F474" s="12" t="str">
        <f>' turmas sistema atual'!H473</f>
        <v xml:space="preserve">terça das 19:00 às 21:00, sala A-103-0, semanal , terça das 21:00 às 23:00, sala A-103-0, quinzenal II, quinta das 21:00 às 23:00, sala A-103-0, semanal </v>
      </c>
      <c r="G474" s="12">
        <f>' turmas sistema atual'!I473</f>
        <v>0</v>
      </c>
      <c r="H474" s="12" t="str">
        <f>' turmas sistema atual'!J473</f>
        <v>Santo André</v>
      </c>
      <c r="I474" s="12" t="str">
        <f>' turmas sistema atual'!K473</f>
        <v>noturno</v>
      </c>
      <c r="J474" s="12" t="str">
        <f>' turmas sistema atual'!L473</f>
        <v>4-1-6</v>
      </c>
      <c r="K474" s="12">
        <f>' turmas sistema atual'!M473</f>
        <v>40</v>
      </c>
      <c r="L474" s="12">
        <f>' turmas sistema atual'!N473</f>
        <v>0</v>
      </c>
      <c r="M474" s="12">
        <f t="shared" si="7"/>
        <v>40</v>
      </c>
      <c r="N474" s="42">
        <v>0</v>
      </c>
      <c r="O474" s="8" t="str">
        <f>UPPER(' turmas sistema atual'!R473)</f>
        <v>ROOSEVELT DROPPA JUNIOR</v>
      </c>
      <c r="P474" s="8" t="str">
        <f>UPPER(' turmas sistema atual'!S473)</f>
        <v>ROOSEVELT DROPPA JUNIOR</v>
      </c>
    </row>
    <row r="475" spans="1:16" ht="47.25" customHeight="1" thickBot="1" x14ac:dyDescent="0.3">
      <c r="A475" s="8" t="str">
        <f>' turmas sistema atual'!A474</f>
        <v>BACHARELADO EM CIÊNCIA E TECNOLOGIA</v>
      </c>
      <c r="B475" s="8" t="str">
        <f>' turmas sistema atual'!B474</f>
        <v>DA5BCJ0203-15SA</v>
      </c>
      <c r="C475" s="8" t="str">
        <f>' turmas sistema atual'!C474</f>
        <v>Fenômenos Eletromagnéticos A5-matutino (São Bernardo)</v>
      </c>
      <c r="D475" s="8" t="s">
        <v>3567</v>
      </c>
      <c r="E475" s="12" t="s">
        <v>2309</v>
      </c>
      <c r="F475" s="12" t="str">
        <f>' turmas sistema atual'!H474</f>
        <v xml:space="preserve">terça das 08:00 às 10:00, sala A-103-0, semanal , terça das 10:00 às 12:00, sala A-103-0, quinzenal I, quinta das 10:00 às 12:00, sala A-103-0, semanal </v>
      </c>
      <c r="G475" s="12">
        <f>' turmas sistema atual'!I474</f>
        <v>0</v>
      </c>
      <c r="H475" s="12" t="str">
        <f>' turmas sistema atual'!J474</f>
        <v>Santo André</v>
      </c>
      <c r="I475" s="12" t="str">
        <f>' turmas sistema atual'!K474</f>
        <v>diurno</v>
      </c>
      <c r="J475" s="12" t="str">
        <f>' turmas sistema atual'!L474</f>
        <v>4-1-6</v>
      </c>
      <c r="K475" s="12">
        <f>' turmas sistema atual'!M474</f>
        <v>40</v>
      </c>
      <c r="L475" s="12">
        <f>' turmas sistema atual'!N474</f>
        <v>0</v>
      </c>
      <c r="M475" s="12">
        <f t="shared" si="7"/>
        <v>40</v>
      </c>
      <c r="N475" s="42">
        <v>36</v>
      </c>
      <c r="O475" s="8" t="str">
        <f>UPPER(' turmas sistema atual'!R474)</f>
        <v>REGINA KEIKO MURAKAMI</v>
      </c>
      <c r="P475" s="8" t="str">
        <f>UPPER(' turmas sistema atual'!S474)</f>
        <v>REGINA KEIKO MURAKAMI</v>
      </c>
    </row>
    <row r="476" spans="1:16" ht="47.25" customHeight="1" thickBot="1" x14ac:dyDescent="0.3">
      <c r="A476" s="8" t="str">
        <f>' turmas sistema atual'!A475</f>
        <v>BACHARELADO EM CIÊNCIA E TECNOLOGIA</v>
      </c>
      <c r="B476" s="8" t="str">
        <f>' turmas sistema atual'!B475</f>
        <v>NA5BCJ0203-15SA</v>
      </c>
      <c r="C476" s="8" t="str">
        <f>' turmas sistema atual'!C475</f>
        <v>Fenômenos Eletromagnéticos A5-noturno (São Bernardo)</v>
      </c>
      <c r="D476" s="8" t="s">
        <v>3568</v>
      </c>
      <c r="E476" s="12" t="s">
        <v>2309</v>
      </c>
      <c r="F476" s="12" t="str">
        <f>' turmas sistema atual'!H475</f>
        <v xml:space="preserve">terça das 19:00 às 21:00, sala A-103-0, semanal , terça das 21:00 às 23:00, sala A-103-0, quinzenal I, quinta das 21:00 às 23:00, sala A-103-0, semanal </v>
      </c>
      <c r="G476" s="12">
        <f>' turmas sistema atual'!I475</f>
        <v>0</v>
      </c>
      <c r="H476" s="12" t="str">
        <f>' turmas sistema atual'!J475</f>
        <v>Santo André</v>
      </c>
      <c r="I476" s="12" t="str">
        <f>' turmas sistema atual'!K475</f>
        <v>noturno</v>
      </c>
      <c r="J476" s="12" t="str">
        <f>' turmas sistema atual'!L475</f>
        <v>4-1-6</v>
      </c>
      <c r="K476" s="12">
        <f>' turmas sistema atual'!M475</f>
        <v>40</v>
      </c>
      <c r="L476" s="12">
        <f>' turmas sistema atual'!N475</f>
        <v>0</v>
      </c>
      <c r="M476" s="12">
        <f t="shared" si="7"/>
        <v>40</v>
      </c>
      <c r="N476" s="42">
        <v>1</v>
      </c>
      <c r="O476" s="8" t="str">
        <f>UPPER(' turmas sistema atual'!R475)</f>
        <v>LUCAS ALMEIDA MIRANDA BARRETO</v>
      </c>
      <c r="P476" s="8" t="str">
        <f>UPPER(' turmas sistema atual'!S475)</f>
        <v>LUCAS ALMEIDA MIRANDA BARRETO</v>
      </c>
    </row>
    <row r="477" spans="1:16" ht="47.25" customHeight="1" thickBot="1" x14ac:dyDescent="0.3">
      <c r="A477" s="8" t="str">
        <f>' turmas sistema atual'!A476</f>
        <v>BACHARELADO EM CIÊNCIA E TECNOLOGIA</v>
      </c>
      <c r="B477" s="8" t="str">
        <f>' turmas sistema atual'!B476</f>
        <v>DA6BCJ0203-15SA</v>
      </c>
      <c r="C477" s="8" t="str">
        <f>' turmas sistema atual'!C476</f>
        <v>Fenômenos Eletromagnéticos A6-matutino (São Bernardo)</v>
      </c>
      <c r="D477" s="8" t="s">
        <v>3569</v>
      </c>
      <c r="E477" s="12" t="s">
        <v>2309</v>
      </c>
      <c r="F477" s="12" t="str">
        <f>' turmas sistema atual'!H476</f>
        <v xml:space="preserve">terça das 08:00 às 10:00, sala A-103-0, semanal , terça das 10:00 às 12:00, sala A-103-0, quinzenal II, quinta das 10:00 às 12:00, sala A-103-0, semanal </v>
      </c>
      <c r="G477" s="12">
        <f>' turmas sistema atual'!I476</f>
        <v>0</v>
      </c>
      <c r="H477" s="12" t="str">
        <f>' turmas sistema atual'!J476</f>
        <v>Santo André</v>
      </c>
      <c r="I477" s="12" t="str">
        <f>' turmas sistema atual'!K476</f>
        <v>diurno</v>
      </c>
      <c r="J477" s="12" t="str">
        <f>' turmas sistema atual'!L476</f>
        <v>4-1-6</v>
      </c>
      <c r="K477" s="12">
        <f>' turmas sistema atual'!M476</f>
        <v>40</v>
      </c>
      <c r="L477" s="12">
        <f>' turmas sistema atual'!N476</f>
        <v>0</v>
      </c>
      <c r="M477" s="12">
        <f t="shared" si="7"/>
        <v>40</v>
      </c>
      <c r="N477" s="42">
        <v>36</v>
      </c>
      <c r="O477" s="8" t="str">
        <f>UPPER(' turmas sistema atual'!R476)</f>
        <v>REGINA KEIKO MURAKAMI</v>
      </c>
      <c r="P477" s="8" t="str">
        <f>UPPER(' turmas sistema atual'!S476)</f>
        <v>REGINA KEIKO MURAKAMI</v>
      </c>
    </row>
    <row r="478" spans="1:16" ht="47.25" customHeight="1" thickBot="1" x14ac:dyDescent="0.3">
      <c r="A478" s="8" t="str">
        <f>' turmas sistema atual'!A477</f>
        <v>BACHARELADO EM CIÊNCIA E TECNOLOGIA</v>
      </c>
      <c r="B478" s="8" t="str">
        <f>' turmas sistema atual'!B477</f>
        <v>NA6BCJ0203-15SA</v>
      </c>
      <c r="C478" s="8" t="str">
        <f>' turmas sistema atual'!C477</f>
        <v>Fenômenos Eletromagnéticos A6-noturno (São Bernardo)</v>
      </c>
      <c r="D478" s="8" t="s">
        <v>3570</v>
      </c>
      <c r="E478" s="12" t="s">
        <v>2309</v>
      </c>
      <c r="F478" s="12" t="str">
        <f>' turmas sistema atual'!H477</f>
        <v xml:space="preserve">terça das 19:00 às 21:00, sala A-103-0, semanal , terça das 21:00 às 23:00, sala A-103-0, quinzenal II, quinta das 21:00 às 23:00, sala A-103-0, semanal </v>
      </c>
      <c r="G478" s="12">
        <f>' turmas sistema atual'!I477</f>
        <v>0</v>
      </c>
      <c r="H478" s="12" t="str">
        <f>' turmas sistema atual'!J477</f>
        <v>Santo André</v>
      </c>
      <c r="I478" s="12" t="str">
        <f>' turmas sistema atual'!K477</f>
        <v>noturno</v>
      </c>
      <c r="J478" s="12" t="str">
        <f>' turmas sistema atual'!L477</f>
        <v>4-1-6</v>
      </c>
      <c r="K478" s="12">
        <f>' turmas sistema atual'!M477</f>
        <v>40</v>
      </c>
      <c r="L478" s="12">
        <f>' turmas sistema atual'!N477</f>
        <v>0</v>
      </c>
      <c r="M478" s="12">
        <f t="shared" si="7"/>
        <v>40</v>
      </c>
      <c r="N478" s="42">
        <v>0</v>
      </c>
      <c r="O478" s="8" t="str">
        <f>UPPER(' turmas sistema atual'!R477)</f>
        <v>LUCAS ALMEIDA MIRANDA BARRETO</v>
      </c>
      <c r="P478" s="8" t="str">
        <f>UPPER(' turmas sistema atual'!S477)</f>
        <v>LUCAS ALMEIDA MIRANDA BARRETO</v>
      </c>
    </row>
    <row r="479" spans="1:16" ht="47.25" customHeight="1" thickBot="1" x14ac:dyDescent="0.3">
      <c r="A479" s="8" t="str">
        <f>' turmas sistema atual'!A478</f>
        <v>BACHARELADO EM CIÊNCIA E TECNOLOGIA</v>
      </c>
      <c r="B479" s="8" t="str">
        <f>' turmas sistema atual'!B478</f>
        <v>DA7BCJ0203-15SA</v>
      </c>
      <c r="C479" s="8" t="str">
        <f>' turmas sistema atual'!C478</f>
        <v>Fenômenos Eletromagnéticos A7-matutino (São Bernardo)</v>
      </c>
      <c r="D479" s="8" t="s">
        <v>3567</v>
      </c>
      <c r="E479" s="12" t="s">
        <v>2309</v>
      </c>
      <c r="F479" s="12" t="str">
        <f>' turmas sistema atual'!H478</f>
        <v xml:space="preserve">terça das 08:00 às 10:00, sala A-103-0, semanal , terça das 10:00 às 12:00, sala A-103-0, quinzenal I, quinta das 10:00 às 12:00, sala A-103-0, semanal </v>
      </c>
      <c r="G479" s="12">
        <f>' turmas sistema atual'!I478</f>
        <v>0</v>
      </c>
      <c r="H479" s="12" t="str">
        <f>' turmas sistema atual'!J478</f>
        <v>Santo André</v>
      </c>
      <c r="I479" s="12" t="str">
        <f>' turmas sistema atual'!K478</f>
        <v>diurno</v>
      </c>
      <c r="J479" s="12" t="str">
        <f>' turmas sistema atual'!L478</f>
        <v>4-1-6</v>
      </c>
      <c r="K479" s="12">
        <f>' turmas sistema atual'!M478</f>
        <v>40</v>
      </c>
      <c r="L479" s="12">
        <f>' turmas sistema atual'!N478</f>
        <v>0</v>
      </c>
      <c r="M479" s="12">
        <f t="shared" si="7"/>
        <v>40</v>
      </c>
      <c r="N479" s="42">
        <v>0</v>
      </c>
      <c r="O479" s="8" t="str">
        <f>UPPER(' turmas sistema atual'!R478)</f>
        <v>EDUARDO DE MORAES GREGORES</v>
      </c>
      <c r="P479" s="8" t="str">
        <f>UPPER(' turmas sistema atual'!S478)</f>
        <v>EDUARDO DE MORAES GREGORES</v>
      </c>
    </row>
    <row r="480" spans="1:16" ht="47.25" customHeight="1" thickBot="1" x14ac:dyDescent="0.3">
      <c r="A480" s="8" t="str">
        <f>' turmas sistema atual'!A479</f>
        <v>BACHARELADO EM CIÊNCIA E TECNOLOGIA</v>
      </c>
      <c r="B480" s="8" t="str">
        <f>' turmas sistema atual'!B479</f>
        <v>NA7BCJ0203-15SA</v>
      </c>
      <c r="C480" s="8" t="str">
        <f>' turmas sistema atual'!C479</f>
        <v>Fenômenos Eletromagnéticos A7-noturno (São Bernardo)</v>
      </c>
      <c r="D480" s="8" t="s">
        <v>3568</v>
      </c>
      <c r="E480" s="12" t="s">
        <v>2309</v>
      </c>
      <c r="F480" s="12" t="str">
        <f>' turmas sistema atual'!H479</f>
        <v xml:space="preserve">terça das 19:00 às 21:00, sala A-103-0, semanal , terça das 21:00 às 23:00, sala A-103-0, quinzenal I, quinta das 21:00 às 23:00, sala A-103-0, semanal </v>
      </c>
      <c r="G480" s="12">
        <f>' turmas sistema atual'!I479</f>
        <v>0</v>
      </c>
      <c r="H480" s="12" t="str">
        <f>' turmas sistema atual'!J479</f>
        <v>Santo André</v>
      </c>
      <c r="I480" s="12" t="str">
        <f>' turmas sistema atual'!K479</f>
        <v>noturno</v>
      </c>
      <c r="J480" s="12" t="str">
        <f>' turmas sistema atual'!L479</f>
        <v>4-1-6</v>
      </c>
      <c r="K480" s="12">
        <f>' turmas sistema atual'!M479</f>
        <v>40</v>
      </c>
      <c r="L480" s="12">
        <f>' turmas sistema atual'!N479</f>
        <v>0</v>
      </c>
      <c r="M480" s="12">
        <f t="shared" si="7"/>
        <v>40</v>
      </c>
      <c r="N480" s="42">
        <v>0</v>
      </c>
      <c r="O480" s="8" t="str">
        <f>UPPER(' turmas sistema atual'!R479)</f>
        <v>REINALDO LUIZ CAVASSO FILHO</v>
      </c>
      <c r="P480" s="8" t="str">
        <f>UPPER(' turmas sistema atual'!S479)</f>
        <v>REINALDO LUIZ CAVASSO FILHO</v>
      </c>
    </row>
    <row r="481" spans="1:16" ht="47.25" customHeight="1" thickBot="1" x14ac:dyDescent="0.3">
      <c r="A481" s="8" t="str">
        <f>' turmas sistema atual'!A480</f>
        <v>BACHARELADO EM CIÊNCIA E TECNOLOGIA</v>
      </c>
      <c r="B481" s="8" t="str">
        <f>' turmas sistema atual'!B480</f>
        <v>DA8BCJ0203-15SA</v>
      </c>
      <c r="C481" s="8" t="str">
        <f>' turmas sistema atual'!C480</f>
        <v>Fenômenos Eletromagnéticos A8-matutino (São Bernardo)</v>
      </c>
      <c r="D481" s="8" t="s">
        <v>3569</v>
      </c>
      <c r="E481" s="12" t="s">
        <v>2309</v>
      </c>
      <c r="F481" s="12" t="str">
        <f>' turmas sistema atual'!H480</f>
        <v xml:space="preserve">terça das 08:00 às 10:00, sala A-103-0, semanal , terça das 10:00 às 12:00, sala A-103-0, quinzenal II, quinta das 10:00 às 12:00, sala A-103-0, semanal </v>
      </c>
      <c r="G481" s="12">
        <f>' turmas sistema atual'!I480</f>
        <v>0</v>
      </c>
      <c r="H481" s="12" t="str">
        <f>' turmas sistema atual'!J480</f>
        <v>Santo André</v>
      </c>
      <c r="I481" s="12" t="str">
        <f>' turmas sistema atual'!K480</f>
        <v>diurno</v>
      </c>
      <c r="J481" s="12" t="str">
        <f>' turmas sistema atual'!L480</f>
        <v>4-1-6</v>
      </c>
      <c r="K481" s="12">
        <f>' turmas sistema atual'!M480</f>
        <v>40</v>
      </c>
      <c r="L481" s="12">
        <f>' turmas sistema atual'!N480</f>
        <v>0</v>
      </c>
      <c r="M481" s="12">
        <f t="shared" si="7"/>
        <v>40</v>
      </c>
      <c r="N481" s="42">
        <v>0</v>
      </c>
      <c r="O481" s="8" t="str">
        <f>UPPER(' turmas sistema atual'!R480)</f>
        <v>EDUARDO DE MORAES GREGORES</v>
      </c>
      <c r="P481" s="8" t="str">
        <f>UPPER(' turmas sistema atual'!S480)</f>
        <v>EDUARDO DE MORAES GREGORES</v>
      </c>
    </row>
    <row r="482" spans="1:16" ht="47.25" customHeight="1" thickBot="1" x14ac:dyDescent="0.3">
      <c r="A482" s="8" t="str">
        <f>' turmas sistema atual'!A481</f>
        <v>BACHARELADO EM CIÊNCIA E TECNOLOGIA</v>
      </c>
      <c r="B482" s="8" t="str">
        <f>' turmas sistema atual'!B481</f>
        <v>NA8BCJ0203-15SA</v>
      </c>
      <c r="C482" s="8" t="str">
        <f>' turmas sistema atual'!C481</f>
        <v>Fenômenos Eletromagnéticos A8-noturno (São Bernardo)</v>
      </c>
      <c r="D482" s="8" t="s">
        <v>3570</v>
      </c>
      <c r="E482" s="12" t="s">
        <v>2309</v>
      </c>
      <c r="F482" s="12" t="str">
        <f>' turmas sistema atual'!H481</f>
        <v xml:space="preserve">terça das 19:00 às 21:00, sala A-103-0, semanal , terça das 21:00 às 23:00, sala A-103-0, quinzenal II, quinta das 21:00 às 23:00, sala A-103-0, semanal </v>
      </c>
      <c r="G482" s="12">
        <f>' turmas sistema atual'!I481</f>
        <v>0</v>
      </c>
      <c r="H482" s="12" t="str">
        <f>' turmas sistema atual'!J481</f>
        <v>Santo André</v>
      </c>
      <c r="I482" s="12" t="str">
        <f>' turmas sistema atual'!K481</f>
        <v>noturno</v>
      </c>
      <c r="J482" s="12" t="str">
        <f>' turmas sistema atual'!L481</f>
        <v>4-1-6</v>
      </c>
      <c r="K482" s="12">
        <f>' turmas sistema atual'!M481</f>
        <v>40</v>
      </c>
      <c r="L482" s="12">
        <f>' turmas sistema atual'!N481</f>
        <v>0</v>
      </c>
      <c r="M482" s="12">
        <f t="shared" si="7"/>
        <v>40</v>
      </c>
      <c r="N482" s="42">
        <v>0</v>
      </c>
      <c r="O482" s="8" t="str">
        <f>UPPER(' turmas sistema atual'!R481)</f>
        <v>REINALDO LUIZ CAVASSO FILHO</v>
      </c>
      <c r="P482" s="8" t="str">
        <f>UPPER(' turmas sistema atual'!S481)</f>
        <v>REINALDO LUIZ CAVASSO FILHO</v>
      </c>
    </row>
    <row r="483" spans="1:16" ht="47.25" customHeight="1" thickBot="1" x14ac:dyDescent="0.3">
      <c r="A483" s="8" t="str">
        <f>' turmas sistema atual'!A482</f>
        <v>BACHARELADO EM CIÊNCIA E TECNOLOGIA</v>
      </c>
      <c r="B483" s="8" t="str">
        <f>' turmas sistema atual'!B482</f>
        <v>DB1BCJ0203-15SA</v>
      </c>
      <c r="C483" s="8" t="str">
        <f>' turmas sistema atual'!C482</f>
        <v>Fenômenos Eletromagnéticos B1-matutino (São Bernardo)</v>
      </c>
      <c r="D483" s="8" t="s">
        <v>3571</v>
      </c>
      <c r="E483" s="12" t="s">
        <v>2309</v>
      </c>
      <c r="F483" s="12" t="str">
        <f>' turmas sistema atual'!H482</f>
        <v xml:space="preserve">terça das 08:00 às 10:00, sala A-103-0, quinzenal I, terça das 10:00 às 12:00, sala A-103-0, semanal , quinta das 08:00 às 10:00, sala A-103-0, semanal </v>
      </c>
      <c r="G483" s="12">
        <f>' turmas sistema atual'!I482</f>
        <v>0</v>
      </c>
      <c r="H483" s="12" t="str">
        <f>' turmas sistema atual'!J482</f>
        <v>Santo André</v>
      </c>
      <c r="I483" s="12" t="str">
        <f>' turmas sistema atual'!K482</f>
        <v>diurno</v>
      </c>
      <c r="J483" s="12" t="str">
        <f>' turmas sistema atual'!L482</f>
        <v>4-1-6</v>
      </c>
      <c r="K483" s="12">
        <f>' turmas sistema atual'!M482</f>
        <v>40</v>
      </c>
      <c r="L483" s="12">
        <f>' turmas sistema atual'!N482</f>
        <v>0</v>
      </c>
      <c r="M483" s="12">
        <f t="shared" si="7"/>
        <v>40</v>
      </c>
      <c r="N483" s="42">
        <v>3</v>
      </c>
      <c r="O483" s="8" t="str">
        <f>UPPER(' turmas sistema atual'!R482)</f>
        <v>LUIS HENRIQUE DE LIMA</v>
      </c>
      <c r="P483" s="8" t="str">
        <f>UPPER(' turmas sistema atual'!S482)</f>
        <v>LUIS HENRIQUE DE LIMA</v>
      </c>
    </row>
    <row r="484" spans="1:16" ht="47.25" customHeight="1" thickBot="1" x14ac:dyDescent="0.3">
      <c r="A484" s="8" t="str">
        <f>' turmas sistema atual'!A483</f>
        <v>BACHARELADO EM CIÊNCIA E TECNOLOGIA</v>
      </c>
      <c r="B484" s="8" t="str">
        <f>' turmas sistema atual'!B483</f>
        <v>NB1BCJ0203-15SA</v>
      </c>
      <c r="C484" s="8" t="str">
        <f>' turmas sistema atual'!C483</f>
        <v>Fenômenos Eletromagnéticos B1-noturno (São Bernardo)</v>
      </c>
      <c r="D484" s="8" t="s">
        <v>3572</v>
      </c>
      <c r="E484" s="12" t="s">
        <v>2309</v>
      </c>
      <c r="F484" s="12" t="str">
        <f>' turmas sistema atual'!H483</f>
        <v xml:space="preserve">terça das 19:00 às 21:00, sala A-103-0, quinzenal II, terça das 21:00 às 23:00, sala A-103-0, semanal , quinta das 19:00 às 21:00, sala A-103-0, semanal </v>
      </c>
      <c r="G484" s="12">
        <f>' turmas sistema atual'!I483</f>
        <v>0</v>
      </c>
      <c r="H484" s="12" t="str">
        <f>' turmas sistema atual'!J483</f>
        <v>Santo André</v>
      </c>
      <c r="I484" s="12" t="str">
        <f>' turmas sistema atual'!K483</f>
        <v>noturno</v>
      </c>
      <c r="J484" s="12" t="str">
        <f>' turmas sistema atual'!L483</f>
        <v>4-1-6</v>
      </c>
      <c r="K484" s="12">
        <f>' turmas sistema atual'!M483</f>
        <v>40</v>
      </c>
      <c r="L484" s="12">
        <f>' turmas sistema atual'!N483</f>
        <v>0</v>
      </c>
      <c r="M484" s="12">
        <f t="shared" si="7"/>
        <v>40</v>
      </c>
      <c r="N484" s="42">
        <v>0</v>
      </c>
      <c r="O484" s="8" t="str">
        <f>UPPER(' turmas sistema atual'!R483)</f>
        <v>TED SILVA SANTANA</v>
      </c>
      <c r="P484" s="8" t="str">
        <f>UPPER(' turmas sistema atual'!S483)</f>
        <v>TED SILVA SANTANA</v>
      </c>
    </row>
    <row r="485" spans="1:16" ht="47.25" customHeight="1" thickBot="1" x14ac:dyDescent="0.3">
      <c r="A485" s="8" t="str">
        <f>' turmas sistema atual'!A484</f>
        <v>BACHARELADO EM CIÊNCIA E TECNOLOGIA</v>
      </c>
      <c r="B485" s="8" t="str">
        <f>' turmas sistema atual'!B484</f>
        <v>DB2BCJ0203-15SA</v>
      </c>
      <c r="C485" s="8" t="str">
        <f>' turmas sistema atual'!C484</f>
        <v>Fenômenos Eletromagnéticos B2-matutino (São Bernardo)</v>
      </c>
      <c r="D485" s="8" t="s">
        <v>3573</v>
      </c>
      <c r="E485" s="12" t="s">
        <v>2309</v>
      </c>
      <c r="F485" s="12" t="str">
        <f>' turmas sistema atual'!H484</f>
        <v xml:space="preserve">terça das 08:00 às 10:00, sala A-103-0, quinzenal II, terça das 10:00 às 12:00, sala A-103-0, semanal , quinta das 08:00 às 10:00, sala A-103-0, semanal </v>
      </c>
      <c r="G485" s="12">
        <f>' turmas sistema atual'!I484</f>
        <v>0</v>
      </c>
      <c r="H485" s="12" t="str">
        <f>' turmas sistema atual'!J484</f>
        <v>Santo André</v>
      </c>
      <c r="I485" s="12" t="str">
        <f>' turmas sistema atual'!K484</f>
        <v>diurno</v>
      </c>
      <c r="J485" s="12" t="str">
        <f>' turmas sistema atual'!L484</f>
        <v>4-1-6</v>
      </c>
      <c r="K485" s="12">
        <f>' turmas sistema atual'!M484</f>
        <v>40</v>
      </c>
      <c r="L485" s="12">
        <f>' turmas sistema atual'!N484</f>
        <v>0</v>
      </c>
      <c r="M485" s="12">
        <f t="shared" si="7"/>
        <v>40</v>
      </c>
      <c r="N485" s="42">
        <v>2</v>
      </c>
      <c r="O485" s="8" t="str">
        <f>UPPER(' turmas sistema atual'!R484)</f>
        <v>LUIS HENRIQUE DE LIMA</v>
      </c>
      <c r="P485" s="8" t="str">
        <f>UPPER(' turmas sistema atual'!S484)</f>
        <v>LUIS HENRIQUE DE LIMA</v>
      </c>
    </row>
    <row r="486" spans="1:16" ht="47.25" customHeight="1" thickBot="1" x14ac:dyDescent="0.3">
      <c r="A486" s="8" t="str">
        <f>' turmas sistema atual'!A485</f>
        <v>BACHARELADO EM CIÊNCIA E TECNOLOGIA</v>
      </c>
      <c r="B486" s="8" t="str">
        <f>' turmas sistema atual'!B485</f>
        <v>NB2BCJ0203-15SA</v>
      </c>
      <c r="C486" s="8" t="str">
        <f>' turmas sistema atual'!C485</f>
        <v>Fenômenos Eletromagnéticos B2-noturno (São Bernardo)</v>
      </c>
      <c r="D486" s="8" t="s">
        <v>3572</v>
      </c>
      <c r="E486" s="12" t="s">
        <v>2309</v>
      </c>
      <c r="F486" s="12" t="str">
        <f>' turmas sistema atual'!H485</f>
        <v xml:space="preserve">terça das 19:00 às 21:00, sala A-103-0, quinzenal II, terça das 21:00 às 23:00, sala A-103-0, semanal , quinta das 19:00 às 21:00, sala A-103-0, semanal </v>
      </c>
      <c r="G486" s="12">
        <f>' turmas sistema atual'!I485</f>
        <v>0</v>
      </c>
      <c r="H486" s="12" t="str">
        <f>' turmas sistema atual'!J485</f>
        <v>Santo André</v>
      </c>
      <c r="I486" s="12" t="str">
        <f>' turmas sistema atual'!K485</f>
        <v>noturno</v>
      </c>
      <c r="J486" s="12" t="str">
        <f>' turmas sistema atual'!L485</f>
        <v>4-1-6</v>
      </c>
      <c r="K486" s="12">
        <f>' turmas sistema atual'!M485</f>
        <v>40</v>
      </c>
      <c r="L486" s="12">
        <f>' turmas sistema atual'!N485</f>
        <v>0</v>
      </c>
      <c r="M486" s="12">
        <f t="shared" si="7"/>
        <v>40</v>
      </c>
      <c r="N486" s="42">
        <v>0</v>
      </c>
      <c r="O486" s="8" t="str">
        <f>UPPER(' turmas sistema atual'!R485)</f>
        <v>TED SILVA SANTANA</v>
      </c>
      <c r="P486" s="8" t="str">
        <f>UPPER(' turmas sistema atual'!S485)</f>
        <v>TED SILVA SANTANA</v>
      </c>
    </row>
    <row r="487" spans="1:16" ht="47.25" customHeight="1" thickBot="1" x14ac:dyDescent="0.3">
      <c r="A487" s="8" t="str">
        <f>' turmas sistema atual'!A486</f>
        <v>BACHARELADO EM CIÊNCIA E TECNOLOGIA</v>
      </c>
      <c r="B487" s="8" t="str">
        <f>' turmas sistema atual'!B486</f>
        <v>DB3BCJ0203-15SA</v>
      </c>
      <c r="C487" s="8" t="str">
        <f>' turmas sistema atual'!C486</f>
        <v>Fenômenos Eletromagnéticos B3-matutino (São Bernardo)</v>
      </c>
      <c r="D487" s="8" t="s">
        <v>3571</v>
      </c>
      <c r="E487" s="12" t="s">
        <v>2309</v>
      </c>
      <c r="F487" s="12" t="str">
        <f>' turmas sistema atual'!H486</f>
        <v xml:space="preserve">terça das 08:00 às 10:00, sala A-103-0, quinzenal I, terça das 10:00 às 12:00, sala A-103-0, semanal , quinta das 08:00 às 10:00, sala A-103-0, semanal </v>
      </c>
      <c r="G487" s="12">
        <f>' turmas sistema atual'!I486</f>
        <v>0</v>
      </c>
      <c r="H487" s="12" t="str">
        <f>' turmas sistema atual'!J486</f>
        <v>Santo André</v>
      </c>
      <c r="I487" s="12" t="str">
        <f>' turmas sistema atual'!K486</f>
        <v>diurno</v>
      </c>
      <c r="J487" s="12" t="str">
        <f>' turmas sistema atual'!L486</f>
        <v>4-1-6</v>
      </c>
      <c r="K487" s="12">
        <f>' turmas sistema atual'!M486</f>
        <v>40</v>
      </c>
      <c r="L487" s="12">
        <f>' turmas sistema atual'!N486</f>
        <v>0</v>
      </c>
      <c r="M487" s="12">
        <f t="shared" si="7"/>
        <v>40</v>
      </c>
      <c r="N487" s="42">
        <v>0</v>
      </c>
      <c r="O487" s="8" t="str">
        <f>UPPER(' turmas sistema atual'!R486)</f>
        <v>CHEE SHENG FONG</v>
      </c>
      <c r="P487" s="8" t="str">
        <f>UPPER(' turmas sistema atual'!S486)</f>
        <v>CHEE SHENG FONG</v>
      </c>
    </row>
    <row r="488" spans="1:16" ht="47.25" customHeight="1" thickBot="1" x14ac:dyDescent="0.3">
      <c r="A488" s="8" t="str">
        <f>' turmas sistema atual'!A487</f>
        <v>BACHARELADO EM CIÊNCIA E TECNOLOGIA</v>
      </c>
      <c r="B488" s="8" t="str">
        <f>' turmas sistema atual'!B487</f>
        <v>NB3BCJ0203-15SA</v>
      </c>
      <c r="C488" s="8" t="str">
        <f>' turmas sistema atual'!C487</f>
        <v>Fenômenos Eletromagnéticos B3-noturno (São Bernardo)</v>
      </c>
      <c r="D488" s="8" t="s">
        <v>3572</v>
      </c>
      <c r="E488" s="12" t="s">
        <v>2309</v>
      </c>
      <c r="F488" s="12" t="str">
        <f>' turmas sistema atual'!H487</f>
        <v xml:space="preserve">terça das 19:00 às 21:00, sala A-103-0, quinzenal II, terça das 21:00 às 23:00, sala A-103-0, semanal , quinta das 19:00 às 21:00, sala A-103-0, semanal </v>
      </c>
      <c r="G488" s="12">
        <f>' turmas sistema atual'!I487</f>
        <v>0</v>
      </c>
      <c r="H488" s="12" t="str">
        <f>' turmas sistema atual'!J487</f>
        <v>Santo André</v>
      </c>
      <c r="I488" s="12" t="str">
        <f>' turmas sistema atual'!K487</f>
        <v>noturno</v>
      </c>
      <c r="J488" s="12" t="str">
        <f>' turmas sistema atual'!L487</f>
        <v>4-1-6</v>
      </c>
      <c r="K488" s="12">
        <f>' turmas sistema atual'!M487</f>
        <v>40</v>
      </c>
      <c r="L488" s="12">
        <f>' turmas sistema atual'!N487</f>
        <v>0</v>
      </c>
      <c r="M488" s="12">
        <f t="shared" si="7"/>
        <v>40</v>
      </c>
      <c r="N488" s="42">
        <v>0</v>
      </c>
      <c r="O488" s="8" t="str">
        <f>UPPER(' turmas sistema atual'!R487)</f>
        <v>HERCULANO DA SILVA MARTINHO</v>
      </c>
      <c r="P488" s="8" t="str">
        <f>UPPER(' turmas sistema atual'!S487)</f>
        <v>HERCULANO DA SILVA MARTINHO</v>
      </c>
    </row>
    <row r="489" spans="1:16" ht="47.25" customHeight="1" thickBot="1" x14ac:dyDescent="0.3">
      <c r="A489" s="8" t="str">
        <f>' turmas sistema atual'!A488</f>
        <v>BACHARELADO EM CIÊNCIA E TECNOLOGIA</v>
      </c>
      <c r="B489" s="8" t="str">
        <f>' turmas sistema atual'!B488</f>
        <v>DB4BCJ0203-15SA</v>
      </c>
      <c r="C489" s="8" t="str">
        <f>' turmas sistema atual'!C488</f>
        <v>Fenômenos Eletromagnéticos B4-matutino (São Bernardo)</v>
      </c>
      <c r="D489" s="8" t="s">
        <v>3573</v>
      </c>
      <c r="E489" s="12" t="s">
        <v>2309</v>
      </c>
      <c r="F489" s="12" t="str">
        <f>' turmas sistema atual'!H488</f>
        <v xml:space="preserve">terça das 08:00 às 10:00, sala A-103-0, quinzenal II, terça das 10:00 às 12:00, sala A-103-0, semanal , quinta das 08:00 às 10:00, sala A-103-0, semanal </v>
      </c>
      <c r="G489" s="12">
        <f>' turmas sistema atual'!I488</f>
        <v>0</v>
      </c>
      <c r="H489" s="12" t="str">
        <f>' turmas sistema atual'!J488</f>
        <v>Santo André</v>
      </c>
      <c r="I489" s="12" t="str">
        <f>' turmas sistema atual'!K488</f>
        <v>diurno</v>
      </c>
      <c r="J489" s="12" t="str">
        <f>' turmas sistema atual'!L488</f>
        <v>4-1-6</v>
      </c>
      <c r="K489" s="12">
        <f>' turmas sistema atual'!M488</f>
        <v>40</v>
      </c>
      <c r="L489" s="12">
        <f>' turmas sistema atual'!N488</f>
        <v>0</v>
      </c>
      <c r="M489" s="12">
        <f t="shared" si="7"/>
        <v>40</v>
      </c>
      <c r="N489" s="42">
        <v>0</v>
      </c>
      <c r="O489" s="8" t="str">
        <f>UPPER(' turmas sistema atual'!R488)</f>
        <v>CHEE SHENG FONG</v>
      </c>
      <c r="P489" s="8" t="str">
        <f>UPPER(' turmas sistema atual'!S488)</f>
        <v>CHEE SHENG FONG</v>
      </c>
    </row>
    <row r="490" spans="1:16" ht="47.25" customHeight="1" thickBot="1" x14ac:dyDescent="0.3">
      <c r="A490" s="8" t="str">
        <f>' turmas sistema atual'!A489</f>
        <v>BACHARELADO EM CIÊNCIA E TECNOLOGIA</v>
      </c>
      <c r="B490" s="8" t="str">
        <f>' turmas sistema atual'!B489</f>
        <v>NB4BCJ0203-15SA</v>
      </c>
      <c r="C490" s="8" t="str">
        <f>' turmas sistema atual'!C489</f>
        <v>Fenômenos Eletromagnéticos B4-noturno (São Bernardo)</v>
      </c>
      <c r="D490" s="8" t="s">
        <v>3572</v>
      </c>
      <c r="E490" s="12" t="s">
        <v>2309</v>
      </c>
      <c r="F490" s="12" t="str">
        <f>' turmas sistema atual'!H489</f>
        <v xml:space="preserve">terça das 19:00 às 21:00, sala A-103-0, quinzenal II, terça das 21:00 às 23:00, sala A-103-0, semanal , quinta das 19:00 às 21:00, sala A-103-0, semanal </v>
      </c>
      <c r="G490" s="12">
        <f>' turmas sistema atual'!I489</f>
        <v>0</v>
      </c>
      <c r="H490" s="12" t="str">
        <f>' turmas sistema atual'!J489</f>
        <v>Santo André</v>
      </c>
      <c r="I490" s="12" t="str">
        <f>' turmas sistema atual'!K489</f>
        <v>noturno</v>
      </c>
      <c r="J490" s="12" t="str">
        <f>' turmas sistema atual'!L489</f>
        <v>4-1-6</v>
      </c>
      <c r="K490" s="12">
        <f>' turmas sistema atual'!M489</f>
        <v>40</v>
      </c>
      <c r="L490" s="12">
        <f>' turmas sistema atual'!N489</f>
        <v>0</v>
      </c>
      <c r="M490" s="12">
        <f t="shared" si="7"/>
        <v>40</v>
      </c>
      <c r="N490" s="42">
        <v>0</v>
      </c>
      <c r="O490" s="8" t="str">
        <f>UPPER(' turmas sistema atual'!R489)</f>
        <v>HERCULANO DA SILVA MARTINHO</v>
      </c>
      <c r="P490" s="8" t="str">
        <f>UPPER(' turmas sistema atual'!S489)</f>
        <v>HERCULANO DA SILVA MARTINHO</v>
      </c>
    </row>
    <row r="491" spans="1:16" ht="47.25" customHeight="1" thickBot="1" x14ac:dyDescent="0.3">
      <c r="A491" s="8" t="str">
        <f>' turmas sistema atual'!A490</f>
        <v>BACHARELADO EM CIÊNCIA E TECNOLOGIA</v>
      </c>
      <c r="B491" s="8" t="str">
        <f>' turmas sistema atual'!B490</f>
        <v>DB5BCJ0203-15SA</v>
      </c>
      <c r="C491" s="8" t="str">
        <f>' turmas sistema atual'!C490</f>
        <v>Fenômenos Eletromagnéticos B5-matutino (São Bernardo)</v>
      </c>
      <c r="D491" s="8" t="s">
        <v>3567</v>
      </c>
      <c r="E491" s="12" t="s">
        <v>2309</v>
      </c>
      <c r="F491" s="12" t="str">
        <f>' turmas sistema atual'!H490</f>
        <v xml:space="preserve">terça das 08:00 às 10:00, sala A-103-0, semanal , terça das 10:00 às 12:00, sala A-103-0, quinzenal I, quinta das 10:00 às 12:00, sala A-103-0, semanal </v>
      </c>
      <c r="G491" s="12">
        <f>' turmas sistema atual'!I490</f>
        <v>0</v>
      </c>
      <c r="H491" s="12" t="str">
        <f>' turmas sistema atual'!J490</f>
        <v>Santo André</v>
      </c>
      <c r="I491" s="12" t="str">
        <f>' turmas sistema atual'!K490</f>
        <v>diurno</v>
      </c>
      <c r="J491" s="12" t="str">
        <f>' turmas sistema atual'!L490</f>
        <v>4-1-6</v>
      </c>
      <c r="K491" s="12">
        <f>' turmas sistema atual'!M490</f>
        <v>40</v>
      </c>
      <c r="L491" s="12">
        <f>' turmas sistema atual'!N490</f>
        <v>0</v>
      </c>
      <c r="M491" s="12">
        <f t="shared" si="7"/>
        <v>40</v>
      </c>
      <c r="N491" s="42">
        <v>26</v>
      </c>
      <c r="O491" s="8" t="str">
        <f>UPPER(' turmas sistema atual'!R490)</f>
        <v>ANA MELVA CHAMPI FARFAN</v>
      </c>
      <c r="P491" s="8" t="str">
        <f>UPPER(' turmas sistema atual'!S490)</f>
        <v>ANA MELVA CHAMPI FARFAN</v>
      </c>
    </row>
    <row r="492" spans="1:16" ht="47.25" customHeight="1" thickBot="1" x14ac:dyDescent="0.3">
      <c r="A492" s="8" t="str">
        <f>' turmas sistema atual'!A491</f>
        <v>BACHARELADO EM CIÊNCIA E TECNOLOGIA</v>
      </c>
      <c r="B492" s="8" t="str">
        <f>' turmas sistema atual'!B491</f>
        <v>NB5BCJ0203-15SA</v>
      </c>
      <c r="C492" s="8" t="str">
        <f>' turmas sistema atual'!C491</f>
        <v>Fenômenos Eletromagnéticos B5-noturno (São Bernardo)</v>
      </c>
      <c r="D492" s="8" t="s">
        <v>3572</v>
      </c>
      <c r="E492" s="12" t="s">
        <v>2309</v>
      </c>
      <c r="F492" s="12" t="str">
        <f>' turmas sistema atual'!H491</f>
        <v xml:space="preserve">terça das 19:00 às 21:00, sala A-103-0, quinzenal II, terça das 21:00 às 23:00, sala A-103-0, semanal , quinta das 19:00 às 21:00, sala A-103-0, semanal </v>
      </c>
      <c r="G492" s="12">
        <f>' turmas sistema atual'!I491</f>
        <v>0</v>
      </c>
      <c r="H492" s="12" t="str">
        <f>' turmas sistema atual'!J491</f>
        <v>Santo André</v>
      </c>
      <c r="I492" s="12" t="str">
        <f>' turmas sistema atual'!K491</f>
        <v>noturno</v>
      </c>
      <c r="J492" s="12" t="str">
        <f>' turmas sistema atual'!L491</f>
        <v>4-1-6</v>
      </c>
      <c r="K492" s="12">
        <f>' turmas sistema atual'!M491</f>
        <v>40</v>
      </c>
      <c r="L492" s="12">
        <f>' turmas sistema atual'!N491</f>
        <v>0</v>
      </c>
      <c r="M492" s="12">
        <f t="shared" si="7"/>
        <v>40</v>
      </c>
      <c r="N492" s="42">
        <v>1</v>
      </c>
      <c r="O492" s="8" t="str">
        <f>UPPER(' turmas sistema atual'!R491)</f>
        <v>MARCOS ROBERTO DA SILVA TAVARES</v>
      </c>
      <c r="P492" s="8" t="str">
        <f>UPPER(' turmas sistema atual'!S491)</f>
        <v>MARCOS ROBERTO DA SILVA TAVARES</v>
      </c>
    </row>
    <row r="493" spans="1:16" ht="47.25" customHeight="1" thickBot="1" x14ac:dyDescent="0.3">
      <c r="A493" s="8" t="str">
        <f>' turmas sistema atual'!A492</f>
        <v>BACHARELADO EM CIÊNCIA E TECNOLOGIA</v>
      </c>
      <c r="B493" s="8" t="str">
        <f>' turmas sistema atual'!B492</f>
        <v>DB6BCJ0203-15SA</v>
      </c>
      <c r="C493" s="8" t="str">
        <f>' turmas sistema atual'!C492</f>
        <v>Fenômenos Eletromagnéticos B6-matutino (São Bernardo)</v>
      </c>
      <c r="D493" s="8" t="s">
        <v>3573</v>
      </c>
      <c r="E493" s="12" t="s">
        <v>2309</v>
      </c>
      <c r="F493" s="12" t="str">
        <f>' turmas sistema atual'!H492</f>
        <v xml:space="preserve">terça das 08:00 às 10:00, sala A-103-0, quinzenal II, terça das 10:00 às 12:00, sala A-103-0, semanal , quinta das 08:00 às 10:00, sala A-103-0, semanal </v>
      </c>
      <c r="G493" s="12">
        <f>' turmas sistema atual'!I492</f>
        <v>0</v>
      </c>
      <c r="H493" s="12" t="str">
        <f>' turmas sistema atual'!J492</f>
        <v>Santo André</v>
      </c>
      <c r="I493" s="12" t="str">
        <f>' turmas sistema atual'!K492</f>
        <v>diurno</v>
      </c>
      <c r="J493" s="12" t="str">
        <f>' turmas sistema atual'!L492</f>
        <v>4-1-6</v>
      </c>
      <c r="K493" s="12">
        <f>' turmas sistema atual'!M492</f>
        <v>40</v>
      </c>
      <c r="L493" s="12">
        <f>' turmas sistema atual'!N492</f>
        <v>0</v>
      </c>
      <c r="M493" s="12">
        <f t="shared" si="7"/>
        <v>40</v>
      </c>
      <c r="N493" s="42">
        <v>36</v>
      </c>
      <c r="O493" s="8" t="str">
        <f>UPPER(' turmas sistema atual'!R492)</f>
        <v>ANA MELVA CHAMPI FARFAN</v>
      </c>
      <c r="P493" s="8" t="str">
        <f>UPPER(' turmas sistema atual'!S492)</f>
        <v>ANA MELVA CHAMPI FARFAN</v>
      </c>
    </row>
    <row r="494" spans="1:16" ht="47.25" customHeight="1" thickBot="1" x14ac:dyDescent="0.3">
      <c r="A494" s="8" t="str">
        <f>' turmas sistema atual'!A493</f>
        <v>BACHARELADO EM CIÊNCIA E TECNOLOGIA</v>
      </c>
      <c r="B494" s="8" t="str">
        <f>' turmas sistema atual'!B493</f>
        <v>NB6BCJ0203-15SA</v>
      </c>
      <c r="C494" s="8" t="str">
        <f>' turmas sistema atual'!C493</f>
        <v>Fenômenos Eletromagnéticos B6-noturno (São Bernardo)</v>
      </c>
      <c r="D494" s="8" t="s">
        <v>3572</v>
      </c>
      <c r="E494" s="12" t="s">
        <v>2309</v>
      </c>
      <c r="F494" s="12" t="str">
        <f>' turmas sistema atual'!H493</f>
        <v xml:space="preserve">terça das 19:00 às 21:00, sala A-103-0, quinzenal II, terça das 21:00 às 23:00, sala A-103-0, semanal , quinta das 19:00 às 21:00, sala A-103-0, semanal </v>
      </c>
      <c r="G494" s="12">
        <f>' turmas sistema atual'!I493</f>
        <v>0</v>
      </c>
      <c r="H494" s="12" t="str">
        <f>' turmas sistema atual'!J493</f>
        <v>Santo André</v>
      </c>
      <c r="I494" s="12" t="str">
        <f>' turmas sistema atual'!K493</f>
        <v>noturno</v>
      </c>
      <c r="J494" s="12" t="str">
        <f>' turmas sistema atual'!L493</f>
        <v>4-1-6</v>
      </c>
      <c r="K494" s="12">
        <f>' turmas sistema atual'!M493</f>
        <v>40</v>
      </c>
      <c r="L494" s="12">
        <f>' turmas sistema atual'!N493</f>
        <v>0</v>
      </c>
      <c r="M494" s="12">
        <f t="shared" si="7"/>
        <v>40</v>
      </c>
      <c r="N494" s="42">
        <v>0</v>
      </c>
      <c r="O494" s="8" t="str">
        <f>UPPER(' turmas sistema atual'!R493)</f>
        <v>MARCOS ROBERTO DA SILVA TAVARES</v>
      </c>
      <c r="P494" s="8" t="str">
        <f>UPPER(' turmas sistema atual'!S493)</f>
        <v>MARCOS ROBERTO DA SILVA TAVARES</v>
      </c>
    </row>
    <row r="495" spans="1:16" ht="47.25" customHeight="1" thickBot="1" x14ac:dyDescent="0.3">
      <c r="A495" s="8" t="str">
        <f>' turmas sistema atual'!A494</f>
        <v>BACHARELADO EM CIÊNCIA E TECNOLOGIA</v>
      </c>
      <c r="B495" s="8" t="str">
        <f>' turmas sistema atual'!B494</f>
        <v>DB7BCJ0203-15SA</v>
      </c>
      <c r="C495" s="8" t="str">
        <f>' turmas sistema atual'!C494</f>
        <v>Fenômenos Eletromagnéticos B7-matutino (São Bernardo)</v>
      </c>
      <c r="D495" s="8" t="s">
        <v>3571</v>
      </c>
      <c r="E495" s="12" t="s">
        <v>2309</v>
      </c>
      <c r="F495" s="12" t="str">
        <f>' turmas sistema atual'!H494</f>
        <v xml:space="preserve">terça das 08:00 às 10:00, sala A-103-0, quinzenal I, terça das 10:00 às 12:00, sala A-103-0, semanal , quinta das 08:00 às 10:00, sala A-103-0, semanal </v>
      </c>
      <c r="G495" s="12">
        <f>' turmas sistema atual'!I494</f>
        <v>0</v>
      </c>
      <c r="H495" s="12" t="str">
        <f>' turmas sistema atual'!J494</f>
        <v>Santo André</v>
      </c>
      <c r="I495" s="12" t="str">
        <f>' turmas sistema atual'!K494</f>
        <v>diurno</v>
      </c>
      <c r="J495" s="12" t="str">
        <f>' turmas sistema atual'!L494</f>
        <v>4-1-6</v>
      </c>
      <c r="K495" s="12">
        <f>' turmas sistema atual'!M494</f>
        <v>40</v>
      </c>
      <c r="L495" s="12">
        <f>' turmas sistema atual'!N494</f>
        <v>0</v>
      </c>
      <c r="M495" s="12">
        <f t="shared" si="7"/>
        <v>40</v>
      </c>
      <c r="N495" s="42">
        <v>28</v>
      </c>
      <c r="O495" s="8" t="str">
        <f>UPPER(' turmas sistema atual'!R494)</f>
        <v>ADRIANO LANA CHERCHIGLIA</v>
      </c>
      <c r="P495" s="8" t="str">
        <f>UPPER(' turmas sistema atual'!S494)</f>
        <v>ADRIANO LANA CHERCHIGLIA</v>
      </c>
    </row>
    <row r="496" spans="1:16" ht="47.25" customHeight="1" thickBot="1" x14ac:dyDescent="0.3">
      <c r="A496" s="8" t="str">
        <f>' turmas sistema atual'!A495</f>
        <v>BACHARELADO EM CIÊNCIA E TECNOLOGIA</v>
      </c>
      <c r="B496" s="8" t="str">
        <f>' turmas sistema atual'!B495</f>
        <v>NB7BCJ0203-15SA</v>
      </c>
      <c r="C496" s="8" t="str">
        <f>' turmas sistema atual'!C495</f>
        <v>Fenômenos Eletromagnéticos B7-noturno (São Bernardo)</v>
      </c>
      <c r="D496" s="8" t="s">
        <v>3572</v>
      </c>
      <c r="E496" s="12" t="s">
        <v>2309</v>
      </c>
      <c r="F496" s="12" t="str">
        <f>' turmas sistema atual'!H495</f>
        <v xml:space="preserve">terça das 19:00 às 21:00, sala A-103-0, quinzenal II, terça das 21:00 às 23:00, sala A-103-0, semanal , quinta das 19:00 às 21:00, sala A-103-0, semanal </v>
      </c>
      <c r="G496" s="12">
        <f>' turmas sistema atual'!I495</f>
        <v>0</v>
      </c>
      <c r="H496" s="12" t="str">
        <f>' turmas sistema atual'!J495</f>
        <v>Santo André</v>
      </c>
      <c r="I496" s="12" t="str">
        <f>' turmas sistema atual'!K495</f>
        <v>noturno</v>
      </c>
      <c r="J496" s="12" t="str">
        <f>' turmas sistema atual'!L495</f>
        <v>4-1-6</v>
      </c>
      <c r="K496" s="12">
        <f>' turmas sistema atual'!M495</f>
        <v>40</v>
      </c>
      <c r="L496" s="12">
        <f>' turmas sistema atual'!N495</f>
        <v>0</v>
      </c>
      <c r="M496" s="12">
        <f t="shared" si="7"/>
        <v>40</v>
      </c>
      <c r="N496" s="42">
        <v>3</v>
      </c>
      <c r="O496" s="8" t="str">
        <f>UPPER(' turmas sistema atual'!R495)</f>
        <v>RONALDO SAVIOLI SUME VIEIRA</v>
      </c>
      <c r="P496" s="8" t="str">
        <f>UPPER(' turmas sistema atual'!S495)</f>
        <v>RONALDO SAVIOLI SUME VIEIRA</v>
      </c>
    </row>
    <row r="497" spans="1:16" ht="47.25" customHeight="1" thickBot="1" x14ac:dyDescent="0.3">
      <c r="A497" s="8" t="str">
        <f>' turmas sistema atual'!A496</f>
        <v>BACHARELADO EM CIÊNCIA E TECNOLOGIA</v>
      </c>
      <c r="B497" s="8" t="str">
        <f>' turmas sistema atual'!B496</f>
        <v>DB8BCJ0203-15SA</v>
      </c>
      <c r="C497" s="8" t="str">
        <f>' turmas sistema atual'!C496</f>
        <v>Fenômenos Eletromagnéticos B8-matutino (São Bernardo)</v>
      </c>
      <c r="D497" s="8" t="s">
        <v>3573</v>
      </c>
      <c r="E497" s="12" t="s">
        <v>2309</v>
      </c>
      <c r="F497" s="12" t="str">
        <f>' turmas sistema atual'!H496</f>
        <v xml:space="preserve">terça das 08:00 às 10:00, sala A-103-0, quinzenal II, terça das 10:00 às 12:00, sala A-103-0, semanal , quinta das 08:00 às 10:00, sala A-103-0, semanal </v>
      </c>
      <c r="G497" s="12">
        <f>' turmas sistema atual'!I496</f>
        <v>0</v>
      </c>
      <c r="H497" s="12" t="str">
        <f>' turmas sistema atual'!J496</f>
        <v>Santo André</v>
      </c>
      <c r="I497" s="12" t="str">
        <f>' turmas sistema atual'!K496</f>
        <v>diurno</v>
      </c>
      <c r="J497" s="12" t="str">
        <f>' turmas sistema atual'!L496</f>
        <v>4-1-6</v>
      </c>
      <c r="K497" s="12">
        <f>' turmas sistema atual'!M496</f>
        <v>40</v>
      </c>
      <c r="L497" s="12">
        <f>' turmas sistema atual'!N496</f>
        <v>0</v>
      </c>
      <c r="M497" s="12">
        <f t="shared" si="7"/>
        <v>40</v>
      </c>
      <c r="N497" s="42">
        <v>14</v>
      </c>
      <c r="O497" s="8" t="str">
        <f>UPPER(' turmas sistema atual'!R496)</f>
        <v>ADRIANO LANA CHERCHIGLIA</v>
      </c>
      <c r="P497" s="8" t="str">
        <f>UPPER(' turmas sistema atual'!S496)</f>
        <v>ADRIANO LANA CHERCHIGLIA</v>
      </c>
    </row>
    <row r="498" spans="1:16" ht="47.25" customHeight="1" thickBot="1" x14ac:dyDescent="0.3">
      <c r="A498" s="8" t="str">
        <f>' turmas sistema atual'!A497</f>
        <v>BACHARELADO EM CIÊNCIA E TECNOLOGIA</v>
      </c>
      <c r="B498" s="8" t="str">
        <f>' turmas sistema atual'!B497</f>
        <v>NB8BCJ0203-15SA</v>
      </c>
      <c r="C498" s="8" t="str">
        <f>' turmas sistema atual'!C497</f>
        <v>Fenômenos Eletromagnéticos B8-noturno (São Bernardo)</v>
      </c>
      <c r="D498" s="8" t="s">
        <v>3572</v>
      </c>
      <c r="E498" s="12" t="s">
        <v>2309</v>
      </c>
      <c r="F498" s="12" t="str">
        <f>' turmas sistema atual'!H497</f>
        <v xml:space="preserve">terça das 19:00 às 21:00, sala A-103-0, quinzenal II, terça das 21:00 às 23:00, sala A-103-0, semanal , quinta das 19:00 às 21:00, sala A-103-0, semanal </v>
      </c>
      <c r="G498" s="12">
        <f>' turmas sistema atual'!I497</f>
        <v>0</v>
      </c>
      <c r="H498" s="12" t="str">
        <f>' turmas sistema atual'!J497</f>
        <v>Santo André</v>
      </c>
      <c r="I498" s="12" t="str">
        <f>' turmas sistema atual'!K497</f>
        <v>noturno</v>
      </c>
      <c r="J498" s="12" t="str">
        <f>' turmas sistema atual'!L497</f>
        <v>4-1-6</v>
      </c>
      <c r="K498" s="12">
        <f>' turmas sistema atual'!M497</f>
        <v>40</v>
      </c>
      <c r="L498" s="12">
        <f>' turmas sistema atual'!N497</f>
        <v>0</v>
      </c>
      <c r="M498" s="12">
        <f t="shared" si="7"/>
        <v>40</v>
      </c>
      <c r="N498" s="42">
        <v>1</v>
      </c>
      <c r="O498" s="8" t="str">
        <f>UPPER(' turmas sistema atual'!R497)</f>
        <v>RONALDO SAVIOLI SUME VIEIRA</v>
      </c>
      <c r="P498" s="8" t="str">
        <f>UPPER(' turmas sistema atual'!S497)</f>
        <v>RONALDO SAVIOLI SUME VIEIRA</v>
      </c>
    </row>
    <row r="499" spans="1:16" ht="47.25" customHeight="1" thickBot="1" x14ac:dyDescent="0.3">
      <c r="A499" s="8" t="str">
        <f>' turmas sistema atual'!A498</f>
        <v>BACHARELADO EM CIÊNCIA E TECNOLOGIA</v>
      </c>
      <c r="B499" s="8" t="str">
        <f>' turmas sistema atual'!B498</f>
        <v>DC1BCJ0203-15SA</v>
      </c>
      <c r="C499" s="8" t="str">
        <f>' turmas sistema atual'!C498</f>
        <v>Fenômenos Eletromagnéticos C1-matutino (São Bernardo)</v>
      </c>
      <c r="D499" s="8" t="s">
        <v>3574</v>
      </c>
      <c r="E499" s="12" t="s">
        <v>2309</v>
      </c>
      <c r="F499" s="12" t="str">
        <f>' turmas sistema atual'!H498</f>
        <v xml:space="preserve">terça das 14:00 às 16:00, sala A-103-0, semanal , terça das 16:00 às 18:00, sala A-103-0, quinzenal I, quinta das 16:00 às 18:00, sala A-103-0, semanal </v>
      </c>
      <c r="G499" s="12">
        <f>' turmas sistema atual'!I498</f>
        <v>0</v>
      </c>
      <c r="H499" s="12" t="str">
        <f>' turmas sistema atual'!J498</f>
        <v>Santo André</v>
      </c>
      <c r="I499" s="12" t="str">
        <f>' turmas sistema atual'!K498</f>
        <v>diurno</v>
      </c>
      <c r="J499" s="12" t="str">
        <f>' turmas sistema atual'!L498</f>
        <v>4-1-6</v>
      </c>
      <c r="K499" s="12">
        <f>' turmas sistema atual'!M498</f>
        <v>40</v>
      </c>
      <c r="L499" s="12">
        <f>' turmas sistema atual'!N498</f>
        <v>0</v>
      </c>
      <c r="M499" s="12">
        <f t="shared" si="7"/>
        <v>40</v>
      </c>
      <c r="N499" s="42">
        <v>0</v>
      </c>
      <c r="O499" s="8" t="str">
        <f>UPPER(' turmas sistema atual'!R498)</f>
        <v>JAMES MORAES DE ALMEIDA</v>
      </c>
      <c r="P499" s="8" t="str">
        <f>UPPER(' turmas sistema atual'!S498)</f>
        <v>JAMES MORAES DE ALMEIDA</v>
      </c>
    </row>
    <row r="500" spans="1:16" ht="47.25" customHeight="1" thickBot="1" x14ac:dyDescent="0.3">
      <c r="A500" s="8" t="str">
        <f>' turmas sistema atual'!A499</f>
        <v>BACHARELADO EM CIÊNCIA E TECNOLOGIA</v>
      </c>
      <c r="B500" s="8" t="str">
        <f>' turmas sistema atual'!B499</f>
        <v>DC2BCJ0203-15SA</v>
      </c>
      <c r="C500" s="8" t="str">
        <f>' turmas sistema atual'!C499</f>
        <v>Fenômenos Eletromagnéticos C2-matutino (São Bernardo)</v>
      </c>
      <c r="D500" s="8" t="s">
        <v>3575</v>
      </c>
      <c r="E500" s="12" t="s">
        <v>2309</v>
      </c>
      <c r="F500" s="12" t="str">
        <f>' turmas sistema atual'!H499</f>
        <v xml:space="preserve">terça das 14:00 às 16:00, sala A-103-0, semanal , terça das 16:00 às 18:00, sala A-103-0, quinzenal II, quinta das 16:00 às 18:00, sala A-103-0, semanal </v>
      </c>
      <c r="G500" s="12">
        <f>' turmas sistema atual'!I499</f>
        <v>0</v>
      </c>
      <c r="H500" s="12" t="str">
        <f>' turmas sistema atual'!J499</f>
        <v>Santo André</v>
      </c>
      <c r="I500" s="12" t="str">
        <f>' turmas sistema atual'!K499</f>
        <v>diurno</v>
      </c>
      <c r="J500" s="12" t="str">
        <f>' turmas sistema atual'!L499</f>
        <v>4-1-6</v>
      </c>
      <c r="K500" s="12">
        <f>' turmas sistema atual'!M499</f>
        <v>40</v>
      </c>
      <c r="L500" s="12">
        <f>' turmas sistema atual'!N499</f>
        <v>0</v>
      </c>
      <c r="M500" s="12">
        <f t="shared" si="7"/>
        <v>40</v>
      </c>
      <c r="N500" s="42">
        <v>0</v>
      </c>
      <c r="O500" s="8" t="str">
        <f>UPPER(' turmas sistema atual'!R499)</f>
        <v>JAMES MORAES DE ALMEIDA</v>
      </c>
      <c r="P500" s="8" t="str">
        <f>UPPER(' turmas sistema atual'!S499)</f>
        <v>JAMES MORAES DE ALMEIDA</v>
      </c>
    </row>
    <row r="501" spans="1:16" ht="47.25" customHeight="1" thickBot="1" x14ac:dyDescent="0.3">
      <c r="A501" s="8" t="str">
        <f>' turmas sistema atual'!A500</f>
        <v>BACHARELADO EM CIÊNCIA E TECNOLOGIA</v>
      </c>
      <c r="B501" s="8" t="str">
        <f>' turmas sistema atual'!B500</f>
        <v>DC3BCJ0203-15SA</v>
      </c>
      <c r="C501" s="8" t="str">
        <f>' turmas sistema atual'!C500</f>
        <v>Fenômenos Eletromagnéticos C3-matutino (São Bernardo)</v>
      </c>
      <c r="D501" s="8" t="s">
        <v>3574</v>
      </c>
      <c r="E501" s="12" t="s">
        <v>2309</v>
      </c>
      <c r="F501" s="12" t="str">
        <f>' turmas sistema atual'!H500</f>
        <v xml:space="preserve">terça das 14:00 às 16:00, sala A-103-0, semanal , terça das 16:00 às 18:00, sala A-103-0, quinzenal I, quinta das 16:00 às 18:00, sala A-103-0, semanal </v>
      </c>
      <c r="G501" s="12">
        <f>' turmas sistema atual'!I500</f>
        <v>0</v>
      </c>
      <c r="H501" s="12" t="str">
        <f>' turmas sistema atual'!J500</f>
        <v>Santo André</v>
      </c>
      <c r="I501" s="12" t="str">
        <f>' turmas sistema atual'!K500</f>
        <v>diurno</v>
      </c>
      <c r="J501" s="12" t="str">
        <f>' turmas sistema atual'!L500</f>
        <v>4-1-6</v>
      </c>
      <c r="K501" s="12">
        <f>' turmas sistema atual'!M500</f>
        <v>40</v>
      </c>
      <c r="L501" s="12">
        <f>' turmas sistema atual'!N500</f>
        <v>0</v>
      </c>
      <c r="M501" s="12">
        <f t="shared" si="7"/>
        <v>40</v>
      </c>
      <c r="N501" s="42">
        <v>0</v>
      </c>
      <c r="O501" s="8" t="str">
        <f>UPPER(' turmas sistema atual'!R500)</f>
        <v>JOSE KENICHI MIZUKOSHI</v>
      </c>
      <c r="P501" s="8" t="str">
        <f>UPPER(' turmas sistema atual'!S500)</f>
        <v>JOSE KENICHI MIZUKOSHI</v>
      </c>
    </row>
    <row r="502" spans="1:16" ht="47.25" customHeight="1" thickBot="1" x14ac:dyDescent="0.3">
      <c r="A502" s="8" t="str">
        <f>' turmas sistema atual'!A501</f>
        <v>BACHARELADO EM CIÊNCIA E TECNOLOGIA</v>
      </c>
      <c r="B502" s="8" t="str">
        <f>' turmas sistema atual'!B501</f>
        <v>DC4BCJ0203-15SA</v>
      </c>
      <c r="C502" s="8" t="str">
        <f>' turmas sistema atual'!C501</f>
        <v>Fenômenos Eletromagnéticos C4-matutino (São Bernardo)</v>
      </c>
      <c r="D502" s="8" t="s">
        <v>3575</v>
      </c>
      <c r="E502" s="12" t="s">
        <v>2309</v>
      </c>
      <c r="F502" s="12" t="str">
        <f>' turmas sistema atual'!H501</f>
        <v xml:space="preserve">terça das 14:00 às 16:00, sala A-103-0, semanal , terça das 16:00 às 18:00, sala A-103-0, quinzenal II, quinta das 16:00 às 18:00, sala A-103-0, semanal </v>
      </c>
      <c r="G502" s="12">
        <f>' turmas sistema atual'!I501</f>
        <v>0</v>
      </c>
      <c r="H502" s="12" t="str">
        <f>' turmas sistema atual'!J501</f>
        <v>Santo André</v>
      </c>
      <c r="I502" s="12" t="str">
        <f>' turmas sistema atual'!K501</f>
        <v>diurno</v>
      </c>
      <c r="J502" s="12" t="str">
        <f>' turmas sistema atual'!L501</f>
        <v>4-1-6</v>
      </c>
      <c r="K502" s="12">
        <f>' turmas sistema atual'!M501</f>
        <v>40</v>
      </c>
      <c r="L502" s="12">
        <f>' turmas sistema atual'!N501</f>
        <v>0</v>
      </c>
      <c r="M502" s="12">
        <f t="shared" si="7"/>
        <v>40</v>
      </c>
      <c r="N502" s="42">
        <v>0</v>
      </c>
      <c r="O502" s="8" t="str">
        <f>UPPER(' turmas sistema atual'!R501)</f>
        <v>JOSE KENICHI MIZUKOSHI</v>
      </c>
      <c r="P502" s="8" t="str">
        <f>UPPER(' turmas sistema atual'!S501)</f>
        <v>JOSE KENICHI MIZUKOSHI</v>
      </c>
    </row>
    <row r="503" spans="1:16" ht="47.25" customHeight="1" thickBot="1" x14ac:dyDescent="0.3">
      <c r="A503" s="8" t="str">
        <f>' turmas sistema atual'!A502</f>
        <v>BACHARELADO EM CIÊNCIA E TECNOLOGIA</v>
      </c>
      <c r="B503" s="8" t="str">
        <f>' turmas sistema atual'!B502</f>
        <v>DD1BCJ0203-15SA</v>
      </c>
      <c r="C503" s="8" t="str">
        <f>' turmas sistema atual'!C502</f>
        <v>Fenômenos Eletromagnéticos D1-matutino (São Bernardo)</v>
      </c>
      <c r="D503" s="8" t="s">
        <v>3576</v>
      </c>
      <c r="E503" s="12" t="s">
        <v>2309</v>
      </c>
      <c r="F503" s="12" t="str">
        <f>' turmas sistema atual'!H502</f>
        <v xml:space="preserve">terça das 14:00 às 16:00, sala A-103-0, quinzenal I, terça das 16:00 às 18:00, sala A-103-0, semanal , quinta das 14:00 às 16:00, sala A-103-0, semanal </v>
      </c>
      <c r="G503" s="12">
        <f>' turmas sistema atual'!I502</f>
        <v>0</v>
      </c>
      <c r="H503" s="12" t="str">
        <f>' turmas sistema atual'!J502</f>
        <v>Santo André</v>
      </c>
      <c r="I503" s="12" t="str">
        <f>' turmas sistema atual'!K502</f>
        <v>diurno</v>
      </c>
      <c r="J503" s="12" t="str">
        <f>' turmas sistema atual'!L502</f>
        <v>4-1-6</v>
      </c>
      <c r="K503" s="12">
        <f>' turmas sistema atual'!M502</f>
        <v>30</v>
      </c>
      <c r="L503" s="12">
        <f>' turmas sistema atual'!N502</f>
        <v>0</v>
      </c>
      <c r="M503" s="12">
        <f t="shared" si="7"/>
        <v>30</v>
      </c>
      <c r="N503" s="42">
        <v>6</v>
      </c>
      <c r="O503" s="8" t="str">
        <f>UPPER(' turmas sistema atual'!R502)</f>
        <v>GUSTAVO MICHEL MENDOZA LA TORRE</v>
      </c>
      <c r="P503" s="8" t="str">
        <f>UPPER(' turmas sistema atual'!S502)</f>
        <v>GUSTAVO MICHEL MENDOZA LA TORRE</v>
      </c>
    </row>
    <row r="504" spans="1:16" ht="47.25" customHeight="1" thickBot="1" x14ac:dyDescent="0.3">
      <c r="A504" s="8" t="str">
        <f>' turmas sistema atual'!A503</f>
        <v>BACHARELADO EM CIÊNCIA E TECNOLOGIA</v>
      </c>
      <c r="B504" s="8" t="str">
        <f>' turmas sistema atual'!B503</f>
        <v>DD2BCJ0203-15SA</v>
      </c>
      <c r="C504" s="8" t="str">
        <f>' turmas sistema atual'!C503</f>
        <v>Fenômenos Eletromagnéticos D2-matutino (São Bernardo)</v>
      </c>
      <c r="D504" s="8" t="s">
        <v>3577</v>
      </c>
      <c r="E504" s="12" t="s">
        <v>2309</v>
      </c>
      <c r="F504" s="12" t="str">
        <f>' turmas sistema atual'!H503</f>
        <v xml:space="preserve">terça das 14:00 às 16:00, sala A-103-0, quinzenal II, terça das 16:00 às 18:00, sala A-103-0, semanal , quinta das 14:00 às 16:00, sala A-103-0, semanal </v>
      </c>
      <c r="G504" s="12">
        <f>' turmas sistema atual'!I503</f>
        <v>0</v>
      </c>
      <c r="H504" s="12" t="str">
        <f>' turmas sistema atual'!J503</f>
        <v>Santo André</v>
      </c>
      <c r="I504" s="12" t="str">
        <f>' turmas sistema atual'!K503</f>
        <v>diurno</v>
      </c>
      <c r="J504" s="12" t="str">
        <f>' turmas sistema atual'!L503</f>
        <v>4-1-6</v>
      </c>
      <c r="K504" s="12">
        <f>' turmas sistema atual'!M503</f>
        <v>30</v>
      </c>
      <c r="L504" s="12">
        <f>' turmas sistema atual'!N503</f>
        <v>0</v>
      </c>
      <c r="M504" s="12">
        <f t="shared" si="7"/>
        <v>30</v>
      </c>
      <c r="N504" s="42">
        <v>5</v>
      </c>
      <c r="O504" s="8" t="str">
        <f>UPPER(' turmas sistema atual'!R503)</f>
        <v>GUSTAVO MICHEL MENDOZA LA TORRE</v>
      </c>
      <c r="P504" s="8" t="str">
        <f>UPPER(' turmas sistema atual'!S503)</f>
        <v>GUSTAVO MICHEL MENDOZA LA TORRE</v>
      </c>
    </row>
    <row r="505" spans="1:16" ht="47.25" customHeight="1" thickBot="1" x14ac:dyDescent="0.3">
      <c r="A505" s="8" t="str">
        <f>' turmas sistema atual'!A504</f>
        <v>BACHARELADO EM CIÊNCIA E TECNOLOGIA</v>
      </c>
      <c r="B505" s="8" t="str">
        <f>' turmas sistema atual'!B504</f>
        <v>DD3BCJ0203-15SA</v>
      </c>
      <c r="C505" s="8" t="str">
        <f>' turmas sistema atual'!C504</f>
        <v>Fenômenos Eletromagnéticos D3-matutino (São Bernardo)</v>
      </c>
      <c r="D505" s="8" t="s">
        <v>3576</v>
      </c>
      <c r="E505" s="12" t="s">
        <v>2309</v>
      </c>
      <c r="F505" s="12" t="str">
        <f>' turmas sistema atual'!H504</f>
        <v xml:space="preserve">terça das 14:00 às 16:00, sala A-103-0, quinzenal I, terça das 16:00 às 18:00, sala A-103-0, semanal , quinta das 14:00 às 16:00, sala A-103-0, semanal </v>
      </c>
      <c r="G505" s="12">
        <f>' turmas sistema atual'!I504</f>
        <v>0</v>
      </c>
      <c r="H505" s="12" t="str">
        <f>' turmas sistema atual'!J504</f>
        <v>Santo André</v>
      </c>
      <c r="I505" s="12" t="str">
        <f>' turmas sistema atual'!K504</f>
        <v>diurno</v>
      </c>
      <c r="J505" s="12" t="str">
        <f>' turmas sistema atual'!L504</f>
        <v>4-1-6</v>
      </c>
      <c r="K505" s="12">
        <f>' turmas sistema atual'!M504</f>
        <v>30</v>
      </c>
      <c r="L505" s="12">
        <f>' turmas sistema atual'!N504</f>
        <v>0</v>
      </c>
      <c r="M505" s="12">
        <f t="shared" si="7"/>
        <v>30</v>
      </c>
      <c r="N505" s="42">
        <v>9</v>
      </c>
      <c r="O505" s="8" t="str">
        <f>UPPER(' turmas sistema atual'!R504)</f>
        <v>LAURA PAULUCCI MARINHO</v>
      </c>
      <c r="P505" s="8" t="str">
        <f>UPPER(' turmas sistema atual'!S504)</f>
        <v>LAURA PAULUCCI MARINHO</v>
      </c>
    </row>
    <row r="506" spans="1:16" ht="47.25" customHeight="1" thickBot="1" x14ac:dyDescent="0.3">
      <c r="A506" s="8" t="str">
        <f>' turmas sistema atual'!A505</f>
        <v>BACHARELADO EM CIÊNCIA E TECNOLOGIA</v>
      </c>
      <c r="B506" s="8" t="str">
        <f>' turmas sistema atual'!B505</f>
        <v>DD4BCJ0203-15SA</v>
      </c>
      <c r="C506" s="8" t="str">
        <f>' turmas sistema atual'!C505</f>
        <v>Fenômenos Eletromagnéticos D4-matutino (São Bernardo)</v>
      </c>
      <c r="D506" s="8" t="s">
        <v>3577</v>
      </c>
      <c r="E506" s="12" t="s">
        <v>2309</v>
      </c>
      <c r="F506" s="12" t="str">
        <f>' turmas sistema atual'!H505</f>
        <v xml:space="preserve">terça das 14:00 às 16:00, sala A-103-0, quinzenal II, terça das 16:00 às 18:00, sala A-103-0, semanal , quinta das 14:00 às 16:00, sala A-103-0, semanal </v>
      </c>
      <c r="G506" s="12">
        <f>' turmas sistema atual'!I505</f>
        <v>0</v>
      </c>
      <c r="H506" s="12" t="str">
        <f>' turmas sistema atual'!J505</f>
        <v>Santo André</v>
      </c>
      <c r="I506" s="12" t="str">
        <f>' turmas sistema atual'!K505</f>
        <v>diurno</v>
      </c>
      <c r="J506" s="12" t="str">
        <f>' turmas sistema atual'!L505</f>
        <v>4-1-6</v>
      </c>
      <c r="K506" s="12">
        <f>' turmas sistema atual'!M505</f>
        <v>30</v>
      </c>
      <c r="L506" s="12">
        <f>' turmas sistema atual'!N505</f>
        <v>0</v>
      </c>
      <c r="M506" s="12">
        <f t="shared" si="7"/>
        <v>30</v>
      </c>
      <c r="N506" s="42">
        <v>18</v>
      </c>
      <c r="O506" s="8" t="str">
        <f>UPPER(' turmas sistema atual'!R505)</f>
        <v>LAURA PAULUCCI MARINHO</v>
      </c>
      <c r="P506" s="8" t="str">
        <f>UPPER(' turmas sistema atual'!S505)</f>
        <v>LAURA PAULUCCI MARINHO</v>
      </c>
    </row>
    <row r="507" spans="1:16" ht="47.25" customHeight="1" thickBot="1" x14ac:dyDescent="0.3">
      <c r="A507" s="8" t="str">
        <f>' turmas sistema atual'!A506</f>
        <v>BACHARELADO EM CIÊNCIA E TECNOLOGIA</v>
      </c>
      <c r="B507" s="8" t="str">
        <f>' turmas sistema atual'!B506</f>
        <v>DD5BCJ0203-15SA</v>
      </c>
      <c r="C507" s="8" t="str">
        <f>' turmas sistema atual'!C506</f>
        <v>Fenômenos Eletromagnéticos D5-matutino (São Bernardo)</v>
      </c>
      <c r="D507" s="8" t="s">
        <v>3576</v>
      </c>
      <c r="E507" s="12" t="s">
        <v>2309</v>
      </c>
      <c r="F507" s="12" t="str">
        <f>' turmas sistema atual'!H506</f>
        <v xml:space="preserve">terça das 14:00 às 16:00, sala A-103-0, quinzenal I, terça das 16:00 às 18:00, sala A-103-0, semanal , quinta das 14:00 às 16:00, sala A-103-0, semanal </v>
      </c>
      <c r="G507" s="12">
        <f>' turmas sistema atual'!I506</f>
        <v>0</v>
      </c>
      <c r="H507" s="12" t="str">
        <f>' turmas sistema atual'!J506</f>
        <v>Santo André</v>
      </c>
      <c r="I507" s="12" t="str">
        <f>' turmas sistema atual'!K506</f>
        <v>diurno</v>
      </c>
      <c r="J507" s="12" t="str">
        <f>' turmas sistema atual'!L506</f>
        <v>4-1-6</v>
      </c>
      <c r="K507" s="12">
        <f>' turmas sistema atual'!M506</f>
        <v>30</v>
      </c>
      <c r="L507" s="12">
        <f>' turmas sistema atual'!N506</f>
        <v>0</v>
      </c>
      <c r="M507" s="12">
        <f t="shared" si="7"/>
        <v>30</v>
      </c>
      <c r="N507" s="42">
        <v>0</v>
      </c>
      <c r="O507" s="8" t="str">
        <f>UPPER(' turmas sistema atual'!R506)</f>
        <v>TED SILVA SANTANA</v>
      </c>
      <c r="P507" s="8" t="str">
        <f>UPPER(' turmas sistema atual'!S506)</f>
        <v>TED SILVA SANTANA</v>
      </c>
    </row>
    <row r="508" spans="1:16" ht="47.25" customHeight="1" thickBot="1" x14ac:dyDescent="0.3">
      <c r="A508" s="8" t="str">
        <f>' turmas sistema atual'!A507</f>
        <v>BACHARELADO EM CIÊNCIA E TECNOLOGIA</v>
      </c>
      <c r="B508" s="8" t="str">
        <f>' turmas sistema atual'!B507</f>
        <v>DD6BCJ0203-15SA</v>
      </c>
      <c r="C508" s="8" t="str">
        <f>' turmas sistema atual'!C507</f>
        <v>Fenômenos Eletromagnéticos D6-matutino (São Bernardo)</v>
      </c>
      <c r="D508" s="8" t="s">
        <v>3577</v>
      </c>
      <c r="E508" s="12" t="s">
        <v>2309</v>
      </c>
      <c r="F508" s="12" t="str">
        <f>' turmas sistema atual'!H507</f>
        <v xml:space="preserve">terça das 14:00 às 16:00, sala A-103-0, quinzenal II, terça das 16:00 às 18:00, sala A-103-0, semanal , quinta das 14:00 às 16:00, sala A-103-0, semanal </v>
      </c>
      <c r="G508" s="12">
        <f>' turmas sistema atual'!I507</f>
        <v>0</v>
      </c>
      <c r="H508" s="12" t="str">
        <f>' turmas sistema atual'!J507</f>
        <v>Santo André</v>
      </c>
      <c r="I508" s="12" t="str">
        <f>' turmas sistema atual'!K507</f>
        <v>diurno</v>
      </c>
      <c r="J508" s="12" t="str">
        <f>' turmas sistema atual'!L507</f>
        <v>4-1-6</v>
      </c>
      <c r="K508" s="12">
        <f>' turmas sistema atual'!M507</f>
        <v>30</v>
      </c>
      <c r="L508" s="12">
        <f>' turmas sistema atual'!N507</f>
        <v>0</v>
      </c>
      <c r="M508" s="12">
        <f t="shared" si="7"/>
        <v>30</v>
      </c>
      <c r="N508" s="42">
        <v>0</v>
      </c>
      <c r="O508" s="8" t="str">
        <f>UPPER(' turmas sistema atual'!R507)</f>
        <v>TED SILVA SANTANA</v>
      </c>
      <c r="P508" s="8" t="str">
        <f>UPPER(' turmas sistema atual'!S507)</f>
        <v>TED SILVA SANTANA</v>
      </c>
    </row>
    <row r="509" spans="1:16" ht="47.25" customHeight="1" thickBot="1" x14ac:dyDescent="0.3">
      <c r="A509" s="8" t="str">
        <f>' turmas sistema atual'!A508</f>
        <v>BACHARELADO EM CIÊNCIA E TECNOLOGIA</v>
      </c>
      <c r="B509" s="8" t="str">
        <f>' turmas sistema atual'!B508</f>
        <v>DD7BCJ0203-15SA</v>
      </c>
      <c r="C509" s="8" t="str">
        <f>' turmas sistema atual'!C508</f>
        <v>Fenômenos Eletromagnéticos D7-matutino (São Bernardo)</v>
      </c>
      <c r="D509" s="8" t="s">
        <v>3576</v>
      </c>
      <c r="E509" s="12" t="s">
        <v>2309</v>
      </c>
      <c r="F509" s="12" t="str">
        <f>' turmas sistema atual'!H508</f>
        <v xml:space="preserve">terça das 14:00 às 16:00, sala A-103-0, quinzenal I, terça das 16:00 às 18:00, sala A-103-0, semanal , quinta das 14:00 às 16:00, sala A-103-0, semanal </v>
      </c>
      <c r="G509" s="12">
        <f>' turmas sistema atual'!I508</f>
        <v>0</v>
      </c>
      <c r="H509" s="12" t="str">
        <f>' turmas sistema atual'!J508</f>
        <v>Santo André</v>
      </c>
      <c r="I509" s="12" t="str">
        <f>' turmas sistema atual'!K508</f>
        <v>diurno</v>
      </c>
      <c r="J509" s="12" t="str">
        <f>' turmas sistema atual'!L508</f>
        <v>4-1-6</v>
      </c>
      <c r="K509" s="12">
        <f>' turmas sistema atual'!M508</f>
        <v>30</v>
      </c>
      <c r="L509" s="12">
        <f>' turmas sistema atual'!N508</f>
        <v>0</v>
      </c>
      <c r="M509" s="12">
        <f t="shared" si="7"/>
        <v>30</v>
      </c>
      <c r="N509" s="42">
        <v>0</v>
      </c>
      <c r="O509" s="8" t="str">
        <f>UPPER(' turmas sistema atual'!R508)</f>
        <v>REINALDO LUIZ CAVASSO FILHO</v>
      </c>
      <c r="P509" s="8" t="str">
        <f>UPPER(' turmas sistema atual'!S508)</f>
        <v>REINALDO LUIZ CAVASSO FILHO</v>
      </c>
    </row>
    <row r="510" spans="1:16" ht="47.25" customHeight="1" thickBot="1" x14ac:dyDescent="0.3">
      <c r="A510" s="8" t="str">
        <f>' turmas sistema atual'!A509</f>
        <v>BACHARELADO EM CIÊNCIA E TECNOLOGIA</v>
      </c>
      <c r="B510" s="8" t="str">
        <f>' turmas sistema atual'!B509</f>
        <v>DD8BCJ0203-15SA</v>
      </c>
      <c r="C510" s="8" t="str">
        <f>' turmas sistema atual'!C509</f>
        <v>Fenômenos Eletromagnéticos D8-matutino (São Bernardo)</v>
      </c>
      <c r="D510" s="8" t="s">
        <v>3577</v>
      </c>
      <c r="E510" s="12" t="s">
        <v>2309</v>
      </c>
      <c r="F510" s="12" t="str">
        <f>' turmas sistema atual'!H509</f>
        <v xml:space="preserve">terça das 14:00 às 16:00, sala A-103-0, quinzenal II, terça das 16:00 às 18:00, sala A-103-0, semanal , quinta das 14:00 às 16:00, sala A-103-0, semanal </v>
      </c>
      <c r="G510" s="12">
        <f>' turmas sistema atual'!I509</f>
        <v>0</v>
      </c>
      <c r="H510" s="12" t="str">
        <f>' turmas sistema atual'!J509</f>
        <v>Santo André</v>
      </c>
      <c r="I510" s="12" t="str">
        <f>' turmas sistema atual'!K509</f>
        <v>diurno</v>
      </c>
      <c r="J510" s="12" t="str">
        <f>' turmas sistema atual'!L509</f>
        <v>4-1-6</v>
      </c>
      <c r="K510" s="12">
        <f>' turmas sistema atual'!M509</f>
        <v>30</v>
      </c>
      <c r="L510" s="12">
        <f>' turmas sistema atual'!N509</f>
        <v>0</v>
      </c>
      <c r="M510" s="12">
        <f t="shared" si="7"/>
        <v>30</v>
      </c>
      <c r="N510" s="42">
        <v>0</v>
      </c>
      <c r="O510" s="8" t="str">
        <f>UPPER(' turmas sistema atual'!R509)</f>
        <v>REINALDO LUIZ CAVASSO FILHO</v>
      </c>
      <c r="P510" s="8" t="str">
        <f>UPPER(' turmas sistema atual'!S509)</f>
        <v>REINALDO LUIZ CAVASSO FILHO</v>
      </c>
    </row>
    <row r="511" spans="1:16" ht="47.25" customHeight="1" thickBot="1" x14ac:dyDescent="0.3">
      <c r="A511" s="8" t="str">
        <f>' turmas sistema atual'!A510</f>
        <v>BACHARELADO EM CIÊNCIA E TECNOLOGIA</v>
      </c>
      <c r="B511" s="8" t="str">
        <f>' turmas sistema atual'!B510</f>
        <v>DA1BCJ0205-15SA</v>
      </c>
      <c r="C511" s="8" t="str">
        <f>' turmas sistema atual'!C510</f>
        <v>Fenômenos Térmicos A1-matutino (São Bernardo)</v>
      </c>
      <c r="D511" s="8" t="s">
        <v>3578</v>
      </c>
      <c r="E511" s="12" t="s">
        <v>2309</v>
      </c>
      <c r="F511" s="12" t="str">
        <f>' turmas sistema atual'!H510</f>
        <v>terça das 14:00 às 16:00, sala A-103-0, semanal , quinta das 14:00 às 15:00, sala A-103-0, semanal , quinta das 16:00 às 18:00, sala A-103-0, quinzenal I</v>
      </c>
      <c r="G511" s="12">
        <f>' turmas sistema atual'!I510</f>
        <v>0</v>
      </c>
      <c r="H511" s="12" t="str">
        <f>' turmas sistema atual'!J510</f>
        <v>Santo André</v>
      </c>
      <c r="I511" s="12" t="str">
        <f>' turmas sistema atual'!K510</f>
        <v>diurno</v>
      </c>
      <c r="J511" s="12" t="str">
        <f>' turmas sistema atual'!L510</f>
        <v>3-1-4</v>
      </c>
      <c r="K511" s="12">
        <f>' turmas sistema atual'!M510</f>
        <v>30</v>
      </c>
      <c r="L511" s="12">
        <f>' turmas sistema atual'!N510</f>
        <v>0</v>
      </c>
      <c r="M511" s="12">
        <f t="shared" si="7"/>
        <v>30</v>
      </c>
      <c r="N511" s="42">
        <v>0</v>
      </c>
      <c r="O511" s="8" t="str">
        <f>UPPER(' turmas sistema atual'!R510)</f>
        <v>ANTONIO ALVARO RANHA NEVES</v>
      </c>
      <c r="P511" s="8" t="str">
        <f>UPPER(' turmas sistema atual'!S510)</f>
        <v>ANTONIO ALVARO RANHA NEVES</v>
      </c>
    </row>
    <row r="512" spans="1:16" ht="47.25" customHeight="1" thickBot="1" x14ac:dyDescent="0.3">
      <c r="A512" s="8" t="str">
        <f>' turmas sistema atual'!A511</f>
        <v>BACHARELADO EM CIÊNCIA E TECNOLOGIA</v>
      </c>
      <c r="B512" s="8" t="str">
        <f>' turmas sistema atual'!B511</f>
        <v>NA1BCJ0205-15SA</v>
      </c>
      <c r="C512" s="8" t="str">
        <f>' turmas sistema atual'!C511</f>
        <v>Fenômenos Térmicos A1-noturno (São Bernardo)</v>
      </c>
      <c r="D512" s="8" t="s">
        <v>3579</v>
      </c>
      <c r="E512" s="12" t="s">
        <v>2309</v>
      </c>
      <c r="F512" s="12" t="str">
        <f>' turmas sistema atual'!H511</f>
        <v>terça das 19:00 às 21:00, sala A-103-0, semanal , quinta das 19:00 às 20:00, sala A-103-0, semanal , quinta das 21:00 às 23:00, sala A-103-0, quinzenal I</v>
      </c>
      <c r="G512" s="12">
        <f>' turmas sistema atual'!I511</f>
        <v>0</v>
      </c>
      <c r="H512" s="12" t="str">
        <f>' turmas sistema atual'!J511</f>
        <v>Santo André</v>
      </c>
      <c r="I512" s="12" t="str">
        <f>' turmas sistema atual'!K511</f>
        <v>noturno</v>
      </c>
      <c r="J512" s="12" t="str">
        <f>' turmas sistema atual'!L511</f>
        <v>3-1-4</v>
      </c>
      <c r="K512" s="12">
        <f>' turmas sistema atual'!M511</f>
        <v>30</v>
      </c>
      <c r="L512" s="12">
        <f>' turmas sistema atual'!N511</f>
        <v>0</v>
      </c>
      <c r="M512" s="12">
        <f t="shared" si="7"/>
        <v>30</v>
      </c>
      <c r="N512" s="42">
        <v>0</v>
      </c>
      <c r="O512" s="8" t="str">
        <f>UPPER(' turmas sistema atual'!R511)</f>
        <v>ANTONIO ALVARO RANHA NEVES</v>
      </c>
      <c r="P512" s="8" t="str">
        <f>UPPER(' turmas sistema atual'!S511)</f>
        <v>ANTONIO ALVARO RANHA NEVES</v>
      </c>
    </row>
    <row r="513" spans="1:16" ht="47.25" customHeight="1" thickBot="1" x14ac:dyDescent="0.3">
      <c r="A513" s="8" t="str">
        <f>' turmas sistema atual'!A512</f>
        <v>BACHARELADO EM CIÊNCIA E TECNOLOGIA</v>
      </c>
      <c r="B513" s="8" t="str">
        <f>' turmas sistema atual'!B512</f>
        <v>DA2BCJ0205-15SA</v>
      </c>
      <c r="C513" s="8" t="str">
        <f>' turmas sistema atual'!C512</f>
        <v>Fenômenos Térmicos A2-matutino (São Bernardo)</v>
      </c>
      <c r="D513" s="8" t="s">
        <v>3580</v>
      </c>
      <c r="E513" s="12" t="s">
        <v>2309</v>
      </c>
      <c r="F513" s="12" t="str">
        <f>' turmas sistema atual'!H512</f>
        <v>terça das 14:00 às 16:00, sala A-103-0, semanal , quinta das 15:00 às 16:00, sala A-103-0, semanal , quinta das 16:00 às 18:00, sala A-103-0, quinzenal I</v>
      </c>
      <c r="G513" s="12">
        <f>' turmas sistema atual'!I512</f>
        <v>0</v>
      </c>
      <c r="H513" s="12" t="str">
        <f>' turmas sistema atual'!J512</f>
        <v>Santo André</v>
      </c>
      <c r="I513" s="12" t="str">
        <f>' turmas sistema atual'!K512</f>
        <v>diurno</v>
      </c>
      <c r="J513" s="12" t="str">
        <f>' turmas sistema atual'!L512</f>
        <v>3-1-4</v>
      </c>
      <c r="K513" s="12">
        <f>' turmas sistema atual'!M512</f>
        <v>30</v>
      </c>
      <c r="L513" s="12">
        <f>' turmas sistema atual'!N512</f>
        <v>0</v>
      </c>
      <c r="M513" s="12">
        <f t="shared" si="7"/>
        <v>30</v>
      </c>
      <c r="N513" s="42">
        <v>0</v>
      </c>
      <c r="O513" s="8" t="str">
        <f>UPPER(' turmas sistema atual'!R512)</f>
        <v>ANTONIO ALVARO RANHA NEVES</v>
      </c>
      <c r="P513" s="8" t="str">
        <f>UPPER(' turmas sistema atual'!S512)</f>
        <v>ANTONIO ALVARO RANHA NEVES</v>
      </c>
    </row>
    <row r="514" spans="1:16" ht="47.25" customHeight="1" thickBot="1" x14ac:dyDescent="0.3">
      <c r="A514" s="8" t="str">
        <f>' turmas sistema atual'!A513</f>
        <v>BACHARELADO EM CIÊNCIA E TECNOLOGIA</v>
      </c>
      <c r="B514" s="8" t="str">
        <f>' turmas sistema atual'!B513</f>
        <v>NA2BCJ0205-15SA</v>
      </c>
      <c r="C514" s="8" t="str">
        <f>' turmas sistema atual'!C513</f>
        <v>Fenômenos Térmicos A2-noturno (São Bernardo)</v>
      </c>
      <c r="D514" s="8" t="s">
        <v>3581</v>
      </c>
      <c r="E514" s="12" t="s">
        <v>2309</v>
      </c>
      <c r="F514" s="12" t="str">
        <f>' turmas sistema atual'!H513</f>
        <v>terça das 19:00 às 21:00, sala A-103-0, semanal , quinta das 20:00 às 21:00, sala A-103-0, semanal , quinta das 21:00 às 23:00, sala A-103-0, quinzenal I</v>
      </c>
      <c r="G514" s="12">
        <f>' turmas sistema atual'!I513</f>
        <v>0</v>
      </c>
      <c r="H514" s="12" t="str">
        <f>' turmas sistema atual'!J513</f>
        <v>Santo André</v>
      </c>
      <c r="I514" s="12" t="str">
        <f>' turmas sistema atual'!K513</f>
        <v>noturno</v>
      </c>
      <c r="J514" s="12" t="str">
        <f>' turmas sistema atual'!L513</f>
        <v>3-1-4</v>
      </c>
      <c r="K514" s="12">
        <f>' turmas sistema atual'!M513</f>
        <v>30</v>
      </c>
      <c r="L514" s="12">
        <f>' turmas sistema atual'!N513</f>
        <v>0</v>
      </c>
      <c r="M514" s="12">
        <f t="shared" si="7"/>
        <v>30</v>
      </c>
      <c r="N514" s="42">
        <v>0</v>
      </c>
      <c r="O514" s="8" t="str">
        <f>UPPER(' turmas sistema atual'!R513)</f>
        <v>ANTONIO ALVARO RANHA NEVES</v>
      </c>
      <c r="P514" s="8" t="str">
        <f>UPPER(' turmas sistema atual'!S513)</f>
        <v>ANTONIO ALVARO RANHA NEVES</v>
      </c>
    </row>
    <row r="515" spans="1:16" ht="47.25" customHeight="1" thickBot="1" x14ac:dyDescent="0.3">
      <c r="A515" s="8" t="str">
        <f>' turmas sistema atual'!A514</f>
        <v>BACHARELADO EM CIÊNCIA E TECNOLOGIA</v>
      </c>
      <c r="B515" s="8" t="str">
        <f>' turmas sistema atual'!B514</f>
        <v>NA3BCJ0205-15SA</v>
      </c>
      <c r="C515" s="8" t="str">
        <f>' turmas sistema atual'!C514</f>
        <v>Fenômenos Térmicos A3-noturno (São Bernardo)</v>
      </c>
      <c r="D515" s="8" t="s">
        <v>3579</v>
      </c>
      <c r="E515" s="12" t="s">
        <v>2309</v>
      </c>
      <c r="F515" s="12" t="str">
        <f>' turmas sistema atual'!H514</f>
        <v>terça das 19:00 às 21:00, sala A-101-0, semanal , quinta das 19:00 às 20:00, sala A-101-0, semanal , quinta das 21:00 às 23:00, sala A-101-0, quinzenal I</v>
      </c>
      <c r="G515" s="12">
        <f>' turmas sistema atual'!I514</f>
        <v>0</v>
      </c>
      <c r="H515" s="12" t="str">
        <f>' turmas sistema atual'!J514</f>
        <v>Santo André</v>
      </c>
      <c r="I515" s="12" t="str">
        <f>' turmas sistema atual'!K514</f>
        <v>noturno</v>
      </c>
      <c r="J515" s="12" t="str">
        <f>' turmas sistema atual'!L514</f>
        <v>3-1-4</v>
      </c>
      <c r="K515" s="12">
        <f>' turmas sistema atual'!M514</f>
        <v>30</v>
      </c>
      <c r="L515" s="12">
        <f>' turmas sistema atual'!N514</f>
        <v>0</v>
      </c>
      <c r="M515" s="12">
        <f t="shared" si="7"/>
        <v>30</v>
      </c>
      <c r="N515" s="42">
        <v>0</v>
      </c>
      <c r="O515" s="8" t="str">
        <f>UPPER(' turmas sistema atual'!R514)</f>
        <v>PARAMITA BARAI</v>
      </c>
      <c r="P515" s="8" t="str">
        <f>UPPER(' turmas sistema atual'!S514)</f>
        <v>PARAMITA BARAI</v>
      </c>
    </row>
    <row r="516" spans="1:16" ht="47.25" customHeight="1" thickBot="1" x14ac:dyDescent="0.3">
      <c r="A516" s="8" t="str">
        <f>' turmas sistema atual'!A515</f>
        <v>BACHARELADO EM CIÊNCIA E TECNOLOGIA</v>
      </c>
      <c r="B516" s="8" t="str">
        <f>' turmas sistema atual'!B515</f>
        <v>NA4BCJ0205-15SA</v>
      </c>
      <c r="C516" s="8" t="str">
        <f>' turmas sistema atual'!C515</f>
        <v>Fenômenos Térmicos A4-noturno (São Bernardo)</v>
      </c>
      <c r="D516" s="8" t="s">
        <v>3582</v>
      </c>
      <c r="E516" s="12" t="s">
        <v>2309</v>
      </c>
      <c r="F516" s="12" t="str">
        <f>' turmas sistema atual'!H515</f>
        <v>terça das 19:00 às 21:00, sala A-101-0, semanal , quinta das 19:00 às 20:00, sala A-101-0, semanal , quinta das 21:00 às 23:00, sala A-101-0, quinzenal II</v>
      </c>
      <c r="G516" s="12">
        <f>' turmas sistema atual'!I515</f>
        <v>0</v>
      </c>
      <c r="H516" s="12" t="str">
        <f>' turmas sistema atual'!J515</f>
        <v>Santo André</v>
      </c>
      <c r="I516" s="12" t="str">
        <f>' turmas sistema atual'!K515</f>
        <v>noturno</v>
      </c>
      <c r="J516" s="12" t="str">
        <f>' turmas sistema atual'!L515</f>
        <v>3-1-4</v>
      </c>
      <c r="K516" s="12">
        <f>' turmas sistema atual'!M515</f>
        <v>30</v>
      </c>
      <c r="L516" s="12">
        <f>' turmas sistema atual'!N515</f>
        <v>0</v>
      </c>
      <c r="M516" s="12">
        <f t="shared" ref="M516:M579" si="8">K516-L516</f>
        <v>30</v>
      </c>
      <c r="N516" s="42">
        <v>30</v>
      </c>
      <c r="O516" s="8" t="str">
        <f>UPPER(' turmas sistema atual'!R515)</f>
        <v>PARAMITA BARAI</v>
      </c>
      <c r="P516" s="8" t="str">
        <f>UPPER(' turmas sistema atual'!S515)</f>
        <v>PARAMITA BARAI</v>
      </c>
    </row>
    <row r="517" spans="1:16" ht="47.25" customHeight="1" thickBot="1" x14ac:dyDescent="0.3">
      <c r="A517" s="8" t="str">
        <f>' turmas sistema atual'!A516</f>
        <v>BACHARELADO EM CIÊNCIA E TECNOLOGIA</v>
      </c>
      <c r="B517" s="8" t="str">
        <f>' turmas sistema atual'!B516</f>
        <v>DB1BCJ0205-15SA</v>
      </c>
      <c r="C517" s="8" t="str">
        <f>' turmas sistema atual'!C516</f>
        <v>Fenômenos Térmicos B1-matutino (São Bernardo)</v>
      </c>
      <c r="D517" s="8" t="s">
        <v>3583</v>
      </c>
      <c r="E517" s="12" t="s">
        <v>2309</v>
      </c>
      <c r="F517" s="12" t="str">
        <f>' turmas sistema atual'!H516</f>
        <v xml:space="preserve">terça das 16:00 às 18:00, sala A-103-0, semanal , quinta das 14:00 às 16:00, sala A-103-0, quinzenal I, quinta das 16:00 às 17:00, sala A-103-0, semanal </v>
      </c>
      <c r="G517" s="12">
        <f>' turmas sistema atual'!I516</f>
        <v>0</v>
      </c>
      <c r="H517" s="12" t="str">
        <f>' turmas sistema atual'!J516</f>
        <v>Santo André</v>
      </c>
      <c r="I517" s="12" t="str">
        <f>' turmas sistema atual'!K516</f>
        <v>diurno</v>
      </c>
      <c r="J517" s="12" t="str">
        <f>' turmas sistema atual'!L516</f>
        <v>3-1-4</v>
      </c>
      <c r="K517" s="12">
        <f>' turmas sistema atual'!M516</f>
        <v>30</v>
      </c>
      <c r="L517" s="12">
        <f>' turmas sistema atual'!N516</f>
        <v>0</v>
      </c>
      <c r="M517" s="12">
        <f t="shared" si="8"/>
        <v>30</v>
      </c>
      <c r="N517" s="42">
        <v>0</v>
      </c>
      <c r="O517" s="8" t="str">
        <f>UPPER(' turmas sistema atual'!R516)</f>
        <v>GERMAN LUGONES</v>
      </c>
      <c r="P517" s="8" t="str">
        <f>UPPER(' turmas sistema atual'!S516)</f>
        <v>GERMAN LUGONES</v>
      </c>
    </row>
    <row r="518" spans="1:16" ht="47.25" customHeight="1" thickBot="1" x14ac:dyDescent="0.3">
      <c r="A518" s="8" t="str">
        <f>' turmas sistema atual'!A517</f>
        <v>BACHARELADO EM CIÊNCIA E TECNOLOGIA</v>
      </c>
      <c r="B518" s="8" t="str">
        <f>' turmas sistema atual'!B517</f>
        <v>NB1BCJ0205-15SA</v>
      </c>
      <c r="C518" s="8" t="str">
        <f>' turmas sistema atual'!C517</f>
        <v>Fenômenos Térmicos B1-noturno (São Bernardo)</v>
      </c>
      <c r="D518" s="8" t="s">
        <v>3584</v>
      </c>
      <c r="E518" s="12" t="s">
        <v>2309</v>
      </c>
      <c r="F518" s="12" t="str">
        <f>' turmas sistema atual'!H517</f>
        <v xml:space="preserve">terça das 21:00 às 23:00, sala A-103-0, semanal , quinta das 19:00 às 21:00, sala A-103-0, quinzenal I, quinta das 21:00 às 22:00, sala A-103-0, semanal </v>
      </c>
      <c r="G518" s="12">
        <f>' turmas sistema atual'!I517</f>
        <v>0</v>
      </c>
      <c r="H518" s="12" t="str">
        <f>' turmas sistema atual'!J517</f>
        <v>Santo André</v>
      </c>
      <c r="I518" s="12" t="str">
        <f>' turmas sistema atual'!K517</f>
        <v>noturno</v>
      </c>
      <c r="J518" s="12" t="str">
        <f>' turmas sistema atual'!L517</f>
        <v>3-1-4</v>
      </c>
      <c r="K518" s="12">
        <f>' turmas sistema atual'!M517</f>
        <v>30</v>
      </c>
      <c r="L518" s="12">
        <f>' turmas sistema atual'!N517</f>
        <v>0</v>
      </c>
      <c r="M518" s="12">
        <f t="shared" si="8"/>
        <v>30</v>
      </c>
      <c r="N518" s="42">
        <v>0</v>
      </c>
      <c r="O518" s="8" t="str">
        <f>UPPER(' turmas sistema atual'!R517)</f>
        <v>VILSON TONIN ZANCHIN</v>
      </c>
      <c r="P518" s="8" t="str">
        <f>UPPER(' turmas sistema atual'!S517)</f>
        <v>VILSON TONIN ZANCHIN</v>
      </c>
    </row>
    <row r="519" spans="1:16" ht="47.25" customHeight="1" thickBot="1" x14ac:dyDescent="0.3">
      <c r="A519" s="8" t="str">
        <f>' turmas sistema atual'!A518</f>
        <v>BACHARELADO EM CIÊNCIA E TECNOLOGIA</v>
      </c>
      <c r="B519" s="8" t="str">
        <f>' turmas sistema atual'!B518</f>
        <v>DB2BCJ0205-15SA</v>
      </c>
      <c r="C519" s="8" t="str">
        <f>' turmas sistema atual'!C518</f>
        <v>Fenômenos Térmicos B2-matutino (São Bernardo)</v>
      </c>
      <c r="D519" s="8" t="s">
        <v>3585</v>
      </c>
      <c r="E519" s="12" t="s">
        <v>2309</v>
      </c>
      <c r="F519" s="12" t="str">
        <f>' turmas sistema atual'!H518</f>
        <v xml:space="preserve">terça das 16:00 às 18:00, sala A-103-0, semanal , quinta das 14:00 às 16:00, sala A-103-0, quinzenal I, quinta das 17:00 às 18:00, sala A-103-0, semanal </v>
      </c>
      <c r="G519" s="12">
        <f>' turmas sistema atual'!I518</f>
        <v>0</v>
      </c>
      <c r="H519" s="12" t="str">
        <f>' turmas sistema atual'!J518</f>
        <v>Santo André</v>
      </c>
      <c r="I519" s="12" t="str">
        <f>' turmas sistema atual'!K518</f>
        <v>diurno</v>
      </c>
      <c r="J519" s="12" t="str">
        <f>' turmas sistema atual'!L518</f>
        <v>3-1-4</v>
      </c>
      <c r="K519" s="12">
        <f>' turmas sistema atual'!M518</f>
        <v>30</v>
      </c>
      <c r="L519" s="12">
        <f>' turmas sistema atual'!N518</f>
        <v>0</v>
      </c>
      <c r="M519" s="12">
        <f t="shared" si="8"/>
        <v>30</v>
      </c>
      <c r="N519" s="42">
        <v>0</v>
      </c>
      <c r="O519" s="8" t="str">
        <f>UPPER(' turmas sistema atual'!R518)</f>
        <v>GERMAN LUGONES</v>
      </c>
      <c r="P519" s="8" t="str">
        <f>UPPER(' turmas sistema atual'!S518)</f>
        <v>GERMAN LUGONES</v>
      </c>
    </row>
    <row r="520" spans="1:16" ht="47.25" customHeight="1" thickBot="1" x14ac:dyDescent="0.3">
      <c r="A520" s="8" t="str">
        <f>' turmas sistema atual'!A519</f>
        <v>BACHARELADO EM CIÊNCIA E TECNOLOGIA</v>
      </c>
      <c r="B520" s="8" t="str">
        <f>' turmas sistema atual'!B519</f>
        <v>NB2BCJ0205-15SA</v>
      </c>
      <c r="C520" s="8" t="str">
        <f>' turmas sistema atual'!C519</f>
        <v>Fenômenos Térmicos B2-noturno (São Bernardo)</v>
      </c>
      <c r="D520" s="8" t="s">
        <v>3586</v>
      </c>
      <c r="E520" s="12" t="s">
        <v>2309</v>
      </c>
      <c r="F520" s="12" t="str">
        <f>' turmas sistema atual'!H519</f>
        <v xml:space="preserve">terça das 21:00 às 23:00, sala A-103-0, semanal , quinta das 19:00 às 21:00, sala A-103-0, quinzenal I, quinta das 22:00 às 23:00, sala A-103-0, semanal </v>
      </c>
      <c r="G520" s="12">
        <f>' turmas sistema atual'!I519</f>
        <v>0</v>
      </c>
      <c r="H520" s="12" t="str">
        <f>' turmas sistema atual'!J519</f>
        <v>Santo André</v>
      </c>
      <c r="I520" s="12" t="str">
        <f>' turmas sistema atual'!K519</f>
        <v>noturno</v>
      </c>
      <c r="J520" s="12" t="str">
        <f>' turmas sistema atual'!L519</f>
        <v>3-1-4</v>
      </c>
      <c r="K520" s="12">
        <f>' turmas sistema atual'!M519</f>
        <v>30</v>
      </c>
      <c r="L520" s="12">
        <f>' turmas sistema atual'!N519</f>
        <v>0</v>
      </c>
      <c r="M520" s="12">
        <f t="shared" si="8"/>
        <v>30</v>
      </c>
      <c r="N520" s="42">
        <v>0</v>
      </c>
      <c r="O520" s="8" t="str">
        <f>UPPER(' turmas sistema atual'!R519)</f>
        <v>VILSON TONIN ZANCHIN</v>
      </c>
      <c r="P520" s="8" t="str">
        <f>UPPER(' turmas sistema atual'!S519)</f>
        <v>VILSON TONIN ZANCHIN</v>
      </c>
    </row>
    <row r="521" spans="1:16" ht="47.25" customHeight="1" thickBot="1" x14ac:dyDescent="0.3">
      <c r="A521" s="8" t="str">
        <f>' turmas sistema atual'!A520</f>
        <v>LICENCIATURA EM FILOSOFIA</v>
      </c>
      <c r="B521" s="8" t="str">
        <f>' turmas sistema atual'!B520</f>
        <v>DANHH2085-16SB</v>
      </c>
      <c r="C521" s="8" t="str">
        <f>' turmas sistema atual'!C520</f>
        <v>Filosofia da Arte A-matutino (São Bernardo)</v>
      </c>
      <c r="D521" s="8" t="s">
        <v>2744</v>
      </c>
      <c r="E521" s="12" t="s">
        <v>2309</v>
      </c>
      <c r="F521" s="12" t="str">
        <f>' turmas sistema atual'!H520</f>
        <v xml:space="preserve">quarta das 08:00 às 10:00, sala A1-S205-SB, semanal , sexta das 10:00 às 12:00, sala A1-S205-SB, semanal </v>
      </c>
      <c r="G521" s="12">
        <f>' turmas sistema atual'!I520</f>
        <v>0</v>
      </c>
      <c r="H521" s="12" t="str">
        <f>' turmas sistema atual'!J520</f>
        <v>São Bernardo do Campo</v>
      </c>
      <c r="I521" s="12" t="str">
        <f>' turmas sistema atual'!K520</f>
        <v>diurno</v>
      </c>
      <c r="J521" s="12" t="str">
        <f>' turmas sistema atual'!L520</f>
        <v>4-0-4</v>
      </c>
      <c r="K521" s="12">
        <f>' turmas sistema atual'!M520</f>
        <v>30</v>
      </c>
      <c r="L521" s="12">
        <f>' turmas sistema atual'!N520</f>
        <v>0</v>
      </c>
      <c r="M521" s="12">
        <f t="shared" si="8"/>
        <v>30</v>
      </c>
      <c r="N521" s="42">
        <v>30</v>
      </c>
      <c r="O521" s="8" t="str">
        <f>UPPER(' turmas sistema atual'!R520)</f>
        <v>SAMON NOYAMA</v>
      </c>
      <c r="P521" s="8" t="str">
        <f>UPPER(' turmas sistema atual'!S520)</f>
        <v/>
      </c>
    </row>
    <row r="522" spans="1:16" ht="47.25" customHeight="1" thickBot="1" x14ac:dyDescent="0.3">
      <c r="A522" s="8" t="str">
        <f>' turmas sistema atual'!A521</f>
        <v>LICENCIATURA EM FILOSOFIA</v>
      </c>
      <c r="B522" s="8" t="str">
        <f>' turmas sistema atual'!B521</f>
        <v>NANHH2085-16SB</v>
      </c>
      <c r="C522" s="8" t="str">
        <f>' turmas sistema atual'!C521</f>
        <v>Filosofia da Arte A-noturno (São Bernardo)</v>
      </c>
      <c r="D522" s="8" t="s">
        <v>2745</v>
      </c>
      <c r="E522" s="12" t="s">
        <v>2309</v>
      </c>
      <c r="F522" s="12" t="str">
        <f>' turmas sistema atual'!H521</f>
        <v xml:space="preserve">quarta das 19:00 às 21:00, sala A1-S205-SB, semanal , sexta das 21:00 às 23:00, sala A1-S205-SB, semanal </v>
      </c>
      <c r="G522" s="12">
        <f>' turmas sistema atual'!I521</f>
        <v>0</v>
      </c>
      <c r="H522" s="12" t="str">
        <f>' turmas sistema atual'!J521</f>
        <v>São Bernardo do Campo</v>
      </c>
      <c r="I522" s="12" t="str">
        <f>' turmas sistema atual'!K521</f>
        <v>noturno</v>
      </c>
      <c r="J522" s="12" t="str">
        <f>' turmas sistema atual'!L521</f>
        <v>4-0-4</v>
      </c>
      <c r="K522" s="12">
        <f>' turmas sistema atual'!M521</f>
        <v>30</v>
      </c>
      <c r="L522" s="12">
        <f>' turmas sistema atual'!N521</f>
        <v>0</v>
      </c>
      <c r="M522" s="12">
        <f t="shared" si="8"/>
        <v>30</v>
      </c>
      <c r="N522" s="42">
        <v>0</v>
      </c>
      <c r="O522" s="8" t="str">
        <f>UPPER(' turmas sistema atual'!R521)</f>
        <v>TOMAS MENONÇA DA SILVA PRADO</v>
      </c>
      <c r="P522" s="8" t="str">
        <f>UPPER(' turmas sistema atual'!S521)</f>
        <v/>
      </c>
    </row>
    <row r="523" spans="1:16" ht="47.25" customHeight="1" thickBot="1" x14ac:dyDescent="0.3">
      <c r="A523" s="8" t="str">
        <f>' turmas sistema atual'!A522</f>
        <v>LICENCIATURA EM FILOSOFIA</v>
      </c>
      <c r="B523" s="8" t="str">
        <f>' turmas sistema atual'!B522</f>
        <v>NANHH2017-16SB</v>
      </c>
      <c r="C523" s="8" t="str">
        <f>' turmas sistema atual'!C522</f>
        <v>Filosofia da Educação A-noturno (São Bernardo)</v>
      </c>
      <c r="D523" s="8" t="s">
        <v>2717</v>
      </c>
      <c r="E523" s="12" t="s">
        <v>2309</v>
      </c>
      <c r="F523" s="12" t="str">
        <f>' turmas sistema atual'!H522</f>
        <v xml:space="preserve">segunda das 19:00 às 21:00, sala A1-S205-SB, semanal , quinta das 21:00 às 23:00, sala A1-S205-SB, semanal </v>
      </c>
      <c r="G523" s="12">
        <f>' turmas sistema atual'!I522</f>
        <v>0</v>
      </c>
      <c r="H523" s="12" t="str">
        <f>' turmas sistema atual'!J522</f>
        <v>São Bernardo do Campo</v>
      </c>
      <c r="I523" s="12" t="str">
        <f>' turmas sistema atual'!K522</f>
        <v>noturno</v>
      </c>
      <c r="J523" s="12" t="str">
        <f>' turmas sistema atual'!L522</f>
        <v>4-0-4</v>
      </c>
      <c r="K523" s="12">
        <f>' turmas sistema atual'!M522</f>
        <v>33</v>
      </c>
      <c r="L523" s="12">
        <f>' turmas sistema atual'!N522</f>
        <v>0</v>
      </c>
      <c r="M523" s="12">
        <f t="shared" si="8"/>
        <v>33</v>
      </c>
      <c r="N523" s="42">
        <v>0</v>
      </c>
      <c r="O523" s="8" t="str">
        <f>UPPER(' turmas sistema atual'!R522)</f>
        <v>CESAR FERNANDO MEURER</v>
      </c>
      <c r="P523" s="8" t="str">
        <f>UPPER(' turmas sistema atual'!S522)</f>
        <v/>
      </c>
    </row>
    <row r="524" spans="1:16" ht="47.25" customHeight="1" thickBot="1" x14ac:dyDescent="0.3">
      <c r="A524" s="8" t="str">
        <f>' turmas sistema atual'!A523</f>
        <v>BACHARELADO EM MATEMÁTICA</v>
      </c>
      <c r="B524" s="8" t="str">
        <f>' turmas sistema atual'!B523</f>
        <v>NAMCZB036-17SB</v>
      </c>
      <c r="C524" s="8" t="str">
        <f>' turmas sistema atual'!C523</f>
        <v>Filosofia da Matemática A-noturno (São Bernardo)</v>
      </c>
      <c r="D524" s="8" t="s">
        <v>2717</v>
      </c>
      <c r="E524" s="12" t="s">
        <v>2309</v>
      </c>
      <c r="F524" s="12" t="str">
        <f>' turmas sistema atual'!H523</f>
        <v xml:space="preserve">segunda das 19:00 às 21:00, sala A-106-0, semanal , quinta das 21:00 às 23:00, sala A-106-0, semanal </v>
      </c>
      <c r="G524" s="12">
        <f>' turmas sistema atual'!I523</f>
        <v>0</v>
      </c>
      <c r="H524" s="12" t="str">
        <f>' turmas sistema atual'!J523</f>
        <v>São Bernardo do Campo</v>
      </c>
      <c r="I524" s="12" t="str">
        <f>' turmas sistema atual'!K523</f>
        <v>noturno</v>
      </c>
      <c r="J524" s="12" t="str">
        <f>' turmas sistema atual'!L523</f>
        <v>4-0-4</v>
      </c>
      <c r="K524" s="12">
        <f>' turmas sistema atual'!M523</f>
        <v>30</v>
      </c>
      <c r="L524" s="12">
        <f>' turmas sistema atual'!N523</f>
        <v>0</v>
      </c>
      <c r="M524" s="12">
        <f t="shared" si="8"/>
        <v>30</v>
      </c>
      <c r="N524" s="42">
        <v>26</v>
      </c>
      <c r="O524" s="8" t="str">
        <f>UPPER(' turmas sistema atual'!R523)</f>
        <v>VINICIUS CIFU LOPES</v>
      </c>
      <c r="P524" s="8" t="str">
        <f>UPPER(' turmas sistema atual'!S523)</f>
        <v/>
      </c>
    </row>
    <row r="525" spans="1:16" ht="47.25" customHeight="1" thickBot="1" x14ac:dyDescent="0.3">
      <c r="A525" s="8" t="str">
        <f>' turmas sistema atual'!A524</f>
        <v>LICENCIATURA EM FILOSOFIA</v>
      </c>
      <c r="B525" s="8" t="str">
        <f>' turmas sistema atual'!B524</f>
        <v>NANHH2023-16SB</v>
      </c>
      <c r="C525" s="8" t="str">
        <f>' turmas sistema atual'!C524</f>
        <v>Filosofia do Ensino de Filosofia A-noturno (São Bernardo)</v>
      </c>
      <c r="D525" s="8" t="s">
        <v>2717</v>
      </c>
      <c r="E525" s="12" t="s">
        <v>2309</v>
      </c>
      <c r="F525" s="12" t="str">
        <f>' turmas sistema atual'!H524</f>
        <v xml:space="preserve">segunda das 19:00 às 21:00, sala A1-S205-SB, semanal , quinta das 21:00 às 23:00, sala A1-S205-SB, semanal </v>
      </c>
      <c r="G525" s="12">
        <f>' turmas sistema atual'!I524</f>
        <v>0</v>
      </c>
      <c r="H525" s="12" t="str">
        <f>' turmas sistema atual'!J524</f>
        <v>São Bernardo do Campo</v>
      </c>
      <c r="I525" s="12" t="str">
        <f>' turmas sistema atual'!K524</f>
        <v>noturno</v>
      </c>
      <c r="J525" s="12" t="str">
        <f>' turmas sistema atual'!L524</f>
        <v>4-0-4</v>
      </c>
      <c r="K525" s="12">
        <f>' turmas sistema atual'!M524</f>
        <v>30</v>
      </c>
      <c r="L525" s="12">
        <f>' turmas sistema atual'!N524</f>
        <v>0</v>
      </c>
      <c r="M525" s="12">
        <f t="shared" si="8"/>
        <v>30</v>
      </c>
      <c r="N525" s="42">
        <v>20</v>
      </c>
      <c r="O525" s="8" t="str">
        <f>UPPER(' turmas sistema atual'!R524)</f>
        <v>PATRICIA DEL NERO VELASCO</v>
      </c>
      <c r="P525" s="8" t="str">
        <f>UPPER(' turmas sistema atual'!S524)</f>
        <v/>
      </c>
    </row>
    <row r="526" spans="1:16" ht="47.25" customHeight="1" thickBot="1" x14ac:dyDescent="0.3">
      <c r="A526" s="8" t="str">
        <f>' turmas sistema atual'!A525</f>
        <v>BACHARELADO EM CIÊNCIAS ECONÔMICAS</v>
      </c>
      <c r="B526" s="8" t="str">
        <f>' turmas sistema atual'!B525</f>
        <v>DAESHC016-17SB</v>
      </c>
      <c r="C526" s="8" t="str">
        <f>' turmas sistema atual'!C525</f>
        <v>Finanças Corporativas A-matutino (São Bernardo)</v>
      </c>
      <c r="D526" s="8" t="s">
        <v>2784</v>
      </c>
      <c r="E526" s="12" t="s">
        <v>2309</v>
      </c>
      <c r="F526" s="12" t="str">
        <f>' turmas sistema atual'!H525</f>
        <v xml:space="preserve">segunda das 10:00 às 12:00, sala A1-S102-SB, semanal , quinta das 08:00 às 10:00, sala A1-S102-SB, semanal </v>
      </c>
      <c r="G526" s="12">
        <f>' turmas sistema atual'!I525</f>
        <v>0</v>
      </c>
      <c r="H526" s="12" t="str">
        <f>' turmas sistema atual'!J525</f>
        <v>São Bernardo do Campo</v>
      </c>
      <c r="I526" s="12" t="str">
        <f>' turmas sistema atual'!K525</f>
        <v>diurno</v>
      </c>
      <c r="J526" s="12" t="str">
        <f>' turmas sistema atual'!L525</f>
        <v>4-0-4</v>
      </c>
      <c r="K526" s="12">
        <f>' turmas sistema atual'!M525</f>
        <v>62</v>
      </c>
      <c r="L526" s="12">
        <f>' turmas sistema atual'!N525</f>
        <v>0</v>
      </c>
      <c r="M526" s="12">
        <f t="shared" si="8"/>
        <v>62</v>
      </c>
      <c r="N526" s="42">
        <v>0</v>
      </c>
      <c r="O526" s="8" t="str">
        <f>UPPER(' turmas sistema atual'!R525)</f>
        <v>ANDERSON LUIS SABER CAMPOS</v>
      </c>
      <c r="P526" s="8" t="str">
        <f>UPPER(' turmas sistema atual'!S525)</f>
        <v/>
      </c>
    </row>
    <row r="527" spans="1:16" ht="47.25" customHeight="1" thickBot="1" x14ac:dyDescent="0.3">
      <c r="A527" s="8" t="str">
        <f>' turmas sistema atual'!A526</f>
        <v>BACHARELADO EM CIÊNCIAS ECONÔMICAS</v>
      </c>
      <c r="B527" s="8" t="str">
        <f>' turmas sistema atual'!B526</f>
        <v>NAESHC016-17SB</v>
      </c>
      <c r="C527" s="8" t="str">
        <f>' turmas sistema atual'!C526</f>
        <v>Finanças Corporativas A-noturno (São Bernardo)</v>
      </c>
      <c r="D527" s="8" t="s">
        <v>2785</v>
      </c>
      <c r="E527" s="12" t="s">
        <v>2309</v>
      </c>
      <c r="F527" s="12" t="str">
        <f>' turmas sistema atual'!H526</f>
        <v xml:space="preserve">segunda das 21:00 às 23:00, sala A1-S102-SB, semanal , quinta das 19:00 às 21:00, sala A1-S102-SB, semanal </v>
      </c>
      <c r="G527" s="12">
        <f>' turmas sistema atual'!I526</f>
        <v>0</v>
      </c>
      <c r="H527" s="12" t="str">
        <f>' turmas sistema atual'!J526</f>
        <v>São Bernardo do Campo</v>
      </c>
      <c r="I527" s="12" t="str">
        <f>' turmas sistema atual'!K526</f>
        <v>noturno</v>
      </c>
      <c r="J527" s="12" t="str">
        <f>' turmas sistema atual'!L526</f>
        <v>4-0-4</v>
      </c>
      <c r="K527" s="12">
        <f>' turmas sistema atual'!M526</f>
        <v>80</v>
      </c>
      <c r="L527" s="12">
        <f>' turmas sistema atual'!N526</f>
        <v>0</v>
      </c>
      <c r="M527" s="12">
        <f t="shared" si="8"/>
        <v>80</v>
      </c>
      <c r="N527" s="42">
        <v>0</v>
      </c>
      <c r="O527" s="8" t="str">
        <f>UPPER(' turmas sistema atual'!R526)</f>
        <v>ANDERSON LUIS SABER CAMPOS</v>
      </c>
      <c r="P527" s="8" t="str">
        <f>UPPER(' turmas sistema atual'!S526)</f>
        <v/>
      </c>
    </row>
    <row r="528" spans="1:16" ht="47.25" customHeight="1" thickBot="1" x14ac:dyDescent="0.3">
      <c r="A528" s="8" t="str">
        <f>' turmas sistema atual'!A527</f>
        <v>BACHARELADO EM FÍSICA</v>
      </c>
      <c r="B528" s="8" t="str">
        <f>' turmas sistema atual'!B527</f>
        <v>NANHZ3010-15SA</v>
      </c>
      <c r="C528" s="8" t="str">
        <f>' turmas sistema atual'!C527</f>
        <v>Física Computacional A-noturno (São Bernardo)</v>
      </c>
      <c r="D528" s="8" t="s">
        <v>2721</v>
      </c>
      <c r="E528" s="12" t="s">
        <v>2309</v>
      </c>
      <c r="F528" s="12" t="str">
        <f>' turmas sistema atual'!H527</f>
        <v>segunda das 21:00 às 23:00, sala S-008-0, semanal , quarta das 19:00 às 21:00, sala S-008-0, quinzenal I, quarta das 19:00 às 21:00, sala S-008-0, quinzenal II</v>
      </c>
      <c r="G528" s="12">
        <f>' turmas sistema atual'!I527</f>
        <v>0</v>
      </c>
      <c r="H528" s="12" t="str">
        <f>' turmas sistema atual'!J527</f>
        <v>Santo André</v>
      </c>
      <c r="I528" s="12" t="str">
        <f>' turmas sistema atual'!K527</f>
        <v>noturno</v>
      </c>
      <c r="J528" s="12" t="str">
        <f>' turmas sistema atual'!L527</f>
        <v>3-1-4</v>
      </c>
      <c r="K528" s="12">
        <f>' turmas sistema atual'!M527</f>
        <v>30</v>
      </c>
      <c r="L528" s="12">
        <f>' turmas sistema atual'!N527</f>
        <v>0</v>
      </c>
      <c r="M528" s="12">
        <f t="shared" si="8"/>
        <v>30</v>
      </c>
      <c r="N528" s="42">
        <v>6</v>
      </c>
      <c r="O528" s="8" t="str">
        <f>UPPER(' turmas sistema atual'!R527)</f>
        <v>PEDRO ALVES DA SILVA AUTRETO</v>
      </c>
      <c r="P528" s="8" t="str">
        <f>UPPER(' turmas sistema atual'!S527)</f>
        <v>PEDRO ALVES DA SILVA AUTRETO</v>
      </c>
    </row>
    <row r="529" spans="1:16" ht="47.25" customHeight="1" thickBot="1" x14ac:dyDescent="0.3">
      <c r="A529" s="8" t="str">
        <f>' turmas sistema atual'!A528</f>
        <v>LICENCIATURA EM FÍSICA</v>
      </c>
      <c r="B529" s="8" t="str">
        <f>' turmas sistema atual'!B528</f>
        <v>DANHZ3084-15SA</v>
      </c>
      <c r="C529" s="8" t="str">
        <f>' turmas sistema atual'!C528</f>
        <v>Física do Meio Ambiente A-matutino (São Bernardo)</v>
      </c>
      <c r="D529" s="8" t="s">
        <v>2877</v>
      </c>
      <c r="E529" s="12" t="s">
        <v>2309</v>
      </c>
      <c r="F529" s="12" t="str">
        <f>' turmas sistema atual'!H528</f>
        <v xml:space="preserve">segunda das 14:00 às 18:00, sala S - 303-3, semanal </v>
      </c>
      <c r="G529" s="12">
        <f>' turmas sistema atual'!I528</f>
        <v>0</v>
      </c>
      <c r="H529" s="12" t="str">
        <f>' turmas sistema atual'!J528</f>
        <v>Santo André</v>
      </c>
      <c r="I529" s="12" t="str">
        <f>' turmas sistema atual'!K528</f>
        <v>diurno</v>
      </c>
      <c r="J529" s="12" t="str">
        <f>' turmas sistema atual'!L528</f>
        <v>4-0-4</v>
      </c>
      <c r="K529" s="12">
        <f>' turmas sistema atual'!M528</f>
        <v>31</v>
      </c>
      <c r="L529" s="12">
        <f>' turmas sistema atual'!N528</f>
        <v>0</v>
      </c>
      <c r="M529" s="12">
        <f t="shared" si="8"/>
        <v>31</v>
      </c>
      <c r="N529" s="42">
        <v>0</v>
      </c>
      <c r="O529" s="8" t="str">
        <f>UPPER(' turmas sistema atual'!R528)</f>
        <v>GISELLE WATANABE</v>
      </c>
      <c r="P529" s="8" t="str">
        <f>UPPER(' turmas sistema atual'!S528)</f>
        <v/>
      </c>
    </row>
    <row r="530" spans="1:16" ht="47.25" customHeight="1" thickBot="1" x14ac:dyDescent="0.3">
      <c r="A530" s="8" t="str">
        <f>' turmas sistema atual'!A529</f>
        <v>ENGENHARIA BIOMÉDICA</v>
      </c>
      <c r="B530" s="8" t="str">
        <f>' turmas sistema atual'!B529</f>
        <v>DAESTB023-17SA</v>
      </c>
      <c r="C530" s="8" t="str">
        <f>' turmas sistema atual'!C529</f>
        <v>Física Médica I A-matutino (São Bernardo)</v>
      </c>
      <c r="D530" s="8" t="s">
        <v>2784</v>
      </c>
      <c r="E530" s="12" t="s">
        <v>2309</v>
      </c>
      <c r="F530" s="12" t="str">
        <f>' turmas sistema atual'!H529</f>
        <v xml:space="preserve">segunda das 10:00 às 12:00, sala A1-S203-SB, semanal , quinta das 08:00 às 10:00, sala A1-S203-SB, semanal </v>
      </c>
      <c r="G530" s="12">
        <f>' turmas sistema atual'!I529</f>
        <v>0</v>
      </c>
      <c r="H530" s="12" t="str">
        <f>' turmas sistema atual'!J529</f>
        <v>São Bernardo do Campo</v>
      </c>
      <c r="I530" s="12" t="str">
        <f>' turmas sistema atual'!K529</f>
        <v>diurno</v>
      </c>
      <c r="J530" s="12" t="str">
        <f>' turmas sistema atual'!L529</f>
        <v>4-0-4</v>
      </c>
      <c r="K530" s="12">
        <f>' turmas sistema atual'!M529</f>
        <v>30</v>
      </c>
      <c r="L530" s="12">
        <f>' turmas sistema atual'!N529</f>
        <v>0</v>
      </c>
      <c r="M530" s="12">
        <f t="shared" si="8"/>
        <v>30</v>
      </c>
      <c r="N530" s="42">
        <v>4</v>
      </c>
      <c r="O530" s="8" t="str">
        <f>UPPER(' turmas sistema atual'!R529)</f>
        <v>CAROLINA BENETTI</v>
      </c>
      <c r="P530" s="8" t="str">
        <f>UPPER(' turmas sistema atual'!S529)</f>
        <v/>
      </c>
    </row>
    <row r="531" spans="1:16" ht="47.25" customHeight="1" thickBot="1" x14ac:dyDescent="0.3">
      <c r="A531" s="8" t="str">
        <f>' turmas sistema atual'!A530</f>
        <v>ENGENHARIA BIOMÉDICA</v>
      </c>
      <c r="B531" s="8" t="str">
        <f>' turmas sistema atual'!B530</f>
        <v>NAESTB023-17SA</v>
      </c>
      <c r="C531" s="8" t="str">
        <f>' turmas sistema atual'!C530</f>
        <v>Física Médica I A-noturno (São Bernardo)</v>
      </c>
      <c r="D531" s="8" t="s">
        <v>2785</v>
      </c>
      <c r="E531" s="12" t="s">
        <v>2309</v>
      </c>
      <c r="F531" s="12" t="str">
        <f>' turmas sistema atual'!H530</f>
        <v xml:space="preserve">segunda das 21:00 às 23:00, sala A1-S203-SB, semanal , quinta das 19:00 às 21:00, sala A1-S203-SB, semanal </v>
      </c>
      <c r="G531" s="12">
        <f>' turmas sistema atual'!I530</f>
        <v>0</v>
      </c>
      <c r="H531" s="12" t="str">
        <f>' turmas sistema atual'!J530</f>
        <v>São Bernardo do Campo</v>
      </c>
      <c r="I531" s="12" t="str">
        <f>' turmas sistema atual'!K530</f>
        <v>noturno</v>
      </c>
      <c r="J531" s="12" t="str">
        <f>' turmas sistema atual'!L530</f>
        <v>4-0-4</v>
      </c>
      <c r="K531" s="12">
        <f>' turmas sistema atual'!M530</f>
        <v>30</v>
      </c>
      <c r="L531" s="12">
        <f>' turmas sistema atual'!N530</f>
        <v>0</v>
      </c>
      <c r="M531" s="12">
        <f t="shared" si="8"/>
        <v>30</v>
      </c>
      <c r="N531" s="42">
        <v>0</v>
      </c>
      <c r="O531" s="8" t="str">
        <f>UPPER(' turmas sistema atual'!R530)</f>
        <v>NASSER ALI DAGHASTANLI</v>
      </c>
      <c r="P531" s="8" t="str">
        <f>UPPER(' turmas sistema atual'!S530)</f>
        <v/>
      </c>
    </row>
    <row r="532" spans="1:16" ht="47.25" customHeight="1" thickBot="1" x14ac:dyDescent="0.3">
      <c r="A532" s="8" t="str">
        <f>' turmas sistema atual'!A531</f>
        <v>ENGENHARIA BIOMÉDICA</v>
      </c>
      <c r="B532" s="8" t="str">
        <f>' turmas sistema atual'!B531</f>
        <v>DAESTB030-17SA</v>
      </c>
      <c r="C532" s="8" t="str">
        <f>' turmas sistema atual'!C531</f>
        <v>Física Médica II A-matutino (São Bernardo)</v>
      </c>
      <c r="D532" s="8" t="s">
        <v>2782</v>
      </c>
      <c r="E532" s="12" t="s">
        <v>2309</v>
      </c>
      <c r="F532" s="12" t="str">
        <f>' turmas sistema atual'!H531</f>
        <v xml:space="preserve">quarta das 08:00 às 10:00, sala A1-S203-SB, semanal </v>
      </c>
      <c r="G532" s="12">
        <f>' turmas sistema atual'!I531</f>
        <v>0</v>
      </c>
      <c r="H532" s="12" t="str">
        <f>' turmas sistema atual'!J531</f>
        <v>São Bernardo do Campo</v>
      </c>
      <c r="I532" s="12" t="str">
        <f>' turmas sistema atual'!K531</f>
        <v>diurno</v>
      </c>
      <c r="J532" s="12" t="str">
        <f>' turmas sistema atual'!L531</f>
        <v>2-0-4</v>
      </c>
      <c r="K532" s="12">
        <f>' turmas sistema atual'!M531</f>
        <v>30</v>
      </c>
      <c r="L532" s="12">
        <f>' turmas sistema atual'!N531</f>
        <v>0</v>
      </c>
      <c r="M532" s="12">
        <f t="shared" si="8"/>
        <v>30</v>
      </c>
      <c r="N532" s="42">
        <v>19</v>
      </c>
      <c r="O532" s="8" t="str">
        <f>UPPER(' turmas sistema atual'!R531)</f>
        <v>DANIEL PAPOTI</v>
      </c>
      <c r="P532" s="8" t="str">
        <f>UPPER(' turmas sistema atual'!S531)</f>
        <v/>
      </c>
    </row>
    <row r="533" spans="1:16" ht="47.25" customHeight="1" thickBot="1" x14ac:dyDescent="0.3">
      <c r="A533" s="8" t="str">
        <f>' turmas sistema atual'!A532</f>
        <v>ENGENHARIA BIOMÉDICA</v>
      </c>
      <c r="B533" s="8" t="str">
        <f>' turmas sistema atual'!B532</f>
        <v>NAESTB030-17SA</v>
      </c>
      <c r="C533" s="8" t="str">
        <f>' turmas sistema atual'!C532</f>
        <v>Física Médica II A-noturno (São Bernardo)</v>
      </c>
      <c r="D533" s="8" t="s">
        <v>2783</v>
      </c>
      <c r="E533" s="12" t="s">
        <v>2309</v>
      </c>
      <c r="F533" s="12" t="str">
        <f>' turmas sistema atual'!H532</f>
        <v xml:space="preserve">quarta das 19:00 às 21:00, sala A1-S203-SB, semanal </v>
      </c>
      <c r="G533" s="12">
        <f>' turmas sistema atual'!I532</f>
        <v>0</v>
      </c>
      <c r="H533" s="12" t="str">
        <f>' turmas sistema atual'!J532</f>
        <v>São Bernardo do Campo</v>
      </c>
      <c r="I533" s="12" t="str">
        <f>' turmas sistema atual'!K532</f>
        <v>noturno</v>
      </c>
      <c r="J533" s="12" t="str">
        <f>' turmas sistema atual'!L532</f>
        <v>2-0-4</v>
      </c>
      <c r="K533" s="12">
        <f>' turmas sistema atual'!M532</f>
        <v>30</v>
      </c>
      <c r="L533" s="12">
        <f>' turmas sistema atual'!N532</f>
        <v>0</v>
      </c>
      <c r="M533" s="12">
        <f t="shared" si="8"/>
        <v>30</v>
      </c>
      <c r="N533" s="42">
        <v>12</v>
      </c>
      <c r="O533" s="8" t="str">
        <f>UPPER(' turmas sistema atual'!R532)</f>
        <v>DANIEL PAPOTI</v>
      </c>
      <c r="P533" s="8" t="str">
        <f>UPPER(' turmas sistema atual'!S532)</f>
        <v/>
      </c>
    </row>
    <row r="534" spans="1:16" ht="47.25" customHeight="1" thickBot="1" x14ac:dyDescent="0.3">
      <c r="A534" s="8" t="str">
        <f>' turmas sistema atual'!A533</f>
        <v>BACHARELADO EM FÍSICA</v>
      </c>
      <c r="B534" s="8" t="str">
        <f>' turmas sistema atual'!B533</f>
        <v>DANHT3064-15SA</v>
      </c>
      <c r="C534" s="8" t="str">
        <f>' turmas sistema atual'!C533</f>
        <v>Física Ondulatória A-matutino (São Bernardo)</v>
      </c>
      <c r="D534" s="8" t="s">
        <v>2790</v>
      </c>
      <c r="E534" s="12" t="s">
        <v>2309</v>
      </c>
      <c r="F534" s="12" t="str">
        <f>' turmas sistema atual'!H533</f>
        <v xml:space="preserve">segunda das 08:00 às 10:00, sala S-008-0, quinzenal II, quarta das 08:00 às 10:00, sala S-008-0, quinzenal I, sexta das 10:00 às 12:00, sala S-008-0, semanal </v>
      </c>
      <c r="G534" s="12">
        <f>' turmas sistema atual'!I533</f>
        <v>0</v>
      </c>
      <c r="H534" s="12" t="str">
        <f>' turmas sistema atual'!J533</f>
        <v>Santo André</v>
      </c>
      <c r="I534" s="12" t="str">
        <f>' turmas sistema atual'!K533</f>
        <v>diurno</v>
      </c>
      <c r="J534" s="12" t="str">
        <f>' turmas sistema atual'!L533</f>
        <v>3-1-4</v>
      </c>
      <c r="K534" s="12">
        <f>' turmas sistema atual'!M533</f>
        <v>30</v>
      </c>
      <c r="L534" s="12">
        <f>' turmas sistema atual'!N533</f>
        <v>0</v>
      </c>
      <c r="M534" s="12">
        <f t="shared" si="8"/>
        <v>30</v>
      </c>
      <c r="N534" s="42">
        <v>19</v>
      </c>
      <c r="O534" s="8" t="str">
        <f>UPPER(' turmas sistema atual'!R533)</f>
        <v>JULIAN ANDRES MUNEVAR CAGIGAS</v>
      </c>
      <c r="P534" s="8" t="str">
        <f>UPPER(' turmas sistema atual'!S533)</f>
        <v>JULIAN ANDRES MUNEVAR CAGIGAS</v>
      </c>
    </row>
    <row r="535" spans="1:16" ht="47.25" customHeight="1" thickBot="1" x14ac:dyDescent="0.3">
      <c r="A535" s="8" t="str">
        <f>' turmas sistema atual'!A534</f>
        <v>BACHARELADO EM FÍSICA</v>
      </c>
      <c r="B535" s="8" t="str">
        <f>' turmas sistema atual'!B534</f>
        <v>NANHT3064-15SA</v>
      </c>
      <c r="C535" s="8" t="str">
        <f>' turmas sistema atual'!C534</f>
        <v>Física Ondulatória A-noturno (São Bernardo)</v>
      </c>
      <c r="D535" s="8" t="s">
        <v>2791</v>
      </c>
      <c r="E535" s="12" t="s">
        <v>2309</v>
      </c>
      <c r="F535" s="12" t="str">
        <f>' turmas sistema atual'!H534</f>
        <v xml:space="preserve">segunda das 19:00 às 21:00, sala S-008-0, quinzenal II, quarta das 19:00 às 21:00, sala S-008-0, quinzenal I, sexta das 21:00 às 23:00, sala S-008-0, semanal </v>
      </c>
      <c r="G535" s="12">
        <f>' turmas sistema atual'!I534</f>
        <v>0</v>
      </c>
      <c r="H535" s="12" t="str">
        <f>' turmas sistema atual'!J534</f>
        <v>Santo André</v>
      </c>
      <c r="I535" s="12" t="str">
        <f>' turmas sistema atual'!K534</f>
        <v>noturno</v>
      </c>
      <c r="J535" s="12" t="str">
        <f>' turmas sistema atual'!L534</f>
        <v>3-1-4</v>
      </c>
      <c r="K535" s="12">
        <f>' turmas sistema atual'!M534</f>
        <v>33</v>
      </c>
      <c r="L535" s="12">
        <f>' turmas sistema atual'!N534</f>
        <v>0</v>
      </c>
      <c r="M535" s="12">
        <f t="shared" si="8"/>
        <v>33</v>
      </c>
      <c r="N535" s="42">
        <v>0</v>
      </c>
      <c r="O535" s="8" t="str">
        <f>UPPER(' turmas sistema atual'!R534)</f>
        <v>MARCOS DE ABREU AVILA</v>
      </c>
      <c r="P535" s="8" t="str">
        <f>UPPER(' turmas sistema atual'!S534)</f>
        <v>MARCOS DE ABREU AVILA</v>
      </c>
    </row>
    <row r="536" spans="1:16" ht="47.25" customHeight="1" thickBot="1" x14ac:dyDescent="0.3">
      <c r="A536" s="8" t="str">
        <f>' turmas sistema atual'!A535</f>
        <v>BACHARELADO EM CIÊNCIA E TECNOLOGIA</v>
      </c>
      <c r="B536" s="8" t="str">
        <f>' turmas sistema atual'!B535</f>
        <v>DA1BCK0103-15SA</v>
      </c>
      <c r="C536" s="8" t="str">
        <f>' turmas sistema atual'!C535</f>
        <v>Física Quântica A1-matutino (São Bernardo)</v>
      </c>
      <c r="D536" s="8" t="s">
        <v>2762</v>
      </c>
      <c r="E536" s="12" t="s">
        <v>2309</v>
      </c>
      <c r="F536" s="12" t="str">
        <f>' turmas sistema atual'!H535</f>
        <v>quarta das 14:00 às 16:00, sala A-103-0, semanal , sexta das 16:00 às 18:00, sala A-103-0, quinzenal I</v>
      </c>
      <c r="G536" s="12">
        <f>' turmas sistema atual'!I535</f>
        <v>0</v>
      </c>
      <c r="H536" s="12" t="str">
        <f>' turmas sistema atual'!J535</f>
        <v>Santo André</v>
      </c>
      <c r="I536" s="12" t="str">
        <f>' turmas sistema atual'!K535</f>
        <v>diurno</v>
      </c>
      <c r="J536" s="12" t="str">
        <f>' turmas sistema atual'!L535</f>
        <v>3-0-4</v>
      </c>
      <c r="K536" s="12">
        <f>' turmas sistema atual'!M535</f>
        <v>45</v>
      </c>
      <c r="L536" s="12">
        <f>' turmas sistema atual'!N535</f>
        <v>0</v>
      </c>
      <c r="M536" s="12">
        <f t="shared" si="8"/>
        <v>45</v>
      </c>
      <c r="N536" s="42">
        <v>0</v>
      </c>
      <c r="O536" s="8" t="str">
        <f>UPPER(' turmas sistema atual'!R535)</f>
        <v>RONEI MIOTTO</v>
      </c>
      <c r="P536" s="8" t="str">
        <f>UPPER(' turmas sistema atual'!S535)</f>
        <v/>
      </c>
    </row>
    <row r="537" spans="1:16" ht="47.25" customHeight="1" thickBot="1" x14ac:dyDescent="0.3">
      <c r="A537" s="8" t="str">
        <f>' turmas sistema atual'!A536</f>
        <v>BACHARELADO EM CIÊNCIA E TECNOLOGIA</v>
      </c>
      <c r="B537" s="8" t="str">
        <f>' turmas sistema atual'!B536</f>
        <v>NA1BCK0103-15SA</v>
      </c>
      <c r="C537" s="8" t="str">
        <f>' turmas sistema atual'!C536</f>
        <v>Física Quântica A1-noturno (São Bernardo)</v>
      </c>
      <c r="D537" s="8" t="s">
        <v>2763</v>
      </c>
      <c r="E537" s="12" t="s">
        <v>2309</v>
      </c>
      <c r="F537" s="12" t="str">
        <f>' turmas sistema atual'!H536</f>
        <v>quarta das 19:00 às 21:00, sala A-103-0, semanal , sexta das 21:00 às 23:00, sala A-103-0, quinzenal I</v>
      </c>
      <c r="G537" s="12">
        <f>' turmas sistema atual'!I536</f>
        <v>0</v>
      </c>
      <c r="H537" s="12" t="str">
        <f>' turmas sistema atual'!J536</f>
        <v>Santo André</v>
      </c>
      <c r="I537" s="12" t="str">
        <f>' turmas sistema atual'!K536</f>
        <v>noturno</v>
      </c>
      <c r="J537" s="12" t="str">
        <f>' turmas sistema atual'!L536</f>
        <v>3-0-4</v>
      </c>
      <c r="K537" s="12">
        <f>' turmas sistema atual'!M536</f>
        <v>45</v>
      </c>
      <c r="L537" s="12">
        <f>' turmas sistema atual'!N536</f>
        <v>0</v>
      </c>
      <c r="M537" s="12">
        <f t="shared" si="8"/>
        <v>45</v>
      </c>
      <c r="N537" s="42">
        <v>0</v>
      </c>
      <c r="O537" s="8" t="str">
        <f>UPPER(' turmas sistema atual'!R536)</f>
        <v>LUCIANO SOARES DA CRUZ</v>
      </c>
      <c r="P537" s="8" t="str">
        <f>UPPER(' turmas sistema atual'!S536)</f>
        <v/>
      </c>
    </row>
    <row r="538" spans="1:16" ht="47.25" customHeight="1" thickBot="1" x14ac:dyDescent="0.3">
      <c r="A538" s="8" t="str">
        <f>' turmas sistema atual'!A537</f>
        <v>BACHARELADO EM CIÊNCIA E TECNOLOGIA</v>
      </c>
      <c r="B538" s="8" t="str">
        <f>' turmas sistema atual'!B537</f>
        <v>NA2BCK0103-15SA</v>
      </c>
      <c r="C538" s="8" t="str">
        <f>' turmas sistema atual'!C537</f>
        <v>Física Quântica A2-noturno (São Bernardo)</v>
      </c>
      <c r="D538" s="8" t="s">
        <v>2763</v>
      </c>
      <c r="E538" s="12" t="s">
        <v>2309</v>
      </c>
      <c r="F538" s="12" t="str">
        <f>' turmas sistema atual'!H537</f>
        <v>quarta das 19:00 às 21:00, sala A-103-0, semanal , sexta das 21:00 às 23:00, sala A-103-0, quinzenal I</v>
      </c>
      <c r="G538" s="12">
        <f>' turmas sistema atual'!I537</f>
        <v>0</v>
      </c>
      <c r="H538" s="12" t="str">
        <f>' turmas sistema atual'!J537</f>
        <v>Santo André</v>
      </c>
      <c r="I538" s="12" t="str">
        <f>' turmas sistema atual'!K537</f>
        <v>noturno</v>
      </c>
      <c r="J538" s="12" t="str">
        <f>' turmas sistema atual'!L537</f>
        <v>3-0-4</v>
      </c>
      <c r="K538" s="12">
        <f>' turmas sistema atual'!M537</f>
        <v>45</v>
      </c>
      <c r="L538" s="12">
        <f>' turmas sistema atual'!N537</f>
        <v>0</v>
      </c>
      <c r="M538" s="12">
        <f t="shared" si="8"/>
        <v>45</v>
      </c>
      <c r="N538" s="42">
        <v>0</v>
      </c>
      <c r="O538" s="8" t="str">
        <f>UPPER(' turmas sistema atual'!R537)</f>
        <v>EDUARDO PERES NOVAIS DE SA</v>
      </c>
      <c r="P538" s="8" t="str">
        <f>UPPER(' turmas sistema atual'!S537)</f>
        <v/>
      </c>
    </row>
    <row r="539" spans="1:16" ht="47.25" customHeight="1" thickBot="1" x14ac:dyDescent="0.3">
      <c r="A539" s="8" t="str">
        <f>' turmas sistema atual'!A538</f>
        <v>BACHARELADO EM CIÊNCIA E TECNOLOGIA</v>
      </c>
      <c r="B539" s="8" t="str">
        <f>' turmas sistema atual'!B538</f>
        <v>DB1BCK0103-15SA</v>
      </c>
      <c r="C539" s="8" t="str">
        <f>' turmas sistema atual'!C538</f>
        <v>Física Quântica B1-matutino (São Bernardo)</v>
      </c>
      <c r="D539" s="8" t="s">
        <v>2764</v>
      </c>
      <c r="E539" s="12" t="s">
        <v>2309</v>
      </c>
      <c r="F539" s="12" t="str">
        <f>' turmas sistema atual'!H538</f>
        <v>quarta das 16:00 às 18:00, sala A-103-0, semanal , sexta das 14:00 às 16:00, sala A-103-0, quinzenal I</v>
      </c>
      <c r="G539" s="12">
        <f>' turmas sistema atual'!I538</f>
        <v>0</v>
      </c>
      <c r="H539" s="12" t="str">
        <f>' turmas sistema atual'!J538</f>
        <v>Santo André</v>
      </c>
      <c r="I539" s="12" t="str">
        <f>' turmas sistema atual'!K538</f>
        <v>diurno</v>
      </c>
      <c r="J539" s="12" t="str">
        <f>' turmas sistema atual'!L538</f>
        <v>3-0-4</v>
      </c>
      <c r="K539" s="12">
        <f>' turmas sistema atual'!M538</f>
        <v>45</v>
      </c>
      <c r="L539" s="12">
        <f>' turmas sistema atual'!N538</f>
        <v>0</v>
      </c>
      <c r="M539" s="12">
        <f t="shared" si="8"/>
        <v>45</v>
      </c>
      <c r="N539" s="42">
        <v>0</v>
      </c>
      <c r="O539" s="8" t="str">
        <f>UPPER(' turmas sistema atual'!R538)</f>
        <v>RONEI MIOTTO</v>
      </c>
      <c r="P539" s="8" t="str">
        <f>UPPER(' turmas sistema atual'!S538)</f>
        <v/>
      </c>
    </row>
    <row r="540" spans="1:16" ht="47.25" customHeight="1" thickBot="1" x14ac:dyDescent="0.3">
      <c r="A540" s="8" t="str">
        <f>' turmas sistema atual'!A539</f>
        <v>BACHARELADO EM CIÊNCIA E TECNOLOGIA</v>
      </c>
      <c r="B540" s="8" t="str">
        <f>' turmas sistema atual'!B539</f>
        <v>NB1BCK0103-15SA</v>
      </c>
      <c r="C540" s="8" t="str">
        <f>' turmas sistema atual'!C539</f>
        <v>Física Quântica B1-noturno (São Bernardo)</v>
      </c>
      <c r="D540" s="8" t="s">
        <v>2765</v>
      </c>
      <c r="E540" s="12" t="s">
        <v>2309</v>
      </c>
      <c r="F540" s="12" t="str">
        <f>' turmas sistema atual'!H539</f>
        <v>quarta das 21:00 às 23:00, sala A-103-0, semanal , sexta das 19:00 às 21:00, sala A-103-0, quinzenal I</v>
      </c>
      <c r="G540" s="12">
        <f>' turmas sistema atual'!I539</f>
        <v>0</v>
      </c>
      <c r="H540" s="12" t="str">
        <f>' turmas sistema atual'!J539</f>
        <v>Santo André</v>
      </c>
      <c r="I540" s="12" t="str">
        <f>' turmas sistema atual'!K539</f>
        <v>noturno</v>
      </c>
      <c r="J540" s="12" t="str">
        <f>' turmas sistema atual'!L539</f>
        <v>3-0-4</v>
      </c>
      <c r="K540" s="12">
        <f>' turmas sistema atual'!M539</f>
        <v>45</v>
      </c>
      <c r="L540" s="12">
        <f>' turmas sistema atual'!N539</f>
        <v>0</v>
      </c>
      <c r="M540" s="12">
        <f t="shared" si="8"/>
        <v>45</v>
      </c>
      <c r="N540" s="42">
        <v>0</v>
      </c>
      <c r="O540" s="8" t="str">
        <f>UPPER(' turmas sistema atual'!R539)</f>
        <v>LUCIANO SOARES DA CRUZ</v>
      </c>
      <c r="P540" s="8" t="str">
        <f>UPPER(' turmas sistema atual'!S539)</f>
        <v/>
      </c>
    </row>
    <row r="541" spans="1:16" ht="47.25" customHeight="1" thickBot="1" x14ac:dyDescent="0.3">
      <c r="A541" s="8" t="str">
        <f>' turmas sistema atual'!A540</f>
        <v>BACHARELADO EM CIÊNCIA E TECNOLOGIA</v>
      </c>
      <c r="B541" s="8" t="str">
        <f>' turmas sistema atual'!B540</f>
        <v>NB2BCK0103-15SA</v>
      </c>
      <c r="C541" s="8" t="str">
        <f>' turmas sistema atual'!C540</f>
        <v>Física Quântica B2-noturno (São Bernardo)</v>
      </c>
      <c r="D541" s="8" t="s">
        <v>2765</v>
      </c>
      <c r="E541" s="12" t="s">
        <v>2309</v>
      </c>
      <c r="F541" s="12" t="str">
        <f>' turmas sistema atual'!H540</f>
        <v>quarta das 21:00 às 23:00, sala A-103-0, semanal , sexta das 19:00 às 21:00, sala A-103-0, quinzenal I</v>
      </c>
      <c r="G541" s="12">
        <f>' turmas sistema atual'!I540</f>
        <v>0</v>
      </c>
      <c r="H541" s="12" t="str">
        <f>' turmas sistema atual'!J540</f>
        <v>Santo André</v>
      </c>
      <c r="I541" s="12" t="str">
        <f>' turmas sistema atual'!K540</f>
        <v>noturno</v>
      </c>
      <c r="J541" s="12" t="str">
        <f>' turmas sistema atual'!L540</f>
        <v>3-0-4</v>
      </c>
      <c r="K541" s="12">
        <f>' turmas sistema atual'!M540</f>
        <v>45</v>
      </c>
      <c r="L541" s="12">
        <f>' turmas sistema atual'!N540</f>
        <v>0</v>
      </c>
      <c r="M541" s="12">
        <f t="shared" si="8"/>
        <v>45</v>
      </c>
      <c r="N541" s="42">
        <v>0</v>
      </c>
      <c r="O541" s="8" t="str">
        <f>UPPER(' turmas sistema atual'!R540)</f>
        <v>EDUARDO PERES NOVAIS DE SA</v>
      </c>
      <c r="P541" s="8" t="str">
        <f>UPPER(' turmas sistema atual'!S540)</f>
        <v/>
      </c>
    </row>
    <row r="542" spans="1:16" ht="47.25" customHeight="1" thickBot="1" x14ac:dyDescent="0.3">
      <c r="A542" s="8" t="str">
        <f>' turmas sistema atual'!A541</f>
        <v>BACHARELADO EM RELAÇÕES INTERNACIONAIS</v>
      </c>
      <c r="B542" s="8" t="str">
        <f>' turmas sistema atual'!B541</f>
        <v>DAESHR006-13SB</v>
      </c>
      <c r="C542" s="8" t="str">
        <f>' turmas sistema atual'!C541</f>
        <v>Formação Histórica da América Latina A-matutino (São Bernardo)</v>
      </c>
      <c r="D542" s="8" t="s">
        <v>3549</v>
      </c>
      <c r="E542" s="12" t="s">
        <v>2309</v>
      </c>
      <c r="F542" s="12" t="str">
        <f>' turmas sistema atual'!H541</f>
        <v xml:space="preserve">terça das 10:00 às 12:00, sala A1-S201-SB, semanal , sexta das 08:00 às 10:00, sala A1-S201-SB, semanal </v>
      </c>
      <c r="G542" s="12">
        <f>' turmas sistema atual'!I541</f>
        <v>0</v>
      </c>
      <c r="H542" s="12" t="str">
        <f>' turmas sistema atual'!J541</f>
        <v>São Bernardo do Campo</v>
      </c>
      <c r="I542" s="12" t="str">
        <f>' turmas sistema atual'!K541</f>
        <v>diurno</v>
      </c>
      <c r="J542" s="12" t="str">
        <f>' turmas sistema atual'!L541</f>
        <v>4-0-4</v>
      </c>
      <c r="K542" s="12">
        <f>' turmas sistema atual'!M541</f>
        <v>90</v>
      </c>
      <c r="L542" s="12">
        <f>' turmas sistema atual'!N541</f>
        <v>0</v>
      </c>
      <c r="M542" s="12">
        <f t="shared" si="8"/>
        <v>90</v>
      </c>
      <c r="N542" s="42">
        <v>12</v>
      </c>
      <c r="O542" s="8" t="str">
        <f>UPPER(' turmas sistema atual'!R541)</f>
        <v>GILBERTO MARINGONI DE OLIVEIRA</v>
      </c>
      <c r="P542" s="8" t="str">
        <f>UPPER(' turmas sistema atual'!S541)</f>
        <v/>
      </c>
    </row>
    <row r="543" spans="1:16" ht="47.25" customHeight="1" thickBot="1" x14ac:dyDescent="0.3">
      <c r="A543" s="8" t="str">
        <f>' turmas sistema atual'!A542</f>
        <v>BACHARELADO EM RELAÇÕES INTERNACIONAIS</v>
      </c>
      <c r="B543" s="8" t="str">
        <f>' turmas sistema atual'!B542</f>
        <v>NAESHR006-13SB</v>
      </c>
      <c r="C543" s="8" t="str">
        <f>' turmas sistema atual'!C542</f>
        <v>Formação Histórica da América Latina A-noturno (São Bernardo)</v>
      </c>
      <c r="D543" s="8" t="s">
        <v>3550</v>
      </c>
      <c r="E543" s="12" t="s">
        <v>2309</v>
      </c>
      <c r="F543" s="12" t="str">
        <f>' turmas sistema atual'!H542</f>
        <v xml:space="preserve">terça das 21:00 às 23:00, sala A1-S201-SB, semanal , sexta das 19:00 às 21:00, sala A1-S201-SB, semanal </v>
      </c>
      <c r="G543" s="12">
        <f>' turmas sistema atual'!I542</f>
        <v>0</v>
      </c>
      <c r="H543" s="12" t="str">
        <f>' turmas sistema atual'!J542</f>
        <v>São Bernardo do Campo</v>
      </c>
      <c r="I543" s="12" t="str">
        <f>' turmas sistema atual'!K542</f>
        <v>noturno</v>
      </c>
      <c r="J543" s="12" t="str">
        <f>' turmas sistema atual'!L542</f>
        <v>4-0-4</v>
      </c>
      <c r="K543" s="12">
        <f>' turmas sistema atual'!M542</f>
        <v>90</v>
      </c>
      <c r="L543" s="12">
        <f>' turmas sistema atual'!N542</f>
        <v>0</v>
      </c>
      <c r="M543" s="12">
        <f t="shared" si="8"/>
        <v>90</v>
      </c>
      <c r="N543" s="42">
        <v>0</v>
      </c>
      <c r="O543" s="8" t="str">
        <f>UPPER(' turmas sistema atual'!R542)</f>
        <v>GILBERTO MARINGONI DE OLIVEIRA</v>
      </c>
      <c r="P543" s="8" t="str">
        <f>UPPER(' turmas sistema atual'!S542)</f>
        <v/>
      </c>
    </row>
    <row r="544" spans="1:16" ht="47.25" customHeight="1" thickBot="1" x14ac:dyDescent="0.3">
      <c r="A544" s="8" t="str">
        <f>' turmas sistema atual'!A543</f>
        <v>ENGENHARIA DE INSTRUMENTAÇÃO, AUTOMAÇÃO E ROBÓTICA</v>
      </c>
      <c r="B544" s="8" t="str">
        <f>' turmas sistema atual'!B543</f>
        <v>DA1ESTA006-17SA</v>
      </c>
      <c r="C544" s="8" t="str">
        <f>' turmas sistema atual'!C543</f>
        <v>Fotônica A1-matutino (São Bernardo)</v>
      </c>
      <c r="D544" s="8" t="s">
        <v>2853</v>
      </c>
      <c r="E544" s="12" t="s">
        <v>2309</v>
      </c>
      <c r="F544" s="12" t="str">
        <f>' turmas sistema atual'!H543</f>
        <v xml:space="preserve">segunda das 14:00 às 16:00, sala S - 303-1, quinzenal I, segunda das 14:00 às 16:00, sala S - 303-1, quinzenal II, quinta das 14:00 às 16:00, sala S - 303-1, semanal </v>
      </c>
      <c r="G544" s="12">
        <f>' turmas sistema atual'!I543</f>
        <v>0</v>
      </c>
      <c r="H544" s="12" t="str">
        <f>' turmas sistema atual'!J543</f>
        <v>Santo André</v>
      </c>
      <c r="I544" s="12" t="str">
        <f>' turmas sistema atual'!K543</f>
        <v>diurno</v>
      </c>
      <c r="J544" s="12" t="str">
        <f>' turmas sistema atual'!L543</f>
        <v>3-1-4</v>
      </c>
      <c r="K544" s="12">
        <f>' turmas sistema atual'!M543</f>
        <v>30</v>
      </c>
      <c r="L544" s="12">
        <f>' turmas sistema atual'!N543</f>
        <v>0</v>
      </c>
      <c r="M544" s="12">
        <f t="shared" si="8"/>
        <v>30</v>
      </c>
      <c r="N544" s="42">
        <v>19</v>
      </c>
      <c r="O544" s="8" t="str">
        <f>UPPER(' turmas sistema atual'!R543)</f>
        <v>FULVIO ANDRES CALLEGARI</v>
      </c>
      <c r="P544" s="8" t="str">
        <f>UPPER(' turmas sistema atual'!S543)</f>
        <v>AGNALDO APARECIDO FRESCHI</v>
      </c>
    </row>
    <row r="545" spans="1:16" ht="47.25" customHeight="1" thickBot="1" x14ac:dyDescent="0.3">
      <c r="A545" s="8" t="str">
        <f>' turmas sistema atual'!A544</f>
        <v>ENGENHARIA DE INSTRUMENTAÇÃO, AUTOMAÇÃO E ROBÓTICA</v>
      </c>
      <c r="B545" s="8" t="str">
        <f>' turmas sistema atual'!B544</f>
        <v>NA1ESTA006-17SA</v>
      </c>
      <c r="C545" s="8" t="str">
        <f>' turmas sistema atual'!C544</f>
        <v>Fotônica A1-noturno (São Bernardo)</v>
      </c>
      <c r="D545" s="8" t="s">
        <v>2727</v>
      </c>
      <c r="E545" s="12" t="s">
        <v>2309</v>
      </c>
      <c r="F545" s="12" t="str">
        <f>' turmas sistema atual'!H544</f>
        <v xml:space="preserve">segunda das 19:00 às 21:00, sala S - 303-1, quinzenal I, segunda das 19:00 às 21:00, sala S - 303-1, quinzenal II, quinta das 21:00 às 23:00, sala S - 303-1, semanal </v>
      </c>
      <c r="G545" s="12">
        <f>' turmas sistema atual'!I544</f>
        <v>0</v>
      </c>
      <c r="H545" s="12" t="str">
        <f>' turmas sistema atual'!J544</f>
        <v>Santo André</v>
      </c>
      <c r="I545" s="12" t="str">
        <f>' turmas sistema atual'!K544</f>
        <v>noturno</v>
      </c>
      <c r="J545" s="12" t="str">
        <f>' turmas sistema atual'!L544</f>
        <v>3-1-4</v>
      </c>
      <c r="K545" s="12">
        <f>' turmas sistema atual'!M544</f>
        <v>30</v>
      </c>
      <c r="L545" s="12">
        <f>' turmas sistema atual'!N544</f>
        <v>0</v>
      </c>
      <c r="M545" s="12">
        <f t="shared" si="8"/>
        <v>30</v>
      </c>
      <c r="N545" s="42">
        <v>13</v>
      </c>
      <c r="O545" s="8" t="str">
        <f>UPPER(' turmas sistema atual'!R544)</f>
        <v>AGNALDO APARECIDO FRESCHI</v>
      </c>
      <c r="P545" s="8" t="str">
        <f>UPPER(' turmas sistema atual'!S544)</f>
        <v>FULVIO ANDRES CALLEGARI</v>
      </c>
    </row>
    <row r="546" spans="1:16" ht="47.25" customHeight="1" thickBot="1" x14ac:dyDescent="0.3">
      <c r="A546" s="8" t="str">
        <f>' turmas sistema atual'!A545</f>
        <v>ENGENHARIA DE INSTRUMENTAÇÃO, AUTOMAÇÃO E ROBÓTICA</v>
      </c>
      <c r="B546" s="8" t="str">
        <f>' turmas sistema atual'!B545</f>
        <v>DA2ESTA006-17SA</v>
      </c>
      <c r="C546" s="8" t="str">
        <f>' turmas sistema atual'!C545</f>
        <v>Fotônica A2-matutino (São Bernardo)</v>
      </c>
      <c r="D546" s="8" t="s">
        <v>2854</v>
      </c>
      <c r="E546" s="12" t="s">
        <v>2309</v>
      </c>
      <c r="F546" s="12" t="str">
        <f>' turmas sistema atual'!H545</f>
        <v xml:space="preserve">segunda das 14:00 às 16:00, sala S - 303-1, quinzenal I, segunda das 16:00 às 18:00, sala S - 303-1, quinzenal II, quinta das 14:00 às 16:00, sala S - 303-1, semanal </v>
      </c>
      <c r="G546" s="12">
        <f>' turmas sistema atual'!I545</f>
        <v>0</v>
      </c>
      <c r="H546" s="12" t="str">
        <f>' turmas sistema atual'!J545</f>
        <v>Santo André</v>
      </c>
      <c r="I546" s="12" t="str">
        <f>' turmas sistema atual'!K545</f>
        <v>diurno</v>
      </c>
      <c r="J546" s="12" t="str">
        <f>' turmas sistema atual'!L545</f>
        <v>3-1-4</v>
      </c>
      <c r="K546" s="12">
        <f>' turmas sistema atual'!M545</f>
        <v>30</v>
      </c>
      <c r="L546" s="12">
        <f>' turmas sistema atual'!N545</f>
        <v>0</v>
      </c>
      <c r="M546" s="12">
        <f t="shared" si="8"/>
        <v>30</v>
      </c>
      <c r="N546" s="42">
        <v>28</v>
      </c>
      <c r="O546" s="8" t="str">
        <f>UPPER(' turmas sistema atual'!R545)</f>
        <v>FULVIO ANDRES CALLEGARI</v>
      </c>
      <c r="P546" s="8" t="str">
        <f>UPPER(' turmas sistema atual'!S545)</f>
        <v>AGNALDO APARECIDO FRESCHI</v>
      </c>
    </row>
    <row r="547" spans="1:16" ht="47.25" customHeight="1" thickBot="1" x14ac:dyDescent="0.3">
      <c r="A547" s="8" t="str">
        <f>' turmas sistema atual'!A546</f>
        <v>ENGENHARIA DE INSTRUMENTAÇÃO, AUTOMAÇÃO E ROBÓTICA</v>
      </c>
      <c r="B547" s="8" t="str">
        <f>' turmas sistema atual'!B546</f>
        <v>NA2ESTA006-17SA</v>
      </c>
      <c r="C547" s="8" t="str">
        <f>' turmas sistema atual'!C546</f>
        <v>Fotônica A2-noturno (São Bernardo)</v>
      </c>
      <c r="D547" s="8" t="s">
        <v>2855</v>
      </c>
      <c r="E547" s="12" t="s">
        <v>2309</v>
      </c>
      <c r="F547" s="12" t="str">
        <f>' turmas sistema atual'!H546</f>
        <v xml:space="preserve">segunda das 19:00 às 21:00, sala S - 303-1, quinzenal I, segunda das 21:00 às 23:00, sala S - 303-1, quinzenal II, quinta das 21:00 às 23:00, sala S - 303-1, semanal </v>
      </c>
      <c r="G547" s="12">
        <f>' turmas sistema atual'!I546</f>
        <v>0</v>
      </c>
      <c r="H547" s="12" t="str">
        <f>' turmas sistema atual'!J546</f>
        <v>Santo André</v>
      </c>
      <c r="I547" s="12" t="str">
        <f>' turmas sistema atual'!K546</f>
        <v>noturno</v>
      </c>
      <c r="J547" s="12" t="str">
        <f>' turmas sistema atual'!L546</f>
        <v>3-1-4</v>
      </c>
      <c r="K547" s="12">
        <f>' turmas sistema atual'!M546</f>
        <v>30</v>
      </c>
      <c r="L547" s="12">
        <f>' turmas sistema atual'!N546</f>
        <v>0</v>
      </c>
      <c r="M547" s="12">
        <f t="shared" si="8"/>
        <v>30</v>
      </c>
      <c r="N547" s="42">
        <v>26</v>
      </c>
      <c r="O547" s="8" t="str">
        <f>UPPER(' turmas sistema atual'!R546)</f>
        <v>FULVIO ANDRES CALLEGARI</v>
      </c>
      <c r="P547" s="8" t="str">
        <f>UPPER(' turmas sistema atual'!S546)</f>
        <v>AGNALDO APARECIDO FRESCHI</v>
      </c>
    </row>
    <row r="548" spans="1:16" ht="47.25" customHeight="1" thickBot="1" x14ac:dyDescent="0.3">
      <c r="A548" s="8" t="str">
        <f>' turmas sistema atual'!A547</f>
        <v>ENGENHARIA DE INSTRUMENTAÇÃO, AUTOMAÇÃO E ROBÓTICA</v>
      </c>
      <c r="B548" s="8" t="str">
        <f>' turmas sistema atual'!B547</f>
        <v>DBESTA006-17SA</v>
      </c>
      <c r="C548" s="8" t="str">
        <f>' turmas sistema atual'!C547</f>
        <v>Fotônica B-matutino (São Bernardo)</v>
      </c>
      <c r="D548" s="8" t="s">
        <v>2856</v>
      </c>
      <c r="E548" s="12" t="s">
        <v>2309</v>
      </c>
      <c r="F548" s="12" t="str">
        <f>' turmas sistema atual'!H547</f>
        <v>quarta das 16:00 às 18:00, sala S - 303-1, semanal , sexta das 14:00 às 16:00, sala S - 303-1, quinzenal I, sexta das 14:00 às 16:00, sala S - 303-1, quinzenal II</v>
      </c>
      <c r="G548" s="12">
        <f>' turmas sistema atual'!I547</f>
        <v>0</v>
      </c>
      <c r="H548" s="12" t="str">
        <f>' turmas sistema atual'!J547</f>
        <v>Santo André</v>
      </c>
      <c r="I548" s="12" t="str">
        <f>' turmas sistema atual'!K547</f>
        <v>diurno</v>
      </c>
      <c r="J548" s="12" t="str">
        <f>' turmas sistema atual'!L547</f>
        <v>3-1-4</v>
      </c>
      <c r="K548" s="12">
        <f>' turmas sistema atual'!M547</f>
        <v>30</v>
      </c>
      <c r="L548" s="12">
        <f>' turmas sistema atual'!N547</f>
        <v>0</v>
      </c>
      <c r="M548" s="12">
        <f t="shared" si="8"/>
        <v>30</v>
      </c>
      <c r="N548" s="42">
        <v>22</v>
      </c>
      <c r="O548" s="8" t="str">
        <f>UPPER(' turmas sistema atual'!R547)</f>
        <v>FULVIO ANDRES CALLEGARI</v>
      </c>
      <c r="P548" s="8" t="str">
        <f>UPPER(' turmas sistema atual'!S547)</f>
        <v>AGNALDO APARECIDO FRESCHI</v>
      </c>
    </row>
    <row r="549" spans="1:16" ht="47.25" customHeight="1" thickBot="1" x14ac:dyDescent="0.3">
      <c r="A549" s="8" t="str">
        <f>' turmas sistema atual'!A548</f>
        <v>ENGENHARIA DE INSTRUMENTAÇÃO, AUTOMAÇÃO E ROBÓTICA</v>
      </c>
      <c r="B549" s="8" t="str">
        <f>' turmas sistema atual'!B548</f>
        <v>NBESTA006-17SA</v>
      </c>
      <c r="C549" s="8" t="str">
        <f>' turmas sistema atual'!C548</f>
        <v>Fotônica B-noturno (São Bernardo)</v>
      </c>
      <c r="D549" s="8" t="s">
        <v>2857</v>
      </c>
      <c r="E549" s="12" t="s">
        <v>2309</v>
      </c>
      <c r="F549" s="12" t="str">
        <f>' turmas sistema atual'!H548</f>
        <v xml:space="preserve">quarta das 19:00 às 21:00, sala S - 303-1, quinzenal I, quarta das 19:00 às 21:00, sala S - 303-1, quinzenal II, sexta das 21:00 às 23:00, sala S - 303-1, semanal </v>
      </c>
      <c r="G549" s="12">
        <f>' turmas sistema atual'!I548</f>
        <v>0</v>
      </c>
      <c r="H549" s="12" t="str">
        <f>' turmas sistema atual'!J548</f>
        <v>Santo André</v>
      </c>
      <c r="I549" s="12" t="str">
        <f>' turmas sistema atual'!K548</f>
        <v>noturno</v>
      </c>
      <c r="J549" s="12" t="str">
        <f>' turmas sistema atual'!L548</f>
        <v>3-1-4</v>
      </c>
      <c r="K549" s="12">
        <f>' turmas sistema atual'!M548</f>
        <v>30</v>
      </c>
      <c r="L549" s="12">
        <f>' turmas sistema atual'!N548</f>
        <v>0</v>
      </c>
      <c r="M549" s="12">
        <f t="shared" si="8"/>
        <v>30</v>
      </c>
      <c r="N549" s="42">
        <v>22</v>
      </c>
      <c r="O549" s="8" t="str">
        <f>UPPER(' turmas sistema atual'!R548)</f>
        <v>AGNALDO APARECIDO FRESCHI</v>
      </c>
      <c r="P549" s="8" t="str">
        <f>UPPER(' turmas sistema atual'!S548)</f>
        <v>FULVIO ANDRES CALLEGARI</v>
      </c>
    </row>
    <row r="550" spans="1:16" ht="47.25" customHeight="1" thickBot="1" x14ac:dyDescent="0.3">
      <c r="A550" s="8" t="str">
        <f>' turmas sistema atual'!A549</f>
        <v>BACHARELADO EM CIÊNCIA E TECNOLOGIA</v>
      </c>
      <c r="B550" s="8" t="str">
        <f>' turmas sistema atual'!B549</f>
        <v>DA1BCN0407-15SA</v>
      </c>
      <c r="C550" s="8" t="str">
        <f>' turmas sistema atual'!C549</f>
        <v>Funções de Várias Variáveis A1-matutino (São Bernardo)</v>
      </c>
      <c r="D550" s="8" t="s">
        <v>2766</v>
      </c>
      <c r="E550" s="12" t="s">
        <v>2309</v>
      </c>
      <c r="F550" s="12" t="str">
        <f>' turmas sistema atual'!H549</f>
        <v xml:space="preserve">quarta das 16:00 às 18:00, sala A-103-0, semanal , sexta das 14:00 às 16:00, sala A-103-0, semanal </v>
      </c>
      <c r="G550" s="12">
        <f>' turmas sistema atual'!I549</f>
        <v>0</v>
      </c>
      <c r="H550" s="12" t="str">
        <f>' turmas sistema atual'!J549</f>
        <v>Santo André</v>
      </c>
      <c r="I550" s="12" t="str">
        <f>' turmas sistema atual'!K549</f>
        <v>diurno</v>
      </c>
      <c r="J550" s="12" t="str">
        <f>' turmas sistema atual'!L549</f>
        <v>4-0-4</v>
      </c>
      <c r="K550" s="12">
        <f>' turmas sistema atual'!M549</f>
        <v>45</v>
      </c>
      <c r="L550" s="12">
        <f>' turmas sistema atual'!N549</f>
        <v>0</v>
      </c>
      <c r="M550" s="12">
        <f t="shared" si="8"/>
        <v>45</v>
      </c>
      <c r="N550" s="42">
        <v>0</v>
      </c>
      <c r="O550" s="8" t="str">
        <f>UPPER(' turmas sistema atual'!R549)</f>
        <v>JEFERSON CASSIANO</v>
      </c>
      <c r="P550" s="8" t="str">
        <f>UPPER(' turmas sistema atual'!S549)</f>
        <v/>
      </c>
    </row>
    <row r="551" spans="1:16" ht="47.25" customHeight="1" thickBot="1" x14ac:dyDescent="0.3">
      <c r="A551" s="8" t="str">
        <f>' turmas sistema atual'!A550</f>
        <v>BACHARELADO EM CIÊNCIA E TECNOLOGIA</v>
      </c>
      <c r="B551" s="8" t="str">
        <f>' turmas sistema atual'!B550</f>
        <v>NA1BCN0407-15SA</v>
      </c>
      <c r="C551" s="8" t="str">
        <f>' turmas sistema atual'!C550</f>
        <v>Funções de Várias Variáveis A1-noturno (São Bernardo)</v>
      </c>
      <c r="D551" s="8" t="s">
        <v>2722</v>
      </c>
      <c r="E551" s="12" t="s">
        <v>2309</v>
      </c>
      <c r="F551" s="12" t="str">
        <f>' turmas sistema atual'!H550</f>
        <v xml:space="preserve">quarta das 21:00 às 23:00, sala A-103-0, semanal , sexta das 19:00 às 21:00, sala A-103-0, semanal </v>
      </c>
      <c r="G551" s="12">
        <f>' turmas sistema atual'!I550</f>
        <v>0</v>
      </c>
      <c r="H551" s="12" t="str">
        <f>' turmas sistema atual'!J550</f>
        <v>Santo André</v>
      </c>
      <c r="I551" s="12" t="str">
        <f>' turmas sistema atual'!K550</f>
        <v>noturno</v>
      </c>
      <c r="J551" s="12" t="str">
        <f>' turmas sistema atual'!L550</f>
        <v>4-0-4</v>
      </c>
      <c r="K551" s="12">
        <f>' turmas sistema atual'!M550</f>
        <v>45</v>
      </c>
      <c r="L551" s="12">
        <f>' turmas sistema atual'!N550</f>
        <v>0</v>
      </c>
      <c r="M551" s="12">
        <f t="shared" si="8"/>
        <v>45</v>
      </c>
      <c r="N551" s="42">
        <v>0</v>
      </c>
      <c r="O551" s="8" t="str">
        <f>UPPER(' turmas sistema atual'!R550)</f>
        <v>SANDRA MARIA ZAPATA YEPES</v>
      </c>
      <c r="P551" s="8" t="str">
        <f>UPPER(' turmas sistema atual'!S550)</f>
        <v/>
      </c>
    </row>
    <row r="552" spans="1:16" ht="47.25" customHeight="1" thickBot="1" x14ac:dyDescent="0.3">
      <c r="A552" s="8" t="str">
        <f>' turmas sistema atual'!A551</f>
        <v>BACHARELADO EM CIÊNCIA E TECNOLOGIA</v>
      </c>
      <c r="B552" s="8" t="str">
        <f>' turmas sistema atual'!B551</f>
        <v>DA2BCN0407-15SA</v>
      </c>
      <c r="C552" s="8" t="str">
        <f>' turmas sistema atual'!C551</f>
        <v>Funções de Várias Variáveis A2-matutino (São Bernardo)</v>
      </c>
      <c r="D552" s="8" t="s">
        <v>2766</v>
      </c>
      <c r="E552" s="12" t="s">
        <v>2309</v>
      </c>
      <c r="F552" s="12" t="str">
        <f>' turmas sistema atual'!H551</f>
        <v xml:space="preserve">quarta das 16:00 às 18:00, sala A-103-0, semanal , sexta das 14:00 às 16:00, sala A-103-0, semanal </v>
      </c>
      <c r="G552" s="12">
        <f>' turmas sistema atual'!I551</f>
        <v>0</v>
      </c>
      <c r="H552" s="12" t="str">
        <f>' turmas sistema atual'!J551</f>
        <v>Santo André</v>
      </c>
      <c r="I552" s="12" t="str">
        <f>' turmas sistema atual'!K551</f>
        <v>diurno</v>
      </c>
      <c r="J552" s="12" t="str">
        <f>' turmas sistema atual'!L551</f>
        <v>4-0-4</v>
      </c>
      <c r="K552" s="12">
        <f>' turmas sistema atual'!M551</f>
        <v>45</v>
      </c>
      <c r="L552" s="12">
        <f>' turmas sistema atual'!N551</f>
        <v>0</v>
      </c>
      <c r="M552" s="12">
        <f t="shared" si="8"/>
        <v>45</v>
      </c>
      <c r="N552" s="42">
        <v>0</v>
      </c>
      <c r="O552" s="8" t="str">
        <f>UPPER(' turmas sistema atual'!R551)</f>
        <v>ILMA APARECIDA MARQUES SILVA</v>
      </c>
      <c r="P552" s="8" t="str">
        <f>UPPER(' turmas sistema atual'!S551)</f>
        <v/>
      </c>
    </row>
    <row r="553" spans="1:16" ht="47.25" customHeight="1" thickBot="1" x14ac:dyDescent="0.3">
      <c r="A553" s="8" t="str">
        <f>' turmas sistema atual'!A552</f>
        <v>BACHARELADO EM CIÊNCIA E TECNOLOGIA</v>
      </c>
      <c r="B553" s="8" t="str">
        <f>' turmas sistema atual'!B552</f>
        <v>NA2BCN0407-15SA</v>
      </c>
      <c r="C553" s="8" t="str">
        <f>' turmas sistema atual'!C552</f>
        <v>Funções de Várias Variáveis A2-noturno (São Bernardo)</v>
      </c>
      <c r="D553" s="8" t="s">
        <v>2722</v>
      </c>
      <c r="E553" s="12" t="s">
        <v>2309</v>
      </c>
      <c r="F553" s="12" t="str">
        <f>' turmas sistema atual'!H552</f>
        <v xml:space="preserve">quarta das 21:00 às 23:00, sala A-103-0, semanal , sexta das 19:00 às 21:00, sala A-103-0, semanal </v>
      </c>
      <c r="G553" s="12">
        <f>' turmas sistema atual'!I552</f>
        <v>0</v>
      </c>
      <c r="H553" s="12" t="str">
        <f>' turmas sistema atual'!J552</f>
        <v>Santo André</v>
      </c>
      <c r="I553" s="12" t="str">
        <f>' turmas sistema atual'!K552</f>
        <v>noturno</v>
      </c>
      <c r="J553" s="12" t="str">
        <f>' turmas sistema atual'!L552</f>
        <v>4-0-4</v>
      </c>
      <c r="K553" s="12">
        <f>' turmas sistema atual'!M552</f>
        <v>45</v>
      </c>
      <c r="L553" s="12">
        <f>' turmas sistema atual'!N552</f>
        <v>0</v>
      </c>
      <c r="M553" s="12">
        <f t="shared" si="8"/>
        <v>45</v>
      </c>
      <c r="N553" s="42">
        <v>0</v>
      </c>
      <c r="O553" s="8" t="str">
        <f>UPPER(' turmas sistema atual'!R552)</f>
        <v>FRANCISCO JOSE GOZZI</v>
      </c>
      <c r="P553" s="8" t="str">
        <f>UPPER(' turmas sistema atual'!S552)</f>
        <v/>
      </c>
    </row>
    <row r="554" spans="1:16" ht="47.25" customHeight="1" thickBot="1" x14ac:dyDescent="0.3">
      <c r="A554" s="8" t="str">
        <f>' turmas sistema atual'!A553</f>
        <v>BACHARELADO EM CIÊNCIA E TECNOLOGIA</v>
      </c>
      <c r="B554" s="8" t="str">
        <f>' turmas sistema atual'!B553</f>
        <v>DA3BCN0407-15SA</v>
      </c>
      <c r="C554" s="8" t="str">
        <f>' turmas sistema atual'!C553</f>
        <v>Funções de Várias Variáveis A3-matutino (São Bernardo)</v>
      </c>
      <c r="D554" s="8" t="s">
        <v>2766</v>
      </c>
      <c r="E554" s="12" t="s">
        <v>2309</v>
      </c>
      <c r="F554" s="12" t="str">
        <f>' turmas sistema atual'!H553</f>
        <v xml:space="preserve">quarta das 16:00 às 18:00, sala A-106-0, semanal , sexta das 14:00 às 16:00, sala A-105-0, semanal </v>
      </c>
      <c r="G554" s="12">
        <f>' turmas sistema atual'!I553</f>
        <v>0</v>
      </c>
      <c r="H554" s="12" t="str">
        <f>' turmas sistema atual'!J553</f>
        <v>Santo André</v>
      </c>
      <c r="I554" s="12" t="str">
        <f>' turmas sistema atual'!K553</f>
        <v>diurno</v>
      </c>
      <c r="J554" s="12" t="str">
        <f>' turmas sistema atual'!L553</f>
        <v>4-0-4</v>
      </c>
      <c r="K554" s="12">
        <f>' turmas sistema atual'!M553</f>
        <v>45</v>
      </c>
      <c r="L554" s="12">
        <f>' turmas sistema atual'!N553</f>
        <v>0</v>
      </c>
      <c r="M554" s="12">
        <f t="shared" si="8"/>
        <v>45</v>
      </c>
      <c r="N554" s="42">
        <v>45</v>
      </c>
      <c r="O554" s="8" t="str">
        <f>UPPER(' turmas sistema atual'!R553)</f>
        <v>JULIANA MILITAO DA SILVA BERBERT</v>
      </c>
      <c r="P554" s="8" t="str">
        <f>UPPER(' turmas sistema atual'!S553)</f>
        <v/>
      </c>
    </row>
    <row r="555" spans="1:16" ht="47.25" customHeight="1" thickBot="1" x14ac:dyDescent="0.3">
      <c r="A555" s="8" t="str">
        <f>' turmas sistema atual'!A554</f>
        <v>BACHARELADO EM CIÊNCIA E TECNOLOGIA</v>
      </c>
      <c r="B555" s="8" t="str">
        <f>' turmas sistema atual'!B554</f>
        <v>NA3BCN0407-15SA</v>
      </c>
      <c r="C555" s="8" t="str">
        <f>' turmas sistema atual'!C554</f>
        <v>Funções de Várias Variáveis A3-noturno (São Bernardo)</v>
      </c>
      <c r="D555" s="8" t="s">
        <v>2722</v>
      </c>
      <c r="E555" s="12" t="s">
        <v>2309</v>
      </c>
      <c r="F555" s="12" t="str">
        <f>' turmas sistema atual'!H554</f>
        <v xml:space="preserve">quarta das 21:00 às 23:00, sala A-106-0, semanal , sexta das 19:00 às 21:00, sala A-106-0, semanal </v>
      </c>
      <c r="G555" s="12">
        <f>' turmas sistema atual'!I554</f>
        <v>0</v>
      </c>
      <c r="H555" s="12" t="str">
        <f>' turmas sistema atual'!J554</f>
        <v>Santo André</v>
      </c>
      <c r="I555" s="12" t="str">
        <f>' turmas sistema atual'!K554</f>
        <v>noturno</v>
      </c>
      <c r="J555" s="12" t="str">
        <f>' turmas sistema atual'!L554</f>
        <v>4-0-4</v>
      </c>
      <c r="K555" s="12">
        <f>' turmas sistema atual'!M554</f>
        <v>45</v>
      </c>
      <c r="L555" s="12">
        <f>' turmas sistema atual'!N554</f>
        <v>0</v>
      </c>
      <c r="M555" s="12">
        <f t="shared" si="8"/>
        <v>45</v>
      </c>
      <c r="N555" s="42">
        <v>45</v>
      </c>
      <c r="O555" s="8" t="str">
        <f>UPPER(' turmas sistema atual'!R554)</f>
        <v>FEDOR PISNITCHENKO</v>
      </c>
      <c r="P555" s="8" t="str">
        <f>UPPER(' turmas sistema atual'!S554)</f>
        <v/>
      </c>
    </row>
    <row r="556" spans="1:16" ht="47.25" customHeight="1" thickBot="1" x14ac:dyDescent="0.3">
      <c r="A556" s="8" t="str">
        <f>' turmas sistema atual'!A555</f>
        <v>BACHARELADO EM CIÊNCIA E TECNOLOGIA</v>
      </c>
      <c r="B556" s="8" t="str">
        <f>' turmas sistema atual'!B555</f>
        <v>DA4BCN0407-15SA</v>
      </c>
      <c r="C556" s="8" t="str">
        <f>' turmas sistema atual'!C555</f>
        <v>Funções de Várias Variáveis A4-matutino (São Bernardo)</v>
      </c>
      <c r="D556" s="8" t="s">
        <v>2766</v>
      </c>
      <c r="E556" s="12" t="s">
        <v>2309</v>
      </c>
      <c r="F556" s="12" t="str">
        <f>' turmas sistema atual'!H555</f>
        <v xml:space="preserve">quarta das 16:00 às 18:00, sala A-106-0, semanal , sexta das 14:00 às 16:00, sala A-106-0, semanal </v>
      </c>
      <c r="G556" s="12">
        <f>' turmas sistema atual'!I555</f>
        <v>0</v>
      </c>
      <c r="H556" s="12" t="str">
        <f>' turmas sistema atual'!J555</f>
        <v>Santo André</v>
      </c>
      <c r="I556" s="12" t="str">
        <f>' turmas sistema atual'!K555</f>
        <v>diurno</v>
      </c>
      <c r="J556" s="12" t="str">
        <f>' turmas sistema atual'!L555</f>
        <v>4-0-4</v>
      </c>
      <c r="K556" s="12">
        <f>' turmas sistema atual'!M555</f>
        <v>45</v>
      </c>
      <c r="L556" s="12">
        <f>' turmas sistema atual'!N555</f>
        <v>0</v>
      </c>
      <c r="M556" s="12">
        <f t="shared" si="8"/>
        <v>45</v>
      </c>
      <c r="N556" s="42">
        <v>45</v>
      </c>
      <c r="O556" s="8" t="str">
        <f>UPPER(' turmas sistema atual'!R555)</f>
        <v>ALAN MACIEL DA SILVA</v>
      </c>
      <c r="P556" s="8" t="str">
        <f>UPPER(' turmas sistema atual'!S555)</f>
        <v/>
      </c>
    </row>
    <row r="557" spans="1:16" ht="47.25" customHeight="1" thickBot="1" x14ac:dyDescent="0.3">
      <c r="A557" s="8" t="str">
        <f>' turmas sistema atual'!A556</f>
        <v>BACHARELADO EM CIÊNCIA E TECNOLOGIA</v>
      </c>
      <c r="B557" s="8" t="str">
        <f>' turmas sistema atual'!B556</f>
        <v>DB1BCN0407-15SA</v>
      </c>
      <c r="C557" s="8" t="str">
        <f>' turmas sistema atual'!C556</f>
        <v>Funções de Várias Variáveis B1-matutino (São Bernardo)</v>
      </c>
      <c r="D557" s="8" t="s">
        <v>2767</v>
      </c>
      <c r="E557" s="12" t="s">
        <v>2309</v>
      </c>
      <c r="F557" s="12" t="str">
        <f>' turmas sistema atual'!H556</f>
        <v xml:space="preserve">quarta das 14:00 às 16:00, sala A-103-0, semanal , sexta das 16:00 às 18:00, sala A-103-0, semanal </v>
      </c>
      <c r="G557" s="12">
        <f>' turmas sistema atual'!I556</f>
        <v>0</v>
      </c>
      <c r="H557" s="12" t="str">
        <f>' turmas sistema atual'!J556</f>
        <v>Santo André</v>
      </c>
      <c r="I557" s="12" t="str">
        <f>' turmas sistema atual'!K556</f>
        <v>diurno</v>
      </c>
      <c r="J557" s="12" t="str">
        <f>' turmas sistema atual'!L556</f>
        <v>4-0-4</v>
      </c>
      <c r="K557" s="12">
        <f>' turmas sistema atual'!M556</f>
        <v>45</v>
      </c>
      <c r="L557" s="12">
        <f>' turmas sistema atual'!N556</f>
        <v>0</v>
      </c>
      <c r="M557" s="12">
        <f t="shared" si="8"/>
        <v>45</v>
      </c>
      <c r="N557" s="42">
        <v>0</v>
      </c>
      <c r="O557" s="8" t="str">
        <f>UPPER(' turmas sistema atual'!R556)</f>
        <v>JEFERSON CASSIANO</v>
      </c>
      <c r="P557" s="8" t="str">
        <f>UPPER(' turmas sistema atual'!S556)</f>
        <v/>
      </c>
    </row>
    <row r="558" spans="1:16" ht="47.25" customHeight="1" thickBot="1" x14ac:dyDescent="0.3">
      <c r="A558" s="8" t="str">
        <f>' turmas sistema atual'!A557</f>
        <v>BACHARELADO EM CIÊNCIA E TECNOLOGIA</v>
      </c>
      <c r="B558" s="8" t="str">
        <f>' turmas sistema atual'!B557</f>
        <v>NB1BCN0407-15SA</v>
      </c>
      <c r="C558" s="8" t="str">
        <f>' turmas sistema atual'!C557</f>
        <v>Funções de Várias Variáveis B1-noturno (São Bernardo)</v>
      </c>
      <c r="D558" s="8" t="s">
        <v>2745</v>
      </c>
      <c r="E558" s="12" t="s">
        <v>2309</v>
      </c>
      <c r="F558" s="12" t="str">
        <f>' turmas sistema atual'!H557</f>
        <v xml:space="preserve">quarta das 19:00 às 21:00, sala A-103-0, semanal , sexta das 21:00 às 23:00, sala A-103-0, semanal </v>
      </c>
      <c r="G558" s="12">
        <f>' turmas sistema atual'!I557</f>
        <v>0</v>
      </c>
      <c r="H558" s="12" t="str">
        <f>' turmas sistema atual'!J557</f>
        <v>Santo André</v>
      </c>
      <c r="I558" s="12" t="str">
        <f>' turmas sistema atual'!K557</f>
        <v>noturno</v>
      </c>
      <c r="J558" s="12" t="str">
        <f>' turmas sistema atual'!L557</f>
        <v>4-0-4</v>
      </c>
      <c r="K558" s="12">
        <f>' turmas sistema atual'!M557</f>
        <v>45</v>
      </c>
      <c r="L558" s="12">
        <f>' turmas sistema atual'!N557</f>
        <v>0</v>
      </c>
      <c r="M558" s="12">
        <f t="shared" si="8"/>
        <v>45</v>
      </c>
      <c r="N558" s="42">
        <v>0</v>
      </c>
      <c r="O558" s="8" t="str">
        <f>UPPER(' turmas sistema atual'!R557)</f>
        <v>SANDRA MARIA ZAPATA YEPES</v>
      </c>
      <c r="P558" s="8" t="str">
        <f>UPPER(' turmas sistema atual'!S557)</f>
        <v/>
      </c>
    </row>
    <row r="559" spans="1:16" ht="47.25" customHeight="1" thickBot="1" x14ac:dyDescent="0.3">
      <c r="A559" s="8" t="str">
        <f>' turmas sistema atual'!A558</f>
        <v>BACHARELADO EM CIÊNCIA E TECNOLOGIA</v>
      </c>
      <c r="B559" s="8" t="str">
        <f>' turmas sistema atual'!B558</f>
        <v>DB2BCN0407-15SA</v>
      </c>
      <c r="C559" s="8" t="str">
        <f>' turmas sistema atual'!C558</f>
        <v>Funções de Várias Variáveis B2-matutino (São Bernardo)</v>
      </c>
      <c r="D559" s="8" t="s">
        <v>2767</v>
      </c>
      <c r="E559" s="12" t="s">
        <v>2309</v>
      </c>
      <c r="F559" s="12" t="str">
        <f>' turmas sistema atual'!H558</f>
        <v xml:space="preserve">quarta das 14:00 às 16:00, sala A-103-0, semanal , sexta das 16:00 às 18:00, sala A-103-0, semanal </v>
      </c>
      <c r="G559" s="12">
        <f>' turmas sistema atual'!I558</f>
        <v>0</v>
      </c>
      <c r="H559" s="12" t="str">
        <f>' turmas sistema atual'!J558</f>
        <v>Santo André</v>
      </c>
      <c r="I559" s="12" t="str">
        <f>' turmas sistema atual'!K558</f>
        <v>diurno</v>
      </c>
      <c r="J559" s="12" t="str">
        <f>' turmas sistema atual'!L558</f>
        <v>4-0-4</v>
      </c>
      <c r="K559" s="12">
        <f>' turmas sistema atual'!M558</f>
        <v>45</v>
      </c>
      <c r="L559" s="12">
        <f>' turmas sistema atual'!N558</f>
        <v>0</v>
      </c>
      <c r="M559" s="12">
        <f t="shared" si="8"/>
        <v>45</v>
      </c>
      <c r="N559" s="42">
        <v>0</v>
      </c>
      <c r="O559" s="8" t="str">
        <f>UPPER(' turmas sistema atual'!R558)</f>
        <v>ILMA APARECIDA MARQUES SILVA</v>
      </c>
      <c r="P559" s="8" t="str">
        <f>UPPER(' turmas sistema atual'!S558)</f>
        <v/>
      </c>
    </row>
    <row r="560" spans="1:16" ht="47.25" customHeight="1" thickBot="1" x14ac:dyDescent="0.3">
      <c r="A560" s="8" t="str">
        <f>' turmas sistema atual'!A559</f>
        <v>BACHARELADO EM CIÊNCIA E TECNOLOGIA</v>
      </c>
      <c r="B560" s="8" t="str">
        <f>' turmas sistema atual'!B559</f>
        <v>NB2BCN0407-15SA</v>
      </c>
      <c r="C560" s="8" t="str">
        <f>' turmas sistema atual'!C559</f>
        <v>Funções de Várias Variáveis B2-noturno (São Bernardo)</v>
      </c>
      <c r="D560" s="8" t="s">
        <v>2745</v>
      </c>
      <c r="E560" s="12" t="s">
        <v>2309</v>
      </c>
      <c r="F560" s="12" t="str">
        <f>' turmas sistema atual'!H559</f>
        <v xml:space="preserve">quarta das 19:00 às 21:00, sala A-103-0, semanal , sexta das 21:00 às 23:00, sala A-103-0, semanal </v>
      </c>
      <c r="G560" s="12">
        <f>' turmas sistema atual'!I559</f>
        <v>0</v>
      </c>
      <c r="H560" s="12" t="str">
        <f>' turmas sistema atual'!J559</f>
        <v>Santo André</v>
      </c>
      <c r="I560" s="12" t="str">
        <f>' turmas sistema atual'!K559</f>
        <v>noturno</v>
      </c>
      <c r="J560" s="12" t="str">
        <f>' turmas sistema atual'!L559</f>
        <v>4-0-4</v>
      </c>
      <c r="K560" s="12">
        <f>' turmas sistema atual'!M559</f>
        <v>45</v>
      </c>
      <c r="L560" s="12">
        <f>' turmas sistema atual'!N559</f>
        <v>0</v>
      </c>
      <c r="M560" s="12">
        <f t="shared" si="8"/>
        <v>45</v>
      </c>
      <c r="N560" s="42">
        <v>0</v>
      </c>
      <c r="O560" s="8" t="str">
        <f>UPPER(' turmas sistema atual'!R559)</f>
        <v>FRANCISCO JOSE GOZZI</v>
      </c>
      <c r="P560" s="8" t="str">
        <f>UPPER(' turmas sistema atual'!S559)</f>
        <v/>
      </c>
    </row>
    <row r="561" spans="1:16" ht="47.25" customHeight="1" thickBot="1" x14ac:dyDescent="0.3">
      <c r="A561" s="8" t="str">
        <f>' turmas sistema atual'!A560</f>
        <v>BACHARELADO EM CIÊNCIA E TECNOLOGIA</v>
      </c>
      <c r="B561" s="8" t="str">
        <f>' turmas sistema atual'!B560</f>
        <v>DB3BCN0407-15SA</v>
      </c>
      <c r="C561" s="8" t="str">
        <f>' turmas sistema atual'!C560</f>
        <v>Funções de Várias Variáveis B3-matutino (São Bernardo)</v>
      </c>
      <c r="D561" s="8" t="s">
        <v>2767</v>
      </c>
      <c r="E561" s="12" t="s">
        <v>2309</v>
      </c>
      <c r="F561" s="12" t="str">
        <f>' turmas sistema atual'!H560</f>
        <v xml:space="preserve">quarta das 14:00 às 16:00, sala A-106-0, semanal , sexta das 16:00 às 18:00, sala A-106-0, semanal </v>
      </c>
      <c r="G561" s="12">
        <f>' turmas sistema atual'!I560</f>
        <v>0</v>
      </c>
      <c r="H561" s="12" t="str">
        <f>' turmas sistema atual'!J560</f>
        <v>Santo André</v>
      </c>
      <c r="I561" s="12" t="str">
        <f>' turmas sistema atual'!K560</f>
        <v>diurno</v>
      </c>
      <c r="J561" s="12" t="str">
        <f>' turmas sistema atual'!L560</f>
        <v>4-0-4</v>
      </c>
      <c r="K561" s="12">
        <f>' turmas sistema atual'!M560</f>
        <v>45</v>
      </c>
      <c r="L561" s="12">
        <f>' turmas sistema atual'!N560</f>
        <v>0</v>
      </c>
      <c r="M561" s="12">
        <f t="shared" si="8"/>
        <v>45</v>
      </c>
      <c r="N561" s="42">
        <v>45</v>
      </c>
      <c r="O561" s="8" t="str">
        <f>UPPER(' turmas sistema atual'!R560)</f>
        <v>JULIANA MILITAO DA SILVA BERBERT</v>
      </c>
      <c r="P561" s="8" t="str">
        <f>UPPER(' turmas sistema atual'!S560)</f>
        <v/>
      </c>
    </row>
    <row r="562" spans="1:16" ht="47.25" customHeight="1" thickBot="1" x14ac:dyDescent="0.3">
      <c r="A562" s="8" t="str">
        <f>' turmas sistema atual'!A561</f>
        <v>BACHARELADO EM CIÊNCIA E TECNOLOGIA</v>
      </c>
      <c r="B562" s="8" t="str">
        <f>' turmas sistema atual'!B561</f>
        <v>DB4BCN0407-15SA</v>
      </c>
      <c r="C562" s="8" t="str">
        <f>' turmas sistema atual'!C561</f>
        <v>Funções de Várias Variáveis B4-matutino (São Bernardo)</v>
      </c>
      <c r="D562" s="8" t="s">
        <v>2767</v>
      </c>
      <c r="E562" s="12" t="s">
        <v>2309</v>
      </c>
      <c r="F562" s="12" t="str">
        <f>' turmas sistema atual'!H561</f>
        <v xml:space="preserve">quarta das 14:00 às 16:00, sala A-106-0, semanal , sexta das 16:00 às 18:00, sala A-106-0, semanal </v>
      </c>
      <c r="G562" s="12">
        <f>' turmas sistema atual'!I561</f>
        <v>0</v>
      </c>
      <c r="H562" s="12" t="str">
        <f>' turmas sistema atual'!J561</f>
        <v>Santo André</v>
      </c>
      <c r="I562" s="12" t="str">
        <f>' turmas sistema atual'!K561</f>
        <v>diurno</v>
      </c>
      <c r="J562" s="12" t="str">
        <f>' turmas sistema atual'!L561</f>
        <v>4-0-4</v>
      </c>
      <c r="K562" s="12">
        <f>' turmas sistema atual'!M561</f>
        <v>45</v>
      </c>
      <c r="L562" s="12">
        <f>' turmas sistema atual'!N561</f>
        <v>0</v>
      </c>
      <c r="M562" s="12">
        <f t="shared" si="8"/>
        <v>45</v>
      </c>
      <c r="N562" s="42">
        <v>45</v>
      </c>
      <c r="O562" s="8" t="str">
        <f>UPPER(' turmas sistema atual'!R561)</f>
        <v>ALAN MACIEL DA SILVA</v>
      </c>
      <c r="P562" s="8" t="str">
        <f>UPPER(' turmas sistema atual'!S561)</f>
        <v/>
      </c>
    </row>
    <row r="563" spans="1:16" ht="47.25" customHeight="1" thickBot="1" x14ac:dyDescent="0.3">
      <c r="A563" s="8" t="str">
        <f>' turmas sistema atual'!A562</f>
        <v>BACHARELADO EM QUÍMICA</v>
      </c>
      <c r="B563" s="8" t="str">
        <f>' turmas sistema atual'!B562</f>
        <v>DA1NHT4017-15SA</v>
      </c>
      <c r="C563" s="8" t="str">
        <f>' turmas sistema atual'!C562</f>
        <v>Funções e Reações Orgânicas A1-matutino (São Bernardo)</v>
      </c>
      <c r="D563" s="8" t="s">
        <v>2744</v>
      </c>
      <c r="E563" s="12" t="s">
        <v>2309</v>
      </c>
      <c r="F563" s="12" t="str">
        <f>' turmas sistema atual'!H562</f>
        <v xml:space="preserve">quarta das 08:00 às 10:00, sala A-107-0, semanal , sexta das 10:00 às 12:00, sala A-107-0, semanal </v>
      </c>
      <c r="G563" s="12">
        <f>' turmas sistema atual'!I562</f>
        <v>0</v>
      </c>
      <c r="H563" s="12" t="str">
        <f>' turmas sistema atual'!J562</f>
        <v>Santo André</v>
      </c>
      <c r="I563" s="12" t="str">
        <f>' turmas sistema atual'!K562</f>
        <v>diurno</v>
      </c>
      <c r="J563" s="12" t="str">
        <f>' turmas sistema atual'!L562</f>
        <v>4-0-6</v>
      </c>
      <c r="K563" s="12">
        <f>' turmas sistema atual'!M562</f>
        <v>31</v>
      </c>
      <c r="L563" s="12">
        <f>' turmas sistema atual'!N562</f>
        <v>0</v>
      </c>
      <c r="M563" s="12">
        <f t="shared" si="8"/>
        <v>31</v>
      </c>
      <c r="N563" s="42">
        <v>0</v>
      </c>
      <c r="O563" s="8" t="str">
        <f>UPPER(' turmas sistema atual'!R562)</f>
        <v>MIRELA INES DA SAIRRE</v>
      </c>
      <c r="P563" s="8" t="str">
        <f>UPPER(' turmas sistema atual'!S562)</f>
        <v/>
      </c>
    </row>
    <row r="564" spans="1:16" ht="47.25" customHeight="1" thickBot="1" x14ac:dyDescent="0.3">
      <c r="A564" s="8" t="str">
        <f>' turmas sistema atual'!A563</f>
        <v>BACHARELADO EM QUÍMICA</v>
      </c>
      <c r="B564" s="8" t="str">
        <f>' turmas sistema atual'!B563</f>
        <v>NA1NHT4017-15SA</v>
      </c>
      <c r="C564" s="8" t="str">
        <f>' turmas sistema atual'!C563</f>
        <v>Funções e Reações Orgânicas A1-noturno (São Bernardo)</v>
      </c>
      <c r="D564" s="8" t="s">
        <v>2745</v>
      </c>
      <c r="E564" s="12" t="s">
        <v>2309</v>
      </c>
      <c r="F564" s="12" t="str">
        <f>' turmas sistema atual'!H563</f>
        <v xml:space="preserve">quarta das 19:00 às 21:00, sala A-107-0, semanal , sexta das 21:00 às 23:00, sala A-107-0, semanal </v>
      </c>
      <c r="G564" s="12">
        <f>' turmas sistema atual'!I563</f>
        <v>0</v>
      </c>
      <c r="H564" s="12" t="str">
        <f>' turmas sistema atual'!J563</f>
        <v>Santo André</v>
      </c>
      <c r="I564" s="12" t="str">
        <f>' turmas sistema atual'!K563</f>
        <v>noturno</v>
      </c>
      <c r="J564" s="12" t="str">
        <f>' turmas sistema atual'!L563</f>
        <v>4-0-6</v>
      </c>
      <c r="K564" s="12">
        <f>' turmas sistema atual'!M563</f>
        <v>36</v>
      </c>
      <c r="L564" s="12">
        <f>' turmas sistema atual'!N563</f>
        <v>0</v>
      </c>
      <c r="M564" s="12">
        <f t="shared" si="8"/>
        <v>36</v>
      </c>
      <c r="N564" s="42">
        <v>0</v>
      </c>
      <c r="O564" s="8" t="str">
        <f>UPPER(' turmas sistema atual'!R563)</f>
        <v>MIRELA INES DA SAIRRE</v>
      </c>
      <c r="P564" s="8" t="str">
        <f>UPPER(' turmas sistema atual'!S563)</f>
        <v/>
      </c>
    </row>
    <row r="565" spans="1:16" ht="47.25" customHeight="1" thickBot="1" x14ac:dyDescent="0.3">
      <c r="A565" s="8" t="str">
        <f>' turmas sistema atual'!A564</f>
        <v>ENGENHARIA DE MATERIAIS</v>
      </c>
      <c r="B565" s="8" t="str">
        <f>' turmas sistema atual'!B564</f>
        <v>NANHT4017-15SA</v>
      </c>
      <c r="C565" s="8" t="str">
        <f>' turmas sistema atual'!C564</f>
        <v>Funções e Reações Orgânicas A-noturno (São Bernardo)</v>
      </c>
      <c r="D565" s="8" t="s">
        <v>3530</v>
      </c>
      <c r="E565" s="12" t="s">
        <v>2309</v>
      </c>
      <c r="F565" s="12" t="str">
        <f>' turmas sistema atual'!H564</f>
        <v xml:space="preserve">terça das 19:00 às 21:00, sala S-008-0, semanal , sexta das 21:00 às 23:00, sala S-008-0, semanal </v>
      </c>
      <c r="G565" s="12">
        <f>' turmas sistema atual'!I564</f>
        <v>0</v>
      </c>
      <c r="H565" s="12" t="str">
        <f>' turmas sistema atual'!J564</f>
        <v>Santo André</v>
      </c>
      <c r="I565" s="12" t="str">
        <f>' turmas sistema atual'!K564</f>
        <v>noturno</v>
      </c>
      <c r="J565" s="12" t="str">
        <f>' turmas sistema atual'!L564</f>
        <v>4-0-6</v>
      </c>
      <c r="K565" s="12">
        <f>' turmas sistema atual'!M564</f>
        <v>30</v>
      </c>
      <c r="L565" s="12">
        <f>' turmas sistema atual'!N564</f>
        <v>0</v>
      </c>
      <c r="M565" s="12">
        <f t="shared" si="8"/>
        <v>30</v>
      </c>
      <c r="N565" s="42">
        <v>8</v>
      </c>
      <c r="O565" s="8" t="str">
        <f>UPPER(' turmas sistema atual'!R564)</f>
        <v>LÍGIA PASSOS MAIA OBI</v>
      </c>
      <c r="P565" s="8" t="str">
        <f>UPPER(' turmas sistema atual'!S564)</f>
        <v/>
      </c>
    </row>
    <row r="566" spans="1:16" ht="47.25" customHeight="1" thickBot="1" x14ac:dyDescent="0.3">
      <c r="A566" s="8" t="str">
        <f>' turmas sistema atual'!A565</f>
        <v>BACHARELADO EM BIOTECNOLOGIA</v>
      </c>
      <c r="B566" s="8" t="str">
        <f>' turmas sistema atual'!B565</f>
        <v>DANHZ6001-18SA</v>
      </c>
      <c r="C566" s="8" t="str">
        <f>' turmas sistema atual'!C565</f>
        <v>Fundamentos da Biotecnologia A-matutino (São Bernardo)</v>
      </c>
      <c r="D566" s="8" t="s">
        <v>3535</v>
      </c>
      <c r="E566" s="12" t="s">
        <v>2309</v>
      </c>
      <c r="F566" s="12" t="str">
        <f>' turmas sistema atual'!H565</f>
        <v xml:space="preserve">terça das 10:00 às 12:00, sala S-301-1, semanal </v>
      </c>
      <c r="G566" s="12">
        <f>' turmas sistema atual'!I565</f>
        <v>0</v>
      </c>
      <c r="H566" s="12" t="str">
        <f>' turmas sistema atual'!J565</f>
        <v>Santo André</v>
      </c>
      <c r="I566" s="12" t="str">
        <f>' turmas sistema atual'!K565</f>
        <v>diurno</v>
      </c>
      <c r="J566" s="12" t="str">
        <f>' turmas sistema atual'!L565</f>
        <v>2-0-2</v>
      </c>
      <c r="K566" s="12">
        <f>' turmas sistema atual'!M565</f>
        <v>45</v>
      </c>
      <c r="L566" s="12">
        <f>' turmas sistema atual'!N565</f>
        <v>0</v>
      </c>
      <c r="M566" s="12">
        <f t="shared" si="8"/>
        <v>45</v>
      </c>
      <c r="N566" s="42">
        <v>0</v>
      </c>
      <c r="O566" s="8" t="str">
        <f>UPPER(' turmas sistema atual'!R565)</f>
        <v>CRISTINA RIBAS FURSTENAU</v>
      </c>
      <c r="P566" s="8" t="str">
        <f>UPPER(' turmas sistema atual'!S565)</f>
        <v/>
      </c>
    </row>
    <row r="567" spans="1:16" ht="47.25" customHeight="1" thickBot="1" x14ac:dyDescent="0.3">
      <c r="A567" s="8" t="str">
        <f>' turmas sistema atual'!A566</f>
        <v>BACHARELADO EM BIOTECNOLOGIA</v>
      </c>
      <c r="B567" s="8" t="str">
        <f>' turmas sistema atual'!B566</f>
        <v>NANHZ6001-18SA</v>
      </c>
      <c r="C567" s="8" t="str">
        <f>' turmas sistema atual'!C566</f>
        <v>Fundamentos da Biotecnologia A-noturno (São Bernardo)</v>
      </c>
      <c r="D567" s="8" t="s">
        <v>3532</v>
      </c>
      <c r="E567" s="12" t="s">
        <v>2309</v>
      </c>
      <c r="F567" s="12" t="str">
        <f>' turmas sistema atual'!H566</f>
        <v xml:space="preserve">terça das 19:00 às 21:00, sala S-301-1, semanal </v>
      </c>
      <c r="G567" s="12">
        <f>' turmas sistema atual'!I566</f>
        <v>0</v>
      </c>
      <c r="H567" s="12" t="str">
        <f>' turmas sistema atual'!J566</f>
        <v>Santo André</v>
      </c>
      <c r="I567" s="12" t="str">
        <f>' turmas sistema atual'!K566</f>
        <v>noturno</v>
      </c>
      <c r="J567" s="12" t="str">
        <f>' turmas sistema atual'!L566</f>
        <v>2-0-2</v>
      </c>
      <c r="K567" s="12">
        <f>' turmas sistema atual'!M566</f>
        <v>45</v>
      </c>
      <c r="L567" s="12">
        <f>' turmas sistema atual'!N566</f>
        <v>0</v>
      </c>
      <c r="M567" s="12">
        <f t="shared" si="8"/>
        <v>45</v>
      </c>
      <c r="N567" s="42">
        <v>0</v>
      </c>
      <c r="O567" s="8" t="str">
        <f>UPPER(' turmas sistema atual'!R566)</f>
        <v>CRISTINA RIBAS FURSTENAU</v>
      </c>
      <c r="P567" s="8" t="str">
        <f>UPPER(' turmas sistema atual'!S566)</f>
        <v/>
      </c>
    </row>
    <row r="568" spans="1:16" ht="47.25" customHeight="1" thickBot="1" x14ac:dyDescent="0.3">
      <c r="A568" s="8" t="str">
        <f>' turmas sistema atual'!A567</f>
        <v>LICENCIATURA EM MATEMÁTICA</v>
      </c>
      <c r="B568" s="8" t="str">
        <f>' turmas sistema atual'!B567</f>
        <v>DAMCTD021-18SA</v>
      </c>
      <c r="C568" s="8" t="str">
        <f>' turmas sistema atual'!C567</f>
        <v>Fundamentos de Álgebra A-matutino (São Bernardo)</v>
      </c>
      <c r="D568" s="8" t="s">
        <v>3527</v>
      </c>
      <c r="E568" s="12" t="s">
        <v>2309</v>
      </c>
      <c r="F568" s="12" t="str">
        <f>' turmas sistema atual'!H567</f>
        <v xml:space="preserve">terça das 08:00 às 10:00, sala S - 213-0, semanal , quinta das 10:00 às 12:00, sala S - 213-0, semanal </v>
      </c>
      <c r="G568" s="12">
        <f>' turmas sistema atual'!I567</f>
        <v>0</v>
      </c>
      <c r="H568" s="12" t="str">
        <f>' turmas sistema atual'!J567</f>
        <v>Santo André</v>
      </c>
      <c r="I568" s="12" t="str">
        <f>' turmas sistema atual'!K567</f>
        <v>diurno</v>
      </c>
      <c r="J568" s="12" t="str">
        <f>' turmas sistema atual'!L567</f>
        <v>2-2-4</v>
      </c>
      <c r="K568" s="12">
        <f>' turmas sistema atual'!M567</f>
        <v>30</v>
      </c>
      <c r="L568" s="12">
        <f>' turmas sistema atual'!N567</f>
        <v>0</v>
      </c>
      <c r="M568" s="12">
        <f t="shared" si="8"/>
        <v>30</v>
      </c>
      <c r="N568" s="42">
        <v>23</v>
      </c>
      <c r="O568" s="8" t="str">
        <f>UPPER(' turmas sistema atual'!R567)</f>
        <v>ELISABETE MARCON MELLO</v>
      </c>
      <c r="P568" s="8" t="str">
        <f>UPPER(' turmas sistema atual'!S567)</f>
        <v/>
      </c>
    </row>
    <row r="569" spans="1:16" ht="47.25" customHeight="1" thickBot="1" x14ac:dyDescent="0.3">
      <c r="A569" s="8" t="str">
        <f>' turmas sistema atual'!A568</f>
        <v>LICENCIATURA EM MATEMÁTICA</v>
      </c>
      <c r="B569" s="8" t="str">
        <f>' turmas sistema atual'!B568</f>
        <v>NAMCTD021-18SB</v>
      </c>
      <c r="C569" s="8" t="str">
        <f>' turmas sistema atual'!C568</f>
        <v>Fundamentos de Álgebra A-noturno (São Bernardo)</v>
      </c>
      <c r="D569" s="8" t="s">
        <v>3528</v>
      </c>
      <c r="E569" s="12" t="s">
        <v>2309</v>
      </c>
      <c r="F569" s="12" t="str">
        <f>' turmas sistema atual'!H568</f>
        <v xml:space="preserve">terça das 19:00 às 21:00, sala S - 213-0, semanal , quinta das 21:00 às 23:00, sala S - 213-0, semanal </v>
      </c>
      <c r="G569" s="12">
        <f>' turmas sistema atual'!I568</f>
        <v>0</v>
      </c>
      <c r="H569" s="12" t="str">
        <f>' turmas sistema atual'!J568</f>
        <v>São Bernardo do Campo</v>
      </c>
      <c r="I569" s="12" t="str">
        <f>' turmas sistema atual'!K568</f>
        <v>noturno</v>
      </c>
      <c r="J569" s="12" t="str">
        <f>' turmas sistema atual'!L568</f>
        <v>2-2-4</v>
      </c>
      <c r="K569" s="12">
        <f>' turmas sistema atual'!M568</f>
        <v>30</v>
      </c>
      <c r="L569" s="12">
        <f>' turmas sistema atual'!N568</f>
        <v>0</v>
      </c>
      <c r="M569" s="12">
        <f t="shared" si="8"/>
        <v>30</v>
      </c>
      <c r="N569" s="42">
        <v>7</v>
      </c>
      <c r="O569" s="8" t="str">
        <f>UPPER(' turmas sistema atual'!R568)</f>
        <v>ELISABETE MARCON MELLO</v>
      </c>
      <c r="P569" s="8" t="str">
        <f>UPPER(' turmas sistema atual'!S568)</f>
        <v/>
      </c>
    </row>
    <row r="570" spans="1:16" ht="47.25" customHeight="1" thickBot="1" x14ac:dyDescent="0.3">
      <c r="A570" s="8" t="str">
        <f>' turmas sistema atual'!A569</f>
        <v>ENGENHARIA DE ENERGIA</v>
      </c>
      <c r="B570" s="8" t="str">
        <f>' turmas sistema atual'!B569</f>
        <v>NAESTE015-17SA</v>
      </c>
      <c r="C570" s="8" t="str">
        <f>' turmas sistema atual'!C569</f>
        <v>Fundamentos de Conversão de Energia Elétrica A-noturno (São Bernardo)</v>
      </c>
      <c r="D570" s="8" t="s">
        <v>3528</v>
      </c>
      <c r="E570" s="12" t="s">
        <v>2309</v>
      </c>
      <c r="F570" s="12" t="str">
        <f>' turmas sistema atual'!H569</f>
        <v xml:space="preserve">terça das 19:00 às 21:00, sala S-302-1, semanal , quinta das 21:00 às 23:00, sala S-302-1, semanal </v>
      </c>
      <c r="G570" s="12">
        <f>' turmas sistema atual'!I569</f>
        <v>0</v>
      </c>
      <c r="H570" s="12" t="str">
        <f>' turmas sistema atual'!J569</f>
        <v>Santo André</v>
      </c>
      <c r="I570" s="12" t="str">
        <f>' turmas sistema atual'!K569</f>
        <v>noturno</v>
      </c>
      <c r="J570" s="12" t="str">
        <f>' turmas sistema atual'!L569</f>
        <v>4-0-4</v>
      </c>
      <c r="K570" s="12">
        <f>' turmas sistema atual'!M569</f>
        <v>50</v>
      </c>
      <c r="L570" s="12">
        <f>' turmas sistema atual'!N569</f>
        <v>0</v>
      </c>
      <c r="M570" s="12">
        <f t="shared" si="8"/>
        <v>50</v>
      </c>
      <c r="N570" s="42">
        <v>0</v>
      </c>
      <c r="O570" s="8" t="str">
        <f>UPPER(' turmas sistema atual'!R569)</f>
        <v>THALES SOUSA</v>
      </c>
      <c r="P570" s="8" t="str">
        <f>UPPER(' turmas sistema atual'!S569)</f>
        <v/>
      </c>
    </row>
    <row r="571" spans="1:16" ht="47.25" customHeight="1" thickBot="1" x14ac:dyDescent="0.3">
      <c r="A571" s="8" t="str">
        <f>' turmas sistema atual'!A570</f>
        <v>ENGENHARIAS</v>
      </c>
      <c r="B571" s="8" t="str">
        <f>' turmas sistema atual'!B570</f>
        <v>DA1ESTO011-17SB</v>
      </c>
      <c r="C571" s="8" t="str">
        <f>' turmas sistema atual'!C570</f>
        <v>Fundamentos de Desenho Técnico A1-matutino (São Bernardo)</v>
      </c>
      <c r="D571" s="8" t="s">
        <v>2782</v>
      </c>
      <c r="E571" s="12" t="s">
        <v>2309</v>
      </c>
      <c r="F571" s="12" t="str">
        <f>' turmas sistema atual'!H570</f>
        <v xml:space="preserve">quarta das 08:00 às 10:00, sala A1-S204-SB, semanal </v>
      </c>
      <c r="G571" s="12">
        <f>' turmas sistema atual'!I570</f>
        <v>0</v>
      </c>
      <c r="H571" s="12" t="str">
        <f>' turmas sistema atual'!J570</f>
        <v>São Bernardo do Campo</v>
      </c>
      <c r="I571" s="12" t="str">
        <f>' turmas sistema atual'!K570</f>
        <v>diurno</v>
      </c>
      <c r="J571" s="12" t="str">
        <f>' turmas sistema atual'!L570</f>
        <v>2-0-4</v>
      </c>
      <c r="K571" s="12">
        <f>' turmas sistema atual'!M570</f>
        <v>40</v>
      </c>
      <c r="L571" s="12">
        <f>' turmas sistema atual'!N570</f>
        <v>0</v>
      </c>
      <c r="M571" s="12">
        <f t="shared" si="8"/>
        <v>40</v>
      </c>
      <c r="N571" s="42">
        <v>0</v>
      </c>
      <c r="O571" s="8" t="str">
        <f>UPPER(' turmas sistema atual'!R570)</f>
        <v>LUIZ DE SIQUEIRA MARTINS FILHO</v>
      </c>
      <c r="P571" s="8" t="str">
        <f>UPPER(' turmas sistema atual'!S570)</f>
        <v/>
      </c>
    </row>
    <row r="572" spans="1:16" ht="47.25" customHeight="1" thickBot="1" x14ac:dyDescent="0.3">
      <c r="A572" s="8" t="str">
        <f>' turmas sistema atual'!A571</f>
        <v>ENGENHARIAS</v>
      </c>
      <c r="B572" s="8" t="str">
        <f>' turmas sistema atual'!B571</f>
        <v>NA3ESTO011-17SA</v>
      </c>
      <c r="C572" s="8" t="str">
        <f>' turmas sistema atual'!C571</f>
        <v>Fundamentos de Desenho Técnico A3-noturno (São Bernardo)</v>
      </c>
      <c r="D572" s="8" t="s">
        <v>2737</v>
      </c>
      <c r="E572" s="12" t="s">
        <v>2309</v>
      </c>
      <c r="F572" s="12" t="str">
        <f>' turmas sistema atual'!H571</f>
        <v xml:space="preserve">segunda das 19:00 às 21:00, sala S-006-0, semanal </v>
      </c>
      <c r="G572" s="12">
        <f>' turmas sistema atual'!I571</f>
        <v>0</v>
      </c>
      <c r="H572" s="12" t="str">
        <f>' turmas sistema atual'!J571</f>
        <v>Santo André</v>
      </c>
      <c r="I572" s="12" t="str">
        <f>' turmas sistema atual'!K571</f>
        <v>noturno</v>
      </c>
      <c r="J572" s="12" t="str">
        <f>' turmas sistema atual'!L571</f>
        <v>2-0-4</v>
      </c>
      <c r="K572" s="12">
        <f>' turmas sistema atual'!M571</f>
        <v>69</v>
      </c>
      <c r="L572" s="12">
        <f>' turmas sistema atual'!N571</f>
        <v>0</v>
      </c>
      <c r="M572" s="12">
        <f t="shared" si="8"/>
        <v>69</v>
      </c>
      <c r="N572" s="42">
        <v>0</v>
      </c>
      <c r="O572" s="8" t="str">
        <f>UPPER(' turmas sistema atual'!R571)</f>
        <v>LEONARDO MONTEIRO MAZZARIOL</v>
      </c>
      <c r="P572" s="8" t="str">
        <f>UPPER(' turmas sistema atual'!S571)</f>
        <v/>
      </c>
    </row>
    <row r="573" spans="1:16" ht="47.25" customHeight="1" thickBot="1" x14ac:dyDescent="0.3">
      <c r="A573" s="8" t="str">
        <f>' turmas sistema atual'!A572</f>
        <v>ENGENHARIAS</v>
      </c>
      <c r="B573" s="8" t="str">
        <f>' turmas sistema atual'!B572</f>
        <v>NA4ESTO011-17SA</v>
      </c>
      <c r="C573" s="8" t="str">
        <f>' turmas sistema atual'!C572</f>
        <v>Fundamentos de Desenho Técnico A4-noturno (São Bernardo)</v>
      </c>
      <c r="D573" s="8" t="s">
        <v>2737</v>
      </c>
      <c r="E573" s="12" t="s">
        <v>2309</v>
      </c>
      <c r="F573" s="12" t="str">
        <f>' turmas sistema atual'!H572</f>
        <v xml:space="preserve">segunda das 19:00 às 21:00, sala S-006-0, semanal </v>
      </c>
      <c r="G573" s="12">
        <f>' turmas sistema atual'!I572</f>
        <v>0</v>
      </c>
      <c r="H573" s="12" t="str">
        <f>' turmas sistema atual'!J572</f>
        <v>Santo André</v>
      </c>
      <c r="I573" s="12" t="str">
        <f>' turmas sistema atual'!K572</f>
        <v>noturno</v>
      </c>
      <c r="J573" s="12" t="str">
        <f>' turmas sistema atual'!L572</f>
        <v>2-0-4</v>
      </c>
      <c r="K573" s="12">
        <f>' turmas sistema atual'!M572</f>
        <v>75</v>
      </c>
      <c r="L573" s="12">
        <f>' turmas sistema atual'!N572</f>
        <v>0</v>
      </c>
      <c r="M573" s="12">
        <f t="shared" si="8"/>
        <v>75</v>
      </c>
      <c r="N573" s="42">
        <v>0</v>
      </c>
      <c r="O573" s="8" t="str">
        <f>UPPER(' turmas sistema atual'!R572)</f>
        <v>MIGUEL ANGEL CALLE GONZALES</v>
      </c>
      <c r="P573" s="8" t="str">
        <f>UPPER(' turmas sistema atual'!S572)</f>
        <v/>
      </c>
    </row>
    <row r="574" spans="1:16" ht="47.25" customHeight="1" thickBot="1" x14ac:dyDescent="0.3">
      <c r="A574" s="8" t="str">
        <f>' turmas sistema atual'!A573</f>
        <v>ENGENHARIAS</v>
      </c>
      <c r="B574" s="8" t="str">
        <f>' turmas sistema atual'!B573</f>
        <v>DC1ESTO011-17SA</v>
      </c>
      <c r="C574" s="8" t="str">
        <f>' turmas sistema atual'!C573</f>
        <v>Fundamentos de Desenho Técnico C1-matutino (São Bernardo)</v>
      </c>
      <c r="D574" s="8" t="s">
        <v>2817</v>
      </c>
      <c r="E574" s="12" t="s">
        <v>2309</v>
      </c>
      <c r="F574" s="12" t="str">
        <f>' turmas sistema atual'!H573</f>
        <v xml:space="preserve">segunda das 17:00 às 19:00, sala S-006-0, semanal </v>
      </c>
      <c r="G574" s="12">
        <f>' turmas sistema atual'!I573</f>
        <v>0</v>
      </c>
      <c r="H574" s="12" t="str">
        <f>' turmas sistema atual'!J573</f>
        <v>Santo André</v>
      </c>
      <c r="I574" s="12" t="str">
        <f>' turmas sistema atual'!K573</f>
        <v>diurno</v>
      </c>
      <c r="J574" s="12" t="str">
        <f>' turmas sistema atual'!L573</f>
        <v>2-0-4</v>
      </c>
      <c r="K574" s="12">
        <f>' turmas sistema atual'!M573</f>
        <v>82</v>
      </c>
      <c r="L574" s="12">
        <f>' turmas sistema atual'!N573</f>
        <v>0</v>
      </c>
      <c r="M574" s="12">
        <f t="shared" si="8"/>
        <v>82</v>
      </c>
      <c r="N574" s="42">
        <v>0</v>
      </c>
      <c r="O574" s="8" t="str">
        <f>UPPER(' turmas sistema atual'!R573)</f>
        <v>MIGUEL ANGEL CALLE GONZALES</v>
      </c>
      <c r="P574" s="8" t="str">
        <f>UPPER(' turmas sistema atual'!S573)</f>
        <v/>
      </c>
    </row>
    <row r="575" spans="1:16" ht="47.25" customHeight="1" thickBot="1" x14ac:dyDescent="0.3">
      <c r="A575" s="8" t="str">
        <f>' turmas sistema atual'!A574</f>
        <v>ENGENHARIA DE INFORMAÇÃO</v>
      </c>
      <c r="B575" s="8" t="str">
        <f>' turmas sistema atual'!B574</f>
        <v>DAESTI017-17SA</v>
      </c>
      <c r="C575" s="8" t="str">
        <f>' turmas sistema atual'!C574</f>
        <v>Fundamentos de Eletromagnetismo Aplicado A-matutino (São Bernardo)</v>
      </c>
      <c r="D575" s="8" t="s">
        <v>2309</v>
      </c>
      <c r="E575" s="12" t="s">
        <v>3587</v>
      </c>
      <c r="F575" s="12">
        <f>' turmas sistema atual'!H574</f>
        <v>0</v>
      </c>
      <c r="G575" s="12" t="str">
        <f>' turmas sistema atual'!I574</f>
        <v xml:space="preserve">sábado das 08:00 às 12:00, sala 403-1, semanal </v>
      </c>
      <c r="H575" s="12" t="str">
        <f>' turmas sistema atual'!J574</f>
        <v>Santo André</v>
      </c>
      <c r="I575" s="12" t="str">
        <f>' turmas sistema atual'!K574</f>
        <v>diurno</v>
      </c>
      <c r="J575" s="12" t="str">
        <f>' turmas sistema atual'!L574</f>
        <v>3-1-4</v>
      </c>
      <c r="K575" s="12">
        <f>' turmas sistema atual'!M574</f>
        <v>47</v>
      </c>
      <c r="L575" s="12">
        <f>' turmas sistema atual'!N574</f>
        <v>0</v>
      </c>
      <c r="M575" s="12">
        <f t="shared" si="8"/>
        <v>47</v>
      </c>
      <c r="N575" s="42">
        <v>0</v>
      </c>
      <c r="O575" s="8" t="str">
        <f>UPPER(' turmas sistema atual'!R574)</f>
        <v>JORGE DIEGO MARCONI</v>
      </c>
      <c r="P575" s="8" t="str">
        <f>UPPER(' turmas sistema atual'!S574)</f>
        <v>JORGE DIEGO MARCONI</v>
      </c>
    </row>
    <row r="576" spans="1:16" ht="47.25" customHeight="1" thickBot="1" x14ac:dyDescent="0.3">
      <c r="A576" s="8" t="str">
        <f>' turmas sistema atual'!A575</f>
        <v>ENGENHARIA DE ENERGIA</v>
      </c>
      <c r="B576" s="8" t="str">
        <f>' turmas sistema atual'!B575</f>
        <v>NAESTE018-17SA</v>
      </c>
      <c r="C576" s="8" t="str">
        <f>' turmas sistema atual'!C575</f>
        <v>Fundamentos de Sistemas Dinâmicos A-noturno (São Bernardo)</v>
      </c>
      <c r="D576" s="8" t="s">
        <v>2722</v>
      </c>
      <c r="E576" s="12" t="s">
        <v>2309</v>
      </c>
      <c r="F576" s="12" t="str">
        <f>' turmas sistema atual'!H575</f>
        <v xml:space="preserve">quarta das 21:00 às 23:00, sala S-302-1, semanal , sexta das 19:00 às 21:00, sala S-302-1, semanal </v>
      </c>
      <c r="G576" s="12">
        <f>' turmas sistema atual'!I575</f>
        <v>0</v>
      </c>
      <c r="H576" s="12" t="str">
        <f>' turmas sistema atual'!J575</f>
        <v>Santo André</v>
      </c>
      <c r="I576" s="12" t="str">
        <f>' turmas sistema atual'!K575</f>
        <v>noturno</v>
      </c>
      <c r="J576" s="12" t="str">
        <f>' turmas sistema atual'!L575</f>
        <v>4-0-4</v>
      </c>
      <c r="K576" s="12">
        <f>' turmas sistema atual'!M575</f>
        <v>50</v>
      </c>
      <c r="L576" s="12">
        <f>' turmas sistema atual'!N575</f>
        <v>0</v>
      </c>
      <c r="M576" s="12">
        <f t="shared" si="8"/>
        <v>50</v>
      </c>
      <c r="N576" s="42">
        <v>7</v>
      </c>
      <c r="O576" s="8" t="str">
        <f>UPPER(' turmas sistema atual'!R575)</f>
        <v>JOEL DAVID MELO TRUJILLO</v>
      </c>
      <c r="P576" s="8" t="str">
        <f>UPPER(' turmas sistema atual'!S575)</f>
        <v/>
      </c>
    </row>
    <row r="577" spans="1:16" ht="47.25" customHeight="1" thickBot="1" x14ac:dyDescent="0.3">
      <c r="A577" s="8" t="str">
        <f>' turmas sistema atual'!A576</f>
        <v>BACHARELADO EM RELAÇÕES INTERNACIONAIS</v>
      </c>
      <c r="B577" s="8" t="str">
        <f>' turmas sistema atual'!B576</f>
        <v>DAESHR007-14SB</v>
      </c>
      <c r="C577" s="8" t="str">
        <f>' turmas sistema atual'!C576</f>
        <v>Geografia política A-matutino (São Bernardo)</v>
      </c>
      <c r="D577" s="8" t="s">
        <v>2784</v>
      </c>
      <c r="E577" s="12" t="s">
        <v>2309</v>
      </c>
      <c r="F577" s="12" t="str">
        <f>' turmas sistema atual'!H576</f>
        <v xml:space="preserve">segunda das 10:00 às 12:00, sala A1-S201-SB, semanal , quinta das 08:00 às 10:00, sala A1-S201-SB, semanal </v>
      </c>
      <c r="G577" s="12">
        <f>' turmas sistema atual'!I576</f>
        <v>0</v>
      </c>
      <c r="H577" s="12" t="str">
        <f>' turmas sistema atual'!J576</f>
        <v>São Bernardo do Campo</v>
      </c>
      <c r="I577" s="12" t="str">
        <f>' turmas sistema atual'!K576</f>
        <v>diurno</v>
      </c>
      <c r="J577" s="12" t="str">
        <f>' turmas sistema atual'!L576</f>
        <v>4-0-4</v>
      </c>
      <c r="K577" s="12">
        <f>' turmas sistema atual'!M576</f>
        <v>55</v>
      </c>
      <c r="L577" s="12">
        <f>' turmas sistema atual'!N576</f>
        <v>0</v>
      </c>
      <c r="M577" s="12">
        <f t="shared" si="8"/>
        <v>55</v>
      </c>
      <c r="N577" s="42">
        <v>2</v>
      </c>
      <c r="O577" s="8" t="str">
        <f>UPPER(' turmas sistema atual'!R576)</f>
        <v>FLAVIO ROCHA DE OLIVEIRA</v>
      </c>
      <c r="P577" s="8" t="str">
        <f>UPPER(' turmas sistema atual'!S576)</f>
        <v/>
      </c>
    </row>
    <row r="578" spans="1:16" ht="47.25" customHeight="1" thickBot="1" x14ac:dyDescent="0.3">
      <c r="A578" s="8" t="str">
        <f>' turmas sistema atual'!A577</f>
        <v>BACHARELADO EM RELAÇÕES INTERNACIONAIS</v>
      </c>
      <c r="B578" s="8" t="str">
        <f>' turmas sistema atual'!B577</f>
        <v>NAESHR007-14SB</v>
      </c>
      <c r="C578" s="8" t="str">
        <f>' turmas sistema atual'!C577</f>
        <v>Geografia política A-noturno (São Bernardo)</v>
      </c>
      <c r="D578" s="8" t="s">
        <v>2785</v>
      </c>
      <c r="E578" s="12" t="s">
        <v>2309</v>
      </c>
      <c r="F578" s="12" t="str">
        <f>' turmas sistema atual'!H577</f>
        <v xml:space="preserve">segunda das 21:00 às 23:00, sala A1-S201-SB, semanal , quinta das 19:00 às 21:00, sala A1-S201-SB, semanal </v>
      </c>
      <c r="G578" s="12">
        <f>' turmas sistema atual'!I577</f>
        <v>0</v>
      </c>
      <c r="H578" s="12" t="str">
        <f>' turmas sistema atual'!J577</f>
        <v>São Bernardo do Campo</v>
      </c>
      <c r="I578" s="12" t="str">
        <f>' turmas sistema atual'!K577</f>
        <v>noturno</v>
      </c>
      <c r="J578" s="12" t="str">
        <f>' turmas sistema atual'!L577</f>
        <v>4-0-4</v>
      </c>
      <c r="K578" s="12">
        <f>' turmas sistema atual'!M577</f>
        <v>55</v>
      </c>
      <c r="L578" s="12">
        <f>' turmas sistema atual'!N577</f>
        <v>0</v>
      </c>
      <c r="M578" s="12">
        <f t="shared" si="8"/>
        <v>55</v>
      </c>
      <c r="N578" s="42">
        <v>0</v>
      </c>
      <c r="O578" s="8" t="str">
        <f>UPPER(' turmas sistema atual'!R577)</f>
        <v>FLAVIO ROCHA DE OLIVEIRA</v>
      </c>
      <c r="P578" s="8" t="str">
        <f>UPPER(' turmas sistema atual'!S577)</f>
        <v/>
      </c>
    </row>
    <row r="579" spans="1:16" ht="47.25" customHeight="1" thickBot="1" x14ac:dyDescent="0.3">
      <c r="A579" s="8" t="str">
        <f>' turmas sistema atual'!A578</f>
        <v>BACHARELADO EM MATEMÁTICA</v>
      </c>
      <c r="B579" s="8" t="str">
        <f>' turmas sistema atual'!B578</f>
        <v>NAMCTB017-13SA</v>
      </c>
      <c r="C579" s="8" t="str">
        <f>' turmas sistema atual'!C578</f>
        <v>Geometria Diferencial II A-noturno (São Bernardo)</v>
      </c>
      <c r="D579" s="8" t="s">
        <v>2722</v>
      </c>
      <c r="E579" s="12" t="s">
        <v>2309</v>
      </c>
      <c r="F579" s="12" t="str">
        <f>' turmas sistema atual'!H578</f>
        <v xml:space="preserve">quarta das 21:00 às 23:00, sala A-106-0, semanal , sexta das 19:00 às 21:00, sala A-106-0, semanal </v>
      </c>
      <c r="G579" s="12">
        <f>' turmas sistema atual'!I578</f>
        <v>0</v>
      </c>
      <c r="H579" s="12" t="str">
        <f>' turmas sistema atual'!J578</f>
        <v>Santo André</v>
      </c>
      <c r="I579" s="12" t="str">
        <f>' turmas sistema atual'!K578</f>
        <v>noturno</v>
      </c>
      <c r="J579" s="12" t="str">
        <f>' turmas sistema atual'!L578</f>
        <v>4-0-4</v>
      </c>
      <c r="K579" s="12">
        <f>' turmas sistema atual'!M578</f>
        <v>30</v>
      </c>
      <c r="L579" s="12">
        <f>' turmas sistema atual'!N578</f>
        <v>0</v>
      </c>
      <c r="M579" s="12">
        <f t="shared" si="8"/>
        <v>30</v>
      </c>
      <c r="N579" s="42">
        <v>12</v>
      </c>
      <c r="O579" s="8" t="str">
        <f>UPPER(' turmas sistema atual'!R578)</f>
        <v>SINUE DAYAN BARBERO LODOVICI</v>
      </c>
      <c r="P579" s="8" t="str">
        <f>UPPER(' turmas sistema atual'!S578)</f>
        <v/>
      </c>
    </row>
    <row r="580" spans="1:16" ht="47.25" customHeight="1" thickBot="1" x14ac:dyDescent="0.3">
      <c r="A580" s="8" t="str">
        <f>' turmas sistema atual'!A579</f>
        <v>ENGENHARIA AMBIENTAL E URBANA</v>
      </c>
      <c r="B580" s="8" t="str">
        <f>' turmas sistema atual'!B579</f>
        <v>DAESZU028-17SA</v>
      </c>
      <c r="C580" s="8" t="str">
        <f>' turmas sistema atual'!C579</f>
        <v>Geotecnia Aplicada ao Planejamento Urbano-Ambiental A-matutino (São Bernardo)</v>
      </c>
      <c r="D580" s="8" t="s">
        <v>2814</v>
      </c>
      <c r="E580" s="12" t="s">
        <v>2309</v>
      </c>
      <c r="F580" s="12" t="str">
        <f>' turmas sistema atual'!H579</f>
        <v xml:space="preserve">quarta das 10:00 às 13:00, sala A-108-0, semanal </v>
      </c>
      <c r="G580" s="12">
        <f>' turmas sistema atual'!I579</f>
        <v>0</v>
      </c>
      <c r="H580" s="12" t="str">
        <f>' turmas sistema atual'!J579</f>
        <v>Santo André</v>
      </c>
      <c r="I580" s="12" t="str">
        <f>' turmas sistema atual'!K579</f>
        <v>diurno</v>
      </c>
      <c r="J580" s="12" t="str">
        <f>' turmas sistema atual'!L579</f>
        <v>2-1-3</v>
      </c>
      <c r="K580" s="12">
        <f>' turmas sistema atual'!M579</f>
        <v>30</v>
      </c>
      <c r="L580" s="12">
        <f>' turmas sistema atual'!N579</f>
        <v>0</v>
      </c>
      <c r="M580" s="12">
        <f t="shared" ref="M580:M643" si="9">K580-L580</f>
        <v>30</v>
      </c>
      <c r="N580" s="42">
        <v>16</v>
      </c>
      <c r="O580" s="8" t="str">
        <f>UPPER(' turmas sistema atual'!R579)</f>
        <v>CLAUDIA FRANCISCA ESCOBAR DE PAIVA</v>
      </c>
      <c r="P580" s="8" t="str">
        <f>UPPER(' turmas sistema atual'!S579)</f>
        <v>LUISA HELENA DOS SANTOS OLIVEIRA</v>
      </c>
    </row>
    <row r="581" spans="1:16" ht="47.25" customHeight="1" thickBot="1" x14ac:dyDescent="0.3">
      <c r="A581" s="8" t="str">
        <f>' turmas sistema atual'!A580</f>
        <v>ENGENHARIA AMBIENTAL E URBANA</v>
      </c>
      <c r="B581" s="8" t="str">
        <f>' turmas sistema atual'!B580</f>
        <v>NAESZU028-17SA</v>
      </c>
      <c r="C581" s="8" t="str">
        <f>' turmas sistema atual'!C580</f>
        <v>Geotecnia Aplicada ao Planejamento Urbano-Ambiental A-noturno (São Bernardo)</v>
      </c>
      <c r="D581" s="8" t="s">
        <v>2815</v>
      </c>
      <c r="E581" s="12" t="s">
        <v>2309</v>
      </c>
      <c r="F581" s="12" t="str">
        <f>' turmas sistema atual'!H580</f>
        <v xml:space="preserve">sexta das 18:00 às 21:00, sala A-108-0, semanal </v>
      </c>
      <c r="G581" s="12">
        <f>' turmas sistema atual'!I580</f>
        <v>0</v>
      </c>
      <c r="H581" s="12" t="str">
        <f>' turmas sistema atual'!J580</f>
        <v>Santo André</v>
      </c>
      <c r="I581" s="12" t="str">
        <f>' turmas sistema atual'!K580</f>
        <v>noturno</v>
      </c>
      <c r="J581" s="12" t="str">
        <f>' turmas sistema atual'!L580</f>
        <v>2-1-3</v>
      </c>
      <c r="K581" s="12">
        <f>' turmas sistema atual'!M580</f>
        <v>30</v>
      </c>
      <c r="L581" s="12">
        <f>' turmas sistema atual'!N580</f>
        <v>0</v>
      </c>
      <c r="M581" s="12">
        <f t="shared" si="9"/>
        <v>30</v>
      </c>
      <c r="N581" s="42">
        <v>13</v>
      </c>
      <c r="O581" s="8" t="str">
        <f>UPPER(' turmas sistema atual'!R580)</f>
        <v>CLAUDIA FRANCISCA ESCOBAR DE PAIVA</v>
      </c>
      <c r="P581" s="8" t="str">
        <f>UPPER(' turmas sistema atual'!S580)</f>
        <v/>
      </c>
    </row>
    <row r="582" spans="1:16" ht="47.25" customHeight="1" thickBot="1" x14ac:dyDescent="0.3">
      <c r="A582" s="8" t="str">
        <f>' turmas sistema atual'!A581</f>
        <v>ENGENHARIA DE ENERGIA</v>
      </c>
      <c r="B582" s="8" t="str">
        <f>' turmas sistema atual'!B581</f>
        <v>DAESZE052-17SA</v>
      </c>
      <c r="C582" s="8" t="str">
        <f>' turmas sistema atual'!C581</f>
        <v>Geração Distribuída A-matutino (São Bernardo)</v>
      </c>
      <c r="D582" s="8" t="s">
        <v>2828</v>
      </c>
      <c r="E582" s="12" t="s">
        <v>2309</v>
      </c>
      <c r="F582" s="12" t="str">
        <f>' turmas sistema atual'!H581</f>
        <v xml:space="preserve">quinta das 14:00 às 16:00, sala S-302-1, semanal </v>
      </c>
      <c r="G582" s="12">
        <f>' turmas sistema atual'!I581</f>
        <v>0</v>
      </c>
      <c r="H582" s="12" t="str">
        <f>' turmas sistema atual'!J581</f>
        <v>Santo André</v>
      </c>
      <c r="I582" s="12" t="str">
        <f>' turmas sistema atual'!K581</f>
        <v>diurno</v>
      </c>
      <c r="J582" s="12" t="str">
        <f>' turmas sistema atual'!L581</f>
        <v>2-0-3</v>
      </c>
      <c r="K582" s="12">
        <f>' turmas sistema atual'!M581</f>
        <v>50</v>
      </c>
      <c r="L582" s="12">
        <f>' turmas sistema atual'!N581</f>
        <v>0</v>
      </c>
      <c r="M582" s="12">
        <f t="shared" si="9"/>
        <v>50</v>
      </c>
      <c r="N582" s="42">
        <v>0</v>
      </c>
      <c r="O582" s="8" t="str">
        <f>UPPER(' turmas sistema atual'!R581)</f>
        <v>HAROLDO DE FARIA JUNIOR</v>
      </c>
      <c r="P582" s="8" t="str">
        <f>UPPER(' turmas sistema atual'!S581)</f>
        <v/>
      </c>
    </row>
    <row r="583" spans="1:16" ht="47.25" customHeight="1" thickBot="1" x14ac:dyDescent="0.3">
      <c r="A583" s="8" t="str">
        <f>' turmas sistema atual'!A582</f>
        <v>ENGENHARIA DE GESTÃO</v>
      </c>
      <c r="B583" s="8" t="str">
        <f>' turmas sistema atual'!B582</f>
        <v>DAESTG008-17SB</v>
      </c>
      <c r="C583" s="8" t="str">
        <f>' turmas sistema atual'!C582</f>
        <v>Gerência de Ativos A-matutino (São Bernardo)</v>
      </c>
      <c r="D583" s="8" t="s">
        <v>2804</v>
      </c>
      <c r="E583" s="12" t="s">
        <v>2309</v>
      </c>
      <c r="F583" s="12" t="str">
        <f>' turmas sistema atual'!H582</f>
        <v xml:space="preserve">sexta das 16:00 às 18:00, sala A1-S204-SB, semanal </v>
      </c>
      <c r="G583" s="12">
        <f>' turmas sistema atual'!I582</f>
        <v>0</v>
      </c>
      <c r="H583" s="12" t="str">
        <f>' turmas sistema atual'!J582</f>
        <v>São Bernardo do Campo</v>
      </c>
      <c r="I583" s="12" t="str">
        <f>' turmas sistema atual'!K582</f>
        <v>diurno</v>
      </c>
      <c r="J583" s="12" t="str">
        <f>' turmas sistema atual'!L582</f>
        <v>2-0-3</v>
      </c>
      <c r="K583" s="12">
        <f>' turmas sistema atual'!M582</f>
        <v>80</v>
      </c>
      <c r="L583" s="12">
        <f>' turmas sistema atual'!N582</f>
        <v>0</v>
      </c>
      <c r="M583" s="12">
        <f t="shared" si="9"/>
        <v>80</v>
      </c>
      <c r="N583" s="42">
        <v>80</v>
      </c>
      <c r="O583" s="8" t="str">
        <f>UPPER(' turmas sistema atual'!R582)</f>
        <v>LUIS HENRIQUE RODRIGUES</v>
      </c>
      <c r="P583" s="8" t="str">
        <f>UPPER(' turmas sistema atual'!S582)</f>
        <v/>
      </c>
    </row>
    <row r="584" spans="1:16" ht="47.25" customHeight="1" thickBot="1" x14ac:dyDescent="0.3">
      <c r="A584" s="8" t="str">
        <f>' turmas sistema atual'!A583</f>
        <v>ENGENHARIA DE GESTÃO</v>
      </c>
      <c r="B584" s="8" t="str">
        <f>' turmas sistema atual'!B583</f>
        <v>NAESTG009-17SB</v>
      </c>
      <c r="C584" s="8" t="str">
        <f>' turmas sistema atual'!C583</f>
        <v>Gestão de Operações A-noturno (São Bernardo)</v>
      </c>
      <c r="D584" s="8" t="s">
        <v>3587</v>
      </c>
      <c r="E584" s="12" t="s">
        <v>2309</v>
      </c>
      <c r="F584" s="12" t="str">
        <f>' turmas sistema atual'!H583</f>
        <v xml:space="preserve">sábado das 08:00 às 12:00, sala A1-S204-SB, semanal </v>
      </c>
      <c r="G584" s="12">
        <f>' turmas sistema atual'!I583</f>
        <v>0</v>
      </c>
      <c r="H584" s="12" t="str">
        <f>' turmas sistema atual'!J583</f>
        <v>São Bernardo do Campo</v>
      </c>
      <c r="I584" s="12" t="str">
        <f>' turmas sistema atual'!K583</f>
        <v>noturno</v>
      </c>
      <c r="J584" s="12" t="str">
        <f>' turmas sistema atual'!L583</f>
        <v>4-0-5</v>
      </c>
      <c r="K584" s="12">
        <f>' turmas sistema atual'!M583</f>
        <v>62</v>
      </c>
      <c r="L584" s="12">
        <f>' turmas sistema atual'!N583</f>
        <v>0</v>
      </c>
      <c r="M584" s="12">
        <f t="shared" si="9"/>
        <v>62</v>
      </c>
      <c r="N584" s="42">
        <v>0</v>
      </c>
      <c r="O584" s="8" t="str">
        <f>UPPER(' turmas sistema atual'!R583)</f>
        <v>MÁRCIA MARIA PENTEADO MARCHESINI</v>
      </c>
      <c r="P584" s="8" t="str">
        <f>UPPER(' turmas sistema atual'!S583)</f>
        <v/>
      </c>
    </row>
    <row r="585" spans="1:16" ht="47.25" customHeight="1" thickBot="1" x14ac:dyDescent="0.3">
      <c r="A585" s="8" t="str">
        <f>' turmas sistema atual'!A584</f>
        <v>BACHARELADO EM RELAÇÕES INTERNACIONAIS</v>
      </c>
      <c r="B585" s="8" t="str">
        <f>' turmas sistema atual'!B584</f>
        <v>NAESHR008-13SB</v>
      </c>
      <c r="C585" s="8" t="str">
        <f>' turmas sistema atual'!C584</f>
        <v>Globalização e os Processos de Integração Regional A-noturno (São Bernardo)</v>
      </c>
      <c r="D585" s="8" t="s">
        <v>3530</v>
      </c>
      <c r="E585" s="12" t="s">
        <v>2309</v>
      </c>
      <c r="F585" s="12" t="str">
        <f>' turmas sistema atual'!H584</f>
        <v xml:space="preserve">terça das 19:00 às 21:00, sala A1-S201-SB, semanal , sexta das 21:00 às 23:00, sala A1-S201-SB, semanal </v>
      </c>
      <c r="G585" s="12">
        <f>' turmas sistema atual'!I584</f>
        <v>0</v>
      </c>
      <c r="H585" s="12" t="str">
        <f>' turmas sistema atual'!J584</f>
        <v>São Bernardo do Campo</v>
      </c>
      <c r="I585" s="12" t="str">
        <f>' turmas sistema atual'!K584</f>
        <v>noturno</v>
      </c>
      <c r="J585" s="12" t="str">
        <f>' turmas sistema atual'!L584</f>
        <v>4-0-4</v>
      </c>
      <c r="K585" s="12">
        <f>' turmas sistema atual'!M584</f>
        <v>60</v>
      </c>
      <c r="L585" s="12">
        <f>' turmas sistema atual'!N584</f>
        <v>0</v>
      </c>
      <c r="M585" s="12">
        <f t="shared" si="9"/>
        <v>60</v>
      </c>
      <c r="N585" s="42">
        <v>18</v>
      </c>
      <c r="O585" s="8" t="str">
        <f>UPPER(' turmas sistema atual'!R584)</f>
        <v>ANDREA SANTOS BACA</v>
      </c>
      <c r="P585" s="8" t="str">
        <f>UPPER(' turmas sistema atual'!S584)</f>
        <v/>
      </c>
    </row>
    <row r="586" spans="1:16" ht="47.25" customHeight="1" thickBot="1" x14ac:dyDescent="0.3">
      <c r="A586" s="8" t="str">
        <f>' turmas sistema atual'!A585</f>
        <v>BACHARELADO EM POLÍTICAS PÚBLICAS</v>
      </c>
      <c r="B586" s="8" t="str">
        <f>' turmas sistema atual'!B585</f>
        <v>DAESHP009-13SB</v>
      </c>
      <c r="C586" s="8" t="str">
        <f>' turmas sistema atual'!C585</f>
        <v>Governo, Burocracia e Administração Pública A-matutino (São Bernardo)</v>
      </c>
      <c r="D586" s="8" t="s">
        <v>2784</v>
      </c>
      <c r="E586" s="12" t="s">
        <v>2309</v>
      </c>
      <c r="F586" s="12" t="str">
        <f>' turmas sistema atual'!H585</f>
        <v xml:space="preserve">segunda das 10:00 às 12:00, sala A1-S106-SB, semanal , quinta das 08:00 às 10:00, sala A1-S106-SB, semanal </v>
      </c>
      <c r="G586" s="12">
        <f>' turmas sistema atual'!I585</f>
        <v>0</v>
      </c>
      <c r="H586" s="12" t="str">
        <f>' turmas sistema atual'!J585</f>
        <v>São Bernardo do Campo</v>
      </c>
      <c r="I586" s="12" t="str">
        <f>' turmas sistema atual'!K585</f>
        <v>diurno</v>
      </c>
      <c r="J586" s="12" t="str">
        <f>' turmas sistema atual'!L585</f>
        <v>4-0-4</v>
      </c>
      <c r="K586" s="12">
        <f>' turmas sistema atual'!M585</f>
        <v>38</v>
      </c>
      <c r="L586" s="12">
        <f>' turmas sistema atual'!N585</f>
        <v>0</v>
      </c>
      <c r="M586" s="12">
        <f t="shared" si="9"/>
        <v>38</v>
      </c>
      <c r="N586" s="42">
        <v>8</v>
      </c>
      <c r="O586" s="8" t="str">
        <f>UPPER(' turmas sistema atual'!R585)</f>
        <v>IVAN FILIPE DE ALMEIDA LOPES FERNANDES</v>
      </c>
      <c r="P586" s="8" t="str">
        <f>UPPER(' turmas sistema atual'!S585)</f>
        <v/>
      </c>
    </row>
    <row r="587" spans="1:16" ht="47.25" customHeight="1" thickBot="1" x14ac:dyDescent="0.3">
      <c r="A587" s="8" t="str">
        <f>' turmas sistema atual'!A586</f>
        <v>BACHARELADO EM POLÍTICAS PÚBLICAS</v>
      </c>
      <c r="B587" s="8" t="str">
        <f>' turmas sistema atual'!B586</f>
        <v>NAESHP009-13SB</v>
      </c>
      <c r="C587" s="8" t="str">
        <f>' turmas sistema atual'!C586</f>
        <v>Governo, Burocracia e Administração Pública A-noturno (São Bernardo)</v>
      </c>
      <c r="D587" s="8" t="s">
        <v>2785</v>
      </c>
      <c r="E587" s="12" t="s">
        <v>2309</v>
      </c>
      <c r="F587" s="12" t="str">
        <f>' turmas sistema atual'!H586</f>
        <v xml:space="preserve">segunda das 21:00 às 23:00, sala A1-S106-SB, semanal , quinta das 19:00 às 21:00, sala A1-S106-SB, semanal </v>
      </c>
      <c r="G587" s="12">
        <f>' turmas sistema atual'!I586</f>
        <v>0</v>
      </c>
      <c r="H587" s="12" t="str">
        <f>' turmas sistema atual'!J586</f>
        <v>São Bernardo do Campo</v>
      </c>
      <c r="I587" s="12" t="str">
        <f>' turmas sistema atual'!K586</f>
        <v>noturno</v>
      </c>
      <c r="J587" s="12" t="str">
        <f>' turmas sistema atual'!L586</f>
        <v>4-0-4</v>
      </c>
      <c r="K587" s="12">
        <f>' turmas sistema atual'!M586</f>
        <v>47</v>
      </c>
      <c r="L587" s="12">
        <f>' turmas sistema atual'!N586</f>
        <v>0</v>
      </c>
      <c r="M587" s="12">
        <f t="shared" si="9"/>
        <v>47</v>
      </c>
      <c r="N587" s="42">
        <v>0</v>
      </c>
      <c r="O587" s="8" t="str">
        <f>UPPER(' turmas sistema atual'!R586)</f>
        <v>IVAN FILIPE DE ALMEIDA LOPES FERNANDES</v>
      </c>
      <c r="P587" s="8" t="str">
        <f>UPPER(' turmas sistema atual'!S586)</f>
        <v/>
      </c>
    </row>
    <row r="588" spans="1:16" ht="47.25" customHeight="1" thickBot="1" x14ac:dyDescent="0.3">
      <c r="A588" s="8" t="str">
        <f>' turmas sistema atual'!A587</f>
        <v>ENGENHARIA AMBIENTAL E URBANA</v>
      </c>
      <c r="B588" s="8" t="str">
        <f>' turmas sistema atual'!B587</f>
        <v>NAESTU007-17SA</v>
      </c>
      <c r="C588" s="8" t="str">
        <f>' turmas sistema atual'!C587</f>
        <v>Habitação e Assentamentos Humanos A-noturno (São Bernardo)</v>
      </c>
      <c r="D588" s="8" t="s">
        <v>3555</v>
      </c>
      <c r="E588" s="12" t="s">
        <v>2309</v>
      </c>
      <c r="F588" s="12" t="str">
        <f>' turmas sistema atual'!H587</f>
        <v xml:space="preserve">terça das 19:00 às 23:00, sala A-108-0, semanal </v>
      </c>
      <c r="G588" s="12">
        <f>' turmas sistema atual'!I587</f>
        <v>0</v>
      </c>
      <c r="H588" s="12" t="str">
        <f>' turmas sistema atual'!J587</f>
        <v>Santo André</v>
      </c>
      <c r="I588" s="12" t="str">
        <f>' turmas sistema atual'!K587</f>
        <v>noturno</v>
      </c>
      <c r="J588" s="12" t="str">
        <f>' turmas sistema atual'!L587</f>
        <v>3-1-5</v>
      </c>
      <c r="K588" s="12">
        <f>' turmas sistema atual'!M587</f>
        <v>30</v>
      </c>
      <c r="L588" s="12">
        <f>' turmas sistema atual'!N587</f>
        <v>0</v>
      </c>
      <c r="M588" s="12">
        <f t="shared" si="9"/>
        <v>30</v>
      </c>
      <c r="N588" s="42">
        <v>2</v>
      </c>
      <c r="O588" s="8" t="str">
        <f>UPPER(' turmas sistema atual'!R587)</f>
        <v>PATRICIA CEZARIO SILVA</v>
      </c>
      <c r="P588" s="8" t="str">
        <f>UPPER(' turmas sistema atual'!S587)</f>
        <v>PATRICIA CEZARIO SILVA</v>
      </c>
    </row>
    <row r="589" spans="1:16" ht="47.25" customHeight="1" thickBot="1" x14ac:dyDescent="0.3">
      <c r="A589" s="8" t="str">
        <f>' turmas sistema atual'!A588</f>
        <v>ENGENHARIA AMBIENTAL E URBANA</v>
      </c>
      <c r="B589" s="8" t="str">
        <f>' turmas sistema atual'!B588</f>
        <v>DAESTU028-17SA</v>
      </c>
      <c r="C589" s="8" t="str">
        <f>' turmas sistema atual'!C588</f>
        <v>Hidráulica de Condutos Forçados A-matutino (São Bernardo)</v>
      </c>
      <c r="D589" s="8" t="s">
        <v>2816</v>
      </c>
      <c r="E589" s="12" t="s">
        <v>2309</v>
      </c>
      <c r="F589" s="12" t="str">
        <f>' turmas sistema atual'!H588</f>
        <v xml:space="preserve">segunda das 11:00 às 14:00, sala A-108-0, semanal </v>
      </c>
      <c r="G589" s="12">
        <f>' turmas sistema atual'!I588</f>
        <v>0</v>
      </c>
      <c r="H589" s="12" t="str">
        <f>' turmas sistema atual'!J588</f>
        <v>Santo André</v>
      </c>
      <c r="I589" s="12" t="str">
        <f>' turmas sistema atual'!K588</f>
        <v>diurno</v>
      </c>
      <c r="J589" s="12" t="str">
        <f>' turmas sistema atual'!L588</f>
        <v>2-1-2</v>
      </c>
      <c r="K589" s="12">
        <f>' turmas sistema atual'!M588</f>
        <v>64</v>
      </c>
      <c r="L589" s="12">
        <f>' turmas sistema atual'!N588</f>
        <v>0</v>
      </c>
      <c r="M589" s="12">
        <f t="shared" si="9"/>
        <v>64</v>
      </c>
      <c r="N589" s="42">
        <v>0</v>
      </c>
      <c r="O589" s="8" t="str">
        <f>UPPER(' turmas sistema atual'!R588)</f>
        <v>TATIANE ARAUJO DE JESUS</v>
      </c>
      <c r="P589" s="8" t="str">
        <f>UPPER(' turmas sistema atual'!S588)</f>
        <v>ANDREA DE OLIVEIRA CARDOSO</v>
      </c>
    </row>
    <row r="590" spans="1:16" ht="47.25" customHeight="1" thickBot="1" x14ac:dyDescent="0.3">
      <c r="A590" s="8" t="str">
        <f>' turmas sistema atual'!A589</f>
        <v>ENGENHARIA AMBIENTAL E URBANA</v>
      </c>
      <c r="B590" s="8" t="str">
        <f>' turmas sistema atual'!B589</f>
        <v>NAESTU029-17SA</v>
      </c>
      <c r="C590" s="8" t="str">
        <f>' turmas sistema atual'!C589</f>
        <v>Hidráulica de Condutos Livres A-noturno (São Bernardo)</v>
      </c>
      <c r="D590" s="8" t="s">
        <v>2817</v>
      </c>
      <c r="E590" s="12" t="s">
        <v>2309</v>
      </c>
      <c r="F590" s="12" t="str">
        <f>' turmas sistema atual'!H589</f>
        <v xml:space="preserve">segunda das 17:00 às 19:00, sala A-108-0, semanal </v>
      </c>
      <c r="G590" s="12">
        <f>' turmas sistema atual'!I589</f>
        <v>0</v>
      </c>
      <c r="H590" s="12" t="str">
        <f>' turmas sistema atual'!J589</f>
        <v>Santo André</v>
      </c>
      <c r="I590" s="12" t="str">
        <f>' turmas sistema atual'!K589</f>
        <v>noturno</v>
      </c>
      <c r="J590" s="12" t="str">
        <f>' turmas sistema atual'!L589</f>
        <v>1-1-2</v>
      </c>
      <c r="K590" s="12">
        <f>' turmas sistema atual'!M589</f>
        <v>64</v>
      </c>
      <c r="L590" s="12">
        <f>' turmas sistema atual'!N589</f>
        <v>0</v>
      </c>
      <c r="M590" s="12">
        <f t="shared" si="9"/>
        <v>64</v>
      </c>
      <c r="N590" s="42">
        <v>0</v>
      </c>
      <c r="O590" s="8" t="str">
        <f>UPPER(' turmas sistema atual'!R589)</f>
        <v>CAMILA CLEMENTINA ARANTES</v>
      </c>
      <c r="P590" s="8" t="str">
        <f>UPPER(' turmas sistema atual'!S589)</f>
        <v>LUISA HELENA DOS SANTOS OLIVEIRA</v>
      </c>
    </row>
    <row r="591" spans="1:16" ht="47.25" customHeight="1" thickBot="1" x14ac:dyDescent="0.3">
      <c r="A591" s="8" t="str">
        <f>' turmas sistema atual'!A590</f>
        <v>ENGENHARIA AMBIENTAL E URBANA</v>
      </c>
      <c r="B591" s="8" t="str">
        <f>' turmas sistema atual'!B590</f>
        <v>DAESTU009-17SA</v>
      </c>
      <c r="C591" s="8" t="str">
        <f>' turmas sistema atual'!C590</f>
        <v>Hidrologia A-matutino (São Bernardo)</v>
      </c>
      <c r="D591" s="8" t="s">
        <v>3527</v>
      </c>
      <c r="E591" s="12" t="s">
        <v>2309</v>
      </c>
      <c r="F591" s="12" t="str">
        <f>' turmas sistema atual'!H590</f>
        <v xml:space="preserve">terça das 08:00 às 10:00, sala A-108-0, semanal , quinta das 10:00 às 12:00, sala A-108-0, semanal </v>
      </c>
      <c r="G591" s="12">
        <f>' turmas sistema atual'!I590</f>
        <v>0</v>
      </c>
      <c r="H591" s="12" t="str">
        <f>' turmas sistema atual'!J590</f>
        <v>Santo André</v>
      </c>
      <c r="I591" s="12" t="str">
        <f>' turmas sistema atual'!K590</f>
        <v>diurno</v>
      </c>
      <c r="J591" s="12" t="str">
        <f>' turmas sistema atual'!L590</f>
        <v>3-1-3</v>
      </c>
      <c r="K591" s="12">
        <f>' turmas sistema atual'!M590</f>
        <v>30</v>
      </c>
      <c r="L591" s="12">
        <f>' turmas sistema atual'!N590</f>
        <v>0</v>
      </c>
      <c r="M591" s="12">
        <f t="shared" si="9"/>
        <v>30</v>
      </c>
      <c r="N591" s="42">
        <v>11</v>
      </c>
      <c r="O591" s="8" t="str">
        <f>UPPER(' turmas sistema atual'!R590)</f>
        <v>MARIA CLEOFE VALVERDE BRAMBILA</v>
      </c>
      <c r="P591" s="8" t="str">
        <f>UPPER(' turmas sistema atual'!S590)</f>
        <v>ANDREA DE OLIVEIRA CARDOSO</v>
      </c>
    </row>
    <row r="592" spans="1:16" ht="47.25" customHeight="1" thickBot="1" x14ac:dyDescent="0.3">
      <c r="A592" s="8" t="str">
        <f>' turmas sistema atual'!A591</f>
        <v>ENGENHARIA AMBIENTAL E URBANA</v>
      </c>
      <c r="B592" s="8" t="str">
        <f>' turmas sistema atual'!B591</f>
        <v>NAESTU009-17SA</v>
      </c>
      <c r="C592" s="8" t="str">
        <f>' turmas sistema atual'!C591</f>
        <v>Hidrologia A-noturno (São Bernardo)</v>
      </c>
      <c r="D592" s="8" t="s">
        <v>3528</v>
      </c>
      <c r="E592" s="12" t="s">
        <v>2309</v>
      </c>
      <c r="F592" s="12" t="str">
        <f>' turmas sistema atual'!H591</f>
        <v xml:space="preserve">terça das 19:00 às 21:00, sala A-108-0, semanal , quinta das 21:00 às 23:00, sala A-108-0, semanal </v>
      </c>
      <c r="G592" s="12">
        <f>' turmas sistema atual'!I591</f>
        <v>0</v>
      </c>
      <c r="H592" s="12" t="str">
        <f>' turmas sistema atual'!J591</f>
        <v>Santo André</v>
      </c>
      <c r="I592" s="12" t="str">
        <f>' turmas sistema atual'!K591</f>
        <v>noturno</v>
      </c>
      <c r="J592" s="12" t="str">
        <f>' turmas sistema atual'!L591</f>
        <v>3-1-3</v>
      </c>
      <c r="K592" s="12">
        <f>' turmas sistema atual'!M591</f>
        <v>30</v>
      </c>
      <c r="L592" s="12">
        <f>' turmas sistema atual'!N591</f>
        <v>0</v>
      </c>
      <c r="M592" s="12">
        <f t="shared" si="9"/>
        <v>30</v>
      </c>
      <c r="N592" s="42">
        <v>0</v>
      </c>
      <c r="O592" s="8" t="str">
        <f>UPPER(' turmas sistema atual'!R591)</f>
        <v>ANDREA DE OLIVEIRA CARDOSO</v>
      </c>
      <c r="P592" s="8" t="str">
        <f>UPPER(' turmas sistema atual'!S591)</f>
        <v>MARIA CLEOFE VALVERDE BRAMBILA</v>
      </c>
    </row>
    <row r="593" spans="1:16" ht="47.25" customHeight="1" thickBot="1" x14ac:dyDescent="0.3">
      <c r="A593" s="8" t="str">
        <f>' turmas sistema atual'!A592</f>
        <v>BACHARELADO EM CIÊNCIAS BIOLÓGICAS</v>
      </c>
      <c r="B593" s="8" t="str">
        <f>' turmas sistema atual'!B592</f>
        <v>DANHT1054-15SA</v>
      </c>
      <c r="C593" s="8" t="str">
        <f>' turmas sistema atual'!C592</f>
        <v>Histologia e Embriologia A-matutino (São Bernardo)</v>
      </c>
      <c r="D593" s="8" t="s">
        <v>3588</v>
      </c>
      <c r="E593" s="12" t="s">
        <v>2309</v>
      </c>
      <c r="F593" s="12" t="str">
        <f>' turmas sistema atual'!H592</f>
        <v xml:space="preserve">terça das 10:00 às 12:00, sala A-104-0, semanal , sexta das 08:00 às 10:00, sala A-104-0, semanal , sexta das 10:00 às 12:00, sala A-104-0, semanal </v>
      </c>
      <c r="G593" s="12">
        <f>' turmas sistema atual'!I592</f>
        <v>0</v>
      </c>
      <c r="H593" s="12" t="str">
        <f>' turmas sistema atual'!J592</f>
        <v>Santo André</v>
      </c>
      <c r="I593" s="12" t="str">
        <f>' turmas sistema atual'!K592</f>
        <v>diurno</v>
      </c>
      <c r="J593" s="12" t="str">
        <f>' turmas sistema atual'!L592</f>
        <v>4-2-4</v>
      </c>
      <c r="K593" s="12">
        <f>' turmas sistema atual'!M592</f>
        <v>30</v>
      </c>
      <c r="L593" s="12">
        <f>' turmas sistema atual'!N592</f>
        <v>0</v>
      </c>
      <c r="M593" s="12">
        <f t="shared" si="9"/>
        <v>30</v>
      </c>
      <c r="N593" s="42">
        <v>13</v>
      </c>
      <c r="O593" s="8" t="str">
        <f>UPPER(' turmas sistema atual'!R592)</f>
        <v>ARNALDO RODRIGUES DOS SANTOS JUNIOR</v>
      </c>
      <c r="P593" s="8" t="str">
        <f>UPPER(' turmas sistema atual'!S592)</f>
        <v>ARNALDO RODRIGUES DOS SANTOS JUNIOR</v>
      </c>
    </row>
    <row r="594" spans="1:16" ht="47.25" customHeight="1" thickBot="1" x14ac:dyDescent="0.3">
      <c r="A594" s="8" t="str">
        <f>' turmas sistema atual'!A593</f>
        <v>BACHARELADO EM CIÊNCIAS BIOLÓGICAS</v>
      </c>
      <c r="B594" s="8" t="str">
        <f>' turmas sistema atual'!B593</f>
        <v>NANHT1054-15SA</v>
      </c>
      <c r="C594" s="8" t="str">
        <f>' turmas sistema atual'!C593</f>
        <v>Histologia e Embriologia A-noturno (São Bernardo)</v>
      </c>
      <c r="D594" s="8" t="s">
        <v>3589</v>
      </c>
      <c r="E594" s="12" t="s">
        <v>2309</v>
      </c>
      <c r="F594" s="12" t="str">
        <f>' turmas sistema atual'!H593</f>
        <v xml:space="preserve">terça das 21:00 às 23:00, sala A-104-0, semanal , sexta das 19:00 às 21:00, sala A-104-0, semanal , sexta das 21:00 às 23:00, sala A-104-0, semanal </v>
      </c>
      <c r="G594" s="12">
        <f>' turmas sistema atual'!I593</f>
        <v>0</v>
      </c>
      <c r="H594" s="12" t="str">
        <f>' turmas sistema atual'!J593</f>
        <v>Santo André</v>
      </c>
      <c r="I594" s="12" t="str">
        <f>' turmas sistema atual'!K593</f>
        <v>noturno</v>
      </c>
      <c r="J594" s="12" t="str">
        <f>' turmas sistema atual'!L593</f>
        <v>4-2-4</v>
      </c>
      <c r="K594" s="12">
        <f>' turmas sistema atual'!M593</f>
        <v>30</v>
      </c>
      <c r="L594" s="12">
        <f>' turmas sistema atual'!N593</f>
        <v>0</v>
      </c>
      <c r="M594" s="12">
        <f t="shared" si="9"/>
        <v>30</v>
      </c>
      <c r="N594" s="42">
        <v>6</v>
      </c>
      <c r="O594" s="8" t="str">
        <f>UPPER(' turmas sistema atual'!R593)</f>
        <v>MARCELLA PECORA MILAZZOTTO</v>
      </c>
      <c r="P594" s="8" t="str">
        <f>UPPER(' turmas sistema atual'!S593)</f>
        <v>MARCELLA PECORA MILAZZOTTO</v>
      </c>
    </row>
    <row r="595" spans="1:16" ht="47.25" customHeight="1" thickBot="1" x14ac:dyDescent="0.3">
      <c r="A595" s="8" t="str">
        <f>' turmas sistema atual'!A594</f>
        <v>BACHARELADO EM PLANEJAMENTO TERRITORIAL</v>
      </c>
      <c r="B595" s="8" t="str">
        <f>' turmas sistema atual'!B594</f>
        <v>NAESHT009-17SB</v>
      </c>
      <c r="C595" s="8" t="str">
        <f>' turmas sistema atual'!C594</f>
        <v>História da Cidade e do Urbanismo A-noturno (São Bernardo)</v>
      </c>
      <c r="D595" s="8" t="s">
        <v>3550</v>
      </c>
      <c r="E595" s="12" t="s">
        <v>2309</v>
      </c>
      <c r="F595" s="12" t="str">
        <f>' turmas sistema atual'!H594</f>
        <v xml:space="preserve">terça das 21:00 às 23:00, sala A1-S105-SB, semanal , sexta das 19:00 às 21:00, sala A1-S105-SB, semanal </v>
      </c>
      <c r="G595" s="12">
        <f>' turmas sistema atual'!I594</f>
        <v>0</v>
      </c>
      <c r="H595" s="12" t="str">
        <f>' turmas sistema atual'!J594</f>
        <v>São Bernardo do Campo</v>
      </c>
      <c r="I595" s="12" t="str">
        <f>' turmas sistema atual'!K594</f>
        <v>noturno</v>
      </c>
      <c r="J595" s="12" t="str">
        <f>' turmas sistema atual'!L594</f>
        <v>4-0-4</v>
      </c>
      <c r="K595" s="12">
        <f>' turmas sistema atual'!M594</f>
        <v>61</v>
      </c>
      <c r="L595" s="12">
        <f>' turmas sistema atual'!N594</f>
        <v>0</v>
      </c>
      <c r="M595" s="12">
        <f t="shared" si="9"/>
        <v>61</v>
      </c>
      <c r="N595" s="42">
        <v>0</v>
      </c>
      <c r="O595" s="8" t="str">
        <f>UPPER(' turmas sistema atual'!R594)</f>
        <v>PATRICIA MARIA DE JESUS</v>
      </c>
      <c r="P595" s="8" t="str">
        <f>UPPER(' turmas sistema atual'!S594)</f>
        <v/>
      </c>
    </row>
    <row r="596" spans="1:16" ht="47.25" customHeight="1" thickBot="1" x14ac:dyDescent="0.3">
      <c r="A596" s="8" t="str">
        <f>' turmas sistema atual'!A595</f>
        <v>ENGENHARIA AMBIENTAL E URBANA</v>
      </c>
      <c r="B596" s="8" t="str">
        <f>' turmas sistema atual'!B595</f>
        <v>NAESZU029-17SA</v>
      </c>
      <c r="C596" s="8" t="str">
        <f>' turmas sistema atual'!C595</f>
        <v>História da Cidade e do Urbanismo A-noturno (São Bernardo)</v>
      </c>
      <c r="D596" s="8" t="s">
        <v>2788</v>
      </c>
      <c r="E596" s="12" t="s">
        <v>2309</v>
      </c>
      <c r="F596" s="12" t="str">
        <f>' turmas sistema atual'!H595</f>
        <v xml:space="preserve">quinta das 14:00 às 18:00, sala A-108-0, semanal </v>
      </c>
      <c r="G596" s="12">
        <f>' turmas sistema atual'!I595</f>
        <v>0</v>
      </c>
      <c r="H596" s="12" t="str">
        <f>' turmas sistema atual'!J595</f>
        <v>Santo André</v>
      </c>
      <c r="I596" s="12" t="str">
        <f>' turmas sistema atual'!K595</f>
        <v>noturno</v>
      </c>
      <c r="J596" s="12" t="str">
        <f>' turmas sistema atual'!L595</f>
        <v>4-0-4</v>
      </c>
      <c r="K596" s="12">
        <f>' turmas sistema atual'!M595</f>
        <v>60</v>
      </c>
      <c r="L596" s="12">
        <f>' turmas sistema atual'!N595</f>
        <v>0</v>
      </c>
      <c r="M596" s="12">
        <f t="shared" si="9"/>
        <v>60</v>
      </c>
      <c r="N596" s="42">
        <v>0</v>
      </c>
      <c r="O596" s="8" t="str">
        <f>UPPER(' turmas sistema atual'!R595)</f>
        <v>GILSON LAMEIRA DE LIMA</v>
      </c>
      <c r="P596" s="8" t="str">
        <f>UPPER(' turmas sistema atual'!S595)</f>
        <v/>
      </c>
    </row>
    <row r="597" spans="1:16" ht="47.25" customHeight="1" thickBot="1" x14ac:dyDescent="0.3">
      <c r="A597" s="8" t="str">
        <f>' turmas sistema atual'!A596</f>
        <v>LICENCIATURA EM CIÊNCIAS HUMANAS</v>
      </c>
      <c r="B597" s="8" t="str">
        <f>' turmas sistema atual'!B596</f>
        <v>DANHZ5016-15SB</v>
      </c>
      <c r="C597" s="8" t="str">
        <f>' turmas sistema atual'!C596</f>
        <v>História da Educação A-matutino (São Bernardo)</v>
      </c>
      <c r="D597" s="8" t="s">
        <v>2967</v>
      </c>
      <c r="E597" s="12" t="s">
        <v>2309</v>
      </c>
      <c r="F597" s="12" t="str">
        <f>' turmas sistema atual'!H596</f>
        <v xml:space="preserve">segunda das 08:00 às 12:00, sala A1-S101-SB, semanal </v>
      </c>
      <c r="G597" s="12">
        <f>' turmas sistema atual'!I596</f>
        <v>0</v>
      </c>
      <c r="H597" s="12" t="str">
        <f>' turmas sistema atual'!J596</f>
        <v>São Bernardo do Campo</v>
      </c>
      <c r="I597" s="12" t="str">
        <f>' turmas sistema atual'!K596</f>
        <v>diurno</v>
      </c>
      <c r="J597" s="12" t="str">
        <f>' turmas sistema atual'!L596</f>
        <v>4-0-4</v>
      </c>
      <c r="K597" s="12">
        <f>' turmas sistema atual'!M596</f>
        <v>30</v>
      </c>
      <c r="L597" s="12">
        <f>' turmas sistema atual'!N596</f>
        <v>25</v>
      </c>
      <c r="M597" s="12">
        <f t="shared" si="9"/>
        <v>5</v>
      </c>
      <c r="N597" s="42">
        <v>0</v>
      </c>
      <c r="O597" s="8" t="str">
        <f>UPPER(' turmas sistema atual'!R596)</f>
        <v>MARCIA HELENA ALVIM</v>
      </c>
      <c r="P597" s="8" t="str">
        <f>UPPER(' turmas sistema atual'!S596)</f>
        <v/>
      </c>
    </row>
    <row r="598" spans="1:16" ht="47.25" customHeight="1" thickBot="1" x14ac:dyDescent="0.3">
      <c r="A598" s="8" t="str">
        <f>' turmas sistema atual'!A597</f>
        <v>LICENCIATURA EM CIÊNCIAS HUMANAS</v>
      </c>
      <c r="B598" s="8" t="str">
        <f>' turmas sistema atual'!B597</f>
        <v>NANHZ5016-15SB</v>
      </c>
      <c r="C598" s="8" t="str">
        <f>' turmas sistema atual'!C597</f>
        <v>História da Educação A-noturno (São Bernardo)</v>
      </c>
      <c r="D598" s="8" t="s">
        <v>2884</v>
      </c>
      <c r="E598" s="12" t="s">
        <v>2309</v>
      </c>
      <c r="F598" s="12" t="str">
        <f>' turmas sistema atual'!H597</f>
        <v xml:space="preserve">quinta das 19:00 às 23:00, sala A1-S101-SB, semanal </v>
      </c>
      <c r="G598" s="12">
        <f>' turmas sistema atual'!I597</f>
        <v>0</v>
      </c>
      <c r="H598" s="12" t="str">
        <f>' turmas sistema atual'!J597</f>
        <v>São Bernardo do Campo</v>
      </c>
      <c r="I598" s="12" t="str">
        <f>' turmas sistema atual'!K597</f>
        <v>noturno</v>
      </c>
      <c r="J598" s="12" t="str">
        <f>' turmas sistema atual'!L597</f>
        <v>4-0-4</v>
      </c>
      <c r="K598" s="12">
        <f>' turmas sistema atual'!M597</f>
        <v>30</v>
      </c>
      <c r="L598" s="12">
        <f>' turmas sistema atual'!N597</f>
        <v>25</v>
      </c>
      <c r="M598" s="12">
        <f t="shared" si="9"/>
        <v>5</v>
      </c>
      <c r="N598" s="42">
        <v>0</v>
      </c>
      <c r="O598" s="8" t="str">
        <f>UPPER(' turmas sistema atual'!R597)</f>
        <v>SILVIO RICARDO GOMES CARNEIRO</v>
      </c>
      <c r="P598" s="8" t="str">
        <f>UPPER(' turmas sistema atual'!S597)</f>
        <v>MARCIA HELENA ALVIM</v>
      </c>
    </row>
    <row r="599" spans="1:16" ht="47.25" customHeight="1" thickBot="1" x14ac:dyDescent="0.3">
      <c r="A599" s="8" t="str">
        <f>' turmas sistema atual'!A598</f>
        <v>LICENCIATURA EM QUÍMICA</v>
      </c>
      <c r="B599" s="8" t="str">
        <f>' turmas sistema atual'!B598</f>
        <v>NBNHZ5016-15SA</v>
      </c>
      <c r="C599" s="8" t="str">
        <f>' turmas sistema atual'!C598</f>
        <v>História da Educação B-noturno (São Bernardo)</v>
      </c>
      <c r="D599" s="8" t="s">
        <v>2884</v>
      </c>
      <c r="E599" s="12" t="s">
        <v>2309</v>
      </c>
      <c r="F599" s="12" t="str">
        <f>' turmas sistema atual'!H598</f>
        <v xml:space="preserve">quinta das 19:00 às 23:00, sala A-101-0, semanal </v>
      </c>
      <c r="G599" s="12">
        <f>' turmas sistema atual'!I598</f>
        <v>0</v>
      </c>
      <c r="H599" s="12" t="str">
        <f>' turmas sistema atual'!J598</f>
        <v>Santo André</v>
      </c>
      <c r="I599" s="12" t="str">
        <f>' turmas sistema atual'!K598</f>
        <v>noturno</v>
      </c>
      <c r="J599" s="12" t="str">
        <f>' turmas sistema atual'!L598</f>
        <v>4-0-4</v>
      </c>
      <c r="K599" s="12">
        <f>' turmas sistema atual'!M598</f>
        <v>47</v>
      </c>
      <c r="L599" s="12">
        <f>' turmas sistema atual'!N598</f>
        <v>0</v>
      </c>
      <c r="M599" s="12">
        <f t="shared" si="9"/>
        <v>47</v>
      </c>
      <c r="N599" s="42">
        <v>0</v>
      </c>
      <c r="O599" s="8" t="str">
        <f>UPPER(' turmas sistema atual'!R598)</f>
        <v>ALLAN MOREIRA  XAVIER</v>
      </c>
      <c r="P599" s="8" t="str">
        <f>UPPER(' turmas sistema atual'!S598)</f>
        <v/>
      </c>
    </row>
    <row r="600" spans="1:16" ht="47.25" customHeight="1" thickBot="1" x14ac:dyDescent="0.3">
      <c r="A600" s="8" t="str">
        <f>' turmas sistema atual'!A599</f>
        <v>BACHARELADO EM FILOSOFIA</v>
      </c>
      <c r="B600" s="8" t="str">
        <f>' turmas sistema atual'!B599</f>
        <v>DANHH2032-13SB</v>
      </c>
      <c r="C600" s="8" t="str">
        <f>' turmas sistema atual'!C599</f>
        <v>História da Filosofia Antiga: Aristóteles e o Aristotelismo A-matutino (São Bernardo)</v>
      </c>
      <c r="D600" s="8" t="s">
        <v>2784</v>
      </c>
      <c r="E600" s="12" t="s">
        <v>2309</v>
      </c>
      <c r="F600" s="12" t="str">
        <f>' turmas sistema atual'!H599</f>
        <v xml:space="preserve">segunda das 10:00 às 12:00, sala A2-S204-SB, semanal , quinta das 08:00 às 10:00, sala A2-S204-SB, semanal </v>
      </c>
      <c r="G600" s="12">
        <f>' turmas sistema atual'!I599</f>
        <v>0</v>
      </c>
      <c r="H600" s="12" t="str">
        <f>' turmas sistema atual'!J599</f>
        <v>São Bernardo do Campo</v>
      </c>
      <c r="I600" s="12" t="str">
        <f>' turmas sistema atual'!K599</f>
        <v>diurno</v>
      </c>
      <c r="J600" s="12" t="str">
        <f>' turmas sistema atual'!L599</f>
        <v>4-0-4</v>
      </c>
      <c r="K600" s="12">
        <f>' turmas sistema atual'!M599</f>
        <v>30</v>
      </c>
      <c r="L600" s="12">
        <f>' turmas sistema atual'!N599</f>
        <v>0</v>
      </c>
      <c r="M600" s="12">
        <f t="shared" si="9"/>
        <v>30</v>
      </c>
      <c r="N600" s="42">
        <v>14</v>
      </c>
      <c r="O600" s="8" t="str">
        <f>UPPER(' turmas sistema atual'!R599)</f>
        <v>LUCA JEAN PITTELOUD</v>
      </c>
      <c r="P600" s="8" t="str">
        <f>UPPER(' turmas sistema atual'!S599)</f>
        <v/>
      </c>
    </row>
    <row r="601" spans="1:16" ht="47.25" customHeight="1" thickBot="1" x14ac:dyDescent="0.3">
      <c r="A601" s="8" t="str">
        <f>' turmas sistema atual'!A600</f>
        <v>BACHARELADO EM FILOSOFIA</v>
      </c>
      <c r="B601" s="8" t="str">
        <f>' turmas sistema atual'!B600</f>
        <v>NANHH2032-13SB</v>
      </c>
      <c r="C601" s="8" t="str">
        <f>' turmas sistema atual'!C600</f>
        <v>História da Filosofia Antiga: Aristóteles e o Aristotelismo A-noturno (São Bernardo)</v>
      </c>
      <c r="D601" s="8" t="s">
        <v>2785</v>
      </c>
      <c r="E601" s="12" t="s">
        <v>2309</v>
      </c>
      <c r="F601" s="12" t="str">
        <f>' turmas sistema atual'!H600</f>
        <v xml:space="preserve">segunda das 21:00 às 23:00, sala A2-S204-SB, semanal , quinta das 19:00 às 21:00, sala A2-S204-SB, semanal </v>
      </c>
      <c r="G601" s="12">
        <f>' turmas sistema atual'!I600</f>
        <v>0</v>
      </c>
      <c r="H601" s="12" t="str">
        <f>' turmas sistema atual'!J600</f>
        <v>São Bernardo do Campo</v>
      </c>
      <c r="I601" s="12" t="str">
        <f>' turmas sistema atual'!K600</f>
        <v>noturno</v>
      </c>
      <c r="J601" s="12" t="str">
        <f>' turmas sistema atual'!L600</f>
        <v>4-0-4</v>
      </c>
      <c r="K601" s="12">
        <f>' turmas sistema atual'!M600</f>
        <v>30</v>
      </c>
      <c r="L601" s="12">
        <f>' turmas sistema atual'!N600</f>
        <v>0</v>
      </c>
      <c r="M601" s="12">
        <f t="shared" si="9"/>
        <v>30</v>
      </c>
      <c r="N601" s="42">
        <v>13</v>
      </c>
      <c r="O601" s="8" t="str">
        <f>UPPER(' turmas sistema atual'!R600)</f>
        <v>LUCA JEAN PITTELOUD</v>
      </c>
      <c r="P601" s="8" t="str">
        <f>UPPER(' turmas sistema atual'!S600)</f>
        <v/>
      </c>
    </row>
    <row r="602" spans="1:16" ht="47.25" customHeight="1" thickBot="1" x14ac:dyDescent="0.3">
      <c r="A602" s="8" t="str">
        <f>' turmas sistema atual'!A601</f>
        <v>BACHARELADO EM FILOSOFIA</v>
      </c>
      <c r="B602" s="8" t="str">
        <f>' turmas sistema atual'!B601</f>
        <v>NANHH2034-13SB</v>
      </c>
      <c r="C602" s="8" t="str">
        <f>' turmas sistema atual'!C601</f>
        <v>História da Filosofia Contemporânea: o século XIX A-noturno (São Bernardo)</v>
      </c>
      <c r="D602" s="8" t="s">
        <v>2785</v>
      </c>
      <c r="E602" s="12" t="s">
        <v>2309</v>
      </c>
      <c r="F602" s="12" t="str">
        <f>' turmas sistema atual'!H601</f>
        <v xml:space="preserve">segunda das 21:00 às 23:00, sala A2-S204-SB, semanal , quinta das 19:00 às 21:00, sala A2-S204-SB, semanal </v>
      </c>
      <c r="G602" s="12">
        <f>' turmas sistema atual'!I601</f>
        <v>0</v>
      </c>
      <c r="H602" s="12" t="str">
        <f>' turmas sistema atual'!J601</f>
        <v>São Bernardo do Campo</v>
      </c>
      <c r="I602" s="12" t="str">
        <f>' turmas sistema atual'!K601</f>
        <v>noturno</v>
      </c>
      <c r="J602" s="12" t="str">
        <f>' turmas sistema atual'!L601</f>
        <v>4-0-4</v>
      </c>
      <c r="K602" s="12">
        <f>' turmas sistema atual'!M601</f>
        <v>30</v>
      </c>
      <c r="L602" s="12">
        <f>' turmas sistema atual'!N601</f>
        <v>0</v>
      </c>
      <c r="M602" s="12">
        <f t="shared" si="9"/>
        <v>30</v>
      </c>
      <c r="N602" s="42">
        <v>1</v>
      </c>
      <c r="O602" s="8" t="str">
        <f>UPPER(' turmas sistema atual'!R601)</f>
        <v>FLAMARION CALDEIRA RAMOS</v>
      </c>
      <c r="P602" s="8" t="str">
        <f>UPPER(' turmas sistema atual'!S601)</f>
        <v/>
      </c>
    </row>
    <row r="603" spans="1:16" ht="47.25" customHeight="1" thickBot="1" x14ac:dyDescent="0.3">
      <c r="A603" s="8" t="str">
        <f>' turmas sistema atual'!A602</f>
        <v>LICENCIATURA EM FILOSOFIA</v>
      </c>
      <c r="B603" s="8" t="str">
        <f>' turmas sistema atual'!B602</f>
        <v>NANHH2087-16SB</v>
      </c>
      <c r="C603" s="8" t="str">
        <f>' turmas sistema atual'!C602</f>
        <v>História da Filosofia Medieval: do século XI ao XIV A-noturno (São Bernardo)</v>
      </c>
      <c r="D603" s="8" t="s">
        <v>3530</v>
      </c>
      <c r="E603" s="12" t="s">
        <v>2309</v>
      </c>
      <c r="F603" s="12" t="str">
        <f>' turmas sistema atual'!H602</f>
        <v xml:space="preserve">terça das 19:00 às 21:00, sala A2-S204-SB, semanal , sexta das 21:00 às 23:00, sala A2-S204-SB, semanal </v>
      </c>
      <c r="G603" s="12">
        <f>' turmas sistema atual'!I602</f>
        <v>0</v>
      </c>
      <c r="H603" s="12" t="str">
        <f>' turmas sistema atual'!J602</f>
        <v>São Bernardo do Campo</v>
      </c>
      <c r="I603" s="12" t="str">
        <f>' turmas sistema atual'!K602</f>
        <v>noturno</v>
      </c>
      <c r="J603" s="12" t="str">
        <f>' turmas sistema atual'!L602</f>
        <v>4-0-4</v>
      </c>
      <c r="K603" s="12">
        <f>' turmas sistema atual'!M602</f>
        <v>30</v>
      </c>
      <c r="L603" s="12">
        <f>' turmas sistema atual'!N602</f>
        <v>0</v>
      </c>
      <c r="M603" s="12">
        <f t="shared" si="9"/>
        <v>30</v>
      </c>
      <c r="N603" s="42">
        <v>8</v>
      </c>
      <c r="O603" s="8" t="str">
        <f>UPPER(' turmas sistema atual'!R602)</f>
        <v>MATTEO RASCHIETTI</v>
      </c>
      <c r="P603" s="8" t="str">
        <f>UPPER(' turmas sistema atual'!S602)</f>
        <v/>
      </c>
    </row>
    <row r="604" spans="1:16" ht="47.25" customHeight="1" thickBot="1" x14ac:dyDescent="0.3">
      <c r="A604" s="8" t="str">
        <f>' turmas sistema atual'!A603</f>
        <v>BACHARELADO EM FILOSOFIA</v>
      </c>
      <c r="B604" s="8" t="str">
        <f>' turmas sistema atual'!B603</f>
        <v>NANHH2041-13SB</v>
      </c>
      <c r="C604" s="8" t="str">
        <f>' turmas sistema atual'!C603</f>
        <v>História da Filosofia Moderna: perspectivas racionalistas A-noturno (São Bernardo)</v>
      </c>
      <c r="D604" s="8" t="s">
        <v>3528</v>
      </c>
      <c r="E604" s="12" t="s">
        <v>2309</v>
      </c>
      <c r="F604" s="12" t="str">
        <f>' turmas sistema atual'!H603</f>
        <v xml:space="preserve">terça das 19:00 às 21:00, sala A2-S204-SB, semanal , quinta das 21:00 às 23:00, sala A2-S204-SB, semanal </v>
      </c>
      <c r="G604" s="12">
        <f>' turmas sistema atual'!I603</f>
        <v>0</v>
      </c>
      <c r="H604" s="12" t="str">
        <f>' turmas sistema atual'!J603</f>
        <v>São Bernardo do Campo</v>
      </c>
      <c r="I604" s="12" t="str">
        <f>' turmas sistema atual'!K603</f>
        <v>noturno</v>
      </c>
      <c r="J604" s="12" t="str">
        <f>' turmas sistema atual'!L603</f>
        <v>4-0-4</v>
      </c>
      <c r="K604" s="12">
        <f>' turmas sistema atual'!M603</f>
        <v>30</v>
      </c>
      <c r="L604" s="12">
        <f>' turmas sistema atual'!N603</f>
        <v>0</v>
      </c>
      <c r="M604" s="12">
        <f t="shared" si="9"/>
        <v>30</v>
      </c>
      <c r="N604" s="42">
        <v>7</v>
      </c>
      <c r="O604" s="8" t="str">
        <f>UPPER(' turmas sistema atual'!R603)</f>
        <v>PAULO TADEU DA SILVA</v>
      </c>
      <c r="P604" s="8" t="str">
        <f>UPPER(' turmas sistema atual'!S603)</f>
        <v/>
      </c>
    </row>
    <row r="605" spans="1:16" ht="47.25" customHeight="1" thickBot="1" x14ac:dyDescent="0.3">
      <c r="A605" s="8" t="str">
        <f>' turmas sistema atual'!A604</f>
        <v>BACHARELADO EM RELAÇÕES INTERNACIONAIS</v>
      </c>
      <c r="B605" s="8" t="str">
        <f>' turmas sistema atual'!B604</f>
        <v>DAESHR024-14SB</v>
      </c>
      <c r="C605" s="8" t="str">
        <f>' turmas sistema atual'!C604</f>
        <v>História da Política Externa Brasileira A-matutino (São Bernardo)</v>
      </c>
      <c r="D605" s="8" t="s">
        <v>3549</v>
      </c>
      <c r="E605" s="12" t="s">
        <v>2309</v>
      </c>
      <c r="F605" s="12" t="str">
        <f>' turmas sistema atual'!H604</f>
        <v xml:space="preserve">terça das 10:00 às 12:00, sala A1-S201-SB, semanal , sexta das 08:00 às 10:00, sala A1-S201-SB, semanal </v>
      </c>
      <c r="G605" s="12">
        <f>' turmas sistema atual'!I604</f>
        <v>0</v>
      </c>
      <c r="H605" s="12" t="str">
        <f>' turmas sistema atual'!J604</f>
        <v>São Bernardo do Campo</v>
      </c>
      <c r="I605" s="12" t="str">
        <f>' turmas sistema atual'!K604</f>
        <v>diurno</v>
      </c>
      <c r="J605" s="12" t="str">
        <f>' turmas sistema atual'!L604</f>
        <v>4-0-4</v>
      </c>
      <c r="K605" s="12">
        <f>' turmas sistema atual'!M604</f>
        <v>90</v>
      </c>
      <c r="L605" s="12">
        <f>' turmas sistema atual'!N604</f>
        <v>0</v>
      </c>
      <c r="M605" s="12">
        <f t="shared" si="9"/>
        <v>90</v>
      </c>
      <c r="N605" s="42">
        <v>0</v>
      </c>
      <c r="O605" s="8" t="str">
        <f>UPPER(' turmas sistema atual'!R604)</f>
        <v>DEMETRIO GASPARI CIRNE DE TOLEDO</v>
      </c>
      <c r="P605" s="8" t="str">
        <f>UPPER(' turmas sistema atual'!S604)</f>
        <v>DEMETRIO GASPARI CIRNE DE TOLEDO</v>
      </c>
    </row>
    <row r="606" spans="1:16" ht="47.25" customHeight="1" thickBot="1" x14ac:dyDescent="0.3">
      <c r="A606" s="8" t="str">
        <f>' turmas sistema atual'!A605</f>
        <v>BACHARELADO EM RELAÇÕES INTERNACIONAIS</v>
      </c>
      <c r="B606" s="8" t="str">
        <f>' turmas sistema atual'!B605</f>
        <v>NAESHR024-14SB</v>
      </c>
      <c r="C606" s="8" t="str">
        <f>' turmas sistema atual'!C605</f>
        <v>História da Política Externa Brasileira A-noturno (São Bernardo)</v>
      </c>
      <c r="D606" s="8" t="s">
        <v>3550</v>
      </c>
      <c r="E606" s="12" t="s">
        <v>2309</v>
      </c>
      <c r="F606" s="12" t="str">
        <f>' turmas sistema atual'!H605</f>
        <v xml:space="preserve">terça das 21:00 às 23:00, sala A1-S201-SB, semanal , sexta das 19:00 às 21:00, sala A1-S201-SB, semanal </v>
      </c>
      <c r="G606" s="12">
        <f>' turmas sistema atual'!I605</f>
        <v>0</v>
      </c>
      <c r="H606" s="12" t="str">
        <f>' turmas sistema atual'!J605</f>
        <v>São Bernardo do Campo</v>
      </c>
      <c r="I606" s="12" t="str">
        <f>' turmas sistema atual'!K605</f>
        <v>noturno</v>
      </c>
      <c r="J606" s="12" t="str">
        <f>' turmas sistema atual'!L605</f>
        <v>4-0-4</v>
      </c>
      <c r="K606" s="12">
        <f>' turmas sistema atual'!M605</f>
        <v>90</v>
      </c>
      <c r="L606" s="12">
        <f>' turmas sistema atual'!N605</f>
        <v>0</v>
      </c>
      <c r="M606" s="12">
        <f t="shared" si="9"/>
        <v>90</v>
      </c>
      <c r="N606" s="42">
        <v>0</v>
      </c>
      <c r="O606" s="8" t="str">
        <f>UPPER(' turmas sistema atual'!R605)</f>
        <v>DEMETRIO GASPARI CIRNE DE TOLEDO</v>
      </c>
      <c r="P606" s="8" t="str">
        <f>UPPER(' turmas sistema atual'!S605)</f>
        <v>DEMETRIO GASPARI CIRNE DE TOLEDO</v>
      </c>
    </row>
    <row r="607" spans="1:16" ht="47.25" customHeight="1" thickBot="1" x14ac:dyDescent="0.3">
      <c r="A607" s="8" t="str">
        <f>' turmas sistema atual'!A606</f>
        <v>BACHARELADO EM RELAÇÕES INTERNACIONAIS</v>
      </c>
      <c r="B607" s="8" t="str">
        <f>' turmas sistema atual'!B606</f>
        <v>DAESHR026-14SB</v>
      </c>
      <c r="C607" s="8" t="str">
        <f>' turmas sistema atual'!C606</f>
        <v>História do Terceiro Mundo A-matutino (São Bernardo)</v>
      </c>
      <c r="D607" s="8" t="s">
        <v>2786</v>
      </c>
      <c r="E607" s="12" t="s">
        <v>2309</v>
      </c>
      <c r="F607" s="12" t="str">
        <f>' turmas sistema atual'!H606</f>
        <v xml:space="preserve">segunda das 08:00 às 10:00, sala A1-S201-SB, semanal , quarta das 10:00 às 12:00, sala A1-S201-SB, semanal </v>
      </c>
      <c r="G607" s="12">
        <f>' turmas sistema atual'!I606</f>
        <v>0</v>
      </c>
      <c r="H607" s="12" t="str">
        <f>' turmas sistema atual'!J606</f>
        <v>São Bernardo do Campo</v>
      </c>
      <c r="I607" s="12" t="str">
        <f>' turmas sistema atual'!K606</f>
        <v>diurno</v>
      </c>
      <c r="J607" s="12" t="str">
        <f>' turmas sistema atual'!L606</f>
        <v>4-0-4</v>
      </c>
      <c r="K607" s="12">
        <f>' turmas sistema atual'!M606</f>
        <v>60</v>
      </c>
      <c r="L607" s="12">
        <f>' turmas sistema atual'!N606</f>
        <v>0</v>
      </c>
      <c r="M607" s="12">
        <f t="shared" si="9"/>
        <v>60</v>
      </c>
      <c r="N607" s="42">
        <v>0</v>
      </c>
      <c r="O607" s="8" t="str">
        <f>UPPER(' turmas sistema atual'!R606)</f>
        <v>FLAVIO THALES RIBEIRO FRANCISCO</v>
      </c>
      <c r="P607" s="8" t="str">
        <f>UPPER(' turmas sistema atual'!S606)</f>
        <v/>
      </c>
    </row>
    <row r="608" spans="1:16" ht="47.25" customHeight="1" thickBot="1" x14ac:dyDescent="0.3">
      <c r="A608" s="8" t="str">
        <f>' turmas sistema atual'!A607</f>
        <v>BACHARELADO EM RELAÇÕES INTERNACIONAIS</v>
      </c>
      <c r="B608" s="8" t="str">
        <f>' turmas sistema atual'!B607</f>
        <v>NAESHR026-14SB</v>
      </c>
      <c r="C608" s="8" t="str">
        <f>' turmas sistema atual'!C607</f>
        <v>História do Terceiro Mundo A-noturno (São Bernardo)</v>
      </c>
      <c r="D608" s="8" t="s">
        <v>2787</v>
      </c>
      <c r="E608" s="12" t="s">
        <v>2309</v>
      </c>
      <c r="F608" s="12" t="str">
        <f>' turmas sistema atual'!H607</f>
        <v xml:space="preserve">segunda das 19:00 às 21:00, sala A1-S201-SB, semanal , quarta das 21:00 às 23:00, sala A1-S201-SB, semanal </v>
      </c>
      <c r="G608" s="12">
        <f>' turmas sistema atual'!I607</f>
        <v>0</v>
      </c>
      <c r="H608" s="12" t="str">
        <f>' turmas sistema atual'!J607</f>
        <v>São Bernardo do Campo</v>
      </c>
      <c r="I608" s="12" t="str">
        <f>' turmas sistema atual'!K607</f>
        <v>noturno</v>
      </c>
      <c r="J608" s="12" t="str">
        <f>' turmas sistema atual'!L607</f>
        <v>4-0-4</v>
      </c>
      <c r="K608" s="12">
        <f>' turmas sistema atual'!M607</f>
        <v>60</v>
      </c>
      <c r="L608" s="12">
        <f>' turmas sistema atual'!N607</f>
        <v>0</v>
      </c>
      <c r="M608" s="12">
        <f t="shared" si="9"/>
        <v>60</v>
      </c>
      <c r="N608" s="42">
        <v>0</v>
      </c>
      <c r="O608" s="8" t="str">
        <f>UPPER(' turmas sistema atual'!R607)</f>
        <v>FLAVIO THALES RIBEIRO FRANCISCO</v>
      </c>
      <c r="P608" s="8" t="str">
        <f>UPPER(' turmas sistema atual'!S607)</f>
        <v/>
      </c>
    </row>
    <row r="609" spans="1:16" ht="47.25" customHeight="1" thickBot="1" x14ac:dyDescent="0.3">
      <c r="A609" s="8" t="str">
        <f>' turmas sistema atual'!A608</f>
        <v>BACHARELADO EM CIÊNCIAS ECONÔMICAS</v>
      </c>
      <c r="B609" s="8" t="str">
        <f>' turmas sistema atual'!B608</f>
        <v>DAESHC020-17SB</v>
      </c>
      <c r="C609" s="8" t="str">
        <f>' turmas sistema atual'!C608</f>
        <v>História Econômica Geral A-matutino (São Bernardo)</v>
      </c>
      <c r="D609" s="8" t="s">
        <v>2786</v>
      </c>
      <c r="E609" s="12" t="s">
        <v>2309</v>
      </c>
      <c r="F609" s="12" t="str">
        <f>' turmas sistema atual'!H608</f>
        <v xml:space="preserve">segunda das 08:00 às 10:00, sala A1-S102-SB, semanal , quarta das 10:00 às 12:00, sala A1-S102-SB, semanal </v>
      </c>
      <c r="G609" s="12">
        <f>' turmas sistema atual'!I608</f>
        <v>0</v>
      </c>
      <c r="H609" s="12" t="str">
        <f>' turmas sistema atual'!J608</f>
        <v>São Bernardo do Campo</v>
      </c>
      <c r="I609" s="12" t="str">
        <f>' turmas sistema atual'!K608</f>
        <v>diurno</v>
      </c>
      <c r="J609" s="12" t="str">
        <f>' turmas sistema atual'!L608</f>
        <v>4-0-4</v>
      </c>
      <c r="K609" s="12">
        <f>' turmas sistema atual'!M608</f>
        <v>61</v>
      </c>
      <c r="L609" s="12">
        <f>' turmas sistema atual'!N608</f>
        <v>0</v>
      </c>
      <c r="M609" s="12">
        <f t="shared" si="9"/>
        <v>61</v>
      </c>
      <c r="N609" s="42">
        <v>0</v>
      </c>
      <c r="O609" s="8" t="str">
        <f>UPPER(' turmas sistema atual'!R608)</f>
        <v>GABRIEL ALMEIDA ANTUNES ROSSINI</v>
      </c>
      <c r="P609" s="8" t="str">
        <f>UPPER(' turmas sistema atual'!S608)</f>
        <v/>
      </c>
    </row>
    <row r="610" spans="1:16" ht="47.25" customHeight="1" thickBot="1" x14ac:dyDescent="0.3">
      <c r="A610" s="8" t="str">
        <f>' turmas sistema atual'!A609</f>
        <v>BACHARELADO EM CIÊNCIAS ECONÔMICAS</v>
      </c>
      <c r="B610" s="8" t="str">
        <f>' turmas sistema atual'!B609</f>
        <v>NAESHC020-17SB</v>
      </c>
      <c r="C610" s="8" t="str">
        <f>' turmas sistema atual'!C609</f>
        <v>História Econômica Geral A-noturno (São Bernardo)</v>
      </c>
      <c r="D610" s="8" t="s">
        <v>2787</v>
      </c>
      <c r="E610" s="12" t="s">
        <v>2309</v>
      </c>
      <c r="F610" s="12" t="str">
        <f>' turmas sistema atual'!H609</f>
        <v xml:space="preserve">segunda das 19:00 às 21:00, sala A1-S102-SB, semanal , quarta das 21:00 às 23:00, sala A1-S102-SB, semanal </v>
      </c>
      <c r="G610" s="12">
        <f>' turmas sistema atual'!I609</f>
        <v>0</v>
      </c>
      <c r="H610" s="12" t="str">
        <f>' turmas sistema atual'!J609</f>
        <v>São Bernardo do Campo</v>
      </c>
      <c r="I610" s="12" t="str">
        <f>' turmas sistema atual'!K609</f>
        <v>noturno</v>
      </c>
      <c r="J610" s="12" t="str">
        <f>' turmas sistema atual'!L609</f>
        <v>4-0-4</v>
      </c>
      <c r="K610" s="12">
        <f>' turmas sistema atual'!M609</f>
        <v>90</v>
      </c>
      <c r="L610" s="12">
        <f>' turmas sistema atual'!N609</f>
        <v>0</v>
      </c>
      <c r="M610" s="12">
        <f t="shared" si="9"/>
        <v>90</v>
      </c>
      <c r="N610" s="42">
        <v>0</v>
      </c>
      <c r="O610" s="8" t="str">
        <f>UPPER(' turmas sistema atual'!R609)</f>
        <v>GABRIEL ALMEIDA ANTUNES ROSSINI</v>
      </c>
      <c r="P610" s="8" t="str">
        <f>UPPER(' turmas sistema atual'!S609)</f>
        <v/>
      </c>
    </row>
    <row r="611" spans="1:16" ht="47.25" customHeight="1" thickBot="1" x14ac:dyDescent="0.3">
      <c r="A611" s="8" t="str">
        <f>' turmas sistema atual'!A610</f>
        <v>BACHARELADO EM CIÊNCIAS E HUMANIDADES</v>
      </c>
      <c r="B611" s="8" t="str">
        <f>' turmas sistema atual'!B610</f>
        <v>DA1BHQ0001-15SB</v>
      </c>
      <c r="C611" s="8" t="str">
        <f>' turmas sistema atual'!C610</f>
        <v>Identidade e Cultura A1-matutino (São Bernardo)</v>
      </c>
      <c r="D611" s="8" t="s">
        <v>2776</v>
      </c>
      <c r="E611" s="12" t="s">
        <v>2309</v>
      </c>
      <c r="F611" s="12" t="str">
        <f>' turmas sistema atual'!H610</f>
        <v>segunda das 10:00 às 12:00, sala B-A004-SB, semanal , quinta das 08:00 às 10:00, sala B-A004-SB, quinzenal I</v>
      </c>
      <c r="G611" s="12">
        <f>' turmas sistema atual'!I610</f>
        <v>0</v>
      </c>
      <c r="H611" s="12" t="str">
        <f>' turmas sistema atual'!J610</f>
        <v>São Bernardo do Campo</v>
      </c>
      <c r="I611" s="12" t="str">
        <f>' turmas sistema atual'!K610</f>
        <v>diurno</v>
      </c>
      <c r="J611" s="12" t="str">
        <f>' turmas sistema atual'!L610</f>
        <v>3-0-4</v>
      </c>
      <c r="K611" s="12">
        <f>' turmas sistema atual'!M610</f>
        <v>30</v>
      </c>
      <c r="L611" s="12">
        <f>' turmas sistema atual'!N610</f>
        <v>30</v>
      </c>
      <c r="M611" s="12">
        <f t="shared" si="9"/>
        <v>0</v>
      </c>
      <c r="N611" s="42">
        <v>0</v>
      </c>
      <c r="O611" s="8" t="str">
        <f>UPPER(' turmas sistema atual'!R610)</f>
        <v>MARIA LIVIA DE TOMMASI</v>
      </c>
      <c r="P611" s="8" t="str">
        <f>UPPER(' turmas sistema atual'!S610)</f>
        <v/>
      </c>
    </row>
    <row r="612" spans="1:16" ht="47.25" customHeight="1" thickBot="1" x14ac:dyDescent="0.3">
      <c r="A612" s="8" t="str">
        <f>' turmas sistema atual'!A611</f>
        <v>BACHARELADO EM CIÊNCIAS E HUMANIDADES</v>
      </c>
      <c r="B612" s="8" t="str">
        <f>' turmas sistema atual'!B611</f>
        <v>NA1BHQ0001-15SB</v>
      </c>
      <c r="C612" s="8" t="str">
        <f>' turmas sistema atual'!C611</f>
        <v>Identidade e Cultura A1-noturno (São Bernardo)</v>
      </c>
      <c r="D612" s="8" t="s">
        <v>2777</v>
      </c>
      <c r="E612" s="12" t="s">
        <v>2309</v>
      </c>
      <c r="F612" s="12" t="str">
        <f>' turmas sistema atual'!H611</f>
        <v>segunda das 21:00 às 23:00, sala A2-S202-SB, semanal , quinta das 19:00 às 21:00, sala A2-S301-SB, quinzenal I</v>
      </c>
      <c r="G612" s="12">
        <f>' turmas sistema atual'!I611</f>
        <v>0</v>
      </c>
      <c r="H612" s="12" t="str">
        <f>' turmas sistema atual'!J611</f>
        <v>São Bernardo do Campo</v>
      </c>
      <c r="I612" s="12" t="str">
        <f>' turmas sistema atual'!K611</f>
        <v>noturno</v>
      </c>
      <c r="J612" s="12" t="str">
        <f>' turmas sistema atual'!L611</f>
        <v>3-0-4</v>
      </c>
      <c r="K612" s="12">
        <f>' turmas sistema atual'!M611</f>
        <v>30</v>
      </c>
      <c r="L612" s="12">
        <f>' turmas sistema atual'!N611</f>
        <v>30</v>
      </c>
      <c r="M612" s="12">
        <f t="shared" si="9"/>
        <v>0</v>
      </c>
      <c r="N612" s="42">
        <v>0</v>
      </c>
      <c r="O612" s="8" t="str">
        <f>UPPER(' turmas sistema atual'!R611)</f>
        <v>ALESSANDRA TEIXEIRA</v>
      </c>
      <c r="P612" s="8" t="str">
        <f>UPPER(' turmas sistema atual'!S611)</f>
        <v/>
      </c>
    </row>
    <row r="613" spans="1:16" ht="47.25" customHeight="1" thickBot="1" x14ac:dyDescent="0.3">
      <c r="A613" s="8" t="str">
        <f>' turmas sistema atual'!A612</f>
        <v>BACHARELADO EM CIÊNCIAS E HUMANIDADES</v>
      </c>
      <c r="B613" s="8" t="str">
        <f>' turmas sistema atual'!B612</f>
        <v>DA2BHQ0001-15SB</v>
      </c>
      <c r="C613" s="8" t="str">
        <f>' turmas sistema atual'!C612</f>
        <v>Identidade e Cultura A2-matutino (São Bernardo)</v>
      </c>
      <c r="D613" s="8" t="s">
        <v>2776</v>
      </c>
      <c r="E613" s="12" t="s">
        <v>2309</v>
      </c>
      <c r="F613" s="12" t="str">
        <f>' turmas sistema atual'!H612</f>
        <v>segunda das 10:00 às 12:00, sala B-A004-SB, semanal , quinta das 08:00 às 10:00, sala B-A004-SB, quinzenal I</v>
      </c>
      <c r="G613" s="12">
        <f>' turmas sistema atual'!I612</f>
        <v>0</v>
      </c>
      <c r="H613" s="12" t="str">
        <f>' turmas sistema atual'!J612</f>
        <v>São Bernardo do Campo</v>
      </c>
      <c r="I613" s="12" t="str">
        <f>' turmas sistema atual'!K612</f>
        <v>diurno</v>
      </c>
      <c r="J613" s="12" t="str">
        <f>' turmas sistema atual'!L612</f>
        <v>3-0-4</v>
      </c>
      <c r="K613" s="12">
        <f>' turmas sistema atual'!M612</f>
        <v>30</v>
      </c>
      <c r="L613" s="12">
        <f>' turmas sistema atual'!N612</f>
        <v>30</v>
      </c>
      <c r="M613" s="12">
        <f t="shared" si="9"/>
        <v>0</v>
      </c>
      <c r="N613" s="42">
        <v>0</v>
      </c>
      <c r="O613" s="8" t="str">
        <f>UPPER(' turmas sistema atual'!R612)</f>
        <v>ANA MARIA DIETRICH</v>
      </c>
      <c r="P613" s="8" t="str">
        <f>UPPER(' turmas sistema atual'!S612)</f>
        <v/>
      </c>
    </row>
    <row r="614" spans="1:16" ht="47.25" customHeight="1" thickBot="1" x14ac:dyDescent="0.3">
      <c r="A614" s="8" t="str">
        <f>' turmas sistema atual'!A613</f>
        <v>BACHARELADO EM CIÊNCIAS E HUMANIDADES</v>
      </c>
      <c r="B614" s="8" t="str">
        <f>' turmas sistema atual'!B613</f>
        <v>NA2BHQ0001-15SB</v>
      </c>
      <c r="C614" s="8" t="str">
        <f>' turmas sistema atual'!C613</f>
        <v>Identidade e Cultura A2-noturno (São Bernardo)</v>
      </c>
      <c r="D614" s="8" t="s">
        <v>2777</v>
      </c>
      <c r="E614" s="12" t="s">
        <v>2309</v>
      </c>
      <c r="F614" s="12" t="str">
        <f>' turmas sistema atual'!H613</f>
        <v>segunda das 21:00 às 23:00, sala A2-S202-SB, semanal , quinta das 19:00 às 21:00, sala A2-S301-SB, quinzenal I</v>
      </c>
      <c r="G614" s="12">
        <f>' turmas sistema atual'!I613</f>
        <v>0</v>
      </c>
      <c r="H614" s="12" t="str">
        <f>' turmas sistema atual'!J613</f>
        <v>São Bernardo do Campo</v>
      </c>
      <c r="I614" s="12" t="str">
        <f>' turmas sistema atual'!K613</f>
        <v>noturno</v>
      </c>
      <c r="J614" s="12" t="str">
        <f>' turmas sistema atual'!L613</f>
        <v>3-0-4</v>
      </c>
      <c r="K614" s="12">
        <f>' turmas sistema atual'!M613</f>
        <v>30</v>
      </c>
      <c r="L614" s="12">
        <f>' turmas sistema atual'!N613</f>
        <v>30</v>
      </c>
      <c r="M614" s="12">
        <f t="shared" si="9"/>
        <v>0</v>
      </c>
      <c r="N614" s="42">
        <v>0</v>
      </c>
      <c r="O614" s="8" t="str">
        <f>UPPER(' turmas sistema atual'!R613)</f>
        <v>LUCIANA XAVIER DE OLIVEIRA</v>
      </c>
      <c r="P614" s="8" t="str">
        <f>UPPER(' turmas sistema atual'!S613)</f>
        <v/>
      </c>
    </row>
    <row r="615" spans="1:16" ht="47.25" customHeight="1" thickBot="1" x14ac:dyDescent="0.3">
      <c r="A615" s="8" t="str">
        <f>' turmas sistema atual'!A614</f>
        <v>BACHARELADO EM CIÊNCIAS E HUMANIDADES</v>
      </c>
      <c r="B615" s="8" t="str">
        <f>' turmas sistema atual'!B614</f>
        <v>DABHQ0001-15SB</v>
      </c>
      <c r="C615" s="8" t="str">
        <f>' turmas sistema atual'!C614</f>
        <v>Identidade e Cultura A-matutino (São Bernardo)</v>
      </c>
      <c r="D615" s="8" t="s">
        <v>2776</v>
      </c>
      <c r="E615" s="12" t="s">
        <v>2309</v>
      </c>
      <c r="F615" s="12" t="str">
        <f>' turmas sistema atual'!H614</f>
        <v>segunda das 10:00 às 12:00, sala A1-S204-SB, semanal , quinta das 08:00 às 10:00, sala A2-S301-SB, quinzenal I</v>
      </c>
      <c r="G615" s="12">
        <f>' turmas sistema atual'!I614</f>
        <v>0</v>
      </c>
      <c r="H615" s="12" t="str">
        <f>' turmas sistema atual'!J614</f>
        <v>São Bernardo do Campo</v>
      </c>
      <c r="I615" s="12" t="str">
        <f>' turmas sistema atual'!K614</f>
        <v>diurno</v>
      </c>
      <c r="J615" s="12" t="str">
        <f>' turmas sistema atual'!L614</f>
        <v>3-0-4</v>
      </c>
      <c r="K615" s="12">
        <f>' turmas sistema atual'!M614</f>
        <v>30</v>
      </c>
      <c r="L615" s="12">
        <f>' turmas sistema atual'!N614</f>
        <v>30</v>
      </c>
      <c r="M615" s="12">
        <f t="shared" si="9"/>
        <v>0</v>
      </c>
      <c r="N615" s="42">
        <v>0</v>
      </c>
      <c r="O615" s="8" t="str">
        <f>UPPER(' turmas sistema atual'!R614)</f>
        <v>CAMILA CALDEIRA NUNES DIAS</v>
      </c>
      <c r="P615" s="8" t="str">
        <f>UPPER(' turmas sistema atual'!S614)</f>
        <v/>
      </c>
    </row>
    <row r="616" spans="1:16" ht="47.25" customHeight="1" thickBot="1" x14ac:dyDescent="0.3">
      <c r="A616" s="8" t="str">
        <f>' turmas sistema atual'!A615</f>
        <v>BACHARELADO EM CIÊNCIAS E HUMANIDADES</v>
      </c>
      <c r="B616" s="8" t="str">
        <f>' turmas sistema atual'!B615</f>
        <v>NABHQ0001-15SB</v>
      </c>
      <c r="C616" s="8" t="str">
        <f>' turmas sistema atual'!C615</f>
        <v>Identidade e Cultura A-noturno (São Bernardo)</v>
      </c>
      <c r="D616" s="8" t="s">
        <v>2777</v>
      </c>
      <c r="E616" s="12" t="s">
        <v>2309</v>
      </c>
      <c r="F616" s="12" t="str">
        <f>' turmas sistema atual'!H615</f>
        <v>segunda das 21:00 às 23:00, sala A2-S202-SB, semanal , quinta das 19:00 às 21:00, sala A2-S301-SB, quinzenal I</v>
      </c>
      <c r="G616" s="12">
        <f>' turmas sistema atual'!I615</f>
        <v>0</v>
      </c>
      <c r="H616" s="12" t="str">
        <f>' turmas sistema atual'!J615</f>
        <v>São Bernardo do Campo</v>
      </c>
      <c r="I616" s="12" t="str">
        <f>' turmas sistema atual'!K615</f>
        <v>noturno</v>
      </c>
      <c r="J616" s="12" t="str">
        <f>' turmas sistema atual'!L615</f>
        <v>3-0-4</v>
      </c>
      <c r="K616" s="12">
        <f>' turmas sistema atual'!M615</f>
        <v>30</v>
      </c>
      <c r="L616" s="12">
        <f>' turmas sistema atual'!N615</f>
        <v>30</v>
      </c>
      <c r="M616" s="12">
        <f t="shared" si="9"/>
        <v>0</v>
      </c>
      <c r="N616" s="42">
        <v>0</v>
      </c>
      <c r="O616" s="8" t="str">
        <f>UPPER(' turmas sistema atual'!R615)</f>
        <v>REGIMEIRE OLIVEIRA MACIEL</v>
      </c>
      <c r="P616" s="8" t="str">
        <f>UPPER(' turmas sistema atual'!S615)</f>
        <v/>
      </c>
    </row>
    <row r="617" spans="1:16" ht="47.25" customHeight="1" thickBot="1" x14ac:dyDescent="0.3">
      <c r="A617" s="8" t="str">
        <f>' turmas sistema atual'!A616</f>
        <v>BACHARELADO EM CIÊNCIAS E HUMANIDADES</v>
      </c>
      <c r="B617" s="8" t="str">
        <f>' turmas sistema atual'!B616</f>
        <v>DB1BHQ0001-15SB</v>
      </c>
      <c r="C617" s="8" t="str">
        <f>' turmas sistema atual'!C616</f>
        <v>Identidade e Cultura B1-matutino (São Bernardo)</v>
      </c>
      <c r="D617" s="8" t="s">
        <v>2778</v>
      </c>
      <c r="E617" s="12" t="s">
        <v>2309</v>
      </c>
      <c r="F617" s="12" t="str">
        <f>' turmas sistema atual'!H616</f>
        <v>segunda das 08:00 às 10:00, sala B-A004-SB, semanal , quinta das 10:00 às 12:00, sala B-A004-SB, quinzenal I</v>
      </c>
      <c r="G617" s="12">
        <f>' turmas sistema atual'!I616</f>
        <v>0</v>
      </c>
      <c r="H617" s="12" t="str">
        <f>' turmas sistema atual'!J616</f>
        <v>São Bernardo do Campo</v>
      </c>
      <c r="I617" s="12" t="str">
        <f>' turmas sistema atual'!K616</f>
        <v>diurno</v>
      </c>
      <c r="J617" s="12" t="str">
        <f>' turmas sistema atual'!L616</f>
        <v>3-0-4</v>
      </c>
      <c r="K617" s="12">
        <f>' turmas sistema atual'!M616</f>
        <v>30</v>
      </c>
      <c r="L617" s="12">
        <f>' turmas sistema atual'!N616</f>
        <v>30</v>
      </c>
      <c r="M617" s="12">
        <f t="shared" si="9"/>
        <v>0</v>
      </c>
      <c r="N617" s="42">
        <v>0</v>
      </c>
      <c r="O617" s="8" t="str">
        <f>UPPER(' turmas sistema atual'!R616)</f>
        <v>MARIA LIVIA DE TOMMASI</v>
      </c>
      <c r="P617" s="8" t="str">
        <f>UPPER(' turmas sistema atual'!S616)</f>
        <v/>
      </c>
    </row>
    <row r="618" spans="1:16" ht="47.25" customHeight="1" thickBot="1" x14ac:dyDescent="0.3">
      <c r="A618" s="8" t="str">
        <f>' turmas sistema atual'!A617</f>
        <v>BACHARELADO EM CIÊNCIAS E HUMANIDADES</v>
      </c>
      <c r="B618" s="8" t="str">
        <f>' turmas sistema atual'!B617</f>
        <v>NB1BHQ0001-15SB</v>
      </c>
      <c r="C618" s="8" t="str">
        <f>' turmas sistema atual'!C617</f>
        <v>Identidade e Cultura B1-noturno (São Bernardo)</v>
      </c>
      <c r="D618" s="8" t="s">
        <v>2779</v>
      </c>
      <c r="E618" s="12" t="s">
        <v>2309</v>
      </c>
      <c r="F618" s="12" t="str">
        <f>' turmas sistema atual'!H617</f>
        <v>segunda das 19:00 às 21:00, sala B-A004-SB, semanal , quinta das 21:00 às 23:00, sala B-A004-SB, quinzenal I</v>
      </c>
      <c r="G618" s="12">
        <f>' turmas sistema atual'!I617</f>
        <v>0</v>
      </c>
      <c r="H618" s="12" t="str">
        <f>' turmas sistema atual'!J617</f>
        <v>São Bernardo do Campo</v>
      </c>
      <c r="I618" s="12" t="str">
        <f>' turmas sistema atual'!K617</f>
        <v>noturno</v>
      </c>
      <c r="J618" s="12" t="str">
        <f>' turmas sistema atual'!L617</f>
        <v>3-0-4</v>
      </c>
      <c r="K618" s="12">
        <f>' turmas sistema atual'!M617</f>
        <v>30</v>
      </c>
      <c r="L618" s="12">
        <f>' turmas sistema atual'!N617</f>
        <v>30</v>
      </c>
      <c r="M618" s="12">
        <f t="shared" si="9"/>
        <v>0</v>
      </c>
      <c r="N618" s="42">
        <v>0</v>
      </c>
      <c r="O618" s="8" t="str">
        <f>UPPER(' turmas sistema atual'!R617)</f>
        <v>LUCIANA XAVIER DE OLIVEIRA</v>
      </c>
      <c r="P618" s="8" t="str">
        <f>UPPER(' turmas sistema atual'!S617)</f>
        <v/>
      </c>
    </row>
    <row r="619" spans="1:16" ht="47.25" customHeight="1" thickBot="1" x14ac:dyDescent="0.3">
      <c r="A619" s="8" t="str">
        <f>' turmas sistema atual'!A618</f>
        <v>BACHARELADO EM CIÊNCIAS E HUMANIDADES</v>
      </c>
      <c r="B619" s="8" t="str">
        <f>' turmas sistema atual'!B618</f>
        <v>DB2BHQ0001-15SB</v>
      </c>
      <c r="C619" s="8" t="str">
        <f>' turmas sistema atual'!C618</f>
        <v>Identidade e Cultura B2-matutino (São Bernardo)</v>
      </c>
      <c r="D619" s="8" t="s">
        <v>2778</v>
      </c>
      <c r="E619" s="12" t="s">
        <v>2309</v>
      </c>
      <c r="F619" s="12" t="str">
        <f>' turmas sistema atual'!H618</f>
        <v>segunda das 08:00 às 10:00, sala B-A004-SB, semanal , quinta das 10:00 às 12:00, sala B-A004-SB, quinzenal I</v>
      </c>
      <c r="G619" s="12">
        <f>' turmas sistema atual'!I618</f>
        <v>0</v>
      </c>
      <c r="H619" s="12" t="str">
        <f>' turmas sistema atual'!J618</f>
        <v>São Bernardo do Campo</v>
      </c>
      <c r="I619" s="12" t="str">
        <f>' turmas sistema atual'!K618</f>
        <v>diurno</v>
      </c>
      <c r="J619" s="12" t="str">
        <f>' turmas sistema atual'!L618</f>
        <v>3-0-4</v>
      </c>
      <c r="K619" s="12">
        <f>' turmas sistema atual'!M618</f>
        <v>30</v>
      </c>
      <c r="L619" s="12">
        <f>' turmas sistema atual'!N618</f>
        <v>30</v>
      </c>
      <c r="M619" s="12">
        <f t="shared" si="9"/>
        <v>0</v>
      </c>
      <c r="N619" s="42">
        <v>0</v>
      </c>
      <c r="O619" s="8" t="str">
        <f>UPPER(' turmas sistema atual'!R618)</f>
        <v>ANA MARIA DIETRICH</v>
      </c>
      <c r="P619" s="8" t="str">
        <f>UPPER(' turmas sistema atual'!S618)</f>
        <v/>
      </c>
    </row>
    <row r="620" spans="1:16" ht="47.25" customHeight="1" thickBot="1" x14ac:dyDescent="0.3">
      <c r="A620" s="8" t="str">
        <f>' turmas sistema atual'!A619</f>
        <v>BACHARELADO EM CIÊNCIAS E HUMANIDADES</v>
      </c>
      <c r="B620" s="8" t="str">
        <f>' turmas sistema atual'!B619</f>
        <v>NB2BHQ0001-15SB</v>
      </c>
      <c r="C620" s="8" t="str">
        <f>' turmas sistema atual'!C619</f>
        <v>Identidade e Cultura B2-noturno (São Bernardo)</v>
      </c>
      <c r="D620" s="8" t="s">
        <v>2779</v>
      </c>
      <c r="E620" s="12" t="s">
        <v>2309</v>
      </c>
      <c r="F620" s="12" t="str">
        <f>' turmas sistema atual'!H619</f>
        <v>segunda das 19:00 às 21:00, sala B-A004-SB, semanal , quinta das 21:00 às 23:00, sala B-A004-SB, quinzenal I</v>
      </c>
      <c r="G620" s="12">
        <f>' turmas sistema atual'!I619</f>
        <v>0</v>
      </c>
      <c r="H620" s="12" t="str">
        <f>' turmas sistema atual'!J619</f>
        <v>São Bernardo do Campo</v>
      </c>
      <c r="I620" s="12" t="str">
        <f>' turmas sistema atual'!K619</f>
        <v>noturno</v>
      </c>
      <c r="J620" s="12" t="str">
        <f>' turmas sistema atual'!L619</f>
        <v>3-0-4</v>
      </c>
      <c r="K620" s="12">
        <f>' turmas sistema atual'!M619</f>
        <v>30</v>
      </c>
      <c r="L620" s="12">
        <f>' turmas sistema atual'!N619</f>
        <v>30</v>
      </c>
      <c r="M620" s="12">
        <f t="shared" si="9"/>
        <v>0</v>
      </c>
      <c r="N620" s="42">
        <v>0</v>
      </c>
      <c r="O620" s="8" t="str">
        <f>UPPER(' turmas sistema atual'!R619)</f>
        <v>REGIMEIRE OLIVEIRA MACIEL</v>
      </c>
      <c r="P620" s="8" t="str">
        <f>UPPER(' turmas sistema atual'!S619)</f>
        <v/>
      </c>
    </row>
    <row r="621" spans="1:16" ht="47.25" customHeight="1" thickBot="1" x14ac:dyDescent="0.3">
      <c r="A621" s="8" t="str">
        <f>' turmas sistema atual'!A620</f>
        <v>BACHARELADO EM CIÊNCIAS E HUMANIDADES</v>
      </c>
      <c r="B621" s="8" t="str">
        <f>' turmas sistema atual'!B620</f>
        <v>DBBHQ0001-15SB</v>
      </c>
      <c r="C621" s="8" t="str">
        <f>' turmas sistema atual'!C620</f>
        <v>Identidade e Cultura B-matutino (São Bernardo)</v>
      </c>
      <c r="D621" s="8" t="s">
        <v>2778</v>
      </c>
      <c r="E621" s="12" t="s">
        <v>2309</v>
      </c>
      <c r="F621" s="12" t="str">
        <f>' turmas sistema atual'!H620</f>
        <v>segunda das 08:00 às 10:00, sala B-A004-SB, semanal , quinta das 10:00 às 12:00, sala B-A004-SB, quinzenal I</v>
      </c>
      <c r="G621" s="12">
        <f>' turmas sistema atual'!I620</f>
        <v>0</v>
      </c>
      <c r="H621" s="12" t="str">
        <f>' turmas sistema atual'!J620</f>
        <v>São Bernardo do Campo</v>
      </c>
      <c r="I621" s="12" t="str">
        <f>' turmas sistema atual'!K620</f>
        <v>diurno</v>
      </c>
      <c r="J621" s="12" t="str">
        <f>' turmas sistema atual'!L620</f>
        <v>3-0-4</v>
      </c>
      <c r="K621" s="12">
        <f>' turmas sistema atual'!M620</f>
        <v>30</v>
      </c>
      <c r="L621" s="12">
        <f>' turmas sistema atual'!N620</f>
        <v>30</v>
      </c>
      <c r="M621" s="12">
        <f t="shared" si="9"/>
        <v>0</v>
      </c>
      <c r="N621" s="42">
        <v>0</v>
      </c>
      <c r="O621" s="8" t="str">
        <f>UPPER(' turmas sistema atual'!R620)</f>
        <v>CAMILA CALDEIRA NUNES DIAS</v>
      </c>
      <c r="P621" s="8" t="str">
        <f>UPPER(' turmas sistema atual'!S620)</f>
        <v/>
      </c>
    </row>
    <row r="622" spans="1:16" ht="47.25" customHeight="1" thickBot="1" x14ac:dyDescent="0.3">
      <c r="A622" s="8" t="str">
        <f>' turmas sistema atual'!A621</f>
        <v>BACHARELADO EM CIÊNCIAS E HUMANIDADES</v>
      </c>
      <c r="B622" s="8" t="str">
        <f>' turmas sistema atual'!B621</f>
        <v>NBBHQ0001-15SB</v>
      </c>
      <c r="C622" s="8" t="str">
        <f>' turmas sistema atual'!C621</f>
        <v>Identidade e Cultura B-noturno (São Bernardo)</v>
      </c>
      <c r="D622" s="8" t="s">
        <v>2779</v>
      </c>
      <c r="E622" s="12" t="s">
        <v>2309</v>
      </c>
      <c r="F622" s="12" t="str">
        <f>' turmas sistema atual'!H621</f>
        <v>segunda das 19:00 às 21:00, sala B-A004-SB, semanal , quinta das 21:00 às 23:00, sala B-A004-SB, quinzenal I</v>
      </c>
      <c r="G622" s="12">
        <f>' turmas sistema atual'!I621</f>
        <v>0</v>
      </c>
      <c r="H622" s="12" t="str">
        <f>' turmas sistema atual'!J621</f>
        <v>São Bernardo do Campo</v>
      </c>
      <c r="I622" s="12" t="str">
        <f>' turmas sistema atual'!K621</f>
        <v>noturno</v>
      </c>
      <c r="J622" s="12" t="str">
        <f>' turmas sistema atual'!L621</f>
        <v>3-0-4</v>
      </c>
      <c r="K622" s="12">
        <f>' turmas sistema atual'!M621</f>
        <v>30</v>
      </c>
      <c r="L622" s="12">
        <f>' turmas sistema atual'!N621</f>
        <v>30</v>
      </c>
      <c r="M622" s="12">
        <f t="shared" si="9"/>
        <v>0</v>
      </c>
      <c r="N622" s="42">
        <v>0</v>
      </c>
      <c r="O622" s="8" t="str">
        <f>UPPER(' turmas sistema atual'!R621)</f>
        <v>ALESSANDRA TEIXEIRA</v>
      </c>
      <c r="P622" s="8" t="str">
        <f>UPPER(' turmas sistema atual'!S621)</f>
        <v/>
      </c>
    </row>
    <row r="623" spans="1:16" ht="47.25" customHeight="1" thickBot="1" x14ac:dyDescent="0.3">
      <c r="A623" s="8" t="str">
        <f>' turmas sistema atual'!A622</f>
        <v>ENGENHARIA DE INFORMAÇÃO</v>
      </c>
      <c r="B623" s="8" t="str">
        <f>' turmas sistema atual'!B622</f>
        <v>DAESZI027-17SA</v>
      </c>
      <c r="C623" s="8" t="str">
        <f>' turmas sistema atual'!C622</f>
        <v>Informação e Sociedade A-matutino (São Bernardo)</v>
      </c>
      <c r="D623" s="8" t="s">
        <v>2839</v>
      </c>
      <c r="E623" s="12" t="s">
        <v>2309</v>
      </c>
      <c r="F623" s="12" t="str">
        <f>' turmas sistema atual'!H622</f>
        <v xml:space="preserve">quarta das 17:00 às 19:00, sala A-110-0, semanal </v>
      </c>
      <c r="G623" s="12">
        <f>' turmas sistema atual'!I622</f>
        <v>0</v>
      </c>
      <c r="H623" s="12" t="str">
        <f>' turmas sistema atual'!J622</f>
        <v>Santo André</v>
      </c>
      <c r="I623" s="12" t="str">
        <f>' turmas sistema atual'!K622</f>
        <v>diurno</v>
      </c>
      <c r="J623" s="12" t="str">
        <f>' turmas sistema atual'!L622</f>
        <v>2-0-3</v>
      </c>
      <c r="K623" s="12">
        <f>' turmas sistema atual'!M622</f>
        <v>70</v>
      </c>
      <c r="L623" s="12">
        <f>' turmas sistema atual'!N622</f>
        <v>0</v>
      </c>
      <c r="M623" s="12">
        <f t="shared" si="9"/>
        <v>70</v>
      </c>
      <c r="N623" s="42">
        <v>0</v>
      </c>
      <c r="O623" s="8" t="str">
        <f>UPPER(' turmas sistema atual'!R622)</f>
        <v>MARGARETHE STEINBERGER ELIAS</v>
      </c>
      <c r="P623" s="8" t="str">
        <f>UPPER(' turmas sistema atual'!S622)</f>
        <v/>
      </c>
    </row>
    <row r="624" spans="1:16" ht="47.25" customHeight="1" thickBot="1" x14ac:dyDescent="0.3">
      <c r="A624" s="8" t="str">
        <f>' turmas sistema atual'!A623</f>
        <v>ENGENHARIA DE ENERGIA</v>
      </c>
      <c r="B624" s="8" t="str">
        <f>' turmas sistema atual'!B623</f>
        <v>NA1ESTE019-17SA</v>
      </c>
      <c r="C624" s="8" t="str">
        <f>' turmas sistema atual'!C623</f>
        <v>Instalações Elétricas I A1-noturno (São Bernardo)</v>
      </c>
      <c r="D624" s="8" t="s">
        <v>2785</v>
      </c>
      <c r="E624" s="12" t="s">
        <v>2309</v>
      </c>
      <c r="F624" s="12" t="str">
        <f>' turmas sistema atual'!H623</f>
        <v xml:space="preserve">segunda das 21:00 às 23:00, sala S-302-1, semanal , quinta das 19:00 às 21:00, sala S-302-1, semanal </v>
      </c>
      <c r="G624" s="12">
        <f>' turmas sistema atual'!I623</f>
        <v>0</v>
      </c>
      <c r="H624" s="12" t="str">
        <f>' turmas sistema atual'!J623</f>
        <v>Santo André</v>
      </c>
      <c r="I624" s="12" t="str">
        <f>' turmas sistema atual'!K623</f>
        <v>noturno</v>
      </c>
      <c r="J624" s="12" t="str">
        <f>' turmas sistema atual'!L623</f>
        <v>0-4-4</v>
      </c>
      <c r="K624" s="12">
        <f>' turmas sistema atual'!M623</f>
        <v>30</v>
      </c>
      <c r="L624" s="12">
        <f>' turmas sistema atual'!N623</f>
        <v>0</v>
      </c>
      <c r="M624" s="12">
        <f t="shared" si="9"/>
        <v>30</v>
      </c>
      <c r="N624" s="42">
        <v>0</v>
      </c>
      <c r="O624" s="8" t="str">
        <f>UPPER(' turmas sistema atual'!R623)</f>
        <v>PATRICIA TEIXEIRA LEITE ASANO</v>
      </c>
      <c r="P624" s="8" t="str">
        <f>UPPER(' turmas sistema atual'!S623)</f>
        <v/>
      </c>
    </row>
    <row r="625" spans="1:16" ht="47.25" customHeight="1" thickBot="1" x14ac:dyDescent="0.3">
      <c r="A625" s="8" t="str">
        <f>' turmas sistema atual'!A624</f>
        <v>ENGENHARIA DE ENERGIA</v>
      </c>
      <c r="B625" s="8" t="str">
        <f>' turmas sistema atual'!B624</f>
        <v>NA2ESTE019-17SA</v>
      </c>
      <c r="C625" s="8" t="str">
        <f>' turmas sistema atual'!C624</f>
        <v>Instalações Elétricas I A2-noturno (São Bernardo)</v>
      </c>
      <c r="D625" s="8" t="s">
        <v>2785</v>
      </c>
      <c r="E625" s="12" t="s">
        <v>2309</v>
      </c>
      <c r="F625" s="12" t="str">
        <f>' turmas sistema atual'!H624</f>
        <v xml:space="preserve">segunda das 21:00 às 23:00, sala S-302-1, semanal , quinta das 19:00 às 21:00, sala S-302-1, semanal </v>
      </c>
      <c r="G625" s="12">
        <f>' turmas sistema atual'!I624</f>
        <v>0</v>
      </c>
      <c r="H625" s="12" t="str">
        <f>' turmas sistema atual'!J624</f>
        <v>Santo André</v>
      </c>
      <c r="I625" s="12" t="str">
        <f>' turmas sistema atual'!K624</f>
        <v>noturno</v>
      </c>
      <c r="J625" s="12" t="str">
        <f>' turmas sistema atual'!L624</f>
        <v>0-4-4</v>
      </c>
      <c r="K625" s="12">
        <f>' turmas sistema atual'!M624</f>
        <v>30</v>
      </c>
      <c r="L625" s="12">
        <f>' turmas sistema atual'!N624</f>
        <v>0</v>
      </c>
      <c r="M625" s="12">
        <f t="shared" si="9"/>
        <v>30</v>
      </c>
      <c r="N625" s="42">
        <v>0</v>
      </c>
      <c r="O625" s="8" t="str">
        <f>UPPER(' turmas sistema atual'!R624)</f>
        <v>FABIANA APARECIDA DE TOLEDO SILVA</v>
      </c>
      <c r="P625" s="8" t="str">
        <f>UPPER(' turmas sistema atual'!S624)</f>
        <v/>
      </c>
    </row>
    <row r="626" spans="1:16" ht="47.25" customHeight="1" thickBot="1" x14ac:dyDescent="0.3">
      <c r="A626" s="8" t="str">
        <f>' turmas sistema atual'!A625</f>
        <v>ENGENHARIA DE ENERGIA</v>
      </c>
      <c r="B626" s="8" t="str">
        <f>' turmas sistema atual'!B625</f>
        <v>DA1ESTE020-17SA</v>
      </c>
      <c r="C626" s="8" t="str">
        <f>' turmas sistema atual'!C625</f>
        <v>Instalações Elétricas II A1-matutino (São Bernardo)</v>
      </c>
      <c r="D626" s="8" t="s">
        <v>2829</v>
      </c>
      <c r="E626" s="12" t="s">
        <v>2309</v>
      </c>
      <c r="F626" s="12" t="str">
        <f>' turmas sistema atual'!H625</f>
        <v xml:space="preserve">segunda das 16:00 às 18:00, sala S-302-1, semanal , quinta das 14:00 às 16:00, sala S-302-1, semanal </v>
      </c>
      <c r="G626" s="12">
        <f>' turmas sistema atual'!I625</f>
        <v>0</v>
      </c>
      <c r="H626" s="12" t="str">
        <f>' turmas sistema atual'!J625</f>
        <v>Santo André</v>
      </c>
      <c r="I626" s="12" t="str">
        <f>' turmas sistema atual'!K625</f>
        <v>diurno</v>
      </c>
      <c r="J626" s="12" t="str">
        <f>' turmas sistema atual'!L625</f>
        <v>0-4-4</v>
      </c>
      <c r="K626" s="12">
        <f>' turmas sistema atual'!M625</f>
        <v>30</v>
      </c>
      <c r="L626" s="12">
        <f>' turmas sistema atual'!N625</f>
        <v>0</v>
      </c>
      <c r="M626" s="12">
        <f t="shared" si="9"/>
        <v>30</v>
      </c>
      <c r="N626" s="42">
        <v>12</v>
      </c>
      <c r="O626" s="8" t="str">
        <f>UPPER(' turmas sistema atual'!R625)</f>
        <v>FABIANA APARECIDA DE TOLEDO SILVA</v>
      </c>
      <c r="P626" s="8" t="str">
        <f>UPPER(' turmas sistema atual'!S625)</f>
        <v/>
      </c>
    </row>
    <row r="627" spans="1:16" ht="47.25" customHeight="1" thickBot="1" x14ac:dyDescent="0.3">
      <c r="A627" s="8" t="str">
        <f>' turmas sistema atual'!A626</f>
        <v>ENGENHARIA DE ENERGIA</v>
      </c>
      <c r="B627" s="8" t="str">
        <f>' turmas sistema atual'!B626</f>
        <v>DA2ESTE020-17SA</v>
      </c>
      <c r="C627" s="8" t="str">
        <f>' turmas sistema atual'!C626</f>
        <v>Instalações Elétricas II A2-matutino (São Bernardo)</v>
      </c>
      <c r="D627" s="8" t="s">
        <v>2829</v>
      </c>
      <c r="E627" s="12" t="s">
        <v>2309</v>
      </c>
      <c r="F627" s="12" t="str">
        <f>' turmas sistema atual'!H626</f>
        <v xml:space="preserve">segunda das 16:00 às 18:00, sala S-302-1, semanal , quinta das 14:00 às 16:00, sala S-302-1, semanal </v>
      </c>
      <c r="G627" s="12">
        <f>' turmas sistema atual'!I626</f>
        <v>0</v>
      </c>
      <c r="H627" s="12" t="str">
        <f>' turmas sistema atual'!J626</f>
        <v>Santo André</v>
      </c>
      <c r="I627" s="12" t="str">
        <f>' turmas sistema atual'!K626</f>
        <v>diurno</v>
      </c>
      <c r="J627" s="12" t="str">
        <f>' turmas sistema atual'!L626</f>
        <v>0-4-4</v>
      </c>
      <c r="K627" s="12">
        <f>' turmas sistema atual'!M626</f>
        <v>30</v>
      </c>
      <c r="L627" s="12">
        <f>' turmas sistema atual'!N626</f>
        <v>0</v>
      </c>
      <c r="M627" s="12">
        <f t="shared" si="9"/>
        <v>30</v>
      </c>
      <c r="N627" s="42">
        <v>4</v>
      </c>
      <c r="O627" s="8" t="str">
        <f>UPPER(' turmas sistema atual'!R626)</f>
        <v>JOSÉ ALBERTO TORRICO ALTUNA</v>
      </c>
      <c r="P627" s="8" t="str">
        <f>UPPER(' turmas sistema atual'!S626)</f>
        <v/>
      </c>
    </row>
    <row r="628" spans="1:16" ht="47.25" customHeight="1" thickBot="1" x14ac:dyDescent="0.3">
      <c r="A628" s="8" t="str">
        <f>' turmas sistema atual'!A627</f>
        <v>ENGENHARIAS</v>
      </c>
      <c r="B628" s="8" t="str">
        <f>' turmas sistema atual'!B627</f>
        <v>DA1ESTO004-17SB</v>
      </c>
      <c r="C628" s="8" t="str">
        <f>' turmas sistema atual'!C627</f>
        <v>Instrumentação e Controle A1-matutino (São Bernardo)</v>
      </c>
      <c r="D628" s="8" t="s">
        <v>2824</v>
      </c>
      <c r="E628" s="12" t="s">
        <v>2309</v>
      </c>
      <c r="F628" s="12" t="str">
        <f>' turmas sistema atual'!H627</f>
        <v>quarta das 08:00 às 10:00, sala A1-S204-SB, semanal , sexta das 10:00 às 12:00, sala A1-S204-SB, quinzenal I, sexta das 10:00 às 12:00, sala A1-S204-SB, quinzenal II</v>
      </c>
      <c r="G628" s="12">
        <f>' turmas sistema atual'!I627</f>
        <v>0</v>
      </c>
      <c r="H628" s="12" t="str">
        <f>' turmas sistema atual'!J627</f>
        <v>São Bernardo do Campo</v>
      </c>
      <c r="I628" s="12" t="str">
        <f>' turmas sistema atual'!K627</f>
        <v>diurno</v>
      </c>
      <c r="J628" s="12" t="str">
        <f>' turmas sistema atual'!L627</f>
        <v>3-1-5</v>
      </c>
      <c r="K628" s="12">
        <f>' turmas sistema atual'!M627</f>
        <v>30</v>
      </c>
      <c r="L628" s="12">
        <f>' turmas sistema atual'!N627</f>
        <v>0</v>
      </c>
      <c r="M628" s="12">
        <f t="shared" si="9"/>
        <v>30</v>
      </c>
      <c r="N628" s="42">
        <v>0</v>
      </c>
      <c r="O628" s="8" t="str">
        <f>UPPER(' turmas sistema atual'!R627)</f>
        <v>DANIEL BOARI COELHO</v>
      </c>
      <c r="P628" s="8" t="str">
        <f>UPPER(' turmas sistema atual'!S627)</f>
        <v/>
      </c>
    </row>
    <row r="629" spans="1:16" ht="47.25" customHeight="1" thickBot="1" x14ac:dyDescent="0.3">
      <c r="A629" s="8" t="str">
        <f>' turmas sistema atual'!A628</f>
        <v>ENGENHARIAS</v>
      </c>
      <c r="B629" s="8" t="str">
        <f>' turmas sistema atual'!B628</f>
        <v>NAESTO004-17SA</v>
      </c>
      <c r="C629" s="8" t="str">
        <f>' turmas sistema atual'!C628</f>
        <v>Instrumentação e Controle A-noturno (São Bernardo)</v>
      </c>
      <c r="D629" s="8" t="s">
        <v>2871</v>
      </c>
      <c r="E629" s="12" t="s">
        <v>2309</v>
      </c>
      <c r="F629" s="12" t="str">
        <f>' turmas sistema atual'!H628</f>
        <v>segunda das 21:00 às 23:00, sala A-113-0, semanal , quinta das 19:00 às 21:00, sala A-113-0, quinzenal I, quinta das 19:00 às 21:00, sala A-113-0, quinzenal II</v>
      </c>
      <c r="G629" s="12">
        <f>' turmas sistema atual'!I628</f>
        <v>0</v>
      </c>
      <c r="H629" s="12" t="str">
        <f>' turmas sistema atual'!J628</f>
        <v>Santo André</v>
      </c>
      <c r="I629" s="12" t="str">
        <f>' turmas sistema atual'!K628</f>
        <v>noturno</v>
      </c>
      <c r="J629" s="12" t="str">
        <f>' turmas sistema atual'!L628</f>
        <v>3-1-5</v>
      </c>
      <c r="K629" s="12">
        <f>' turmas sistema atual'!M628</f>
        <v>60</v>
      </c>
      <c r="L629" s="12">
        <f>' turmas sistema atual'!N628</f>
        <v>0</v>
      </c>
      <c r="M629" s="12">
        <f t="shared" si="9"/>
        <v>60</v>
      </c>
      <c r="N629" s="42">
        <v>0</v>
      </c>
      <c r="O629" s="8" t="str">
        <f>UPPER(' turmas sistema atual'!R628)</f>
        <v>ROBERTO JACOBE RODRIGUES</v>
      </c>
      <c r="P629" s="8" t="str">
        <f>UPPER(' turmas sistema atual'!S628)</f>
        <v>ROBERTO JACOBE RODRIGUES</v>
      </c>
    </row>
    <row r="630" spans="1:16" ht="47.25" customHeight="1" thickBot="1" x14ac:dyDescent="0.3">
      <c r="A630" s="8" t="str">
        <f>' turmas sistema atual'!A629</f>
        <v>BACHARELADO EM CIÊNCIA DA COMPUTAÇÃO</v>
      </c>
      <c r="B630" s="8" t="str">
        <f>' turmas sistema atual'!B629</f>
        <v>DAMCTA014-15SA</v>
      </c>
      <c r="C630" s="8" t="str">
        <f>' turmas sistema atual'!C629</f>
        <v>Inteligência Artificial A-matutino (São Bernardo)</v>
      </c>
      <c r="D630" s="8" t="s">
        <v>2726</v>
      </c>
      <c r="E630" s="12" t="s">
        <v>2309</v>
      </c>
      <c r="F630" s="12" t="str">
        <f>' turmas sistema atual'!H629</f>
        <v xml:space="preserve">segunda das 08:00 às 10:00, sala A-102-0, quinzenal I, segunda das 08:00 às 10:00, sala A-102-0, quinzenal II, quinta das 10:00 às 12:00, sala A-102-0, semanal </v>
      </c>
      <c r="G630" s="12">
        <f>' turmas sistema atual'!I629</f>
        <v>0</v>
      </c>
      <c r="H630" s="12" t="str">
        <f>' turmas sistema atual'!J629</f>
        <v>Santo André</v>
      </c>
      <c r="I630" s="12" t="str">
        <f>' turmas sistema atual'!K629</f>
        <v>diurno</v>
      </c>
      <c r="J630" s="12" t="str">
        <f>' turmas sistema atual'!L629</f>
        <v>3-1-4</v>
      </c>
      <c r="K630" s="12">
        <f>' turmas sistema atual'!M629</f>
        <v>45</v>
      </c>
      <c r="L630" s="12">
        <f>' turmas sistema atual'!N629</f>
        <v>0</v>
      </c>
      <c r="M630" s="12">
        <f t="shared" si="9"/>
        <v>45</v>
      </c>
      <c r="N630" s="42">
        <v>0</v>
      </c>
      <c r="O630" s="8" t="str">
        <f>UPPER(' turmas sistema atual'!R629)</f>
        <v>DENIS GUSTAVO FANTINATO</v>
      </c>
      <c r="P630" s="8" t="str">
        <f>UPPER(' turmas sistema atual'!S629)</f>
        <v/>
      </c>
    </row>
    <row r="631" spans="1:16" ht="47.25" customHeight="1" thickBot="1" x14ac:dyDescent="0.3">
      <c r="A631" s="8" t="str">
        <f>' turmas sistema atual'!A630</f>
        <v>BACHARELADO EM CIÊNCIA DA COMPUTAÇÃO</v>
      </c>
      <c r="B631" s="8" t="str">
        <f>' turmas sistema atual'!B630</f>
        <v>NAMCTA014-15SA</v>
      </c>
      <c r="C631" s="8" t="str">
        <f>' turmas sistema atual'!C630</f>
        <v>Inteligência Artificial A-noturno (São Bernardo)</v>
      </c>
      <c r="D631" s="8" t="s">
        <v>2727</v>
      </c>
      <c r="E631" s="12" t="s">
        <v>2309</v>
      </c>
      <c r="F631" s="12" t="str">
        <f>' turmas sistema atual'!H630</f>
        <v xml:space="preserve">segunda das 19:00 às 21:00, sala A-102-0, quinzenal I, segunda das 19:00 às 21:00, sala A-102-0, quinzenal II, quinta das 21:00 às 23:00, sala A-102-0, semanal </v>
      </c>
      <c r="G631" s="12">
        <f>' turmas sistema atual'!I630</f>
        <v>0</v>
      </c>
      <c r="H631" s="12" t="str">
        <f>' turmas sistema atual'!J630</f>
        <v>Santo André</v>
      </c>
      <c r="I631" s="12" t="str">
        <f>' turmas sistema atual'!K630</f>
        <v>noturno</v>
      </c>
      <c r="J631" s="12" t="str">
        <f>' turmas sistema atual'!L630</f>
        <v>3-1-4</v>
      </c>
      <c r="K631" s="12">
        <f>' turmas sistema atual'!M630</f>
        <v>45</v>
      </c>
      <c r="L631" s="12">
        <f>' turmas sistema atual'!N630</f>
        <v>0</v>
      </c>
      <c r="M631" s="12">
        <f t="shared" si="9"/>
        <v>45</v>
      </c>
      <c r="N631" s="42">
        <v>0</v>
      </c>
      <c r="O631" s="8" t="str">
        <f>UPPER(' turmas sistema atual'!R630)</f>
        <v>ANA LÍGIA SCOTT</v>
      </c>
      <c r="P631" s="8" t="str">
        <f>UPPER(' turmas sistema atual'!S630)</f>
        <v/>
      </c>
    </row>
    <row r="632" spans="1:16" ht="47.25" customHeight="1" thickBot="1" x14ac:dyDescent="0.3">
      <c r="A632" s="8" t="str">
        <f>' turmas sistema atual'!A631</f>
        <v>BACHARELADO EM CIÊNCIA E TECNOLOGIA</v>
      </c>
      <c r="B632" s="8" t="str">
        <f>' turmas sistema atual'!B631</f>
        <v>DA1BCK0104-15SA</v>
      </c>
      <c r="C632" s="8" t="str">
        <f>' turmas sistema atual'!C631</f>
        <v>Interações Atômicas e Moleculares A1-matutino (São Bernardo)</v>
      </c>
      <c r="D632" s="8" t="s">
        <v>2768</v>
      </c>
      <c r="E632" s="12" t="s">
        <v>2309</v>
      </c>
      <c r="F632" s="12" t="str">
        <f>' turmas sistema atual'!H631</f>
        <v>segunda das 16:00 às 18:00, sala A-103-0, semanal , quarta das 14:00 às 16:00, sala A-103-0, quinzenal II</v>
      </c>
      <c r="G632" s="12">
        <f>' turmas sistema atual'!I631</f>
        <v>0</v>
      </c>
      <c r="H632" s="12" t="str">
        <f>' turmas sistema atual'!J631</f>
        <v>Santo André</v>
      </c>
      <c r="I632" s="12" t="str">
        <f>' turmas sistema atual'!K631</f>
        <v>diurno</v>
      </c>
      <c r="J632" s="12" t="str">
        <f>' turmas sistema atual'!L631</f>
        <v>3-0-4</v>
      </c>
      <c r="K632" s="12">
        <f>' turmas sistema atual'!M631</f>
        <v>45</v>
      </c>
      <c r="L632" s="12">
        <f>' turmas sistema atual'!N631</f>
        <v>0</v>
      </c>
      <c r="M632" s="12">
        <f t="shared" si="9"/>
        <v>45</v>
      </c>
      <c r="N632" s="42">
        <v>0</v>
      </c>
      <c r="O632" s="8" t="str">
        <f>UPPER(' turmas sistema atual'!R631)</f>
        <v>JOAO NUNO BARBOSA RODRIGUES</v>
      </c>
      <c r="P632" s="8" t="str">
        <f>UPPER(' turmas sistema atual'!S631)</f>
        <v/>
      </c>
    </row>
    <row r="633" spans="1:16" ht="47.25" customHeight="1" thickBot="1" x14ac:dyDescent="0.3">
      <c r="A633" s="8" t="str">
        <f>' turmas sistema atual'!A632</f>
        <v>BACHARELADO EM CIÊNCIA E TECNOLOGIA</v>
      </c>
      <c r="B633" s="8" t="str">
        <f>' turmas sistema atual'!B632</f>
        <v>NA1BCK0104-15SA</v>
      </c>
      <c r="C633" s="8" t="str">
        <f>' turmas sistema atual'!C632</f>
        <v>Interações Atômicas e Moleculares A1-noturno (São Bernardo)</v>
      </c>
      <c r="D633" s="8" t="s">
        <v>2769</v>
      </c>
      <c r="E633" s="12" t="s">
        <v>2309</v>
      </c>
      <c r="F633" s="12" t="str">
        <f>' turmas sistema atual'!H632</f>
        <v>segunda das 21:00 às 23:00, sala A-103-0, semanal , quarta das 19:00 às 21:00, sala A-103-0, quinzenal II</v>
      </c>
      <c r="G633" s="12">
        <f>' turmas sistema atual'!I632</f>
        <v>0</v>
      </c>
      <c r="H633" s="12" t="str">
        <f>' turmas sistema atual'!J632</f>
        <v>Santo André</v>
      </c>
      <c r="I633" s="12" t="str">
        <f>' turmas sistema atual'!K632</f>
        <v>noturno</v>
      </c>
      <c r="J633" s="12" t="str">
        <f>' turmas sistema atual'!L632</f>
        <v>3-0-4</v>
      </c>
      <c r="K633" s="12">
        <f>' turmas sistema atual'!M632</f>
        <v>45</v>
      </c>
      <c r="L633" s="12">
        <f>' turmas sistema atual'!N632</f>
        <v>0</v>
      </c>
      <c r="M633" s="12">
        <f t="shared" si="9"/>
        <v>45</v>
      </c>
      <c r="N633" s="42">
        <v>0</v>
      </c>
      <c r="O633" s="8" t="str">
        <f>UPPER(' turmas sistema atual'!R632)</f>
        <v>GUSTAVO MORARI DO NASCIMENTO</v>
      </c>
      <c r="P633" s="8" t="str">
        <f>UPPER(' turmas sistema atual'!S632)</f>
        <v/>
      </c>
    </row>
    <row r="634" spans="1:16" ht="47.25" customHeight="1" thickBot="1" x14ac:dyDescent="0.3">
      <c r="A634" s="8" t="str">
        <f>' turmas sistema atual'!A633</f>
        <v>BACHARELADO EM CIÊNCIA E TECNOLOGIA</v>
      </c>
      <c r="B634" s="8" t="str">
        <f>' turmas sistema atual'!B633</f>
        <v>DA2BCK0104-15SA</v>
      </c>
      <c r="C634" s="8" t="str">
        <f>' turmas sistema atual'!C633</f>
        <v>Interações Atômicas e Moleculares A2-matutino (São Bernardo)</v>
      </c>
      <c r="D634" s="8" t="s">
        <v>2768</v>
      </c>
      <c r="E634" s="12" t="s">
        <v>2309</v>
      </c>
      <c r="F634" s="12" t="str">
        <f>' turmas sistema atual'!H633</f>
        <v>segunda das 16:00 às 18:00, sala A-103-0, semanal , quarta das 14:00 às 16:00, sala A-103-0, quinzenal II</v>
      </c>
      <c r="G634" s="12">
        <f>' turmas sistema atual'!I633</f>
        <v>0</v>
      </c>
      <c r="H634" s="12" t="str">
        <f>' turmas sistema atual'!J633</f>
        <v>Santo André</v>
      </c>
      <c r="I634" s="12" t="str">
        <f>' turmas sistema atual'!K633</f>
        <v>diurno</v>
      </c>
      <c r="J634" s="12" t="str">
        <f>' turmas sistema atual'!L633</f>
        <v>3-0-4</v>
      </c>
      <c r="K634" s="12">
        <f>' turmas sistema atual'!M633</f>
        <v>45</v>
      </c>
      <c r="L634" s="12">
        <f>' turmas sistema atual'!N633</f>
        <v>0</v>
      </c>
      <c r="M634" s="12">
        <f t="shared" si="9"/>
        <v>45</v>
      </c>
      <c r="N634" s="42">
        <v>0</v>
      </c>
      <c r="O634" s="8" t="str">
        <f>UPPER(' turmas sistema atual'!R633)</f>
        <v>PIETER WILLEM WESTERA</v>
      </c>
      <c r="P634" s="8" t="str">
        <f>UPPER(' turmas sistema atual'!S633)</f>
        <v/>
      </c>
    </row>
    <row r="635" spans="1:16" ht="47.25" customHeight="1" thickBot="1" x14ac:dyDescent="0.3">
      <c r="A635" s="8" t="str">
        <f>' turmas sistema atual'!A634</f>
        <v>BACHARELADO EM CIÊNCIA E TECNOLOGIA</v>
      </c>
      <c r="B635" s="8" t="str">
        <f>' turmas sistema atual'!B634</f>
        <v>NA2BCK0104-15SA</v>
      </c>
      <c r="C635" s="8" t="str">
        <f>' turmas sistema atual'!C634</f>
        <v>Interações Atômicas e Moleculares A2-noturno (São Bernardo)</v>
      </c>
      <c r="D635" s="8" t="s">
        <v>2769</v>
      </c>
      <c r="E635" s="12" t="s">
        <v>2309</v>
      </c>
      <c r="F635" s="12" t="str">
        <f>' turmas sistema atual'!H634</f>
        <v>segunda das 21:00 às 23:00, sala A-103-0, semanal , quarta das 19:00 às 21:00, sala A-103-0, quinzenal II</v>
      </c>
      <c r="G635" s="12">
        <f>' turmas sistema atual'!I634</f>
        <v>0</v>
      </c>
      <c r="H635" s="12" t="str">
        <f>' turmas sistema atual'!J634</f>
        <v>Santo André</v>
      </c>
      <c r="I635" s="12" t="str">
        <f>' turmas sistema atual'!K634</f>
        <v>noturno</v>
      </c>
      <c r="J635" s="12" t="str">
        <f>' turmas sistema atual'!L634</f>
        <v>3-0-4</v>
      </c>
      <c r="K635" s="12">
        <f>' turmas sistema atual'!M634</f>
        <v>45</v>
      </c>
      <c r="L635" s="12">
        <f>' turmas sistema atual'!N634</f>
        <v>0</v>
      </c>
      <c r="M635" s="12">
        <f t="shared" si="9"/>
        <v>45</v>
      </c>
      <c r="N635" s="42">
        <v>0</v>
      </c>
      <c r="O635" s="8" t="str">
        <f>UPPER(' turmas sistema atual'!R634)</f>
        <v>EVER ALDO ARROYO MONTERO</v>
      </c>
      <c r="P635" s="8" t="str">
        <f>UPPER(' turmas sistema atual'!S634)</f>
        <v/>
      </c>
    </row>
    <row r="636" spans="1:16" ht="47.25" customHeight="1" thickBot="1" x14ac:dyDescent="0.3">
      <c r="A636" s="8" t="str">
        <f>' turmas sistema atual'!A635</f>
        <v>BACHARELADO EM CIÊNCIA E TECNOLOGIA</v>
      </c>
      <c r="B636" s="8" t="str">
        <f>' turmas sistema atual'!B635</f>
        <v>DB1BCK0104-15SA</v>
      </c>
      <c r="C636" s="8" t="str">
        <f>' turmas sistema atual'!C635</f>
        <v>Interações Atômicas e Moleculares B1-matutino (São Bernardo)</v>
      </c>
      <c r="D636" s="8" t="s">
        <v>2770</v>
      </c>
      <c r="E636" s="12" t="s">
        <v>2309</v>
      </c>
      <c r="F636" s="12" t="str">
        <f>' turmas sistema atual'!H635</f>
        <v>segunda das 14:00 às 16:00, sala A-103-0, semanal , quarta das 16:00 às 18:00, sala A-103-0, quinzenal II</v>
      </c>
      <c r="G636" s="12">
        <f>' turmas sistema atual'!I635</f>
        <v>0</v>
      </c>
      <c r="H636" s="12" t="str">
        <f>' turmas sistema atual'!J635</f>
        <v>Santo André</v>
      </c>
      <c r="I636" s="12" t="str">
        <f>' turmas sistema atual'!K635</f>
        <v>diurno</v>
      </c>
      <c r="J636" s="12" t="str">
        <f>' turmas sistema atual'!L635</f>
        <v>3-0-4</v>
      </c>
      <c r="K636" s="12">
        <f>' turmas sistema atual'!M635</f>
        <v>45</v>
      </c>
      <c r="L636" s="12">
        <f>' turmas sistema atual'!N635</f>
        <v>0</v>
      </c>
      <c r="M636" s="12">
        <f t="shared" si="9"/>
        <v>45</v>
      </c>
      <c r="N636" s="42">
        <v>0</v>
      </c>
      <c r="O636" s="8" t="str">
        <f>UPPER(' turmas sistema atual'!R635)</f>
        <v>JOAO NUNO BARBOSA RODRIGUES</v>
      </c>
      <c r="P636" s="8" t="str">
        <f>UPPER(' turmas sistema atual'!S635)</f>
        <v/>
      </c>
    </row>
    <row r="637" spans="1:16" ht="47.25" customHeight="1" thickBot="1" x14ac:dyDescent="0.3">
      <c r="A637" s="8" t="str">
        <f>' turmas sistema atual'!A636</f>
        <v>BACHARELADO EM CIÊNCIA E TECNOLOGIA</v>
      </c>
      <c r="B637" s="8" t="str">
        <f>' turmas sistema atual'!B636</f>
        <v>NB1BCK0104-15SA</v>
      </c>
      <c r="C637" s="8" t="str">
        <f>' turmas sistema atual'!C636</f>
        <v>Interações Atômicas e Moleculares B1-noturno (São Bernardo)</v>
      </c>
      <c r="D637" s="8" t="s">
        <v>2771</v>
      </c>
      <c r="E637" s="12" t="s">
        <v>2309</v>
      </c>
      <c r="F637" s="12" t="str">
        <f>' turmas sistema atual'!H636</f>
        <v>segunda das 19:00 às 21:00, sala A-103-0, semanal , quarta das 21:00 às 23:00, sala A-103-0, quinzenal II</v>
      </c>
      <c r="G637" s="12">
        <f>' turmas sistema atual'!I636</f>
        <v>0</v>
      </c>
      <c r="H637" s="12" t="str">
        <f>' turmas sistema atual'!J636</f>
        <v>Santo André</v>
      </c>
      <c r="I637" s="12" t="str">
        <f>' turmas sistema atual'!K636</f>
        <v>noturno</v>
      </c>
      <c r="J637" s="12" t="str">
        <f>' turmas sistema atual'!L636</f>
        <v>3-0-4</v>
      </c>
      <c r="K637" s="12">
        <f>' turmas sistema atual'!M636</f>
        <v>45</v>
      </c>
      <c r="L637" s="12">
        <f>' turmas sistema atual'!N636</f>
        <v>0</v>
      </c>
      <c r="M637" s="12">
        <f t="shared" si="9"/>
        <v>45</v>
      </c>
      <c r="N637" s="42">
        <v>0</v>
      </c>
      <c r="O637" s="8" t="str">
        <f>UPPER(' turmas sistema atual'!R636)</f>
        <v>GUSTAVO MORARI DO NASCIMENTO</v>
      </c>
      <c r="P637" s="8" t="str">
        <f>UPPER(' turmas sistema atual'!S636)</f>
        <v/>
      </c>
    </row>
    <row r="638" spans="1:16" ht="47.25" customHeight="1" thickBot="1" x14ac:dyDescent="0.3">
      <c r="A638" s="8" t="str">
        <f>' turmas sistema atual'!A637</f>
        <v>BACHARELADO EM CIÊNCIA E TECNOLOGIA</v>
      </c>
      <c r="B638" s="8" t="str">
        <f>' turmas sistema atual'!B637</f>
        <v>DB2BCK0104-15SA</v>
      </c>
      <c r="C638" s="8" t="str">
        <f>' turmas sistema atual'!C637</f>
        <v>Interações Atômicas e Moleculares B2-matutino (São Bernardo)</v>
      </c>
      <c r="D638" s="8" t="s">
        <v>2770</v>
      </c>
      <c r="E638" s="12" t="s">
        <v>2309</v>
      </c>
      <c r="F638" s="12" t="str">
        <f>' turmas sistema atual'!H637</f>
        <v>segunda das 14:00 às 16:00, sala A-103-0, semanal , quarta das 16:00 às 18:00, sala A-103-0, quinzenal II</v>
      </c>
      <c r="G638" s="12">
        <f>' turmas sistema atual'!I637</f>
        <v>0</v>
      </c>
      <c r="H638" s="12" t="str">
        <f>' turmas sistema atual'!J637</f>
        <v>Santo André</v>
      </c>
      <c r="I638" s="12" t="str">
        <f>' turmas sistema atual'!K637</f>
        <v>diurno</v>
      </c>
      <c r="J638" s="12" t="str">
        <f>' turmas sistema atual'!L637</f>
        <v>3-0-4</v>
      </c>
      <c r="K638" s="12">
        <f>' turmas sistema atual'!M637</f>
        <v>45</v>
      </c>
      <c r="L638" s="12">
        <f>' turmas sistema atual'!N637</f>
        <v>0</v>
      </c>
      <c r="M638" s="12">
        <f t="shared" si="9"/>
        <v>45</v>
      </c>
      <c r="N638" s="42">
        <v>0</v>
      </c>
      <c r="O638" s="8" t="str">
        <f>UPPER(' turmas sistema atual'!R637)</f>
        <v>PIETER WILLEM WESTERA</v>
      </c>
      <c r="P638" s="8" t="str">
        <f>UPPER(' turmas sistema atual'!S637)</f>
        <v/>
      </c>
    </row>
    <row r="639" spans="1:16" ht="47.25" customHeight="1" thickBot="1" x14ac:dyDescent="0.3">
      <c r="A639" s="8" t="str">
        <f>' turmas sistema atual'!A638</f>
        <v>BACHARELADO EM CIÊNCIA E TECNOLOGIA</v>
      </c>
      <c r="B639" s="8" t="str">
        <f>' turmas sistema atual'!B638</f>
        <v>NB2BCK0104-15SA</v>
      </c>
      <c r="C639" s="8" t="str">
        <f>' turmas sistema atual'!C638</f>
        <v>Interações Atômicas e Moleculares B2-noturno (São Bernardo)</v>
      </c>
      <c r="D639" s="8" t="s">
        <v>2771</v>
      </c>
      <c r="E639" s="12" t="s">
        <v>2309</v>
      </c>
      <c r="F639" s="12" t="str">
        <f>' turmas sistema atual'!H638</f>
        <v>segunda das 19:00 às 21:00, sala A-103-0, semanal , quarta das 21:00 às 23:00, sala A-103-0, quinzenal II</v>
      </c>
      <c r="G639" s="12">
        <f>' turmas sistema atual'!I638</f>
        <v>0</v>
      </c>
      <c r="H639" s="12" t="str">
        <f>' turmas sistema atual'!J638</f>
        <v>Santo André</v>
      </c>
      <c r="I639" s="12" t="str">
        <f>' turmas sistema atual'!K638</f>
        <v>noturno</v>
      </c>
      <c r="J639" s="12" t="str">
        <f>' turmas sistema atual'!L638</f>
        <v>3-0-4</v>
      </c>
      <c r="K639" s="12">
        <f>' turmas sistema atual'!M638</f>
        <v>45</v>
      </c>
      <c r="L639" s="12">
        <f>' turmas sistema atual'!N638</f>
        <v>0</v>
      </c>
      <c r="M639" s="12">
        <f t="shared" si="9"/>
        <v>45</v>
      </c>
      <c r="N639" s="42">
        <v>0</v>
      </c>
      <c r="O639" s="8" t="str">
        <f>UPPER(' turmas sistema atual'!R638)</f>
        <v>EVER ALDO ARROYO MONTERO</v>
      </c>
      <c r="P639" s="8" t="str">
        <f>UPPER(' turmas sistema atual'!S638)</f>
        <v/>
      </c>
    </row>
    <row r="640" spans="1:16" ht="47.25" customHeight="1" thickBot="1" x14ac:dyDescent="0.3">
      <c r="A640" s="8" t="str">
        <f>' turmas sistema atual'!A639</f>
        <v>ENGENHARIA BIOMÉDICA</v>
      </c>
      <c r="B640" s="8" t="str">
        <f>' turmas sistema atual'!B639</f>
        <v>DAESZB021-17SA</v>
      </c>
      <c r="C640" s="8" t="str">
        <f>' turmas sistema atual'!C639</f>
        <v>Introdução à Engenharia Biomédica A-matutino (São Bernardo)</v>
      </c>
      <c r="D640" s="8" t="s">
        <v>3535</v>
      </c>
      <c r="E640" s="12" t="s">
        <v>2309</v>
      </c>
      <c r="F640" s="12" t="str">
        <f>' turmas sistema atual'!H639</f>
        <v xml:space="preserve">terça das 10:00 às 12:00, sala A1-S203-SB, semanal </v>
      </c>
      <c r="G640" s="12">
        <f>' turmas sistema atual'!I639</f>
        <v>0</v>
      </c>
      <c r="H640" s="12" t="str">
        <f>' turmas sistema atual'!J639</f>
        <v>São Bernardo do Campo</v>
      </c>
      <c r="I640" s="12" t="str">
        <f>' turmas sistema atual'!K639</f>
        <v>diurno</v>
      </c>
      <c r="J640" s="12" t="str">
        <f>' turmas sistema atual'!L639</f>
        <v>2-0-4</v>
      </c>
      <c r="K640" s="12">
        <f>' turmas sistema atual'!M639</f>
        <v>30</v>
      </c>
      <c r="L640" s="12">
        <f>' turmas sistema atual'!N639</f>
        <v>0</v>
      </c>
      <c r="M640" s="12">
        <f t="shared" si="9"/>
        <v>30</v>
      </c>
      <c r="N640" s="42">
        <v>1</v>
      </c>
      <c r="O640" s="8" t="str">
        <f>UPPER(' turmas sistema atual'!R639)</f>
        <v>ANA PAULA ROMANI</v>
      </c>
      <c r="P640" s="8" t="str">
        <f>UPPER(' turmas sistema atual'!S639)</f>
        <v/>
      </c>
    </row>
    <row r="641" spans="1:16" ht="47.25" customHeight="1" thickBot="1" x14ac:dyDescent="0.3">
      <c r="A641" s="8" t="str">
        <f>' turmas sistema atual'!A640</f>
        <v>ENGENHARIA BIOMÉDICA</v>
      </c>
      <c r="B641" s="8" t="str">
        <f>' turmas sistema atual'!B640</f>
        <v>NAESZB021-17SA</v>
      </c>
      <c r="C641" s="8" t="str">
        <f>' turmas sistema atual'!C640</f>
        <v>Introdução à Engenharia Biomédica A-noturno (São Bernardo)</v>
      </c>
      <c r="D641" s="8" t="s">
        <v>3532</v>
      </c>
      <c r="E641" s="12" t="s">
        <v>2309</v>
      </c>
      <c r="F641" s="12" t="str">
        <f>' turmas sistema atual'!H640</f>
        <v xml:space="preserve">terça das 19:00 às 21:00, sala A1-S203-SB, semanal </v>
      </c>
      <c r="G641" s="12">
        <f>' turmas sistema atual'!I640</f>
        <v>0</v>
      </c>
      <c r="H641" s="12" t="str">
        <f>' turmas sistema atual'!J640</f>
        <v>São Bernardo do Campo</v>
      </c>
      <c r="I641" s="12" t="str">
        <f>' turmas sistema atual'!K640</f>
        <v>noturno</v>
      </c>
      <c r="J641" s="12" t="str">
        <f>' turmas sistema atual'!L640</f>
        <v>2-0-4</v>
      </c>
      <c r="K641" s="12">
        <f>' turmas sistema atual'!M640</f>
        <v>30</v>
      </c>
      <c r="L641" s="12">
        <f>' turmas sistema atual'!N640</f>
        <v>0</v>
      </c>
      <c r="M641" s="12">
        <f t="shared" si="9"/>
        <v>30</v>
      </c>
      <c r="N641" s="42">
        <v>0</v>
      </c>
      <c r="O641" s="8" t="str">
        <f>UPPER(' turmas sistema atual'!R640)</f>
        <v>ANA PAULA ROMANI</v>
      </c>
      <c r="P641" s="8" t="str">
        <f>UPPER(' turmas sistema atual'!S640)</f>
        <v/>
      </c>
    </row>
    <row r="642" spans="1:16" ht="47.25" customHeight="1" thickBot="1" x14ac:dyDescent="0.3">
      <c r="A642" s="8" t="str">
        <f>' turmas sistema atual'!A641</f>
        <v>BACHARELADO EM FÍSICA</v>
      </c>
      <c r="B642" s="8" t="str">
        <f>' turmas sistema atual'!B641</f>
        <v>DANHZ3026-15SA</v>
      </c>
      <c r="C642" s="8" t="str">
        <f>' turmas sistema atual'!C641</f>
        <v>Introdução à Física Nuclear A-matutino (São Bernardo)</v>
      </c>
      <c r="D642" s="8" t="s">
        <v>2767</v>
      </c>
      <c r="E642" s="12" t="s">
        <v>2309</v>
      </c>
      <c r="F642" s="12" t="str">
        <f>' turmas sistema atual'!H641</f>
        <v xml:space="preserve">quarta das 14:00 às 16:00, sala S-008-0, semanal , sexta das 16:00 às 18:00, sala S-008-0, semanal </v>
      </c>
      <c r="G642" s="12">
        <f>' turmas sistema atual'!I641</f>
        <v>0</v>
      </c>
      <c r="H642" s="12" t="str">
        <f>' turmas sistema atual'!J641</f>
        <v>Santo André</v>
      </c>
      <c r="I642" s="12" t="str">
        <f>' turmas sistema atual'!K641</f>
        <v>diurno</v>
      </c>
      <c r="J642" s="12" t="str">
        <f>' turmas sistema atual'!L641</f>
        <v>4-0-4</v>
      </c>
      <c r="K642" s="12">
        <f>' turmas sistema atual'!M641</f>
        <v>30</v>
      </c>
      <c r="L642" s="12">
        <f>' turmas sistema atual'!N641</f>
        <v>0</v>
      </c>
      <c r="M642" s="12">
        <f t="shared" si="9"/>
        <v>30</v>
      </c>
      <c r="N642" s="42">
        <v>11</v>
      </c>
      <c r="O642" s="8" t="str">
        <f>UPPER(' turmas sistema atual'!R641)</f>
        <v>RICARDO ROCAMORA PASZKO</v>
      </c>
      <c r="P642" s="8" t="str">
        <f>UPPER(' turmas sistema atual'!S641)</f>
        <v/>
      </c>
    </row>
    <row r="643" spans="1:16" ht="47.25" customHeight="1" thickBot="1" x14ac:dyDescent="0.3">
      <c r="A643" s="8" t="str">
        <f>' turmas sistema atual'!A642</f>
        <v>BACHARELADO EM CIÊNCIAS BIOLÓGICAS</v>
      </c>
      <c r="B643" s="8" t="str">
        <f>' turmas sistema atual'!B642</f>
        <v>DAMCTC014-13SA</v>
      </c>
      <c r="C643" s="8" t="str">
        <f>' turmas sistema atual'!C642</f>
        <v>Introdução à Inferência Estatística A-matutino (São Bernardo)</v>
      </c>
      <c r="D643" s="8" t="s">
        <v>3590</v>
      </c>
      <c r="E643" s="12" t="s">
        <v>2309</v>
      </c>
      <c r="F643" s="12" t="str">
        <f>' turmas sistema atual'!H642</f>
        <v xml:space="preserve">terça das 14:00 às 17:00, sala S-008-0, semanal , terça das 17:00 às 18:00, sala S-008-0, semanal </v>
      </c>
      <c r="G643" s="12">
        <f>' turmas sistema atual'!I642</f>
        <v>0</v>
      </c>
      <c r="H643" s="12" t="str">
        <f>' turmas sistema atual'!J642</f>
        <v>Santo André</v>
      </c>
      <c r="I643" s="12" t="str">
        <f>' turmas sistema atual'!K642</f>
        <v>diurno</v>
      </c>
      <c r="J643" s="12" t="str">
        <f>' turmas sistema atual'!L642</f>
        <v>3-1-4</v>
      </c>
      <c r="K643" s="12">
        <f>' turmas sistema atual'!M642</f>
        <v>45</v>
      </c>
      <c r="L643" s="12">
        <f>' turmas sistema atual'!N642</f>
        <v>0</v>
      </c>
      <c r="M643" s="12">
        <f t="shared" si="9"/>
        <v>45</v>
      </c>
      <c r="N643" s="42">
        <v>0</v>
      </c>
      <c r="O643" s="8" t="str">
        <f>UPPER(' turmas sistema atual'!R642)</f>
        <v>AILTON PAULO DE OLIVEIRA JUNIOR</v>
      </c>
      <c r="P643" s="8" t="str">
        <f>UPPER(' turmas sistema atual'!S642)</f>
        <v/>
      </c>
    </row>
    <row r="644" spans="1:16" ht="47.25" customHeight="1" thickBot="1" x14ac:dyDescent="0.3">
      <c r="A644" s="8" t="str">
        <f>' turmas sistema atual'!A643</f>
        <v>BACHARELADO EM NEUROCIÊNCIA</v>
      </c>
      <c r="B644" s="8" t="str">
        <f>' turmas sistema atual'!B643</f>
        <v>DAMCTC021-15SB</v>
      </c>
      <c r="C644" s="8" t="str">
        <f>' turmas sistema atual'!C643</f>
        <v>Introdução à Neurociência Computacional A-matutino (São Bernardo)</v>
      </c>
      <c r="D644" s="8" t="s">
        <v>3527</v>
      </c>
      <c r="E644" s="12" t="s">
        <v>2309</v>
      </c>
      <c r="F644" s="12" t="str">
        <f>' turmas sistema atual'!H643</f>
        <v xml:space="preserve">terça das 08:00 às 10:00, sala A1-S104-SB, semanal , quinta das 10:00 às 12:00, sala A1-S104-SB, semanal </v>
      </c>
      <c r="G644" s="12">
        <f>' turmas sistema atual'!I643</f>
        <v>0</v>
      </c>
      <c r="H644" s="12" t="str">
        <f>' turmas sistema atual'!J643</f>
        <v>São Bernardo do Campo</v>
      </c>
      <c r="I644" s="12" t="str">
        <f>' turmas sistema atual'!K643</f>
        <v>diurno</v>
      </c>
      <c r="J644" s="12" t="str">
        <f>' turmas sistema atual'!L643</f>
        <v>2-2-4</v>
      </c>
      <c r="K644" s="12">
        <f>' turmas sistema atual'!M643</f>
        <v>46</v>
      </c>
      <c r="L644" s="12">
        <f>' turmas sistema atual'!N643</f>
        <v>0</v>
      </c>
      <c r="M644" s="12">
        <f t="shared" ref="M644:M707" si="10">K644-L644</f>
        <v>46</v>
      </c>
      <c r="N644" s="42">
        <v>0</v>
      </c>
      <c r="O644" s="8" t="str">
        <f>UPPER(' turmas sistema atual'!R643)</f>
        <v>BORIS MARIN</v>
      </c>
      <c r="P644" s="8" t="str">
        <f>UPPER(' turmas sistema atual'!S643)</f>
        <v/>
      </c>
    </row>
    <row r="645" spans="1:16" ht="47.25" customHeight="1" thickBot="1" x14ac:dyDescent="0.3">
      <c r="A645" s="8" t="str">
        <f>' turmas sistema atual'!A644</f>
        <v>BACHARELADO EM NEUROCIÊNCIA</v>
      </c>
      <c r="B645" s="8" t="str">
        <f>' turmas sistema atual'!B644</f>
        <v>NAMCTC021-15SB</v>
      </c>
      <c r="C645" s="8" t="str">
        <f>' turmas sistema atual'!C644</f>
        <v>Introdução à Neurociência Computacional A-noturno (São Bernardo)</v>
      </c>
      <c r="D645" s="8" t="s">
        <v>3528</v>
      </c>
      <c r="E645" s="12" t="s">
        <v>2309</v>
      </c>
      <c r="F645" s="12" t="str">
        <f>' turmas sistema atual'!H644</f>
        <v xml:space="preserve">terça das 19:00 às 21:00, sala A1-S104-SB, semanal , quinta das 21:00 às 23:00, sala A1-S104-SB, semanal </v>
      </c>
      <c r="G645" s="12">
        <f>' turmas sistema atual'!I644</f>
        <v>0</v>
      </c>
      <c r="H645" s="12" t="str">
        <f>' turmas sistema atual'!J644</f>
        <v>São Bernardo do Campo</v>
      </c>
      <c r="I645" s="12" t="str">
        <f>' turmas sistema atual'!K644</f>
        <v>noturno</v>
      </c>
      <c r="J645" s="12" t="str">
        <f>' turmas sistema atual'!L644</f>
        <v>2-2-4</v>
      </c>
      <c r="K645" s="12">
        <f>' turmas sistema atual'!M644</f>
        <v>42</v>
      </c>
      <c r="L645" s="12">
        <f>' turmas sistema atual'!N644</f>
        <v>0</v>
      </c>
      <c r="M645" s="12">
        <f t="shared" si="10"/>
        <v>42</v>
      </c>
      <c r="N645" s="42">
        <v>0</v>
      </c>
      <c r="O645" s="8" t="str">
        <f>UPPER(' turmas sistema atual'!R644)</f>
        <v>BORIS MARIN</v>
      </c>
      <c r="P645" s="8" t="str">
        <f>UPPER(' turmas sistema atual'!S644)</f>
        <v/>
      </c>
    </row>
    <row r="646" spans="1:16" ht="47.25" customHeight="1" thickBot="1" x14ac:dyDescent="0.3">
      <c r="A646" s="8" t="str">
        <f>' turmas sistema atual'!A645</f>
        <v>BACHARELADO EM CIÊNCIA E TECNOLOGIA</v>
      </c>
      <c r="B646" s="8" t="str">
        <f>' turmas sistema atual'!B645</f>
        <v>DA1BIN0406-15SA</v>
      </c>
      <c r="C646" s="8" t="str">
        <f>' turmas sistema atual'!C645</f>
        <v>Introdução à Probabilidade e à Estatística A1-matutino (São Bernardo)</v>
      </c>
      <c r="D646" s="8" t="s">
        <v>2772</v>
      </c>
      <c r="E646" s="12" t="s">
        <v>2309</v>
      </c>
      <c r="F646" s="12" t="str">
        <f>' turmas sistema atual'!H645</f>
        <v>segunda das 10:00 às 12:00, sala A-103-0, semanal , quarta das 08:00 às 10:00, sala A-103-0, quinzenal II</v>
      </c>
      <c r="G646" s="12">
        <f>' turmas sistema atual'!I645</f>
        <v>0</v>
      </c>
      <c r="H646" s="12" t="str">
        <f>' turmas sistema atual'!J645</f>
        <v>Santo André</v>
      </c>
      <c r="I646" s="12" t="str">
        <f>' turmas sistema atual'!K645</f>
        <v>diurno</v>
      </c>
      <c r="J646" s="12" t="str">
        <f>' turmas sistema atual'!L645</f>
        <v>3-0-4</v>
      </c>
      <c r="K646" s="12">
        <f>' turmas sistema atual'!M645</f>
        <v>45</v>
      </c>
      <c r="L646" s="12">
        <f>' turmas sistema atual'!N645</f>
        <v>0</v>
      </c>
      <c r="M646" s="12">
        <f t="shared" si="10"/>
        <v>45</v>
      </c>
      <c r="N646" s="42">
        <v>0</v>
      </c>
      <c r="O646" s="8" t="str">
        <f>UPPER(' turmas sistema atual'!R645)</f>
        <v>ANDRE RICARDO OLIVEIRA DA FONSECA</v>
      </c>
      <c r="P646" s="8" t="str">
        <f>UPPER(' turmas sistema atual'!S645)</f>
        <v/>
      </c>
    </row>
    <row r="647" spans="1:16" ht="47.25" customHeight="1" thickBot="1" x14ac:dyDescent="0.3">
      <c r="A647" s="8" t="str">
        <f>' turmas sistema atual'!A646</f>
        <v>BACHARELADO EM CIÊNCIA E TECNOLOGIA</v>
      </c>
      <c r="B647" s="8" t="str">
        <f>' turmas sistema atual'!B646</f>
        <v>DA1BIN0406-15SB</v>
      </c>
      <c r="C647" s="8" t="str">
        <f>' turmas sistema atual'!C646</f>
        <v>Introdução à Probabilidade e à Estatística A1-matutino (São Bernardo)</v>
      </c>
      <c r="D647" s="8" t="s">
        <v>2772</v>
      </c>
      <c r="E647" s="12" t="s">
        <v>2309</v>
      </c>
      <c r="F647" s="12" t="str">
        <f>' turmas sistema atual'!H646</f>
        <v>segunda das 10:00 às 12:00, sala A1-S206-SB, semanal , quarta das 08:00 às 10:00, sala A1-S206-SB, quinzenal II</v>
      </c>
      <c r="G647" s="12">
        <f>' turmas sistema atual'!I646</f>
        <v>0</v>
      </c>
      <c r="H647" s="12" t="str">
        <f>' turmas sistema atual'!J646</f>
        <v>São Bernardo do Campo</v>
      </c>
      <c r="I647" s="12" t="str">
        <f>' turmas sistema atual'!K646</f>
        <v>diurno</v>
      </c>
      <c r="J647" s="12" t="str">
        <f>' turmas sistema atual'!L646</f>
        <v>3-0-4</v>
      </c>
      <c r="K647" s="12">
        <f>' turmas sistema atual'!M646</f>
        <v>45</v>
      </c>
      <c r="L647" s="12">
        <f>' turmas sistema atual'!N646</f>
        <v>0</v>
      </c>
      <c r="M647" s="12">
        <f t="shared" si="10"/>
        <v>45</v>
      </c>
      <c r="N647" s="42">
        <v>0</v>
      </c>
      <c r="O647" s="8" t="str">
        <f>UPPER(' turmas sistema atual'!R646)</f>
        <v>VLADIMIR PERCHINE</v>
      </c>
      <c r="P647" s="8" t="str">
        <f>UPPER(' turmas sistema atual'!S646)</f>
        <v/>
      </c>
    </row>
    <row r="648" spans="1:16" ht="47.25" customHeight="1" thickBot="1" x14ac:dyDescent="0.3">
      <c r="A648" s="8" t="str">
        <f>' turmas sistema atual'!A647</f>
        <v>BACHARELADO EM CIÊNCIA E TECNOLOGIA</v>
      </c>
      <c r="B648" s="8" t="str">
        <f>' turmas sistema atual'!B647</f>
        <v>NA1BIN0406-15SA</v>
      </c>
      <c r="C648" s="8" t="str">
        <f>' turmas sistema atual'!C647</f>
        <v>Introdução à Probabilidade e à Estatística A1-noturno (São Bernardo)</v>
      </c>
      <c r="D648" s="8" t="s">
        <v>2769</v>
      </c>
      <c r="E648" s="12" t="s">
        <v>2309</v>
      </c>
      <c r="F648" s="12" t="str">
        <f>' turmas sistema atual'!H647</f>
        <v>segunda das 21:00 às 23:00, sala A-103-0, semanal , quarta das 19:00 às 21:00, sala A-103-0, quinzenal II</v>
      </c>
      <c r="G648" s="12">
        <f>' turmas sistema atual'!I647</f>
        <v>0</v>
      </c>
      <c r="H648" s="12" t="str">
        <f>' turmas sistema atual'!J647</f>
        <v>Santo André</v>
      </c>
      <c r="I648" s="12" t="str">
        <f>' turmas sistema atual'!K647</f>
        <v>noturno</v>
      </c>
      <c r="J648" s="12" t="str">
        <f>' turmas sistema atual'!L647</f>
        <v>3-0-4</v>
      </c>
      <c r="K648" s="12">
        <f>' turmas sistema atual'!M647</f>
        <v>45</v>
      </c>
      <c r="L648" s="12">
        <f>' turmas sistema atual'!N647</f>
        <v>0</v>
      </c>
      <c r="M648" s="12">
        <f t="shared" si="10"/>
        <v>45</v>
      </c>
      <c r="N648" s="42">
        <v>0</v>
      </c>
      <c r="O648" s="8" t="str">
        <f>UPPER(' turmas sistema atual'!R647)</f>
        <v>PAULA ANDREA CADAVID SALAZAR</v>
      </c>
      <c r="P648" s="8" t="str">
        <f>UPPER(' turmas sistema atual'!S647)</f>
        <v/>
      </c>
    </row>
    <row r="649" spans="1:16" ht="47.25" customHeight="1" thickBot="1" x14ac:dyDescent="0.3">
      <c r="A649" s="8" t="str">
        <f>' turmas sistema atual'!A648</f>
        <v>BACHARELADO EM CIÊNCIA E TECNOLOGIA</v>
      </c>
      <c r="B649" s="8" t="str">
        <f>' turmas sistema atual'!B648</f>
        <v>DA2BIN0406-15SA</v>
      </c>
      <c r="C649" s="8" t="str">
        <f>' turmas sistema atual'!C648</f>
        <v>Introdução à Probabilidade e à Estatística A2-matutino (São Bernardo)</v>
      </c>
      <c r="D649" s="8" t="s">
        <v>2772</v>
      </c>
      <c r="E649" s="12" t="s">
        <v>2309</v>
      </c>
      <c r="F649" s="12" t="str">
        <f>' turmas sistema atual'!H648</f>
        <v>segunda das 10:00 às 12:00, sala A-103-0, semanal , quarta das 08:00 às 10:00, sala A-103-0, quinzenal II</v>
      </c>
      <c r="G649" s="12">
        <f>' turmas sistema atual'!I648</f>
        <v>0</v>
      </c>
      <c r="H649" s="12" t="str">
        <f>' turmas sistema atual'!J648</f>
        <v>Santo André</v>
      </c>
      <c r="I649" s="12" t="str">
        <f>' turmas sistema atual'!K648</f>
        <v>diurno</v>
      </c>
      <c r="J649" s="12" t="str">
        <f>' turmas sistema atual'!L648</f>
        <v>3-0-4</v>
      </c>
      <c r="K649" s="12">
        <f>' turmas sistema atual'!M648</f>
        <v>45</v>
      </c>
      <c r="L649" s="12">
        <f>' turmas sistema atual'!N648</f>
        <v>0</v>
      </c>
      <c r="M649" s="12">
        <f t="shared" si="10"/>
        <v>45</v>
      </c>
      <c r="N649" s="42">
        <v>0</v>
      </c>
      <c r="O649" s="8" t="str">
        <f>UPPER(' turmas sistema atual'!R648)</f>
        <v>ROBERTO VENEGEROLES NASCIMENTO</v>
      </c>
      <c r="P649" s="8" t="str">
        <f>UPPER(' turmas sistema atual'!S648)</f>
        <v/>
      </c>
    </row>
    <row r="650" spans="1:16" ht="47.25" customHeight="1" thickBot="1" x14ac:dyDescent="0.3">
      <c r="A650" s="8" t="str">
        <f>' turmas sistema atual'!A649</f>
        <v>BACHARELADO EM CIÊNCIA E TECNOLOGIA</v>
      </c>
      <c r="B650" s="8" t="str">
        <f>' turmas sistema atual'!B649</f>
        <v>NA2BIN0406-15SA</v>
      </c>
      <c r="C650" s="8" t="str">
        <f>' turmas sistema atual'!C649</f>
        <v>Introdução à Probabilidade e à Estatística A2-noturno (São Bernardo)</v>
      </c>
      <c r="D650" s="8" t="s">
        <v>2769</v>
      </c>
      <c r="E650" s="12" t="s">
        <v>2309</v>
      </c>
      <c r="F650" s="12" t="str">
        <f>' turmas sistema atual'!H649</f>
        <v>segunda das 21:00 às 23:00, sala A-103-0, semanal , quarta das 19:00 às 21:00, sala A-103-0, quinzenal II</v>
      </c>
      <c r="G650" s="12">
        <f>' turmas sistema atual'!I649</f>
        <v>0</v>
      </c>
      <c r="H650" s="12" t="str">
        <f>' turmas sistema atual'!J649</f>
        <v>Santo André</v>
      </c>
      <c r="I650" s="12" t="str">
        <f>' turmas sistema atual'!K649</f>
        <v>noturno</v>
      </c>
      <c r="J650" s="12" t="str">
        <f>' turmas sistema atual'!L649</f>
        <v>3-0-4</v>
      </c>
      <c r="K650" s="12">
        <f>' turmas sistema atual'!M649</f>
        <v>45</v>
      </c>
      <c r="L650" s="12">
        <f>' turmas sistema atual'!N649</f>
        <v>0</v>
      </c>
      <c r="M650" s="12">
        <f t="shared" si="10"/>
        <v>45</v>
      </c>
      <c r="N650" s="42">
        <v>0</v>
      </c>
      <c r="O650" s="8" t="str">
        <f>UPPER(' turmas sistema atual'!R649)</f>
        <v>ERIKA ALEJANDRA RADA MORA</v>
      </c>
      <c r="P650" s="8" t="str">
        <f>UPPER(' turmas sistema atual'!S649)</f>
        <v/>
      </c>
    </row>
    <row r="651" spans="1:16" ht="47.25" customHeight="1" thickBot="1" x14ac:dyDescent="0.3">
      <c r="A651" s="8" t="str">
        <f>' turmas sistema atual'!A650</f>
        <v>BACHARELADO EM CIÊNCIA E TECNOLOGIA</v>
      </c>
      <c r="B651" s="8" t="str">
        <f>' turmas sistema atual'!B650</f>
        <v>DA3BIN0406-15SA</v>
      </c>
      <c r="C651" s="8" t="str">
        <f>' turmas sistema atual'!C650</f>
        <v>Introdução à Probabilidade e à Estatística A3-matutino (São Bernardo)</v>
      </c>
      <c r="D651" s="8" t="s">
        <v>2772</v>
      </c>
      <c r="E651" s="12" t="s">
        <v>2309</v>
      </c>
      <c r="F651" s="12" t="str">
        <f>' turmas sistema atual'!H650</f>
        <v>segunda das 10:00 às 12:00, sala A-103-0, semanal , quarta das 08:00 às 10:00, sala A-103-0, quinzenal II</v>
      </c>
      <c r="G651" s="12">
        <f>' turmas sistema atual'!I650</f>
        <v>0</v>
      </c>
      <c r="H651" s="12" t="str">
        <f>' turmas sistema atual'!J650</f>
        <v>Santo André</v>
      </c>
      <c r="I651" s="12" t="str">
        <f>' turmas sistema atual'!K650</f>
        <v>diurno</v>
      </c>
      <c r="J651" s="12" t="str">
        <f>' turmas sistema atual'!L650</f>
        <v>3-0-4</v>
      </c>
      <c r="K651" s="12">
        <f>' turmas sistema atual'!M650</f>
        <v>45</v>
      </c>
      <c r="L651" s="12">
        <f>' turmas sistema atual'!N650</f>
        <v>0</v>
      </c>
      <c r="M651" s="12">
        <f t="shared" si="10"/>
        <v>45</v>
      </c>
      <c r="N651" s="42">
        <v>0</v>
      </c>
      <c r="O651" s="8" t="str">
        <f>UPPER(' turmas sistema atual'!R650)</f>
        <v>RAFAEL DE MATTOS GRISI</v>
      </c>
      <c r="P651" s="8" t="str">
        <f>UPPER(' turmas sistema atual'!S650)</f>
        <v/>
      </c>
    </row>
    <row r="652" spans="1:16" ht="47.25" customHeight="1" thickBot="1" x14ac:dyDescent="0.3">
      <c r="A652" s="8" t="str">
        <f>' turmas sistema atual'!A651</f>
        <v>BACHARELADO EM CIÊNCIA E TECNOLOGIA</v>
      </c>
      <c r="B652" s="8" t="str">
        <f>' turmas sistema atual'!B651</f>
        <v>NA3BIN0406-15SA</v>
      </c>
      <c r="C652" s="8" t="str">
        <f>' turmas sistema atual'!C651</f>
        <v>Introdução à Probabilidade e à Estatística A3-noturno (São Bernardo)</v>
      </c>
      <c r="D652" s="8" t="s">
        <v>2769</v>
      </c>
      <c r="E652" s="12" t="s">
        <v>2309</v>
      </c>
      <c r="F652" s="12" t="str">
        <f>' turmas sistema atual'!H651</f>
        <v>segunda das 21:00 às 23:00, sala A-103-0, semanal , quarta das 19:00 às 21:00, sala A-103-0, quinzenal II</v>
      </c>
      <c r="G652" s="12">
        <f>' turmas sistema atual'!I651</f>
        <v>0</v>
      </c>
      <c r="H652" s="12" t="str">
        <f>' turmas sistema atual'!J651</f>
        <v>Santo André</v>
      </c>
      <c r="I652" s="12" t="str">
        <f>' turmas sistema atual'!K651</f>
        <v>noturno</v>
      </c>
      <c r="J652" s="12" t="str">
        <f>' turmas sistema atual'!L651</f>
        <v>3-0-4</v>
      </c>
      <c r="K652" s="12">
        <f>' turmas sistema atual'!M651</f>
        <v>45</v>
      </c>
      <c r="L652" s="12">
        <f>' turmas sistema atual'!N651</f>
        <v>0</v>
      </c>
      <c r="M652" s="12">
        <f t="shared" si="10"/>
        <v>45</v>
      </c>
      <c r="N652" s="42">
        <v>1</v>
      </c>
      <c r="O652" s="8" t="str">
        <f>UPPER(' turmas sistema atual'!R651)</f>
        <v>MAURO ROGERIO COSENTINO</v>
      </c>
      <c r="P652" s="8" t="str">
        <f>UPPER(' turmas sistema atual'!S651)</f>
        <v/>
      </c>
    </row>
    <row r="653" spans="1:16" ht="47.25" customHeight="1" thickBot="1" x14ac:dyDescent="0.3">
      <c r="A653" s="8" t="str">
        <f>' turmas sistema atual'!A652</f>
        <v>BACHARELADO EM CIÊNCIAS E HUMANIDADES</v>
      </c>
      <c r="B653" s="8" t="str">
        <f>' turmas sistema atual'!B652</f>
        <v>NA3BIN0406-15SB</v>
      </c>
      <c r="C653" s="8" t="str">
        <f>' turmas sistema atual'!C652</f>
        <v>Introdução à Probabilidade e à Estatística A3-noturno (São Bernardo)</v>
      </c>
      <c r="D653" s="8" t="s">
        <v>2769</v>
      </c>
      <c r="E653" s="12" t="s">
        <v>2309</v>
      </c>
      <c r="F653" s="12" t="str">
        <f>' turmas sistema atual'!H652</f>
        <v>segunda das 21:00 às 23:00, sala B-A002-SB, semanal , quarta das 19:00 às 21:00, sala B-A002-SB, quinzenal II</v>
      </c>
      <c r="G653" s="12">
        <f>' turmas sistema atual'!I652</f>
        <v>0</v>
      </c>
      <c r="H653" s="12" t="str">
        <f>' turmas sistema atual'!J652</f>
        <v>São Bernardo do Campo</v>
      </c>
      <c r="I653" s="12" t="str">
        <f>' turmas sistema atual'!K652</f>
        <v>noturno</v>
      </c>
      <c r="J653" s="12" t="str">
        <f>' turmas sistema atual'!L652</f>
        <v>3-0-4</v>
      </c>
      <c r="K653" s="12">
        <f>' turmas sistema atual'!M652</f>
        <v>45</v>
      </c>
      <c r="L653" s="12">
        <f>' turmas sistema atual'!N652</f>
        <v>0</v>
      </c>
      <c r="M653" s="12">
        <f t="shared" si="10"/>
        <v>45</v>
      </c>
      <c r="N653" s="42">
        <v>0</v>
      </c>
      <c r="O653" s="8" t="str">
        <f>UPPER(' turmas sistema atual'!R652)</f>
        <v>VALDECIR MARVULLE</v>
      </c>
      <c r="P653" s="8" t="str">
        <f>UPPER(' turmas sistema atual'!S652)</f>
        <v/>
      </c>
    </row>
    <row r="654" spans="1:16" ht="47.25" customHeight="1" thickBot="1" x14ac:dyDescent="0.3">
      <c r="A654" s="8" t="str">
        <f>' turmas sistema atual'!A653</f>
        <v>BACHARELADO EM CIÊNCIA E TECNOLOGIA</v>
      </c>
      <c r="B654" s="8" t="str">
        <f>' turmas sistema atual'!B653</f>
        <v>DA4BIN0406-15SA</v>
      </c>
      <c r="C654" s="8" t="str">
        <f>' turmas sistema atual'!C653</f>
        <v>Introdução à Probabilidade e à Estatística A4-matutino (São Bernardo)</v>
      </c>
      <c r="D654" s="8" t="s">
        <v>2772</v>
      </c>
      <c r="E654" s="12" t="s">
        <v>2309</v>
      </c>
      <c r="F654" s="12" t="str">
        <f>' turmas sistema atual'!H653</f>
        <v>segunda das 10:00 às 12:00, sala A-103-0, semanal , quarta das 08:00 às 10:00, sala A-103-0, quinzenal II</v>
      </c>
      <c r="G654" s="12">
        <f>' turmas sistema atual'!I653</f>
        <v>0</v>
      </c>
      <c r="H654" s="12" t="str">
        <f>' turmas sistema atual'!J653</f>
        <v>Santo André</v>
      </c>
      <c r="I654" s="12" t="str">
        <f>' turmas sistema atual'!K653</f>
        <v>diurno</v>
      </c>
      <c r="J654" s="12" t="str">
        <f>' turmas sistema atual'!L653</f>
        <v>3-0-4</v>
      </c>
      <c r="K654" s="12">
        <f>' turmas sistema atual'!M653</f>
        <v>45</v>
      </c>
      <c r="L654" s="12">
        <f>' turmas sistema atual'!N653</f>
        <v>0</v>
      </c>
      <c r="M654" s="12">
        <f t="shared" si="10"/>
        <v>45</v>
      </c>
      <c r="N654" s="42">
        <v>1</v>
      </c>
      <c r="O654" s="8" t="str">
        <f>UPPER(' turmas sistema atual'!R653)</f>
        <v>EDSON RYOJI OKAMOTO IWAKI</v>
      </c>
      <c r="P654" s="8" t="str">
        <f>UPPER(' turmas sistema atual'!S653)</f>
        <v/>
      </c>
    </row>
    <row r="655" spans="1:16" ht="47.25" customHeight="1" thickBot="1" x14ac:dyDescent="0.3">
      <c r="A655" s="8" t="str">
        <f>' turmas sistema atual'!A654</f>
        <v>BACHARELADO EM CIÊNCIA E TECNOLOGIA</v>
      </c>
      <c r="B655" s="8" t="str">
        <f>' turmas sistema atual'!B654</f>
        <v>NA4BIN0406-15SA</v>
      </c>
      <c r="C655" s="8" t="str">
        <f>' turmas sistema atual'!C654</f>
        <v>Introdução à Probabilidade e à Estatística A4-noturno (São Bernardo)</v>
      </c>
      <c r="D655" s="8" t="s">
        <v>2769</v>
      </c>
      <c r="E655" s="12" t="s">
        <v>2309</v>
      </c>
      <c r="F655" s="12" t="str">
        <f>' turmas sistema atual'!H654</f>
        <v>segunda das 21:00 às 23:00, sala A-103-0, semanal , quarta das 19:00 às 21:00, sala A-103-0, quinzenal II</v>
      </c>
      <c r="G655" s="12">
        <f>' turmas sistema atual'!I654</f>
        <v>0</v>
      </c>
      <c r="H655" s="12" t="str">
        <f>' turmas sistema atual'!J654</f>
        <v>Santo André</v>
      </c>
      <c r="I655" s="12" t="str">
        <f>' turmas sistema atual'!K654</f>
        <v>noturno</v>
      </c>
      <c r="J655" s="12" t="str">
        <f>' turmas sistema atual'!L654</f>
        <v>3-0-4</v>
      </c>
      <c r="K655" s="12">
        <f>' turmas sistema atual'!M654</f>
        <v>45</v>
      </c>
      <c r="L655" s="12">
        <f>' turmas sistema atual'!N654</f>
        <v>0</v>
      </c>
      <c r="M655" s="12">
        <f t="shared" si="10"/>
        <v>45</v>
      </c>
      <c r="N655" s="42">
        <v>0</v>
      </c>
      <c r="O655" s="8" t="str">
        <f>UPPER(' turmas sistema atual'!R654)</f>
        <v>IGNAT FIALKOVSKIY</v>
      </c>
      <c r="P655" s="8" t="str">
        <f>UPPER(' turmas sistema atual'!S654)</f>
        <v/>
      </c>
    </row>
    <row r="656" spans="1:16" ht="47.25" customHeight="1" thickBot="1" x14ac:dyDescent="0.3">
      <c r="A656" s="8" t="str">
        <f>' turmas sistema atual'!A655</f>
        <v>BACHARELADO EM CIÊNCIAS E HUMANIDADES</v>
      </c>
      <c r="B656" s="8" t="str">
        <f>' turmas sistema atual'!B655</f>
        <v>NA4BIN0406-15SB</v>
      </c>
      <c r="C656" s="8" t="str">
        <f>' turmas sistema atual'!C655</f>
        <v>Introdução à Probabilidade e à Estatística A4-noturno (São Bernardo)</v>
      </c>
      <c r="D656" s="8" t="s">
        <v>2769</v>
      </c>
      <c r="E656" s="12" t="s">
        <v>2309</v>
      </c>
      <c r="F656" s="12" t="str">
        <f>' turmas sistema atual'!H655</f>
        <v>segunda das 21:00 às 23:00, sala B-A002-SB, semanal , quarta das 19:00 às 21:00, sala B-A002-SB, quinzenal II</v>
      </c>
      <c r="G656" s="12">
        <f>' turmas sistema atual'!I655</f>
        <v>0</v>
      </c>
      <c r="H656" s="12" t="str">
        <f>' turmas sistema atual'!J655</f>
        <v>São Bernardo do Campo</v>
      </c>
      <c r="I656" s="12" t="str">
        <f>' turmas sistema atual'!K655</f>
        <v>noturno</v>
      </c>
      <c r="J656" s="12" t="str">
        <f>' turmas sistema atual'!L655</f>
        <v>3-0-4</v>
      </c>
      <c r="K656" s="12">
        <f>' turmas sistema atual'!M655</f>
        <v>45</v>
      </c>
      <c r="L656" s="12">
        <f>' turmas sistema atual'!N655</f>
        <v>0</v>
      </c>
      <c r="M656" s="12">
        <f t="shared" si="10"/>
        <v>45</v>
      </c>
      <c r="N656" s="42">
        <v>0</v>
      </c>
      <c r="O656" s="8" t="str">
        <f>UPPER(' turmas sistema atual'!R655)</f>
        <v>ANTONIO SERGIO MUNHOZ</v>
      </c>
      <c r="P656" s="8" t="str">
        <f>UPPER(' turmas sistema atual'!S655)</f>
        <v/>
      </c>
    </row>
    <row r="657" spans="1:16" ht="47.25" customHeight="1" thickBot="1" x14ac:dyDescent="0.3">
      <c r="A657" s="8" t="str">
        <f>' turmas sistema atual'!A656</f>
        <v>BACHARELADO EM CIÊNCIA E TECNOLOGIA</v>
      </c>
      <c r="B657" s="8" t="str">
        <f>' turmas sistema atual'!B656</f>
        <v>DA5BIN0406-15SA</v>
      </c>
      <c r="C657" s="8" t="str">
        <f>' turmas sistema atual'!C656</f>
        <v>Introdução à Probabilidade e à Estatística A5-matutino (São Bernardo)</v>
      </c>
      <c r="D657" s="8" t="s">
        <v>2772</v>
      </c>
      <c r="E657" s="12" t="s">
        <v>2309</v>
      </c>
      <c r="F657" s="12" t="str">
        <f>' turmas sistema atual'!H656</f>
        <v>segunda das 10:00 às 12:00, sala A-103-0, semanal , quarta das 08:00 às 10:00, sala A-103-0, quinzenal II</v>
      </c>
      <c r="G657" s="12">
        <f>' turmas sistema atual'!I656</f>
        <v>0</v>
      </c>
      <c r="H657" s="12" t="str">
        <f>' turmas sistema atual'!J656</f>
        <v>Santo André</v>
      </c>
      <c r="I657" s="12" t="str">
        <f>' turmas sistema atual'!K656</f>
        <v>diurno</v>
      </c>
      <c r="J657" s="12" t="str">
        <f>' turmas sistema atual'!L656</f>
        <v>3-0-4</v>
      </c>
      <c r="K657" s="12">
        <f>' turmas sistema atual'!M656</f>
        <v>45</v>
      </c>
      <c r="L657" s="12">
        <f>' turmas sistema atual'!N656</f>
        <v>0</v>
      </c>
      <c r="M657" s="12">
        <f t="shared" si="10"/>
        <v>45</v>
      </c>
      <c r="N657" s="42">
        <v>0</v>
      </c>
      <c r="O657" s="8" t="str">
        <f>UPPER(' turmas sistema atual'!R656)</f>
        <v>AILTON PAULO DE OLIVEIRA JUNIOR</v>
      </c>
      <c r="P657" s="8" t="str">
        <f>UPPER(' turmas sistema atual'!S656)</f>
        <v/>
      </c>
    </row>
    <row r="658" spans="1:16" ht="47.25" customHeight="1" thickBot="1" x14ac:dyDescent="0.3">
      <c r="A658" s="8" t="str">
        <f>' turmas sistema atual'!A657</f>
        <v>BACHARELADO EM CIÊNCIA E TECNOLOGIA</v>
      </c>
      <c r="B658" s="8" t="str">
        <f>' turmas sistema atual'!B657</f>
        <v>NA5BIN0406-15SA</v>
      </c>
      <c r="C658" s="8" t="str">
        <f>' turmas sistema atual'!C657</f>
        <v>Introdução à Probabilidade e à Estatística A5-noturno (São Bernardo)</v>
      </c>
      <c r="D658" s="8" t="s">
        <v>2769</v>
      </c>
      <c r="E658" s="12" t="s">
        <v>2309</v>
      </c>
      <c r="F658" s="12" t="str">
        <f>' turmas sistema atual'!H657</f>
        <v>segunda das 21:00 às 23:00, sala A-103-0, semanal , quarta das 19:00 às 21:00, sala A-103-0, quinzenal II</v>
      </c>
      <c r="G658" s="12">
        <f>' turmas sistema atual'!I657</f>
        <v>0</v>
      </c>
      <c r="H658" s="12" t="str">
        <f>' turmas sistema atual'!J657</f>
        <v>Santo André</v>
      </c>
      <c r="I658" s="12" t="str">
        <f>' turmas sistema atual'!K657</f>
        <v>noturno</v>
      </c>
      <c r="J658" s="12" t="str">
        <f>' turmas sistema atual'!L657</f>
        <v>3-0-4</v>
      </c>
      <c r="K658" s="12">
        <f>' turmas sistema atual'!M657</f>
        <v>45</v>
      </c>
      <c r="L658" s="12">
        <f>' turmas sistema atual'!N657</f>
        <v>0</v>
      </c>
      <c r="M658" s="12">
        <f t="shared" si="10"/>
        <v>45</v>
      </c>
      <c r="N658" s="42">
        <v>0</v>
      </c>
      <c r="O658" s="8" t="str">
        <f>UPPER(' turmas sistema atual'!R657)</f>
        <v>THOMAS LOGAN RITCHIE</v>
      </c>
      <c r="P658" s="8" t="str">
        <f>UPPER(' turmas sistema atual'!S657)</f>
        <v/>
      </c>
    </row>
    <row r="659" spans="1:16" ht="47.25" customHeight="1" thickBot="1" x14ac:dyDescent="0.3">
      <c r="A659" s="8" t="str">
        <f>' turmas sistema atual'!A658</f>
        <v>BACHARELADO EM CIÊNCIA E TECNOLOGIA</v>
      </c>
      <c r="B659" s="8" t="str">
        <f>' turmas sistema atual'!B658</f>
        <v>NA5BIN0406-15SB</v>
      </c>
      <c r="C659" s="8" t="str">
        <f>' turmas sistema atual'!C658</f>
        <v>Introdução à Probabilidade e à Estatística A5-noturno (São Bernardo)</v>
      </c>
      <c r="D659" s="8" t="s">
        <v>2769</v>
      </c>
      <c r="E659" s="12" t="s">
        <v>2309</v>
      </c>
      <c r="F659" s="12" t="str">
        <f>' turmas sistema atual'!H658</f>
        <v>segunda das 21:00 às 23:00, sala A1-S206-SB, semanal , quarta das 19:00 às 21:00, sala A1-S206-SB, quinzenal II</v>
      </c>
      <c r="G659" s="12">
        <f>' turmas sistema atual'!I658</f>
        <v>0</v>
      </c>
      <c r="H659" s="12" t="str">
        <f>' turmas sistema atual'!J658</f>
        <v>São Bernardo do Campo</v>
      </c>
      <c r="I659" s="12" t="str">
        <f>' turmas sistema atual'!K658</f>
        <v>noturno</v>
      </c>
      <c r="J659" s="12" t="str">
        <f>' turmas sistema atual'!L658</f>
        <v>3-0-4</v>
      </c>
      <c r="K659" s="12">
        <f>' turmas sistema atual'!M658</f>
        <v>45</v>
      </c>
      <c r="L659" s="12">
        <f>' turmas sistema atual'!N658</f>
        <v>0</v>
      </c>
      <c r="M659" s="12">
        <f t="shared" si="10"/>
        <v>45</v>
      </c>
      <c r="N659" s="42">
        <v>0</v>
      </c>
      <c r="O659" s="8" t="str">
        <f>UPPER(' turmas sistema atual'!R658)</f>
        <v>PROFESSOR VISITANTE EM CONTRATAÇÃO</v>
      </c>
      <c r="P659" s="8" t="str">
        <f>UPPER(' turmas sistema atual'!S658)</f>
        <v/>
      </c>
    </row>
    <row r="660" spans="1:16" ht="47.25" customHeight="1" thickBot="1" x14ac:dyDescent="0.3">
      <c r="A660" s="8" t="str">
        <f>' turmas sistema atual'!A659</f>
        <v>BACHARELADO EM CIÊNCIA E TECNOLOGIA</v>
      </c>
      <c r="B660" s="8" t="str">
        <f>' turmas sistema atual'!B659</f>
        <v>DA6BIN0406-15SA</v>
      </c>
      <c r="C660" s="8" t="str">
        <f>' turmas sistema atual'!C659</f>
        <v>Introdução à Probabilidade e à Estatística A6-matutino (São Bernardo)</v>
      </c>
      <c r="D660" s="8" t="s">
        <v>2772</v>
      </c>
      <c r="E660" s="12" t="s">
        <v>2309</v>
      </c>
      <c r="F660" s="12" t="str">
        <f>' turmas sistema atual'!H659</f>
        <v>segunda das 10:00 às 12:00, sala A-103-0, semanal , quarta das 08:00 às 10:00, sala A-103-0, quinzenal II</v>
      </c>
      <c r="G660" s="12">
        <f>' turmas sistema atual'!I659</f>
        <v>0</v>
      </c>
      <c r="H660" s="12" t="str">
        <f>' turmas sistema atual'!J659</f>
        <v>Santo André</v>
      </c>
      <c r="I660" s="12" t="str">
        <f>' turmas sistema atual'!K659</f>
        <v>diurno</v>
      </c>
      <c r="J660" s="12" t="str">
        <f>' turmas sistema atual'!L659</f>
        <v>3-0-4</v>
      </c>
      <c r="K660" s="12">
        <f>' turmas sistema atual'!M659</f>
        <v>45</v>
      </c>
      <c r="L660" s="12">
        <f>' turmas sistema atual'!N659</f>
        <v>0</v>
      </c>
      <c r="M660" s="12">
        <f t="shared" si="10"/>
        <v>45</v>
      </c>
      <c r="N660" s="42">
        <v>1</v>
      </c>
      <c r="O660" s="8" t="str">
        <f>UPPER(' turmas sistema atual'!R659)</f>
        <v>PETER MAURICE ERNA CLAESSENS</v>
      </c>
      <c r="P660" s="8" t="str">
        <f>UPPER(' turmas sistema atual'!S659)</f>
        <v/>
      </c>
    </row>
    <row r="661" spans="1:16" ht="47.25" customHeight="1" thickBot="1" x14ac:dyDescent="0.3">
      <c r="A661" s="8" t="str">
        <f>' turmas sistema atual'!A660</f>
        <v>BACHARELADO EM CIÊNCIA E TECNOLOGIA</v>
      </c>
      <c r="B661" s="8" t="str">
        <f>' turmas sistema atual'!B660</f>
        <v>NA6BIN0406-15SA</v>
      </c>
      <c r="C661" s="8" t="str">
        <f>' turmas sistema atual'!C660</f>
        <v>Introdução à Probabilidade e à Estatística A6-noturno (São Bernardo)</v>
      </c>
      <c r="D661" s="8" t="s">
        <v>2769</v>
      </c>
      <c r="E661" s="12" t="s">
        <v>2309</v>
      </c>
      <c r="F661" s="12" t="str">
        <f>' turmas sistema atual'!H660</f>
        <v>segunda das 21:00 às 23:00, sala A-103-0, semanal , quarta das 19:00 às 21:00, sala A-103-0, quinzenal II</v>
      </c>
      <c r="G661" s="12">
        <f>' turmas sistema atual'!I660</f>
        <v>0</v>
      </c>
      <c r="H661" s="12" t="str">
        <f>' turmas sistema atual'!J660</f>
        <v>Santo André</v>
      </c>
      <c r="I661" s="12" t="str">
        <f>' turmas sistema atual'!K660</f>
        <v>noturno</v>
      </c>
      <c r="J661" s="12" t="str">
        <f>' turmas sistema atual'!L660</f>
        <v>3-0-4</v>
      </c>
      <c r="K661" s="12">
        <f>' turmas sistema atual'!M660</f>
        <v>45</v>
      </c>
      <c r="L661" s="12">
        <f>' turmas sistema atual'!N660</f>
        <v>0</v>
      </c>
      <c r="M661" s="12">
        <f t="shared" si="10"/>
        <v>45</v>
      </c>
      <c r="N661" s="42">
        <v>0</v>
      </c>
      <c r="O661" s="8" t="str">
        <f>UPPER(' turmas sistema atual'!R660)</f>
        <v>VLADIMIR PERCHINE</v>
      </c>
      <c r="P661" s="8" t="str">
        <f>UPPER(' turmas sistema atual'!S660)</f>
        <v/>
      </c>
    </row>
    <row r="662" spans="1:16" ht="47.25" customHeight="1" thickBot="1" x14ac:dyDescent="0.3">
      <c r="A662" s="8" t="str">
        <f>' turmas sistema atual'!A661</f>
        <v>BACHARELADO EM CIÊNCIA E TECNOLOGIA</v>
      </c>
      <c r="B662" s="8" t="str">
        <f>' turmas sistema atual'!B661</f>
        <v>NA6BIN0406-15SB</v>
      </c>
      <c r="C662" s="8" t="str">
        <f>' turmas sistema atual'!C661</f>
        <v>Introdução à Probabilidade e à Estatística A6-noturno (São Bernardo)</v>
      </c>
      <c r="D662" s="8" t="s">
        <v>2769</v>
      </c>
      <c r="E662" s="12" t="s">
        <v>2309</v>
      </c>
      <c r="F662" s="12" t="str">
        <f>' turmas sistema atual'!H661</f>
        <v>segunda das 21:00 às 23:00, sala A1-S206-SB, semanal , quarta das 19:00 às 21:00, sala A1-S206-SB, quinzenal II</v>
      </c>
      <c r="G662" s="12">
        <f>' turmas sistema atual'!I661</f>
        <v>0</v>
      </c>
      <c r="H662" s="12" t="str">
        <f>' turmas sistema atual'!J661</f>
        <v>São Bernardo do Campo</v>
      </c>
      <c r="I662" s="12" t="str">
        <f>' turmas sistema atual'!K661</f>
        <v>noturno</v>
      </c>
      <c r="J662" s="12" t="str">
        <f>' turmas sistema atual'!L661</f>
        <v>3-0-4</v>
      </c>
      <c r="K662" s="12">
        <f>' turmas sistema atual'!M661</f>
        <v>45</v>
      </c>
      <c r="L662" s="12">
        <f>' turmas sistema atual'!N661</f>
        <v>0</v>
      </c>
      <c r="M662" s="12">
        <f t="shared" si="10"/>
        <v>45</v>
      </c>
      <c r="N662" s="42">
        <v>0</v>
      </c>
      <c r="O662" s="8" t="str">
        <f>UPPER(' turmas sistema atual'!R661)</f>
        <v>PROFESSOR VISITANTE EM CONTRATAÇÃO</v>
      </c>
      <c r="P662" s="8" t="str">
        <f>UPPER(' turmas sistema atual'!S661)</f>
        <v/>
      </c>
    </row>
    <row r="663" spans="1:16" ht="47.25" customHeight="1" thickBot="1" x14ac:dyDescent="0.3">
      <c r="A663" s="8" t="str">
        <f>' turmas sistema atual'!A662</f>
        <v>BACHARELADO EM CIÊNCIA E TECNOLOGIA</v>
      </c>
      <c r="B663" s="8" t="str">
        <f>' turmas sistema atual'!B662</f>
        <v>DA7BIN0406-15SA</v>
      </c>
      <c r="C663" s="8" t="str">
        <f>' turmas sistema atual'!C662</f>
        <v>Introdução à Probabilidade e à Estatística A7-matutino (São Bernardo)</v>
      </c>
      <c r="D663" s="8" t="s">
        <v>2772</v>
      </c>
      <c r="E663" s="12" t="s">
        <v>2309</v>
      </c>
      <c r="F663" s="12" t="str">
        <f>' turmas sistema atual'!H662</f>
        <v>segunda das 10:00 às 12:00, sala A-106-0, semanal , quarta das 08:00 às 10:00, sala A-106-0, quinzenal II</v>
      </c>
      <c r="G663" s="12">
        <f>' turmas sistema atual'!I662</f>
        <v>0</v>
      </c>
      <c r="H663" s="12" t="str">
        <f>' turmas sistema atual'!J662</f>
        <v>Santo André</v>
      </c>
      <c r="I663" s="12" t="str">
        <f>' turmas sistema atual'!K662</f>
        <v>diurno</v>
      </c>
      <c r="J663" s="12" t="str">
        <f>' turmas sistema atual'!L662</f>
        <v>3-0-4</v>
      </c>
      <c r="K663" s="12">
        <f>' turmas sistema atual'!M662</f>
        <v>45</v>
      </c>
      <c r="L663" s="12">
        <f>' turmas sistema atual'!N662</f>
        <v>0</v>
      </c>
      <c r="M663" s="12">
        <f t="shared" si="10"/>
        <v>45</v>
      </c>
      <c r="N663" s="42">
        <v>0</v>
      </c>
      <c r="O663" s="8" t="str">
        <f>UPPER(' turmas sistema atual'!R662)</f>
        <v>PAULA ANDREA CADAVID SALAZAR</v>
      </c>
      <c r="P663" s="8" t="str">
        <f>UPPER(' turmas sistema atual'!S662)</f>
        <v/>
      </c>
    </row>
    <row r="664" spans="1:16" ht="47.25" customHeight="1" thickBot="1" x14ac:dyDescent="0.3">
      <c r="A664" s="8" t="str">
        <f>' turmas sistema atual'!A663</f>
        <v>BACHARELADO EM CIÊNCIA E TECNOLOGIA</v>
      </c>
      <c r="B664" s="8" t="str">
        <f>' turmas sistema atual'!B663</f>
        <v>NA7BIN0406-15SA</v>
      </c>
      <c r="C664" s="8" t="str">
        <f>' turmas sistema atual'!C663</f>
        <v>Introdução à Probabilidade e à Estatística A7-noturno (São Bernardo)</v>
      </c>
      <c r="D664" s="8" t="s">
        <v>2769</v>
      </c>
      <c r="E664" s="12" t="s">
        <v>2309</v>
      </c>
      <c r="F664" s="12" t="str">
        <f>' turmas sistema atual'!H663</f>
        <v>segunda das 21:00 às 23:00, sala A-106-0, semanal , quarta das 19:00 às 21:00, sala A-106-0, quinzenal II</v>
      </c>
      <c r="G664" s="12">
        <f>' turmas sistema atual'!I663</f>
        <v>0</v>
      </c>
      <c r="H664" s="12" t="str">
        <f>' turmas sistema atual'!J663</f>
        <v>Santo André</v>
      </c>
      <c r="I664" s="12" t="str">
        <f>' turmas sistema atual'!K663</f>
        <v>noturno</v>
      </c>
      <c r="J664" s="12" t="str">
        <f>' turmas sistema atual'!L663</f>
        <v>3-0-4</v>
      </c>
      <c r="K664" s="12">
        <f>' turmas sistema atual'!M663</f>
        <v>45</v>
      </c>
      <c r="L664" s="12">
        <f>' turmas sistema atual'!N663</f>
        <v>0</v>
      </c>
      <c r="M664" s="12">
        <f t="shared" si="10"/>
        <v>45</v>
      </c>
      <c r="N664" s="42">
        <v>0</v>
      </c>
      <c r="O664" s="8" t="str">
        <f>UPPER(' turmas sistema atual'!R663)</f>
        <v>PROFESSOR VISITANTE EM CONTRATAÇÃO</v>
      </c>
      <c r="P664" s="8" t="str">
        <f>UPPER(' turmas sistema atual'!S663)</f>
        <v/>
      </c>
    </row>
    <row r="665" spans="1:16" ht="47.25" customHeight="1" thickBot="1" x14ac:dyDescent="0.3">
      <c r="A665" s="8" t="str">
        <f>' turmas sistema atual'!A664</f>
        <v>BACHARELADO EM CIÊNCIA E TECNOLOGIA</v>
      </c>
      <c r="B665" s="8" t="str">
        <f>' turmas sistema atual'!B664</f>
        <v>DA8BIN0406-15SA</v>
      </c>
      <c r="C665" s="8" t="str">
        <f>' turmas sistema atual'!C664</f>
        <v>Introdução à Probabilidade e à Estatística A8-matutino (São Bernardo)</v>
      </c>
      <c r="D665" s="8" t="s">
        <v>2772</v>
      </c>
      <c r="E665" s="12" t="s">
        <v>2309</v>
      </c>
      <c r="F665" s="12" t="str">
        <f>' turmas sistema atual'!H664</f>
        <v>segunda das 10:00 às 12:00, sala A-106-0, semanal , quarta das 08:00 às 10:00, sala A-106-0, quinzenal II</v>
      </c>
      <c r="G665" s="12">
        <f>' turmas sistema atual'!I664</f>
        <v>0</v>
      </c>
      <c r="H665" s="12" t="str">
        <f>' turmas sistema atual'!J664</f>
        <v>Santo André</v>
      </c>
      <c r="I665" s="12" t="str">
        <f>' turmas sistema atual'!K664</f>
        <v>diurno</v>
      </c>
      <c r="J665" s="12" t="str">
        <f>' turmas sistema atual'!L664</f>
        <v>3-0-4</v>
      </c>
      <c r="K665" s="12">
        <f>' turmas sistema atual'!M664</f>
        <v>45</v>
      </c>
      <c r="L665" s="12">
        <f>' turmas sistema atual'!N664</f>
        <v>0</v>
      </c>
      <c r="M665" s="12">
        <f t="shared" si="10"/>
        <v>45</v>
      </c>
      <c r="N665" s="42">
        <v>1</v>
      </c>
      <c r="O665" s="8" t="str">
        <f>UPPER(' turmas sistema atual'!R664)</f>
        <v>ERIKA ALEJANDRA RADA MORA</v>
      </c>
      <c r="P665" s="8" t="str">
        <f>UPPER(' turmas sistema atual'!S664)</f>
        <v/>
      </c>
    </row>
    <row r="666" spans="1:16" ht="47.25" customHeight="1" thickBot="1" x14ac:dyDescent="0.3">
      <c r="A666" s="8" t="str">
        <f>' turmas sistema atual'!A665</f>
        <v>BACHARELADO EM CIÊNCIA E TECNOLOGIA</v>
      </c>
      <c r="B666" s="8" t="str">
        <f>' turmas sistema atual'!B665</f>
        <v>NA8BIN0406-15SA</v>
      </c>
      <c r="C666" s="8" t="str">
        <f>' turmas sistema atual'!C665</f>
        <v>Introdução à Probabilidade e à Estatística A8-noturno (São Bernardo)</v>
      </c>
      <c r="D666" s="8" t="s">
        <v>2769</v>
      </c>
      <c r="E666" s="12" t="s">
        <v>2309</v>
      </c>
      <c r="F666" s="12" t="str">
        <f>' turmas sistema atual'!H665</f>
        <v>segunda das 21:00 às 23:00, sala A-101-0, semanal , quarta das 19:00 às 21:00, sala A-101-0, quinzenal II</v>
      </c>
      <c r="G666" s="12">
        <f>' turmas sistema atual'!I665</f>
        <v>0</v>
      </c>
      <c r="H666" s="12" t="str">
        <f>' turmas sistema atual'!J665</f>
        <v>Santo André</v>
      </c>
      <c r="I666" s="12" t="str">
        <f>' turmas sistema atual'!K665</f>
        <v>noturno</v>
      </c>
      <c r="J666" s="12" t="str">
        <f>' turmas sistema atual'!L665</f>
        <v>3-0-4</v>
      </c>
      <c r="K666" s="12">
        <f>' turmas sistema atual'!M665</f>
        <v>45</v>
      </c>
      <c r="L666" s="12">
        <f>' turmas sistema atual'!N665</f>
        <v>0</v>
      </c>
      <c r="M666" s="12">
        <f t="shared" si="10"/>
        <v>45</v>
      </c>
      <c r="N666" s="42">
        <v>0</v>
      </c>
      <c r="O666" s="8" t="str">
        <f>UPPER(' turmas sistema atual'!R665)</f>
        <v>PROFESSOR VISITANTE EM CONTRATAÇÃO</v>
      </c>
      <c r="P666" s="8" t="str">
        <f>UPPER(' turmas sistema atual'!S665)</f>
        <v/>
      </c>
    </row>
    <row r="667" spans="1:16" ht="47.25" customHeight="1" thickBot="1" x14ac:dyDescent="0.3">
      <c r="A667" s="8" t="str">
        <f>' turmas sistema atual'!A666</f>
        <v>BACHARELADO EM CIÊNCIAS E HUMANIDADES</v>
      </c>
      <c r="B667" s="8" t="str">
        <f>' turmas sistema atual'!B666</f>
        <v>DABIN0406-15SB</v>
      </c>
      <c r="C667" s="8" t="str">
        <f>' turmas sistema atual'!C666</f>
        <v>Introdução à Probabilidade e à Estatística A-matutino (São Bernardo)</v>
      </c>
      <c r="D667" s="8" t="s">
        <v>2772</v>
      </c>
      <c r="E667" s="12" t="s">
        <v>2309</v>
      </c>
      <c r="F667" s="12" t="str">
        <f>' turmas sistema atual'!H666</f>
        <v>segunda das 10:00 às 12:00, sala B-A002-SB, semanal , quarta das 08:00 às 10:00, sala B-A002-SB, quinzenal II</v>
      </c>
      <c r="G667" s="12">
        <f>' turmas sistema atual'!I666</f>
        <v>0</v>
      </c>
      <c r="H667" s="12" t="str">
        <f>' turmas sistema atual'!J666</f>
        <v>São Bernardo do Campo</v>
      </c>
      <c r="I667" s="12" t="str">
        <f>' turmas sistema atual'!K666</f>
        <v>diurno</v>
      </c>
      <c r="J667" s="12" t="str">
        <f>' turmas sistema atual'!L666</f>
        <v>3-0-4</v>
      </c>
      <c r="K667" s="12">
        <f>' turmas sistema atual'!M666</f>
        <v>45</v>
      </c>
      <c r="L667" s="12">
        <f>' turmas sistema atual'!N666</f>
        <v>0</v>
      </c>
      <c r="M667" s="12">
        <f t="shared" si="10"/>
        <v>45</v>
      </c>
      <c r="N667" s="42">
        <v>0</v>
      </c>
      <c r="O667" s="8" t="str">
        <f>UPPER(' turmas sistema atual'!R666)</f>
        <v>VALDECIR MARVULLE</v>
      </c>
      <c r="P667" s="8" t="str">
        <f>UPPER(' turmas sistema atual'!S666)</f>
        <v/>
      </c>
    </row>
    <row r="668" spans="1:16" ht="47.25" customHeight="1" thickBot="1" x14ac:dyDescent="0.3">
      <c r="A668" s="8" t="str">
        <f>' turmas sistema atual'!A667</f>
        <v>BACHARELADO EM CIÊNCIA E TECNOLOGIA</v>
      </c>
      <c r="B668" s="8" t="str">
        <f>' turmas sistema atual'!B667</f>
        <v>DB1BIN0406-15SA</v>
      </c>
      <c r="C668" s="8" t="str">
        <f>' turmas sistema atual'!C667</f>
        <v>Introdução à Probabilidade e à Estatística B1-matutino (São Bernardo)</v>
      </c>
      <c r="D668" s="8" t="s">
        <v>2773</v>
      </c>
      <c r="E668" s="12" t="s">
        <v>2309</v>
      </c>
      <c r="F668" s="12" t="str">
        <f>' turmas sistema atual'!H667</f>
        <v>segunda das 08:00 às 10:00, sala A-103-0, semanal , quarta das 10:00 às 12:00, sala A-103-0, quinzenal II</v>
      </c>
      <c r="G668" s="12">
        <f>' turmas sistema atual'!I667</f>
        <v>0</v>
      </c>
      <c r="H668" s="12" t="str">
        <f>' turmas sistema atual'!J667</f>
        <v>Santo André</v>
      </c>
      <c r="I668" s="12" t="str">
        <f>' turmas sistema atual'!K667</f>
        <v>diurno</v>
      </c>
      <c r="J668" s="12" t="str">
        <f>' turmas sistema atual'!L667</f>
        <v>3-0-4</v>
      </c>
      <c r="K668" s="12">
        <f>' turmas sistema atual'!M667</f>
        <v>45</v>
      </c>
      <c r="L668" s="12">
        <f>' turmas sistema atual'!N667</f>
        <v>0</v>
      </c>
      <c r="M668" s="12">
        <f t="shared" si="10"/>
        <v>45</v>
      </c>
      <c r="N668" s="42">
        <v>0</v>
      </c>
      <c r="O668" s="8" t="str">
        <f>UPPER(' turmas sistema atual'!R667)</f>
        <v>ANDRE RICARDO OLIVEIRA DA FONSECA</v>
      </c>
      <c r="P668" s="8" t="str">
        <f>UPPER(' turmas sistema atual'!S667)</f>
        <v/>
      </c>
    </row>
    <row r="669" spans="1:16" ht="47.25" customHeight="1" thickBot="1" x14ac:dyDescent="0.3">
      <c r="A669" s="8" t="str">
        <f>' turmas sistema atual'!A668</f>
        <v>BACHARELADO EM CIÊNCIA E TECNOLOGIA</v>
      </c>
      <c r="B669" s="8" t="str">
        <f>' turmas sistema atual'!B668</f>
        <v>NB1BIN0406-15SA</v>
      </c>
      <c r="C669" s="8" t="str">
        <f>' turmas sistema atual'!C668</f>
        <v>Introdução à Probabilidade e à Estatística B1-noturno (São Bernardo)</v>
      </c>
      <c r="D669" s="8" t="s">
        <v>2771</v>
      </c>
      <c r="E669" s="12" t="s">
        <v>2309</v>
      </c>
      <c r="F669" s="12" t="str">
        <f>' turmas sistema atual'!H668</f>
        <v>segunda das 19:00 às 21:00, sala A-103-0, semanal , quarta das 21:00 às 23:00, sala A-103-0, quinzenal II</v>
      </c>
      <c r="G669" s="12">
        <f>' turmas sistema atual'!I668</f>
        <v>0</v>
      </c>
      <c r="H669" s="12" t="str">
        <f>' turmas sistema atual'!J668</f>
        <v>Santo André</v>
      </c>
      <c r="I669" s="12" t="str">
        <f>' turmas sistema atual'!K668</f>
        <v>noturno</v>
      </c>
      <c r="J669" s="12" t="str">
        <f>' turmas sistema atual'!L668</f>
        <v>3-0-4</v>
      </c>
      <c r="K669" s="12">
        <f>' turmas sistema atual'!M668</f>
        <v>45</v>
      </c>
      <c r="L669" s="12">
        <f>' turmas sistema atual'!N668</f>
        <v>0</v>
      </c>
      <c r="M669" s="12">
        <f t="shared" si="10"/>
        <v>45</v>
      </c>
      <c r="N669" s="42">
        <v>0</v>
      </c>
      <c r="O669" s="8" t="str">
        <f>UPPER(' turmas sistema atual'!R668)</f>
        <v>PAULA ANDREA CADAVID SALAZAR</v>
      </c>
      <c r="P669" s="8" t="str">
        <f>UPPER(' turmas sistema atual'!S668)</f>
        <v/>
      </c>
    </row>
    <row r="670" spans="1:16" ht="47.25" customHeight="1" thickBot="1" x14ac:dyDescent="0.3">
      <c r="A670" s="8" t="str">
        <f>' turmas sistema atual'!A669</f>
        <v>BACHARELADO EM CIÊNCIA E TECNOLOGIA</v>
      </c>
      <c r="B670" s="8" t="str">
        <f>' turmas sistema atual'!B669</f>
        <v>DB2BIN0406-15SA</v>
      </c>
      <c r="C670" s="8" t="str">
        <f>' turmas sistema atual'!C669</f>
        <v>Introdução à Probabilidade e à Estatística B2-matutino (São Bernardo)</v>
      </c>
      <c r="D670" s="8" t="s">
        <v>2773</v>
      </c>
      <c r="E670" s="12" t="s">
        <v>2309</v>
      </c>
      <c r="F670" s="12" t="str">
        <f>' turmas sistema atual'!H669</f>
        <v>segunda das 08:00 às 10:00, sala A-103-0, semanal , quarta das 10:00 às 12:00, sala A-103-0, quinzenal II</v>
      </c>
      <c r="G670" s="12">
        <f>' turmas sistema atual'!I669</f>
        <v>0</v>
      </c>
      <c r="H670" s="12" t="str">
        <f>' turmas sistema atual'!J669</f>
        <v>Santo André</v>
      </c>
      <c r="I670" s="12" t="str">
        <f>' turmas sistema atual'!K669</f>
        <v>diurno</v>
      </c>
      <c r="J670" s="12" t="str">
        <f>' turmas sistema atual'!L669</f>
        <v>3-0-4</v>
      </c>
      <c r="K670" s="12">
        <f>' turmas sistema atual'!M669</f>
        <v>45</v>
      </c>
      <c r="L670" s="12">
        <f>' turmas sistema atual'!N669</f>
        <v>0</v>
      </c>
      <c r="M670" s="12">
        <f t="shared" si="10"/>
        <v>45</v>
      </c>
      <c r="N670" s="42">
        <v>0</v>
      </c>
      <c r="O670" s="8" t="str">
        <f>UPPER(' turmas sistema atual'!R669)</f>
        <v>ROBERTO VENEGEROLES NASCIMENTO</v>
      </c>
      <c r="P670" s="8" t="str">
        <f>UPPER(' turmas sistema atual'!S669)</f>
        <v/>
      </c>
    </row>
    <row r="671" spans="1:16" ht="47.25" customHeight="1" thickBot="1" x14ac:dyDescent="0.3">
      <c r="A671" s="8" t="str">
        <f>' turmas sistema atual'!A670</f>
        <v>BACHARELADO EM CIÊNCIAS E HUMANIDADES</v>
      </c>
      <c r="B671" s="8" t="str">
        <f>' turmas sistema atual'!B670</f>
        <v>DB2BIN0406-15SB</v>
      </c>
      <c r="C671" s="8" t="str">
        <f>' turmas sistema atual'!C670</f>
        <v>Introdução à Probabilidade e à Estatística B2-matutino (São Bernardo)</v>
      </c>
      <c r="D671" s="8" t="s">
        <v>2773</v>
      </c>
      <c r="E671" s="12" t="s">
        <v>2309</v>
      </c>
      <c r="F671" s="12" t="str">
        <f>' turmas sistema atual'!H670</f>
        <v>segunda das 08:00 às 10:00, sala B-A002-SB, semanal , quarta das 10:00 às 12:00, sala B-A002-SB, quinzenal II</v>
      </c>
      <c r="G671" s="12">
        <f>' turmas sistema atual'!I670</f>
        <v>0</v>
      </c>
      <c r="H671" s="12" t="str">
        <f>' turmas sistema atual'!J670</f>
        <v>São Bernardo do Campo</v>
      </c>
      <c r="I671" s="12" t="str">
        <f>' turmas sistema atual'!K670</f>
        <v>diurno</v>
      </c>
      <c r="J671" s="12" t="str">
        <f>' turmas sistema atual'!L670</f>
        <v>3-0-4</v>
      </c>
      <c r="K671" s="12">
        <f>' turmas sistema atual'!M670</f>
        <v>45</v>
      </c>
      <c r="L671" s="12">
        <f>' turmas sistema atual'!N670</f>
        <v>0</v>
      </c>
      <c r="M671" s="12">
        <f t="shared" si="10"/>
        <v>45</v>
      </c>
      <c r="N671" s="42">
        <v>0</v>
      </c>
      <c r="O671" s="8" t="str">
        <f>UPPER(' turmas sistema atual'!R670)</f>
        <v>VALDECIR MARVULLE</v>
      </c>
      <c r="P671" s="8" t="str">
        <f>UPPER(' turmas sistema atual'!S670)</f>
        <v/>
      </c>
    </row>
    <row r="672" spans="1:16" ht="47.25" customHeight="1" thickBot="1" x14ac:dyDescent="0.3">
      <c r="A672" s="8" t="str">
        <f>' turmas sistema atual'!A671</f>
        <v>BACHARELADO EM CIÊNCIA E TECNOLOGIA</v>
      </c>
      <c r="B672" s="8" t="str">
        <f>' turmas sistema atual'!B671</f>
        <v>NB2BIN0406-15SA</v>
      </c>
      <c r="C672" s="8" t="str">
        <f>' turmas sistema atual'!C671</f>
        <v>Introdução à Probabilidade e à Estatística B2-noturno (São Bernardo)</v>
      </c>
      <c r="D672" s="8" t="s">
        <v>2771</v>
      </c>
      <c r="E672" s="12" t="s">
        <v>2309</v>
      </c>
      <c r="F672" s="12" t="str">
        <f>' turmas sistema atual'!H671</f>
        <v>segunda das 19:00 às 21:00, sala A-103-0, semanal , quarta das 21:00 às 23:00, sala A-103-0, quinzenal II</v>
      </c>
      <c r="G672" s="12">
        <f>' turmas sistema atual'!I671</f>
        <v>0</v>
      </c>
      <c r="H672" s="12" t="str">
        <f>' turmas sistema atual'!J671</f>
        <v>Santo André</v>
      </c>
      <c r="I672" s="12" t="str">
        <f>' turmas sistema atual'!K671</f>
        <v>noturno</v>
      </c>
      <c r="J672" s="12" t="str">
        <f>' turmas sistema atual'!L671</f>
        <v>3-0-4</v>
      </c>
      <c r="K672" s="12">
        <f>' turmas sistema atual'!M671</f>
        <v>45</v>
      </c>
      <c r="L672" s="12">
        <f>' turmas sistema atual'!N671</f>
        <v>0</v>
      </c>
      <c r="M672" s="12">
        <f t="shared" si="10"/>
        <v>45</v>
      </c>
      <c r="N672" s="42">
        <v>1</v>
      </c>
      <c r="O672" s="8" t="str">
        <f>UPPER(' turmas sistema atual'!R671)</f>
        <v>ERIKA ALEJANDRA RADA MORA</v>
      </c>
      <c r="P672" s="8" t="str">
        <f>UPPER(' turmas sistema atual'!S671)</f>
        <v/>
      </c>
    </row>
    <row r="673" spans="1:16" ht="47.25" customHeight="1" thickBot="1" x14ac:dyDescent="0.3">
      <c r="A673" s="8" t="str">
        <f>' turmas sistema atual'!A672</f>
        <v>BACHARELADO EM CIÊNCIAS E HUMANIDADES</v>
      </c>
      <c r="B673" s="8" t="str">
        <f>' turmas sistema atual'!B672</f>
        <v>NB2BIN0406-15SB</v>
      </c>
      <c r="C673" s="8" t="str">
        <f>' turmas sistema atual'!C672</f>
        <v>Introdução à Probabilidade e à Estatística B2-noturno (São Bernardo)</v>
      </c>
      <c r="D673" s="8" t="s">
        <v>2771</v>
      </c>
      <c r="E673" s="12" t="s">
        <v>2309</v>
      </c>
      <c r="F673" s="12" t="str">
        <f>' turmas sistema atual'!H672</f>
        <v>segunda das 19:00 às 21:00, sala B-A002-SB, semanal , quarta das 21:00 às 23:00, sala B-A002-SB, quinzenal II</v>
      </c>
      <c r="G673" s="12">
        <f>' turmas sistema atual'!I672</f>
        <v>0</v>
      </c>
      <c r="H673" s="12" t="str">
        <f>' turmas sistema atual'!J672</f>
        <v>São Bernardo do Campo</v>
      </c>
      <c r="I673" s="12" t="str">
        <f>' turmas sistema atual'!K672</f>
        <v>noturno</v>
      </c>
      <c r="J673" s="12" t="str">
        <f>' turmas sistema atual'!L672</f>
        <v>3-0-4</v>
      </c>
      <c r="K673" s="12">
        <f>' turmas sistema atual'!M672</f>
        <v>45</v>
      </c>
      <c r="L673" s="12">
        <f>' turmas sistema atual'!N672</f>
        <v>0</v>
      </c>
      <c r="M673" s="12">
        <f t="shared" si="10"/>
        <v>45</v>
      </c>
      <c r="N673" s="42">
        <v>0</v>
      </c>
      <c r="O673" s="8" t="str">
        <f>UPPER(' turmas sistema atual'!R672)</f>
        <v>VALDECIR MARVULLE</v>
      </c>
      <c r="P673" s="8" t="str">
        <f>UPPER(' turmas sistema atual'!S672)</f>
        <v/>
      </c>
    </row>
    <row r="674" spans="1:16" ht="47.25" customHeight="1" thickBot="1" x14ac:dyDescent="0.3">
      <c r="A674" s="8" t="str">
        <f>' turmas sistema atual'!A673</f>
        <v>BACHARELADO EM CIÊNCIA E TECNOLOGIA</v>
      </c>
      <c r="B674" s="8" t="str">
        <f>' turmas sistema atual'!B673</f>
        <v>DB3BIN0406-15SA</v>
      </c>
      <c r="C674" s="8" t="str">
        <f>' turmas sistema atual'!C673</f>
        <v>Introdução à Probabilidade e à Estatística B3-matutino (São Bernardo)</v>
      </c>
      <c r="D674" s="8" t="s">
        <v>2773</v>
      </c>
      <c r="E674" s="12" t="s">
        <v>2309</v>
      </c>
      <c r="F674" s="12" t="str">
        <f>' turmas sistema atual'!H673</f>
        <v>segunda das 08:00 às 10:00, sala A-103-0, semanal , quarta das 10:00 às 12:00, sala A-103-0, quinzenal II</v>
      </c>
      <c r="G674" s="12">
        <f>' turmas sistema atual'!I673</f>
        <v>0</v>
      </c>
      <c r="H674" s="12" t="str">
        <f>' turmas sistema atual'!J673</f>
        <v>Santo André</v>
      </c>
      <c r="I674" s="12" t="str">
        <f>' turmas sistema atual'!K673</f>
        <v>diurno</v>
      </c>
      <c r="J674" s="12" t="str">
        <f>' turmas sistema atual'!L673</f>
        <v>3-0-4</v>
      </c>
      <c r="K674" s="12">
        <f>' turmas sistema atual'!M673</f>
        <v>45</v>
      </c>
      <c r="L674" s="12">
        <f>' turmas sistema atual'!N673</f>
        <v>0</v>
      </c>
      <c r="M674" s="12">
        <f t="shared" si="10"/>
        <v>45</v>
      </c>
      <c r="N674" s="42">
        <v>0</v>
      </c>
      <c r="O674" s="8" t="str">
        <f>UPPER(' turmas sistema atual'!R673)</f>
        <v>RAFAEL DE MATTOS GRISI</v>
      </c>
      <c r="P674" s="8" t="str">
        <f>UPPER(' turmas sistema atual'!S673)</f>
        <v/>
      </c>
    </row>
    <row r="675" spans="1:16" ht="47.25" customHeight="1" thickBot="1" x14ac:dyDescent="0.3">
      <c r="A675" s="8" t="str">
        <f>' turmas sistema atual'!A674</f>
        <v>BACHARELADO EM CIÊNCIA E TECNOLOGIA</v>
      </c>
      <c r="B675" s="8" t="str">
        <f>' turmas sistema atual'!B674</f>
        <v>NB3BIN0406-15SA</v>
      </c>
      <c r="C675" s="8" t="str">
        <f>' turmas sistema atual'!C674</f>
        <v>Introdução à Probabilidade e à Estatística B3-noturno (São Bernardo)</v>
      </c>
      <c r="D675" s="8" t="s">
        <v>2771</v>
      </c>
      <c r="E675" s="12" t="s">
        <v>2309</v>
      </c>
      <c r="F675" s="12" t="str">
        <f>' turmas sistema atual'!H674</f>
        <v>segunda das 19:00 às 21:00, sala A-103-0, semanal , quarta das 21:00 às 23:00, sala A-103-0, quinzenal II</v>
      </c>
      <c r="G675" s="12">
        <f>' turmas sistema atual'!I674</f>
        <v>0</v>
      </c>
      <c r="H675" s="12" t="str">
        <f>' turmas sistema atual'!J674</f>
        <v>Santo André</v>
      </c>
      <c r="I675" s="12" t="str">
        <f>' turmas sistema atual'!K674</f>
        <v>noturno</v>
      </c>
      <c r="J675" s="12" t="str">
        <f>' turmas sistema atual'!L674</f>
        <v>3-0-4</v>
      </c>
      <c r="K675" s="12">
        <f>' turmas sistema atual'!M674</f>
        <v>45</v>
      </c>
      <c r="L675" s="12">
        <f>' turmas sistema atual'!N674</f>
        <v>0</v>
      </c>
      <c r="M675" s="12">
        <f t="shared" si="10"/>
        <v>45</v>
      </c>
      <c r="N675" s="42">
        <v>0</v>
      </c>
      <c r="O675" s="8" t="str">
        <f>UPPER(' turmas sistema atual'!R674)</f>
        <v>MAURO ROGERIO COSENTINO</v>
      </c>
      <c r="P675" s="8" t="str">
        <f>UPPER(' turmas sistema atual'!S674)</f>
        <v/>
      </c>
    </row>
    <row r="676" spans="1:16" ht="47.25" customHeight="1" thickBot="1" x14ac:dyDescent="0.3">
      <c r="A676" s="8" t="str">
        <f>' turmas sistema atual'!A675</f>
        <v>BACHARELADO EM CIÊNCIAS E HUMANIDADES</v>
      </c>
      <c r="B676" s="8" t="str">
        <f>' turmas sistema atual'!B675</f>
        <v>NB3BIN0406-15SB</v>
      </c>
      <c r="C676" s="8" t="str">
        <f>' turmas sistema atual'!C675</f>
        <v>Introdução à Probabilidade e à Estatística B3-noturno (São Bernardo)</v>
      </c>
      <c r="D676" s="8" t="s">
        <v>2771</v>
      </c>
      <c r="E676" s="12" t="s">
        <v>2309</v>
      </c>
      <c r="F676" s="12" t="str">
        <f>' turmas sistema atual'!H675</f>
        <v>segunda das 19:00 às 21:00, sala B-A002-SB, semanal , quarta das 21:00 às 23:00, sala B-A002-SB, quinzenal II</v>
      </c>
      <c r="G676" s="12">
        <f>' turmas sistema atual'!I675</f>
        <v>0</v>
      </c>
      <c r="H676" s="12" t="str">
        <f>' turmas sistema atual'!J675</f>
        <v>São Bernardo do Campo</v>
      </c>
      <c r="I676" s="12" t="str">
        <f>' turmas sistema atual'!K675</f>
        <v>noturno</v>
      </c>
      <c r="J676" s="12" t="str">
        <f>' turmas sistema atual'!L675</f>
        <v>3-0-4</v>
      </c>
      <c r="K676" s="12">
        <f>' turmas sistema atual'!M675</f>
        <v>45</v>
      </c>
      <c r="L676" s="12">
        <f>' turmas sistema atual'!N675</f>
        <v>0</v>
      </c>
      <c r="M676" s="12">
        <f t="shared" si="10"/>
        <v>45</v>
      </c>
      <c r="N676" s="42">
        <v>0</v>
      </c>
      <c r="O676" s="8" t="str">
        <f>UPPER(' turmas sistema atual'!R675)</f>
        <v>ANTONIO SERGIO MUNHOZ</v>
      </c>
      <c r="P676" s="8" t="str">
        <f>UPPER(' turmas sistema atual'!S675)</f>
        <v/>
      </c>
    </row>
    <row r="677" spans="1:16" ht="47.25" customHeight="1" thickBot="1" x14ac:dyDescent="0.3">
      <c r="A677" s="8" t="str">
        <f>' turmas sistema atual'!A676</f>
        <v>BACHARELADO EM CIÊNCIA E TECNOLOGIA</v>
      </c>
      <c r="B677" s="8" t="str">
        <f>' turmas sistema atual'!B676</f>
        <v>DB4BIN0406-15SA</v>
      </c>
      <c r="C677" s="8" t="str">
        <f>' turmas sistema atual'!C676</f>
        <v>Introdução à Probabilidade e à Estatística B4-matutino (São Bernardo)</v>
      </c>
      <c r="D677" s="8" t="s">
        <v>2773</v>
      </c>
      <c r="E677" s="12" t="s">
        <v>2309</v>
      </c>
      <c r="F677" s="12" t="str">
        <f>' turmas sistema atual'!H676</f>
        <v>segunda das 08:00 às 10:00, sala A-106-0, semanal , quarta das 10:00 às 12:00, sala A-106-0, quinzenal II</v>
      </c>
      <c r="G677" s="12">
        <f>' turmas sistema atual'!I676</f>
        <v>0</v>
      </c>
      <c r="H677" s="12" t="str">
        <f>' turmas sistema atual'!J676</f>
        <v>Santo André</v>
      </c>
      <c r="I677" s="12" t="str">
        <f>' turmas sistema atual'!K676</f>
        <v>diurno</v>
      </c>
      <c r="J677" s="12" t="str">
        <f>' turmas sistema atual'!L676</f>
        <v>3-0-4</v>
      </c>
      <c r="K677" s="12">
        <f>' turmas sistema atual'!M676</f>
        <v>45</v>
      </c>
      <c r="L677" s="12">
        <f>' turmas sistema atual'!N676</f>
        <v>0</v>
      </c>
      <c r="M677" s="12">
        <f t="shared" si="10"/>
        <v>45</v>
      </c>
      <c r="N677" s="42">
        <v>9</v>
      </c>
      <c r="O677" s="8" t="str">
        <f>UPPER(' turmas sistema atual'!R676)</f>
        <v>AILTON PAULO DE OLIVEIRA JUNIOR</v>
      </c>
      <c r="P677" s="8" t="str">
        <f>UPPER(' turmas sistema atual'!S676)</f>
        <v/>
      </c>
    </row>
    <row r="678" spans="1:16" ht="47.25" customHeight="1" thickBot="1" x14ac:dyDescent="0.3">
      <c r="A678" s="8" t="str">
        <f>' turmas sistema atual'!A677</f>
        <v>BACHARELADO EM CIÊNCIA E TECNOLOGIA</v>
      </c>
      <c r="B678" s="8" t="str">
        <f>' turmas sistema atual'!B677</f>
        <v>NB4BIN0406-15SA</v>
      </c>
      <c r="C678" s="8" t="str">
        <f>' turmas sistema atual'!C677</f>
        <v>Introdução à Probabilidade e à Estatística B4-noturno (São Bernardo)</v>
      </c>
      <c r="D678" s="8" t="s">
        <v>2771</v>
      </c>
      <c r="E678" s="12" t="s">
        <v>2309</v>
      </c>
      <c r="F678" s="12" t="str">
        <f>' turmas sistema atual'!H677</f>
        <v>segunda das 19:00 às 21:00, sala A-103-0, semanal , quarta das 21:00 às 23:00, sala A-103-0, quinzenal II</v>
      </c>
      <c r="G678" s="12">
        <f>' turmas sistema atual'!I677</f>
        <v>0</v>
      </c>
      <c r="H678" s="12" t="str">
        <f>' turmas sistema atual'!J677</f>
        <v>Santo André</v>
      </c>
      <c r="I678" s="12" t="str">
        <f>' turmas sistema atual'!K677</f>
        <v>noturno</v>
      </c>
      <c r="J678" s="12" t="str">
        <f>' turmas sistema atual'!L677</f>
        <v>3-0-4</v>
      </c>
      <c r="K678" s="12">
        <f>' turmas sistema atual'!M677</f>
        <v>45</v>
      </c>
      <c r="L678" s="12">
        <f>' turmas sistema atual'!N677</f>
        <v>0</v>
      </c>
      <c r="M678" s="12">
        <f t="shared" si="10"/>
        <v>45</v>
      </c>
      <c r="N678" s="42">
        <v>0</v>
      </c>
      <c r="O678" s="8" t="str">
        <f>UPPER(' turmas sistema atual'!R677)</f>
        <v>IGNAT FIALKOVSKIY</v>
      </c>
      <c r="P678" s="8" t="str">
        <f>UPPER(' turmas sistema atual'!S677)</f>
        <v/>
      </c>
    </row>
    <row r="679" spans="1:16" ht="47.25" customHeight="1" thickBot="1" x14ac:dyDescent="0.3">
      <c r="A679" s="8" t="str">
        <f>' turmas sistema atual'!A678</f>
        <v>BACHARELADO EM CIÊNCIAS E HUMANIDADES</v>
      </c>
      <c r="B679" s="8" t="str">
        <f>' turmas sistema atual'!B678</f>
        <v>NB4BIN0406-15SB</v>
      </c>
      <c r="C679" s="8" t="str">
        <f>' turmas sistema atual'!C678</f>
        <v>Introdução à Probabilidade e à Estatística B4-noturno (São Bernardo)</v>
      </c>
      <c r="D679" s="8" t="s">
        <v>2771</v>
      </c>
      <c r="E679" s="12" t="s">
        <v>2309</v>
      </c>
      <c r="F679" s="12" t="str">
        <f>' turmas sistema atual'!H678</f>
        <v>segunda das 19:00 às 21:00, sala A1-S206-SB, semanal , quarta das 21:00 às 23:00, sala A1-S206-SB, quinzenal II</v>
      </c>
      <c r="G679" s="12">
        <f>' turmas sistema atual'!I678</f>
        <v>0</v>
      </c>
      <c r="H679" s="12" t="str">
        <f>' turmas sistema atual'!J678</f>
        <v>São Bernardo do Campo</v>
      </c>
      <c r="I679" s="12" t="str">
        <f>' turmas sistema atual'!K678</f>
        <v>noturno</v>
      </c>
      <c r="J679" s="12" t="str">
        <f>' turmas sistema atual'!L678</f>
        <v>3-0-4</v>
      </c>
      <c r="K679" s="12">
        <f>' turmas sistema atual'!M678</f>
        <v>45</v>
      </c>
      <c r="L679" s="12">
        <f>' turmas sistema atual'!N678</f>
        <v>0</v>
      </c>
      <c r="M679" s="12">
        <f t="shared" si="10"/>
        <v>45</v>
      </c>
      <c r="N679" s="42">
        <v>0</v>
      </c>
      <c r="O679" s="8" t="str">
        <f>UPPER(' turmas sistema atual'!R678)</f>
        <v>PROFESSOR VISITANTE EM CONTRATAÇÃO</v>
      </c>
      <c r="P679" s="8" t="str">
        <f>UPPER(' turmas sistema atual'!S678)</f>
        <v/>
      </c>
    </row>
    <row r="680" spans="1:16" ht="47.25" customHeight="1" thickBot="1" x14ac:dyDescent="0.3">
      <c r="A680" s="8" t="str">
        <f>' turmas sistema atual'!A679</f>
        <v>BACHARELADO EM CIÊNCIA E TECNOLOGIA</v>
      </c>
      <c r="B680" s="8" t="str">
        <f>' turmas sistema atual'!B679</f>
        <v>DB5BIN0406-15SA</v>
      </c>
      <c r="C680" s="8" t="str">
        <f>' turmas sistema atual'!C679</f>
        <v>Introdução à Probabilidade e à Estatística B5-matutino (São Bernardo)</v>
      </c>
      <c r="D680" s="8" t="s">
        <v>2773</v>
      </c>
      <c r="E680" s="12" t="s">
        <v>2309</v>
      </c>
      <c r="F680" s="12" t="str">
        <f>' turmas sistema atual'!H679</f>
        <v>segunda das 08:00 às 10:00, sala A-106-0, semanal , quarta das 10:00 às 12:00, sala A-106-0, quinzenal II</v>
      </c>
      <c r="G680" s="12">
        <f>' turmas sistema atual'!I679</f>
        <v>0</v>
      </c>
      <c r="H680" s="12" t="str">
        <f>' turmas sistema atual'!J679</f>
        <v>Santo André</v>
      </c>
      <c r="I680" s="12" t="str">
        <f>' turmas sistema atual'!K679</f>
        <v>diurno</v>
      </c>
      <c r="J680" s="12" t="str">
        <f>' turmas sistema atual'!L679</f>
        <v>3-0-4</v>
      </c>
      <c r="K680" s="12">
        <f>' turmas sistema atual'!M679</f>
        <v>45</v>
      </c>
      <c r="L680" s="12">
        <f>' turmas sistema atual'!N679</f>
        <v>0</v>
      </c>
      <c r="M680" s="12">
        <f t="shared" si="10"/>
        <v>45</v>
      </c>
      <c r="N680" s="42">
        <v>11</v>
      </c>
      <c r="O680" s="8" t="str">
        <f>UPPER(' turmas sistema atual'!R679)</f>
        <v>EDSON RYOJI OKAMOTO IWAKI</v>
      </c>
      <c r="P680" s="8" t="str">
        <f>UPPER(' turmas sistema atual'!S679)</f>
        <v/>
      </c>
    </row>
    <row r="681" spans="1:16" ht="47.25" customHeight="1" thickBot="1" x14ac:dyDescent="0.3">
      <c r="A681" s="8" t="str">
        <f>' turmas sistema atual'!A680</f>
        <v>BACHARELADO EM CIÊNCIA E TECNOLOGIA</v>
      </c>
      <c r="B681" s="8" t="str">
        <f>' turmas sistema atual'!B680</f>
        <v>NB5BIN0406-15SA</v>
      </c>
      <c r="C681" s="8" t="str">
        <f>' turmas sistema atual'!C680</f>
        <v>Introdução à Probabilidade e à Estatística B5-noturno (São Bernardo)</v>
      </c>
      <c r="D681" s="8" t="s">
        <v>2771</v>
      </c>
      <c r="E681" s="12" t="s">
        <v>2309</v>
      </c>
      <c r="F681" s="12" t="str">
        <f>' turmas sistema atual'!H680</f>
        <v>segunda das 19:00 às 21:00, sala A-103-0, semanal , quarta das 21:00 às 23:00, sala A-103-0, quinzenal II</v>
      </c>
      <c r="G681" s="12">
        <f>' turmas sistema atual'!I680</f>
        <v>0</v>
      </c>
      <c r="H681" s="12" t="str">
        <f>' turmas sistema atual'!J680</f>
        <v>Santo André</v>
      </c>
      <c r="I681" s="12" t="str">
        <f>' turmas sistema atual'!K680</f>
        <v>noturno</v>
      </c>
      <c r="J681" s="12" t="str">
        <f>' turmas sistema atual'!L680</f>
        <v>3-0-4</v>
      </c>
      <c r="K681" s="12">
        <f>' turmas sistema atual'!M680</f>
        <v>45</v>
      </c>
      <c r="L681" s="12">
        <f>' turmas sistema atual'!N680</f>
        <v>0</v>
      </c>
      <c r="M681" s="12">
        <f t="shared" si="10"/>
        <v>45</v>
      </c>
      <c r="N681" s="42">
        <v>0</v>
      </c>
      <c r="O681" s="8" t="str">
        <f>UPPER(' turmas sistema atual'!R680)</f>
        <v>THOMAS LOGAN RITCHIE</v>
      </c>
      <c r="P681" s="8" t="str">
        <f>UPPER(' turmas sistema atual'!S680)</f>
        <v/>
      </c>
    </row>
    <row r="682" spans="1:16" ht="47.25" customHeight="1" thickBot="1" x14ac:dyDescent="0.3">
      <c r="A682" s="8" t="str">
        <f>' turmas sistema atual'!A681</f>
        <v>BACHARELADO EM CIÊNCIAS E HUMANIDADES</v>
      </c>
      <c r="B682" s="8" t="str">
        <f>' turmas sistema atual'!B681</f>
        <v>NB5BIN0406-15SB</v>
      </c>
      <c r="C682" s="8" t="str">
        <f>' turmas sistema atual'!C681</f>
        <v>Introdução à Probabilidade e à Estatística B5-noturno (São Bernardo)</v>
      </c>
      <c r="D682" s="8" t="s">
        <v>3591</v>
      </c>
      <c r="E682" s="12" t="s">
        <v>2309</v>
      </c>
      <c r="F682" s="12" t="str">
        <f>' turmas sistema atual'!H681</f>
        <v>segunda das 19:00 às 21:00, semanal ; quarta das 21:00 às 23:00, quinzenal II</v>
      </c>
      <c r="G682" s="12">
        <f>' turmas sistema atual'!I681</f>
        <v>0</v>
      </c>
      <c r="H682" s="12" t="str">
        <f>' turmas sistema atual'!J681</f>
        <v>SB</v>
      </c>
      <c r="I682" s="12" t="str">
        <f>' turmas sistema atual'!K681</f>
        <v>noturno</v>
      </c>
      <c r="J682" s="12">
        <f>' turmas sistema atual'!L681</f>
        <v>0</v>
      </c>
      <c r="K682" s="12">
        <f>' turmas sistema atual'!M681</f>
        <v>45</v>
      </c>
      <c r="L682" s="12">
        <f>' turmas sistema atual'!N681</f>
        <v>0</v>
      </c>
      <c r="M682" s="12">
        <f t="shared" si="10"/>
        <v>45</v>
      </c>
      <c r="N682" s="42">
        <v>0</v>
      </c>
      <c r="O682" s="8" t="str">
        <f>UPPER(' turmas sistema atual'!R681)</f>
        <v>PROFESSOR VISITANTE EM CONTRATAÇÃO</v>
      </c>
      <c r="P682" s="8" t="str">
        <f>UPPER(' turmas sistema atual'!S681)</f>
        <v/>
      </c>
    </row>
    <row r="683" spans="1:16" ht="47.25" customHeight="1" thickBot="1" x14ac:dyDescent="0.3">
      <c r="A683" s="8" t="str">
        <f>' turmas sistema atual'!A682</f>
        <v>BACHARELADO EM CIÊNCIA E TECNOLOGIA</v>
      </c>
      <c r="B683" s="8" t="str">
        <f>' turmas sistema atual'!B682</f>
        <v>DB6BIN0406-15SA</v>
      </c>
      <c r="C683" s="8" t="str">
        <f>' turmas sistema atual'!C682</f>
        <v>Introdução à Probabilidade e à Estatística B6-matutino (São Bernardo)</v>
      </c>
      <c r="D683" s="8" t="s">
        <v>2773</v>
      </c>
      <c r="E683" s="12" t="s">
        <v>2309</v>
      </c>
      <c r="F683" s="12" t="str">
        <f>' turmas sistema atual'!H682</f>
        <v>segunda das 08:00 às 10:00, sala A-106-0, semanal , quarta das 10:00 às 12:00, sala A-106-0, quinzenal II</v>
      </c>
      <c r="G683" s="12">
        <f>' turmas sistema atual'!I682</f>
        <v>0</v>
      </c>
      <c r="H683" s="12" t="str">
        <f>' turmas sistema atual'!J682</f>
        <v>Santo André</v>
      </c>
      <c r="I683" s="12" t="str">
        <f>' turmas sistema atual'!K682</f>
        <v>diurno</v>
      </c>
      <c r="J683" s="12" t="str">
        <f>' turmas sistema atual'!L682</f>
        <v>3-0-4</v>
      </c>
      <c r="K683" s="12">
        <f>' turmas sistema atual'!M682</f>
        <v>45</v>
      </c>
      <c r="L683" s="12">
        <f>' turmas sistema atual'!N682</f>
        <v>0</v>
      </c>
      <c r="M683" s="12">
        <f t="shared" si="10"/>
        <v>45</v>
      </c>
      <c r="N683" s="42">
        <v>12</v>
      </c>
      <c r="O683" s="8" t="str">
        <f>UPPER(' turmas sistema atual'!R682)</f>
        <v>PETER MAURICE ERNA CLAESSENS</v>
      </c>
      <c r="P683" s="8" t="str">
        <f>UPPER(' turmas sistema atual'!S682)</f>
        <v/>
      </c>
    </row>
    <row r="684" spans="1:16" ht="47.25" customHeight="1" thickBot="1" x14ac:dyDescent="0.3">
      <c r="A684" s="8" t="str">
        <f>' turmas sistema atual'!A683</f>
        <v>BACHARELADO EM CIÊNCIA E TECNOLOGIA</v>
      </c>
      <c r="B684" s="8" t="str">
        <f>' turmas sistema atual'!B683</f>
        <v>NB6BIN0406-15SA</v>
      </c>
      <c r="C684" s="8" t="str">
        <f>' turmas sistema atual'!C683</f>
        <v>Introdução à Probabilidade e à Estatística B6-noturno (São Bernardo)</v>
      </c>
      <c r="D684" s="8" t="s">
        <v>2771</v>
      </c>
      <c r="E684" s="12" t="s">
        <v>2309</v>
      </c>
      <c r="F684" s="12" t="str">
        <f>' turmas sistema atual'!H683</f>
        <v>segunda das 19:00 às 21:00, sala A-103-0, semanal , quarta das 21:00 às 23:00, sala A-103-0, quinzenal II</v>
      </c>
      <c r="G684" s="12">
        <f>' turmas sistema atual'!I683</f>
        <v>0</v>
      </c>
      <c r="H684" s="12" t="str">
        <f>' turmas sistema atual'!J683</f>
        <v>Santo André</v>
      </c>
      <c r="I684" s="12" t="str">
        <f>' turmas sistema atual'!K683</f>
        <v>noturno</v>
      </c>
      <c r="J684" s="12" t="str">
        <f>' turmas sistema atual'!L683</f>
        <v>3-0-4</v>
      </c>
      <c r="K684" s="12">
        <f>' turmas sistema atual'!M683</f>
        <v>45</v>
      </c>
      <c r="L684" s="12">
        <f>' turmas sistema atual'!N683</f>
        <v>0</v>
      </c>
      <c r="M684" s="12">
        <f t="shared" si="10"/>
        <v>45</v>
      </c>
      <c r="N684" s="42">
        <v>0</v>
      </c>
      <c r="O684" s="8" t="str">
        <f>UPPER(' turmas sistema atual'!R683)</f>
        <v>VLADIMIR PERCHINE</v>
      </c>
      <c r="P684" s="8" t="str">
        <f>UPPER(' turmas sistema atual'!S683)</f>
        <v/>
      </c>
    </row>
    <row r="685" spans="1:16" ht="47.25" customHeight="1" thickBot="1" x14ac:dyDescent="0.3">
      <c r="A685" s="8" t="str">
        <f>' turmas sistema atual'!A684</f>
        <v>BACHARELADO EM CIÊNCIA E TECNOLOGIA</v>
      </c>
      <c r="B685" s="8" t="str">
        <f>' turmas sistema atual'!B684</f>
        <v>NB7BIN0406-15SA</v>
      </c>
      <c r="C685" s="8" t="str">
        <f>' turmas sistema atual'!C684</f>
        <v>Introdução à Probabilidade e à Estatística B7-noturno (São Bernardo)</v>
      </c>
      <c r="D685" s="8" t="s">
        <v>2771</v>
      </c>
      <c r="E685" s="12" t="s">
        <v>2309</v>
      </c>
      <c r="F685" s="12" t="str">
        <f>' turmas sistema atual'!H684</f>
        <v>segunda das 19:00 às 21:00, sala A-106-0, semanal , quarta das 21:00 às 23:00, sala A-106-0, quinzenal II</v>
      </c>
      <c r="G685" s="12">
        <f>' turmas sistema atual'!I684</f>
        <v>0</v>
      </c>
      <c r="H685" s="12" t="str">
        <f>' turmas sistema atual'!J684</f>
        <v>Santo André</v>
      </c>
      <c r="I685" s="12" t="str">
        <f>' turmas sistema atual'!K684</f>
        <v>noturno</v>
      </c>
      <c r="J685" s="12" t="str">
        <f>' turmas sistema atual'!L684</f>
        <v>3-0-4</v>
      </c>
      <c r="K685" s="12">
        <f>' turmas sistema atual'!M684</f>
        <v>45</v>
      </c>
      <c r="L685" s="12">
        <f>' turmas sistema atual'!N684</f>
        <v>0</v>
      </c>
      <c r="M685" s="12">
        <f t="shared" si="10"/>
        <v>45</v>
      </c>
      <c r="N685" s="42">
        <v>0</v>
      </c>
      <c r="O685" s="8" t="str">
        <f>UPPER(' turmas sistema atual'!R684)</f>
        <v>PROFESSOR VISITANTE EM CONTRATAÇÃO</v>
      </c>
      <c r="P685" s="8" t="str">
        <f>UPPER(' turmas sistema atual'!S684)</f>
        <v/>
      </c>
    </row>
    <row r="686" spans="1:16" ht="47.25" customHeight="1" thickBot="1" x14ac:dyDescent="0.3">
      <c r="A686" s="8" t="str">
        <f>' turmas sistema atual'!A685</f>
        <v>BACHARELADO EM CIÊNCIA E TECNOLOGIA</v>
      </c>
      <c r="B686" s="8" t="str">
        <f>' turmas sistema atual'!B685</f>
        <v>NB8BIN0406-15SA</v>
      </c>
      <c r="C686" s="8" t="str">
        <f>' turmas sistema atual'!C685</f>
        <v>Introdução à Probabilidade e à Estatística B8-noturno (São Bernardo)</v>
      </c>
      <c r="D686" s="8" t="s">
        <v>2771</v>
      </c>
      <c r="E686" s="12" t="s">
        <v>2309</v>
      </c>
      <c r="F686" s="12" t="str">
        <f>' turmas sistema atual'!H685</f>
        <v>segunda das 19:00 às 21:00, sala A-101-0, semanal , quarta das 21:00 às 23:00, sala A-101-0, quinzenal II</v>
      </c>
      <c r="G686" s="12">
        <f>' turmas sistema atual'!I685</f>
        <v>0</v>
      </c>
      <c r="H686" s="12" t="str">
        <f>' turmas sistema atual'!J685</f>
        <v>Santo André</v>
      </c>
      <c r="I686" s="12" t="str">
        <f>' turmas sistema atual'!K685</f>
        <v>noturno</v>
      </c>
      <c r="J686" s="12" t="str">
        <f>' turmas sistema atual'!L685</f>
        <v>3-0-4</v>
      </c>
      <c r="K686" s="12">
        <f>' turmas sistema atual'!M685</f>
        <v>45</v>
      </c>
      <c r="L686" s="12">
        <f>' turmas sistema atual'!N685</f>
        <v>0</v>
      </c>
      <c r="M686" s="12">
        <f t="shared" si="10"/>
        <v>45</v>
      </c>
      <c r="N686" s="42">
        <v>16</v>
      </c>
      <c r="O686" s="8" t="str">
        <f>UPPER(' turmas sistema atual'!R685)</f>
        <v>VLADIMIR PERCHINE</v>
      </c>
      <c r="P686" s="8" t="str">
        <f>UPPER(' turmas sistema atual'!S685)</f>
        <v/>
      </c>
    </row>
    <row r="687" spans="1:16" ht="47.25" customHeight="1" thickBot="1" x14ac:dyDescent="0.3">
      <c r="A687" s="8" t="str">
        <f>' turmas sistema atual'!A686</f>
        <v>BACHARELADO EM CIÊNCIA E TECNOLOGIA</v>
      </c>
      <c r="B687" s="8" t="str">
        <f>' turmas sistema atual'!B686</f>
        <v>DIBIN0406-15SA</v>
      </c>
      <c r="C687" s="8" t="str">
        <f>' turmas sistema atual'!C686</f>
        <v>Introdução à Probabilidade e à Estatística I-matutino (São Bernardo) - TURMA MINISTRADA EM INGLÊS</v>
      </c>
      <c r="D687" s="8" t="s">
        <v>2773</v>
      </c>
      <c r="E687" s="12" t="s">
        <v>2309</v>
      </c>
      <c r="F687" s="12" t="str">
        <f>' turmas sistema atual'!H686</f>
        <v>segunda das 08:00 às 10:00, sala A-103-0, semanal , quarta das 10:00 às 12:00, sala A-103-0, quinzenal II</v>
      </c>
      <c r="G687" s="12">
        <f>' turmas sistema atual'!I686</f>
        <v>0</v>
      </c>
      <c r="H687" s="12" t="str">
        <f>' turmas sistema atual'!J686</f>
        <v>Santo André</v>
      </c>
      <c r="I687" s="12" t="str">
        <f>' turmas sistema atual'!K686</f>
        <v>diurno</v>
      </c>
      <c r="J687" s="12" t="str">
        <f>' turmas sistema atual'!L686</f>
        <v>3-0-4</v>
      </c>
      <c r="K687" s="12">
        <f>' turmas sistema atual'!M686</f>
        <v>45</v>
      </c>
      <c r="L687" s="12">
        <f>' turmas sistema atual'!N686</f>
        <v>0</v>
      </c>
      <c r="M687" s="12">
        <f t="shared" si="10"/>
        <v>45</v>
      </c>
      <c r="N687" s="42">
        <v>0</v>
      </c>
      <c r="O687" s="8" t="str">
        <f>UPPER(' turmas sistema atual'!R686)</f>
        <v>RICHARD HENRIKUS AUGUSTINUS HUBERTUS  JACOBS</v>
      </c>
      <c r="P687" s="8" t="str">
        <f>UPPER(' turmas sistema atual'!S686)</f>
        <v/>
      </c>
    </row>
    <row r="688" spans="1:16" ht="47.25" customHeight="1" thickBot="1" x14ac:dyDescent="0.3">
      <c r="A688" s="8" t="str">
        <f>' turmas sistema atual'!A687</f>
        <v>BACHARELADO EM CIÊNCIA E TECNOLOGIA</v>
      </c>
      <c r="B688" s="8" t="str">
        <f>' turmas sistema atual'!B687</f>
        <v>NIBIN0406-15SA</v>
      </c>
      <c r="C688" s="8" t="str">
        <f>' turmas sistema atual'!C687</f>
        <v>Introdução à Probabilidade e à Estatística I-noturno (São Bernardo) - TURMA MINISTRADA EM INGLÊS</v>
      </c>
      <c r="D688" s="8" t="s">
        <v>2771</v>
      </c>
      <c r="E688" s="12" t="s">
        <v>2309</v>
      </c>
      <c r="F688" s="12" t="str">
        <f>' turmas sistema atual'!H687</f>
        <v>segunda das 19:00 às 21:00, sala A-103-0, semanal , quarta das 21:00 às 23:00, sala A-103-0, quinzenal II</v>
      </c>
      <c r="G688" s="12">
        <f>' turmas sistema atual'!I687</f>
        <v>0</v>
      </c>
      <c r="H688" s="12" t="str">
        <f>' turmas sistema atual'!J687</f>
        <v>Santo André</v>
      </c>
      <c r="I688" s="12" t="str">
        <f>' turmas sistema atual'!K687</f>
        <v>noturno</v>
      </c>
      <c r="J688" s="12" t="str">
        <f>' turmas sistema atual'!L687</f>
        <v>3-0-4</v>
      </c>
      <c r="K688" s="12">
        <f>' turmas sistema atual'!M687</f>
        <v>45</v>
      </c>
      <c r="L688" s="12">
        <f>' turmas sistema atual'!N687</f>
        <v>0</v>
      </c>
      <c r="M688" s="12">
        <f t="shared" si="10"/>
        <v>45</v>
      </c>
      <c r="N688" s="42">
        <v>0</v>
      </c>
      <c r="O688" s="8" t="str">
        <f>UPPER(' turmas sistema atual'!R687)</f>
        <v>RICHARD HENRIKUS AUGUSTINUS HUBERTUS  JACOBS</v>
      </c>
      <c r="P688" s="8" t="str">
        <f>UPPER(' turmas sistema atual'!S687)</f>
        <v/>
      </c>
    </row>
    <row r="689" spans="1:16" ht="47.25" customHeight="1" thickBot="1" x14ac:dyDescent="0.3">
      <c r="A689" s="8" t="str">
        <f>' turmas sistema atual'!A688</f>
        <v>ENGENHARIA DE INSTRUMENTAÇÃO, AUTOMAÇÃO E ROBÓTICA</v>
      </c>
      <c r="B689" s="8" t="str">
        <f>' turmas sistema atual'!B688</f>
        <v>DAESTA021-17SA</v>
      </c>
      <c r="C689" s="8" t="str">
        <f>' turmas sistema atual'!C688</f>
        <v>Introdução ao Controle Discreto A-matutino (São Bernardo)</v>
      </c>
      <c r="D689" s="8" t="s">
        <v>3592</v>
      </c>
      <c r="E689" s="12" t="s">
        <v>2309</v>
      </c>
      <c r="F689" s="12" t="str">
        <f>' turmas sistema atual'!H688</f>
        <v xml:space="preserve">terça das 16:00 às 19:00, sala S - 303-3, semanal </v>
      </c>
      <c r="G689" s="12">
        <f>' turmas sistema atual'!I688</f>
        <v>0</v>
      </c>
      <c r="H689" s="12" t="str">
        <f>' turmas sistema atual'!J688</f>
        <v>Santo André</v>
      </c>
      <c r="I689" s="12" t="str">
        <f>' turmas sistema atual'!K688</f>
        <v>diurno</v>
      </c>
      <c r="J689" s="12" t="str">
        <f>' turmas sistema atual'!L688</f>
        <v>3-0-4</v>
      </c>
      <c r="K689" s="12">
        <f>' turmas sistema atual'!M688</f>
        <v>30</v>
      </c>
      <c r="L689" s="12">
        <f>' turmas sistema atual'!N688</f>
        <v>0</v>
      </c>
      <c r="M689" s="12">
        <f t="shared" si="10"/>
        <v>30</v>
      </c>
      <c r="N689" s="42">
        <v>30</v>
      </c>
      <c r="O689" s="8" t="str">
        <f>UPPER(' turmas sistema atual'!R688)</f>
        <v>MAGNO ENRIQUE MENDOZA MEZA</v>
      </c>
      <c r="P689" s="8" t="str">
        <f>UPPER(' turmas sistema atual'!S688)</f>
        <v/>
      </c>
    </row>
    <row r="690" spans="1:16" ht="47.25" customHeight="1" thickBot="1" x14ac:dyDescent="0.3">
      <c r="A690" s="8" t="str">
        <f>' turmas sistema atual'!A689</f>
        <v>BACHARELADO EM POLÍTICAS PÚBLICAS</v>
      </c>
      <c r="B690" s="8" t="str">
        <f>' turmas sistema atual'!B689</f>
        <v>NA1ESHP012-13SB</v>
      </c>
      <c r="C690" s="8" t="str">
        <f>' turmas sistema atual'!C689</f>
        <v>Introdução ao Direito Administrativo A1-noturno (São Bernardo)</v>
      </c>
      <c r="D690" s="8" t="s">
        <v>3550</v>
      </c>
      <c r="E690" s="12" t="s">
        <v>2309</v>
      </c>
      <c r="F690" s="12" t="str">
        <f>' turmas sistema atual'!H689</f>
        <v xml:space="preserve">terça das 21:00 às 23:00, sala A2-S102-SB, semanal , sexta das 19:00 às 21:00, sala A2-S102-SB, semanal </v>
      </c>
      <c r="G690" s="12">
        <f>' turmas sistema atual'!I689</f>
        <v>0</v>
      </c>
      <c r="H690" s="12" t="str">
        <f>' turmas sistema atual'!J689</f>
        <v>São Bernardo do Campo</v>
      </c>
      <c r="I690" s="12" t="str">
        <f>' turmas sistema atual'!K689</f>
        <v>noturno</v>
      </c>
      <c r="J690" s="12" t="str">
        <f>' turmas sistema atual'!L689</f>
        <v>4-0-4</v>
      </c>
      <c r="K690" s="12">
        <f>' turmas sistema atual'!M689</f>
        <v>38</v>
      </c>
      <c r="L690" s="12">
        <f>' turmas sistema atual'!N689</f>
        <v>0</v>
      </c>
      <c r="M690" s="12">
        <f t="shared" si="10"/>
        <v>38</v>
      </c>
      <c r="N690" s="42">
        <v>19</v>
      </c>
      <c r="O690" s="8" t="str">
        <f>UPPER(' turmas sistema atual'!R689)</f>
        <v>CAROLINA GABAS STUCHI</v>
      </c>
      <c r="P690" s="8" t="str">
        <f>UPPER(' turmas sistema atual'!S689)</f>
        <v/>
      </c>
    </row>
    <row r="691" spans="1:16" ht="47.25" customHeight="1" thickBot="1" x14ac:dyDescent="0.3">
      <c r="A691" s="8" t="str">
        <f>' turmas sistema atual'!A690</f>
        <v>BACHARELADO EM POLÍTICAS PÚBLICAS</v>
      </c>
      <c r="B691" s="8" t="str">
        <f>' turmas sistema atual'!B690</f>
        <v>DAESHP012-13SB</v>
      </c>
      <c r="C691" s="8" t="str">
        <f>' turmas sistema atual'!C690</f>
        <v>Introdução ao Direito Administrativo A-matutino (São Bernardo)</v>
      </c>
      <c r="D691" s="8" t="s">
        <v>3549</v>
      </c>
      <c r="E691" s="12" t="s">
        <v>2309</v>
      </c>
      <c r="F691" s="12" t="str">
        <f>' turmas sistema atual'!H690</f>
        <v xml:space="preserve">terça das 10:00 às 12:00, sala A1-S106-SB, semanal , sexta das 08:00 às 10:00, sala A1-S106-SB, semanal </v>
      </c>
      <c r="G691" s="12">
        <f>' turmas sistema atual'!I690</f>
        <v>0</v>
      </c>
      <c r="H691" s="12" t="str">
        <f>' turmas sistema atual'!J690</f>
        <v>São Bernardo do Campo</v>
      </c>
      <c r="I691" s="12" t="str">
        <f>' turmas sistema atual'!K690</f>
        <v>diurno</v>
      </c>
      <c r="J691" s="12" t="str">
        <f>' turmas sistema atual'!L690</f>
        <v>4-0-4</v>
      </c>
      <c r="K691" s="12">
        <f>' turmas sistema atual'!M690</f>
        <v>40</v>
      </c>
      <c r="L691" s="12">
        <f>' turmas sistema atual'!N690</f>
        <v>0</v>
      </c>
      <c r="M691" s="12">
        <f t="shared" si="10"/>
        <v>40</v>
      </c>
      <c r="N691" s="42">
        <v>0</v>
      </c>
      <c r="O691" s="8" t="str">
        <f>UPPER(' turmas sistema atual'!R690)</f>
        <v>CAROLINA GABAS STUCHI</v>
      </c>
      <c r="P691" s="8" t="str">
        <f>UPPER(' turmas sistema atual'!S690)</f>
        <v>CAROLINA GABAS STUCHI</v>
      </c>
    </row>
    <row r="692" spans="1:16" ht="47.25" customHeight="1" thickBot="1" x14ac:dyDescent="0.3">
      <c r="A692" s="8" t="str">
        <f>' turmas sistema atual'!A691</f>
        <v>BACHARELADO EM POLÍTICAS PÚBLICAS</v>
      </c>
      <c r="B692" s="8" t="str">
        <f>' turmas sistema atual'!B691</f>
        <v>NAESHP012-13SB</v>
      </c>
      <c r="C692" s="8" t="str">
        <f>' turmas sistema atual'!C691</f>
        <v>Introdução ao Direito Administrativo A-noturno (São Bernardo)</v>
      </c>
      <c r="D692" s="8" t="s">
        <v>3550</v>
      </c>
      <c r="E692" s="12" t="s">
        <v>2309</v>
      </c>
      <c r="F692" s="12" t="str">
        <f>' turmas sistema atual'!H691</f>
        <v xml:space="preserve">terça das 21:00 às 23:00, sala A1-S106-SB, semanal , sexta das 19:00 às 21:00, sala A1-S106-SB, semanal </v>
      </c>
      <c r="G692" s="12">
        <f>' turmas sistema atual'!I691</f>
        <v>0</v>
      </c>
      <c r="H692" s="12" t="str">
        <f>' turmas sistema atual'!J691</f>
        <v>São Bernardo do Campo</v>
      </c>
      <c r="I692" s="12" t="str">
        <f>' turmas sistema atual'!K691</f>
        <v>noturno</v>
      </c>
      <c r="J692" s="12" t="str">
        <f>' turmas sistema atual'!L691</f>
        <v>4-0-4</v>
      </c>
      <c r="K692" s="12">
        <f>' turmas sistema atual'!M691</f>
        <v>38</v>
      </c>
      <c r="L692" s="12">
        <f>' turmas sistema atual'!N691</f>
        <v>0</v>
      </c>
      <c r="M692" s="12">
        <f t="shared" si="10"/>
        <v>38</v>
      </c>
      <c r="N692" s="42">
        <v>0</v>
      </c>
      <c r="O692" s="8" t="str">
        <f>UPPER(' turmas sistema atual'!R691)</f>
        <v>SALOMÃO BARROS XIMENES</v>
      </c>
      <c r="P692" s="8" t="str">
        <f>UPPER(' turmas sistema atual'!S691)</f>
        <v>SALOMÃO BARROS XIMENES</v>
      </c>
    </row>
    <row r="693" spans="1:16" ht="47.25" customHeight="1" thickBot="1" x14ac:dyDescent="0.3">
      <c r="A693" s="8" t="str">
        <f>' turmas sistema atual'!A692</f>
        <v>ENGENHARIA DE INSTRUMENTAÇÃO, AUTOMAÇÃO E ROBÓTICA</v>
      </c>
      <c r="B693" s="8" t="str">
        <f>' turmas sistema atual'!B692</f>
        <v>DAESTA023-17SA</v>
      </c>
      <c r="C693" s="8" t="str">
        <f>' turmas sistema atual'!C692</f>
        <v>Introdução aos Processos de Fabricação A-matutino (São Bernardo)</v>
      </c>
      <c r="D693" s="8" t="s">
        <v>2858</v>
      </c>
      <c r="E693" s="12" t="s">
        <v>2309</v>
      </c>
      <c r="F693" s="12" t="str">
        <f>' turmas sistema atual'!H692</f>
        <v xml:space="preserve">quarta das 09:00 às 12:00, sala S - 303-1, semanal , sexta das 10:00 às 11:00, sala S - 303-1, semanal </v>
      </c>
      <c r="G693" s="12">
        <f>' turmas sistema atual'!I692</f>
        <v>0</v>
      </c>
      <c r="H693" s="12" t="str">
        <f>' turmas sistema atual'!J692</f>
        <v>Santo André</v>
      </c>
      <c r="I693" s="12" t="str">
        <f>' turmas sistema atual'!K692</f>
        <v>diurno</v>
      </c>
      <c r="J693" s="12" t="str">
        <f>' turmas sistema atual'!L692</f>
        <v>3-1-4</v>
      </c>
      <c r="K693" s="12">
        <f>' turmas sistema atual'!M692</f>
        <v>30</v>
      </c>
      <c r="L693" s="12">
        <f>' turmas sistema atual'!N692</f>
        <v>0</v>
      </c>
      <c r="M693" s="12">
        <f t="shared" si="10"/>
        <v>30</v>
      </c>
      <c r="N693" s="42">
        <v>13</v>
      </c>
      <c r="O693" s="8" t="str">
        <f>UPPER(' turmas sistema atual'!R692)</f>
        <v>VALDEMIR MARTINS LIRA</v>
      </c>
      <c r="P693" s="8" t="str">
        <f>UPPER(' turmas sistema atual'!S692)</f>
        <v/>
      </c>
    </row>
    <row r="694" spans="1:16" ht="47.25" customHeight="1" thickBot="1" x14ac:dyDescent="0.3">
      <c r="A694" s="8" t="str">
        <f>' turmas sistema atual'!A693</f>
        <v>ENGENHARIA DE INSTRUMENTAÇÃO, AUTOMAÇÃO E ROBÓTICA</v>
      </c>
      <c r="B694" s="8" t="str">
        <f>' turmas sistema atual'!B693</f>
        <v>NAESTA023-17SA</v>
      </c>
      <c r="C694" s="8" t="str">
        <f>' turmas sistema atual'!C693</f>
        <v>Introdução aos Processos de Fabricação A-noturno (São Bernardo)</v>
      </c>
      <c r="D694" s="8" t="s">
        <v>2859</v>
      </c>
      <c r="E694" s="12" t="s">
        <v>2309</v>
      </c>
      <c r="F694" s="12" t="str">
        <f>' turmas sistema atual'!H693</f>
        <v xml:space="preserve">quarta das 18:00 às 21:00, sala S - 303-1, semanal , sexta das 18:00 às 19:00, sala S - 303-1, semanal </v>
      </c>
      <c r="G694" s="12">
        <f>' turmas sistema atual'!I693</f>
        <v>0</v>
      </c>
      <c r="H694" s="12" t="str">
        <f>' turmas sistema atual'!J693</f>
        <v>Santo André</v>
      </c>
      <c r="I694" s="12" t="str">
        <f>' turmas sistema atual'!K693</f>
        <v>noturno</v>
      </c>
      <c r="J694" s="12" t="str">
        <f>' turmas sistema atual'!L693</f>
        <v>3-1-4</v>
      </c>
      <c r="K694" s="12">
        <f>' turmas sistema atual'!M693</f>
        <v>30</v>
      </c>
      <c r="L694" s="12">
        <f>' turmas sistema atual'!N693</f>
        <v>0</v>
      </c>
      <c r="M694" s="12">
        <f t="shared" si="10"/>
        <v>30</v>
      </c>
      <c r="N694" s="42">
        <v>8</v>
      </c>
      <c r="O694" s="8" t="str">
        <f>UPPER(' turmas sistema atual'!R693)</f>
        <v>VALDEMIR MARTINS LIRA</v>
      </c>
      <c r="P694" s="8" t="str">
        <f>UPPER(' turmas sistema atual'!S693)</f>
        <v/>
      </c>
    </row>
    <row r="695" spans="1:16" ht="47.25" customHeight="1" thickBot="1" x14ac:dyDescent="0.3">
      <c r="A695" s="8" t="str">
        <f>' turmas sistema atual'!A694</f>
        <v>ENGENHARIA DE GESTÃO</v>
      </c>
      <c r="B695" s="8" t="str">
        <f>' turmas sistema atual'!B694</f>
        <v>DAESTG017-17SB</v>
      </c>
      <c r="C695" s="8" t="str">
        <f>' turmas sistema atual'!C694</f>
        <v>Introdução aos Processos de Fabricação Metal - Mecânico A-matutino (São Bernardo)</v>
      </c>
      <c r="D695" s="8" t="s">
        <v>2832</v>
      </c>
      <c r="E695" s="12" t="s">
        <v>2309</v>
      </c>
      <c r="F695" s="12" t="str">
        <f>' turmas sistema atual'!H694</f>
        <v xml:space="preserve">segunda das 14:00 às 18:00, sala A1-S204-SB, semanal , sexta das 14:00 às 16:00, sala A1-S204-SB, semanal </v>
      </c>
      <c r="G695" s="12">
        <f>' turmas sistema atual'!I694</f>
        <v>0</v>
      </c>
      <c r="H695" s="12" t="str">
        <f>' turmas sistema atual'!J694</f>
        <v>São Bernardo do Campo</v>
      </c>
      <c r="I695" s="12" t="str">
        <f>' turmas sistema atual'!K694</f>
        <v>diurno</v>
      </c>
      <c r="J695" s="12" t="str">
        <f>' turmas sistema atual'!L694</f>
        <v>4-2-4</v>
      </c>
      <c r="K695" s="12">
        <f>' turmas sistema atual'!M694</f>
        <v>90</v>
      </c>
      <c r="L695" s="12">
        <f>' turmas sistema atual'!N694</f>
        <v>0</v>
      </c>
      <c r="M695" s="12">
        <f t="shared" si="10"/>
        <v>90</v>
      </c>
      <c r="N695" s="42">
        <v>0</v>
      </c>
      <c r="O695" s="8" t="str">
        <f>UPPER(' turmas sistema atual'!R694)</f>
        <v>SERGIO RICARDO LOURENÇO</v>
      </c>
      <c r="P695" s="8" t="str">
        <f>UPPER(' turmas sistema atual'!S694)</f>
        <v/>
      </c>
    </row>
    <row r="696" spans="1:16" ht="47.25" customHeight="1" thickBot="1" x14ac:dyDescent="0.3">
      <c r="A696" s="8" t="str">
        <f>' turmas sistema atual'!A695</f>
        <v>ENGENHARIA DE GESTÃO</v>
      </c>
      <c r="B696" s="8" t="str">
        <f>' turmas sistema atual'!B695</f>
        <v>DBESTG017-17SB</v>
      </c>
      <c r="C696" s="8" t="str">
        <f>' turmas sistema atual'!C695</f>
        <v>Introdução aos Processos de Fabricação Metal - Mecânico B-matutino (São Bernardo)</v>
      </c>
      <c r="D696" s="8" t="s">
        <v>3593</v>
      </c>
      <c r="E696" s="12" t="s">
        <v>2309</v>
      </c>
      <c r="F696" s="12" t="str">
        <f>' turmas sistema atual'!H695</f>
        <v xml:space="preserve">segunda das 15:00 às 18:00, sala A1-S204-SB, semanal , terça das 15:00 às 18:00, sala A1-S204-SB, semanal </v>
      </c>
      <c r="G696" s="12">
        <f>' turmas sistema atual'!I695</f>
        <v>0</v>
      </c>
      <c r="H696" s="12" t="str">
        <f>' turmas sistema atual'!J695</f>
        <v>São Bernardo do Campo</v>
      </c>
      <c r="I696" s="12" t="str">
        <f>' turmas sistema atual'!K695</f>
        <v>diurno</v>
      </c>
      <c r="J696" s="12" t="str">
        <f>' turmas sistema atual'!L695</f>
        <v>4-2-4</v>
      </c>
      <c r="K696" s="12">
        <f>' turmas sistema atual'!M695</f>
        <v>62</v>
      </c>
      <c r="L696" s="12">
        <f>' turmas sistema atual'!N695</f>
        <v>0</v>
      </c>
      <c r="M696" s="12">
        <f t="shared" si="10"/>
        <v>62</v>
      </c>
      <c r="N696" s="42">
        <v>0</v>
      </c>
      <c r="O696" s="8" t="str">
        <f>UPPER(' turmas sistema atual'!R695)</f>
        <v>GUILHERME CANUTO DA SILVA</v>
      </c>
      <c r="P696" s="8" t="str">
        <f>UPPER(' turmas sistema atual'!S695)</f>
        <v/>
      </c>
    </row>
    <row r="697" spans="1:16" ht="47.25" customHeight="1" thickBot="1" x14ac:dyDescent="0.3">
      <c r="A697" s="8" t="str">
        <f>' turmas sistema atual'!A696</f>
        <v>ENGENHARIAS</v>
      </c>
      <c r="B697" s="8" t="str">
        <f>' turmas sistema atual'!B696</f>
        <v>NA2ESTO005-17SA</v>
      </c>
      <c r="C697" s="8" t="str">
        <f>' turmas sistema atual'!C696</f>
        <v>Introdução às Engenharias A2-noturno (São Bernardo)</v>
      </c>
      <c r="D697" s="8" t="s">
        <v>2735</v>
      </c>
      <c r="E697" s="12" t="s">
        <v>2309</v>
      </c>
      <c r="F697" s="12" t="str">
        <f>' turmas sistema atual'!H696</f>
        <v xml:space="preserve">quinta das 21:00 às 23:00, sala S-006-0, semanal </v>
      </c>
      <c r="G697" s="12">
        <f>' turmas sistema atual'!I696</f>
        <v>0</v>
      </c>
      <c r="H697" s="12" t="str">
        <f>' turmas sistema atual'!J696</f>
        <v>Santo André</v>
      </c>
      <c r="I697" s="12" t="str">
        <f>' turmas sistema atual'!K696</f>
        <v>noturno</v>
      </c>
      <c r="J697" s="12" t="str">
        <f>' turmas sistema atual'!L696</f>
        <v>2-0-4</v>
      </c>
      <c r="K697" s="12">
        <f>' turmas sistema atual'!M696</f>
        <v>41</v>
      </c>
      <c r="L697" s="12">
        <f>' turmas sistema atual'!N696</f>
        <v>0</v>
      </c>
      <c r="M697" s="12">
        <f t="shared" si="10"/>
        <v>41</v>
      </c>
      <c r="N697" s="42">
        <v>0</v>
      </c>
      <c r="O697" s="8" t="str">
        <f>UPPER(' turmas sistema atual'!R696)</f>
        <v>RENATA AYRES ROCHA</v>
      </c>
      <c r="P697" s="8" t="str">
        <f>UPPER(' turmas sistema atual'!S696)</f>
        <v/>
      </c>
    </row>
    <row r="698" spans="1:16" ht="47.25" customHeight="1" thickBot="1" x14ac:dyDescent="0.3">
      <c r="A698" s="8" t="str">
        <f>' turmas sistema atual'!A697</f>
        <v>ENGENHARIAS</v>
      </c>
      <c r="B698" s="8" t="str">
        <f>' turmas sistema atual'!B697</f>
        <v>NA3ESTO005-17SA</v>
      </c>
      <c r="C698" s="8" t="str">
        <f>' turmas sistema atual'!C697</f>
        <v>Introdução às Engenharias A3-noturno (São Bernardo)</v>
      </c>
      <c r="D698" s="8" t="s">
        <v>2735</v>
      </c>
      <c r="E698" s="12" t="s">
        <v>2309</v>
      </c>
      <c r="F698" s="12" t="str">
        <f>' turmas sistema atual'!H697</f>
        <v xml:space="preserve">quinta das 21:00 às 23:00, sala S-006-0, semanal </v>
      </c>
      <c r="G698" s="12">
        <f>' turmas sistema atual'!I697</f>
        <v>0</v>
      </c>
      <c r="H698" s="12" t="str">
        <f>' turmas sistema atual'!J697</f>
        <v>Santo André</v>
      </c>
      <c r="I698" s="12" t="str">
        <f>' turmas sistema atual'!K697</f>
        <v>noturno</v>
      </c>
      <c r="J698" s="12" t="str">
        <f>' turmas sistema atual'!L697</f>
        <v>2-0-4</v>
      </c>
      <c r="K698" s="12">
        <f>' turmas sistema atual'!M697</f>
        <v>45</v>
      </c>
      <c r="L698" s="12">
        <f>' turmas sistema atual'!N697</f>
        <v>0</v>
      </c>
      <c r="M698" s="12">
        <f t="shared" si="10"/>
        <v>45</v>
      </c>
      <c r="N698" s="42">
        <v>0</v>
      </c>
      <c r="O698" s="8" t="str">
        <f>UPPER(' turmas sistema atual'!R697)</f>
        <v>MÁRCIA MARIA PENTEADO MARCHESINI</v>
      </c>
      <c r="P698" s="8" t="str">
        <f>UPPER(' turmas sistema atual'!S697)</f>
        <v/>
      </c>
    </row>
    <row r="699" spans="1:16" ht="47.25" customHeight="1" thickBot="1" x14ac:dyDescent="0.3">
      <c r="A699" s="8" t="str">
        <f>' turmas sistema atual'!A698</f>
        <v>ENGENHARIAS</v>
      </c>
      <c r="B699" s="8" t="str">
        <f>' turmas sistema atual'!B698</f>
        <v>DAESTO005-17SB</v>
      </c>
      <c r="C699" s="8" t="str">
        <f>' turmas sistema atual'!C698</f>
        <v>Introdução às Engenharias A-matutino (São Bernardo)</v>
      </c>
      <c r="D699" s="8" t="s">
        <v>2780</v>
      </c>
      <c r="E699" s="12" t="s">
        <v>2309</v>
      </c>
      <c r="F699" s="12" t="str">
        <f>' turmas sistema atual'!H698</f>
        <v xml:space="preserve">quarta das 10:00 às 12:00, sala A1-S202-SB, semanal </v>
      </c>
      <c r="G699" s="12">
        <f>' turmas sistema atual'!I698</f>
        <v>0</v>
      </c>
      <c r="H699" s="12" t="str">
        <f>' turmas sistema atual'!J698</f>
        <v>São Bernardo do Campo</v>
      </c>
      <c r="I699" s="12" t="str">
        <f>' turmas sistema atual'!K698</f>
        <v>diurno</v>
      </c>
      <c r="J699" s="12" t="str">
        <f>' turmas sistema atual'!L698</f>
        <v>2-0-4</v>
      </c>
      <c r="K699" s="12">
        <f>' turmas sistema atual'!M698</f>
        <v>46</v>
      </c>
      <c r="L699" s="12">
        <f>' turmas sistema atual'!N698</f>
        <v>0</v>
      </c>
      <c r="M699" s="12">
        <f t="shared" si="10"/>
        <v>46</v>
      </c>
      <c r="N699" s="42">
        <v>0</v>
      </c>
      <c r="O699" s="8" t="str">
        <f>UPPER(' turmas sistema atual'!R698)</f>
        <v>PRISCYLA WALESKA TARGINO DE AZEVEDO SIMOES</v>
      </c>
      <c r="P699" s="8" t="str">
        <f>UPPER(' turmas sistema atual'!S698)</f>
        <v/>
      </c>
    </row>
    <row r="700" spans="1:16" ht="47.25" customHeight="1" thickBot="1" x14ac:dyDescent="0.3">
      <c r="A700" s="8" t="str">
        <f>' turmas sistema atual'!A699</f>
        <v>ENGENHARIAS</v>
      </c>
      <c r="B700" s="8" t="str">
        <f>' turmas sistema atual'!B699</f>
        <v>NAESTO005-17SB</v>
      </c>
      <c r="C700" s="8" t="str">
        <f>' turmas sistema atual'!C699</f>
        <v>Introdução às Engenharias A-noturno (São Bernardo)</v>
      </c>
      <c r="D700" s="8" t="s">
        <v>2810</v>
      </c>
      <c r="E700" s="12" t="s">
        <v>2309</v>
      </c>
      <c r="F700" s="12" t="str">
        <f>' turmas sistema atual'!H699</f>
        <v xml:space="preserve">sexta das 21:00 às 23:00, sala A1-S204-SB, semanal </v>
      </c>
      <c r="G700" s="12">
        <f>' turmas sistema atual'!I699</f>
        <v>0</v>
      </c>
      <c r="H700" s="12" t="str">
        <f>' turmas sistema atual'!J699</f>
        <v>São Bernardo do Campo</v>
      </c>
      <c r="I700" s="12" t="str">
        <f>' turmas sistema atual'!K699</f>
        <v>noturno</v>
      </c>
      <c r="J700" s="12" t="str">
        <f>' turmas sistema atual'!L699</f>
        <v>2-0-4</v>
      </c>
      <c r="K700" s="12">
        <f>' turmas sistema atual'!M699</f>
        <v>40</v>
      </c>
      <c r="L700" s="12">
        <f>' turmas sistema atual'!N699</f>
        <v>0</v>
      </c>
      <c r="M700" s="12">
        <f t="shared" si="10"/>
        <v>40</v>
      </c>
      <c r="N700" s="42">
        <v>0</v>
      </c>
      <c r="O700" s="8" t="str">
        <f>UPPER(' turmas sistema atual'!R699)</f>
        <v>DOUGLAS ALVES CASSIANO</v>
      </c>
      <c r="P700" s="8" t="str">
        <f>UPPER(' turmas sistema atual'!S699)</f>
        <v/>
      </c>
    </row>
    <row r="701" spans="1:16" ht="47.25" customHeight="1" thickBot="1" x14ac:dyDescent="0.3">
      <c r="A701" s="8" t="str">
        <f>' turmas sistema atual'!A700</f>
        <v>ENGENHARIAS</v>
      </c>
      <c r="B701" s="8" t="str">
        <f>' turmas sistema atual'!B700</f>
        <v>DBESTO005-17SA</v>
      </c>
      <c r="C701" s="8" t="str">
        <f>' turmas sistema atual'!C700</f>
        <v>Introdução às Engenharias B-matutino (São Bernardo)</v>
      </c>
      <c r="D701" s="8" t="s">
        <v>2872</v>
      </c>
      <c r="E701" s="12" t="s">
        <v>2309</v>
      </c>
      <c r="F701" s="12" t="str">
        <f>' turmas sistema atual'!H700</f>
        <v xml:space="preserve">quinta das 17:00 às 19:00, sala S-006-0, semanal </v>
      </c>
      <c r="G701" s="12">
        <f>' turmas sistema atual'!I700</f>
        <v>0</v>
      </c>
      <c r="H701" s="12" t="str">
        <f>' turmas sistema atual'!J700</f>
        <v>Santo André</v>
      </c>
      <c r="I701" s="12" t="str">
        <f>' turmas sistema atual'!K700</f>
        <v>diurno</v>
      </c>
      <c r="J701" s="12" t="str">
        <f>' turmas sistema atual'!L700</f>
        <v>2-0-4</v>
      </c>
      <c r="K701" s="12">
        <f>' turmas sistema atual'!M700</f>
        <v>30</v>
      </c>
      <c r="L701" s="12">
        <f>' turmas sistema atual'!N700</f>
        <v>0</v>
      </c>
      <c r="M701" s="12">
        <f t="shared" si="10"/>
        <v>30</v>
      </c>
      <c r="N701" s="42">
        <v>0</v>
      </c>
      <c r="O701" s="8" t="str">
        <f>UPPER(' turmas sistema atual'!R700)</f>
        <v>LUIZ ANTONIO CELIBERTO JUNIOR</v>
      </c>
      <c r="P701" s="8" t="str">
        <f>UPPER(' turmas sistema atual'!S700)</f>
        <v/>
      </c>
    </row>
    <row r="702" spans="1:16" ht="47.25" customHeight="1" thickBot="1" x14ac:dyDescent="0.3">
      <c r="A702" s="8" t="str">
        <f>' turmas sistema atual'!A701</f>
        <v>ENGENHARIAS</v>
      </c>
      <c r="B702" s="8" t="str">
        <f>' turmas sistema atual'!B701</f>
        <v>DBESTO005-17SB</v>
      </c>
      <c r="C702" s="8" t="str">
        <f>' turmas sistema atual'!C701</f>
        <v>Introdução às Engenharias B-matutino (São Bernardo)</v>
      </c>
      <c r="D702" s="8" t="s">
        <v>3594</v>
      </c>
      <c r="E702" s="12" t="s">
        <v>2309</v>
      </c>
      <c r="F702" s="12" t="str">
        <f>' turmas sistema atual'!H701</f>
        <v xml:space="preserve">terça das 16:00 às 18:00, sala A1-S204-SB, semanal </v>
      </c>
      <c r="G702" s="12">
        <f>' turmas sistema atual'!I701</f>
        <v>0</v>
      </c>
      <c r="H702" s="12" t="str">
        <f>' turmas sistema atual'!J701</f>
        <v>São Bernardo do Campo</v>
      </c>
      <c r="I702" s="12" t="str">
        <f>' turmas sistema atual'!K701</f>
        <v>diurno</v>
      </c>
      <c r="J702" s="12" t="str">
        <f>' turmas sistema atual'!L701</f>
        <v>2-0-4</v>
      </c>
      <c r="K702" s="12">
        <f>' turmas sistema atual'!M701</f>
        <v>59</v>
      </c>
      <c r="L702" s="12">
        <f>' turmas sistema atual'!N701</f>
        <v>0</v>
      </c>
      <c r="M702" s="12">
        <f t="shared" si="10"/>
        <v>59</v>
      </c>
      <c r="N702" s="42">
        <v>0</v>
      </c>
      <c r="O702" s="8" t="str">
        <f>UPPER(' turmas sistema atual'!R701)</f>
        <v>PATRICIA APARECIDA DA ANA</v>
      </c>
      <c r="P702" s="8" t="str">
        <f>UPPER(' turmas sistema atual'!S701)</f>
        <v/>
      </c>
    </row>
    <row r="703" spans="1:16" ht="47.25" customHeight="1" thickBot="1" x14ac:dyDescent="0.3">
      <c r="A703" s="8" t="str">
        <f>' turmas sistema atual'!A702</f>
        <v>ENGENHARIAS</v>
      </c>
      <c r="B703" s="8" t="str">
        <f>' turmas sistema atual'!B702</f>
        <v>DCESTO005-17SB</v>
      </c>
      <c r="C703" s="8" t="str">
        <f>' turmas sistema atual'!C702</f>
        <v>Introdução às Engenharias C-matutino (São Bernardo)</v>
      </c>
      <c r="D703" s="8" t="s">
        <v>2738</v>
      </c>
      <c r="E703" s="12" t="s">
        <v>2309</v>
      </c>
      <c r="F703" s="12" t="str">
        <f>' turmas sistema atual'!H702</f>
        <v xml:space="preserve">segunda das 10:00 às 12:00, sala A2-S102-SB, semanal </v>
      </c>
      <c r="G703" s="12">
        <f>' turmas sistema atual'!I702</f>
        <v>0</v>
      </c>
      <c r="H703" s="12" t="str">
        <f>' turmas sistema atual'!J702</f>
        <v>São Bernardo do Campo</v>
      </c>
      <c r="I703" s="12" t="str">
        <f>' turmas sistema atual'!K702</f>
        <v>diurno</v>
      </c>
      <c r="J703" s="12" t="str">
        <f>' turmas sistema atual'!L702</f>
        <v>2-0-4</v>
      </c>
      <c r="K703" s="12">
        <f>' turmas sistema atual'!M702</f>
        <v>30</v>
      </c>
      <c r="L703" s="12">
        <f>' turmas sistema atual'!N702</f>
        <v>0</v>
      </c>
      <c r="M703" s="12">
        <f t="shared" si="10"/>
        <v>30</v>
      </c>
      <c r="N703" s="42">
        <v>0</v>
      </c>
      <c r="O703" s="8" t="str">
        <f>UPPER(' turmas sistema atual'!R702)</f>
        <v>ANA PAULA ROMANI</v>
      </c>
      <c r="P703" s="8" t="str">
        <f>UPPER(' turmas sistema atual'!S702)</f>
        <v/>
      </c>
    </row>
    <row r="704" spans="1:16" ht="47.25" customHeight="1" thickBot="1" x14ac:dyDescent="0.3">
      <c r="A704" s="8" t="str">
        <f>' turmas sistema atual'!A703</f>
        <v>BACHARELADO EM CIÊNCIA E TECNOLOGIA</v>
      </c>
      <c r="B704" s="8" t="str">
        <f>' turmas sistema atual'!B703</f>
        <v>DA1BCN0405-15SA</v>
      </c>
      <c r="C704" s="8" t="str">
        <f>' turmas sistema atual'!C703</f>
        <v>Introdução às Equações Diferenciais Ordinárias A1-matutino (São Bernardo)</v>
      </c>
      <c r="D704" s="8" t="s">
        <v>2733</v>
      </c>
      <c r="E704" s="12" t="s">
        <v>2309</v>
      </c>
      <c r="F704" s="12" t="str">
        <f>' turmas sistema atual'!H703</f>
        <v xml:space="preserve">quarta das 10:00 às 12:00, sala A-103-0, semanal , sexta das 08:00 às 10:00, sala A-103-0, semanal </v>
      </c>
      <c r="G704" s="12">
        <f>' turmas sistema atual'!I703</f>
        <v>0</v>
      </c>
      <c r="H704" s="12" t="str">
        <f>' turmas sistema atual'!J703</f>
        <v>Santo André</v>
      </c>
      <c r="I704" s="12" t="str">
        <f>' turmas sistema atual'!K703</f>
        <v>diurno</v>
      </c>
      <c r="J704" s="12" t="str">
        <f>' turmas sistema atual'!L703</f>
        <v>4-0-4</v>
      </c>
      <c r="K704" s="12">
        <f>' turmas sistema atual'!M703</f>
        <v>45</v>
      </c>
      <c r="L704" s="12">
        <f>' turmas sistema atual'!N703</f>
        <v>0</v>
      </c>
      <c r="M704" s="12">
        <f t="shared" si="10"/>
        <v>45</v>
      </c>
      <c r="N704" s="42">
        <v>0</v>
      </c>
      <c r="O704" s="8" t="str">
        <f>UPPER(' turmas sistema atual'!R703)</f>
        <v>MAJID FORGHANI ELAHABAD</v>
      </c>
      <c r="P704" s="8" t="str">
        <f>UPPER(' turmas sistema atual'!S703)</f>
        <v/>
      </c>
    </row>
    <row r="705" spans="1:16" ht="47.25" customHeight="1" thickBot="1" x14ac:dyDescent="0.3">
      <c r="A705" s="8" t="str">
        <f>' turmas sistema atual'!A704</f>
        <v>BACHARELADO EM CIÊNCIA E TECNOLOGIA</v>
      </c>
      <c r="B705" s="8" t="str">
        <f>' turmas sistema atual'!B704</f>
        <v>NA1BCN0405-15SA</v>
      </c>
      <c r="C705" s="8" t="str">
        <f>' turmas sistema atual'!C704</f>
        <v>Introdução às Equações Diferenciais Ordinárias A1-noturno (São Bernardo)</v>
      </c>
      <c r="D705" s="8" t="s">
        <v>2722</v>
      </c>
      <c r="E705" s="12" t="s">
        <v>2309</v>
      </c>
      <c r="F705" s="12" t="str">
        <f>' turmas sistema atual'!H704</f>
        <v xml:space="preserve">quarta das 21:00 às 23:00, sala A-103-0, semanal , sexta das 19:00 às 21:00, sala A-103-0, semanal </v>
      </c>
      <c r="G705" s="12">
        <f>' turmas sistema atual'!I704</f>
        <v>0</v>
      </c>
      <c r="H705" s="12" t="str">
        <f>' turmas sistema atual'!J704</f>
        <v>Santo André</v>
      </c>
      <c r="I705" s="12" t="str">
        <f>' turmas sistema atual'!K704</f>
        <v>noturno</v>
      </c>
      <c r="J705" s="12" t="str">
        <f>' turmas sistema atual'!L704</f>
        <v>4-0-4</v>
      </c>
      <c r="K705" s="12">
        <f>' turmas sistema atual'!M704</f>
        <v>45</v>
      </c>
      <c r="L705" s="12">
        <f>' turmas sistema atual'!N704</f>
        <v>0</v>
      </c>
      <c r="M705" s="12">
        <f t="shared" si="10"/>
        <v>45</v>
      </c>
      <c r="N705" s="42">
        <v>0</v>
      </c>
      <c r="O705" s="8" t="str">
        <f>UPPER(' turmas sistema atual'!R704)</f>
        <v>VALERY SHCHESNOVICH</v>
      </c>
      <c r="P705" s="8" t="str">
        <f>UPPER(' turmas sistema atual'!S704)</f>
        <v/>
      </c>
    </row>
    <row r="706" spans="1:16" ht="47.25" customHeight="1" thickBot="1" x14ac:dyDescent="0.3">
      <c r="A706" s="8" t="str">
        <f>' turmas sistema atual'!A705</f>
        <v>BACHARELADO EM CIÊNCIA E TECNOLOGIA</v>
      </c>
      <c r="B706" s="8" t="str">
        <f>' turmas sistema atual'!B705</f>
        <v>DA2BCN0405-15SA</v>
      </c>
      <c r="C706" s="8" t="str">
        <f>' turmas sistema atual'!C705</f>
        <v>Introdução às Equações Diferenciais Ordinárias A2-matutino (São Bernardo)</v>
      </c>
      <c r="D706" s="8" t="s">
        <v>2733</v>
      </c>
      <c r="E706" s="12" t="s">
        <v>2309</v>
      </c>
      <c r="F706" s="12" t="str">
        <f>' turmas sistema atual'!H705</f>
        <v xml:space="preserve">quarta das 10:00 às 12:00, sala A-103-0, semanal , sexta das 08:00 às 10:00, sala A-103-0, semanal </v>
      </c>
      <c r="G706" s="12">
        <f>' turmas sistema atual'!I705</f>
        <v>0</v>
      </c>
      <c r="H706" s="12" t="str">
        <f>' turmas sistema atual'!J705</f>
        <v>Santo André</v>
      </c>
      <c r="I706" s="12" t="str">
        <f>' turmas sistema atual'!K705</f>
        <v>diurno</v>
      </c>
      <c r="J706" s="12" t="str">
        <f>' turmas sistema atual'!L705</f>
        <v>4-0-4</v>
      </c>
      <c r="K706" s="12">
        <f>' turmas sistema atual'!M705</f>
        <v>45</v>
      </c>
      <c r="L706" s="12">
        <f>' turmas sistema atual'!N705</f>
        <v>0</v>
      </c>
      <c r="M706" s="12">
        <f t="shared" si="10"/>
        <v>45</v>
      </c>
      <c r="N706" s="42">
        <v>0</v>
      </c>
      <c r="O706" s="8" t="str">
        <f>UPPER(' turmas sistema atual'!R705)</f>
        <v>ZHANNA GENNADYEVNA KUZNETSOVA</v>
      </c>
      <c r="P706" s="8" t="str">
        <f>UPPER(' turmas sistema atual'!S705)</f>
        <v/>
      </c>
    </row>
    <row r="707" spans="1:16" ht="47.25" customHeight="1" thickBot="1" x14ac:dyDescent="0.3">
      <c r="A707" s="8" t="str">
        <f>' turmas sistema atual'!A706</f>
        <v>BACHARELADO EM CIÊNCIA E TECNOLOGIA</v>
      </c>
      <c r="B707" s="8" t="str">
        <f>' turmas sistema atual'!B706</f>
        <v>NA2BCN0405-15SA</v>
      </c>
      <c r="C707" s="8" t="str">
        <f>' turmas sistema atual'!C706</f>
        <v>Introdução às Equações Diferenciais Ordinárias A2-noturno (São Bernardo)</v>
      </c>
      <c r="D707" s="8" t="s">
        <v>2722</v>
      </c>
      <c r="E707" s="12" t="s">
        <v>2309</v>
      </c>
      <c r="F707" s="12" t="str">
        <f>' turmas sistema atual'!H706</f>
        <v xml:space="preserve">quarta das 21:00 às 23:00, sala A-103-0, semanal , sexta das 19:00 às 21:00, sala A-103-0, semanal </v>
      </c>
      <c r="G707" s="12">
        <f>' turmas sistema atual'!I706</f>
        <v>0</v>
      </c>
      <c r="H707" s="12" t="str">
        <f>' turmas sistema atual'!J706</f>
        <v>Santo André</v>
      </c>
      <c r="I707" s="12" t="str">
        <f>' turmas sistema atual'!K706</f>
        <v>noturno</v>
      </c>
      <c r="J707" s="12" t="str">
        <f>' turmas sistema atual'!L706</f>
        <v>4-0-4</v>
      </c>
      <c r="K707" s="12">
        <f>' turmas sistema atual'!M706</f>
        <v>45</v>
      </c>
      <c r="L707" s="12">
        <f>' turmas sistema atual'!N706</f>
        <v>0</v>
      </c>
      <c r="M707" s="12">
        <f t="shared" si="10"/>
        <v>45</v>
      </c>
      <c r="N707" s="42">
        <v>0</v>
      </c>
      <c r="O707" s="8" t="str">
        <f>UPPER(' turmas sistema atual'!R706)</f>
        <v>FERNANDO LUIS SEMIAO DA SILVA</v>
      </c>
      <c r="P707" s="8" t="str">
        <f>UPPER(' turmas sistema atual'!S706)</f>
        <v/>
      </c>
    </row>
    <row r="708" spans="1:16" ht="47.25" customHeight="1" thickBot="1" x14ac:dyDescent="0.3">
      <c r="A708" s="8" t="str">
        <f>' turmas sistema atual'!A707</f>
        <v>BACHARELADO EM CIÊNCIA E TECNOLOGIA</v>
      </c>
      <c r="B708" s="8" t="str">
        <f>' turmas sistema atual'!B707</f>
        <v>DA3BCN0405-15SA</v>
      </c>
      <c r="C708" s="8" t="str">
        <f>' turmas sistema atual'!C707</f>
        <v>Introdução às Equações Diferenciais Ordinárias A3-matutino (São Bernardo)</v>
      </c>
      <c r="D708" s="8" t="s">
        <v>2733</v>
      </c>
      <c r="E708" s="12" t="s">
        <v>2309</v>
      </c>
      <c r="F708" s="12" t="str">
        <f>' turmas sistema atual'!H707</f>
        <v xml:space="preserve">quarta das 10:00 às 12:00, sala A-103-0, semanal , sexta das 08:00 às 10:00, sala A-103-0, semanal </v>
      </c>
      <c r="G708" s="12">
        <f>' turmas sistema atual'!I707</f>
        <v>0</v>
      </c>
      <c r="H708" s="12" t="str">
        <f>' turmas sistema atual'!J707</f>
        <v>Santo André</v>
      </c>
      <c r="I708" s="12" t="str">
        <f>' turmas sistema atual'!K707</f>
        <v>diurno</v>
      </c>
      <c r="J708" s="12" t="str">
        <f>' turmas sistema atual'!L707</f>
        <v>4-0-4</v>
      </c>
      <c r="K708" s="12">
        <f>' turmas sistema atual'!M707</f>
        <v>45</v>
      </c>
      <c r="L708" s="12">
        <f>' turmas sistema atual'!N707</f>
        <v>0</v>
      </c>
      <c r="M708" s="12">
        <f t="shared" ref="M708:M771" si="11">K708-L708</f>
        <v>45</v>
      </c>
      <c r="N708" s="42">
        <v>0</v>
      </c>
      <c r="O708" s="8" t="str">
        <f>UPPER(' turmas sistema atual'!R707)</f>
        <v>MARIJANA BRTKA</v>
      </c>
      <c r="P708" s="8" t="str">
        <f>UPPER(' turmas sistema atual'!S707)</f>
        <v/>
      </c>
    </row>
    <row r="709" spans="1:16" ht="47.25" customHeight="1" thickBot="1" x14ac:dyDescent="0.3">
      <c r="A709" s="8" t="str">
        <f>' turmas sistema atual'!A708</f>
        <v>BACHARELADO EM CIÊNCIA E TECNOLOGIA</v>
      </c>
      <c r="B709" s="8" t="str">
        <f>' turmas sistema atual'!B708</f>
        <v>NA3BCN0405-15SA</v>
      </c>
      <c r="C709" s="8" t="str">
        <f>' turmas sistema atual'!C708</f>
        <v>Introdução às Equações Diferenciais Ordinárias A3-noturno (São Bernardo)</v>
      </c>
      <c r="D709" s="8" t="s">
        <v>2722</v>
      </c>
      <c r="E709" s="12" t="s">
        <v>2309</v>
      </c>
      <c r="F709" s="12" t="str">
        <f>' turmas sistema atual'!H708</f>
        <v xml:space="preserve">quarta das 21:00 às 23:00, sala A-103-0, semanal , sexta das 19:00 às 21:00, sala A-103-0, semanal </v>
      </c>
      <c r="G709" s="12">
        <f>' turmas sistema atual'!I708</f>
        <v>0</v>
      </c>
      <c r="H709" s="12" t="str">
        <f>' turmas sistema atual'!J708</f>
        <v>Santo André</v>
      </c>
      <c r="I709" s="12" t="str">
        <f>' turmas sistema atual'!K708</f>
        <v>noturno</v>
      </c>
      <c r="J709" s="12" t="str">
        <f>' turmas sistema atual'!L708</f>
        <v>4-0-4</v>
      </c>
      <c r="K709" s="12">
        <f>' turmas sistema atual'!M708</f>
        <v>45</v>
      </c>
      <c r="L709" s="12">
        <f>' turmas sistema atual'!N708</f>
        <v>0</v>
      </c>
      <c r="M709" s="12">
        <f t="shared" si="11"/>
        <v>45</v>
      </c>
      <c r="N709" s="42">
        <v>0</v>
      </c>
      <c r="O709" s="8" t="str">
        <f>UPPER(' turmas sistema atual'!R708)</f>
        <v>HENGAMEH RAEISIDEHKORDI</v>
      </c>
      <c r="P709" s="8" t="str">
        <f>UPPER(' turmas sistema atual'!S708)</f>
        <v/>
      </c>
    </row>
    <row r="710" spans="1:16" ht="47.25" customHeight="1" thickBot="1" x14ac:dyDescent="0.3">
      <c r="A710" s="8" t="str">
        <f>' turmas sistema atual'!A709</f>
        <v>BACHARELADO EM CIÊNCIA E TECNOLOGIA</v>
      </c>
      <c r="B710" s="8" t="str">
        <f>' turmas sistema atual'!B709</f>
        <v>DA4BCN0405-15SA</v>
      </c>
      <c r="C710" s="8" t="str">
        <f>' turmas sistema atual'!C709</f>
        <v>Introdução às Equações Diferenciais Ordinárias A4-matutino (São Bernardo)</v>
      </c>
      <c r="D710" s="8" t="s">
        <v>2733</v>
      </c>
      <c r="E710" s="12" t="s">
        <v>2309</v>
      </c>
      <c r="F710" s="12" t="str">
        <f>' turmas sistema atual'!H709</f>
        <v xml:space="preserve">quarta das 10:00 às 12:00, sala A-103-0, semanal , sexta das 08:00 às 10:00, sala A-103-0, semanal </v>
      </c>
      <c r="G710" s="12">
        <f>' turmas sistema atual'!I709</f>
        <v>0</v>
      </c>
      <c r="H710" s="12" t="str">
        <f>' turmas sistema atual'!J709</f>
        <v>Santo André</v>
      </c>
      <c r="I710" s="12" t="str">
        <f>' turmas sistema atual'!K709</f>
        <v>diurno</v>
      </c>
      <c r="J710" s="12" t="str">
        <f>' turmas sistema atual'!L709</f>
        <v>4-0-4</v>
      </c>
      <c r="K710" s="12">
        <f>' turmas sistema atual'!M709</f>
        <v>45</v>
      </c>
      <c r="L710" s="12">
        <f>' turmas sistema atual'!N709</f>
        <v>0</v>
      </c>
      <c r="M710" s="12">
        <f t="shared" si="11"/>
        <v>45</v>
      </c>
      <c r="N710" s="42">
        <v>0</v>
      </c>
      <c r="O710" s="8" t="str">
        <f>UPPER(' turmas sistema atual'!R709)</f>
        <v>VLADISLAV KUPRIYANOV</v>
      </c>
      <c r="P710" s="8" t="str">
        <f>UPPER(' turmas sistema atual'!S709)</f>
        <v/>
      </c>
    </row>
    <row r="711" spans="1:16" ht="47.25" customHeight="1" thickBot="1" x14ac:dyDescent="0.3">
      <c r="A711" s="8" t="str">
        <f>' turmas sistema atual'!A710</f>
        <v>BACHARELADO EM CIÊNCIA E TECNOLOGIA</v>
      </c>
      <c r="B711" s="8" t="str">
        <f>' turmas sistema atual'!B710</f>
        <v>NA4BCN0405-15SA</v>
      </c>
      <c r="C711" s="8" t="str">
        <f>' turmas sistema atual'!C710</f>
        <v>Introdução às Equações Diferenciais Ordinárias A4-noturno (São Bernardo)</v>
      </c>
      <c r="D711" s="8" t="s">
        <v>2722</v>
      </c>
      <c r="E711" s="12" t="s">
        <v>2309</v>
      </c>
      <c r="F711" s="12" t="str">
        <f>' turmas sistema atual'!H710</f>
        <v xml:space="preserve">quarta das 21:00 às 23:00, sala A-103-0, semanal , sexta das 19:00 às 21:00, sala A-103-0, semanal </v>
      </c>
      <c r="G711" s="12">
        <f>' turmas sistema atual'!I710</f>
        <v>0</v>
      </c>
      <c r="H711" s="12" t="str">
        <f>' turmas sistema atual'!J710</f>
        <v>Santo André</v>
      </c>
      <c r="I711" s="12" t="str">
        <f>' turmas sistema atual'!K710</f>
        <v>noturno</v>
      </c>
      <c r="J711" s="12" t="str">
        <f>' turmas sistema atual'!L710</f>
        <v>4-0-4</v>
      </c>
      <c r="K711" s="12">
        <f>' turmas sistema atual'!M710</f>
        <v>45</v>
      </c>
      <c r="L711" s="12">
        <f>' turmas sistema atual'!N710</f>
        <v>0</v>
      </c>
      <c r="M711" s="12">
        <f t="shared" si="11"/>
        <v>45</v>
      </c>
      <c r="N711" s="42">
        <v>0</v>
      </c>
      <c r="O711" s="8" t="str">
        <f>UPPER(' turmas sistema atual'!R710)</f>
        <v>BRUNO DOMICIANO LOPES</v>
      </c>
      <c r="P711" s="8" t="str">
        <f>UPPER(' turmas sistema atual'!S710)</f>
        <v/>
      </c>
    </row>
    <row r="712" spans="1:16" ht="47.25" customHeight="1" thickBot="1" x14ac:dyDescent="0.3">
      <c r="A712" s="8" t="str">
        <f>' turmas sistema atual'!A711</f>
        <v>BACHARELADO EM CIÊNCIA E TECNOLOGIA</v>
      </c>
      <c r="B712" s="8" t="str">
        <f>' turmas sistema atual'!B711</f>
        <v>DA5BCN0405-15SA</v>
      </c>
      <c r="C712" s="8" t="str">
        <f>' turmas sistema atual'!C711</f>
        <v>Introdução às Equações Diferenciais Ordinárias A5-matutino (São Bernardo)</v>
      </c>
      <c r="D712" s="8" t="s">
        <v>2733</v>
      </c>
      <c r="E712" s="12" t="s">
        <v>2309</v>
      </c>
      <c r="F712" s="12" t="str">
        <f>' turmas sistema atual'!H711</f>
        <v xml:space="preserve">quarta das 10:00 às 12:00, sala A-103-0, semanal , sexta das 08:00 às 10:00, sala A-103-0, semanal </v>
      </c>
      <c r="G712" s="12">
        <f>' turmas sistema atual'!I711</f>
        <v>0</v>
      </c>
      <c r="H712" s="12" t="str">
        <f>' turmas sistema atual'!J711</f>
        <v>Santo André</v>
      </c>
      <c r="I712" s="12" t="str">
        <f>' turmas sistema atual'!K711</f>
        <v>diurno</v>
      </c>
      <c r="J712" s="12" t="str">
        <f>' turmas sistema atual'!L711</f>
        <v>4-0-4</v>
      </c>
      <c r="K712" s="12">
        <f>' turmas sistema atual'!M711</f>
        <v>45</v>
      </c>
      <c r="L712" s="12">
        <f>' turmas sistema atual'!N711</f>
        <v>0</v>
      </c>
      <c r="M712" s="12">
        <f t="shared" si="11"/>
        <v>45</v>
      </c>
      <c r="N712" s="42">
        <v>0</v>
      </c>
      <c r="O712" s="8" t="str">
        <f>UPPER(' turmas sistema atual'!R711)</f>
        <v>EDSON ALEX ARRAZOLA IRIARTE</v>
      </c>
      <c r="P712" s="8" t="str">
        <f>UPPER(' turmas sistema atual'!S711)</f>
        <v/>
      </c>
    </row>
    <row r="713" spans="1:16" ht="47.25" customHeight="1" thickBot="1" x14ac:dyDescent="0.3">
      <c r="A713" s="8" t="str">
        <f>' turmas sistema atual'!A712</f>
        <v>BACHARELADO EM CIÊNCIA E TECNOLOGIA</v>
      </c>
      <c r="B713" s="8" t="str">
        <f>' turmas sistema atual'!B712</f>
        <v>NA5BCN0405-15SA</v>
      </c>
      <c r="C713" s="8" t="str">
        <f>' turmas sistema atual'!C712</f>
        <v>Introdução às Equações Diferenciais Ordinárias A5-noturno (São Bernardo)</v>
      </c>
      <c r="D713" s="8" t="s">
        <v>2722</v>
      </c>
      <c r="E713" s="12" t="s">
        <v>2309</v>
      </c>
      <c r="F713" s="12" t="str">
        <f>' turmas sistema atual'!H712</f>
        <v xml:space="preserve">quarta das 21:00 às 23:00, sala A-103-0, semanal , sexta das 19:00 às 21:00, sala A-103-0, semanal </v>
      </c>
      <c r="G713" s="12">
        <f>' turmas sistema atual'!I712</f>
        <v>0</v>
      </c>
      <c r="H713" s="12" t="str">
        <f>' turmas sistema atual'!J712</f>
        <v>Santo André</v>
      </c>
      <c r="I713" s="12" t="str">
        <f>' turmas sistema atual'!K712</f>
        <v>noturno</v>
      </c>
      <c r="J713" s="12" t="str">
        <f>' turmas sistema atual'!L712</f>
        <v>4-0-4</v>
      </c>
      <c r="K713" s="12">
        <f>' turmas sistema atual'!M712</f>
        <v>45</v>
      </c>
      <c r="L713" s="12">
        <f>' turmas sistema atual'!N712</f>
        <v>0</v>
      </c>
      <c r="M713" s="12">
        <f t="shared" si="11"/>
        <v>45</v>
      </c>
      <c r="N713" s="42">
        <v>0</v>
      </c>
      <c r="O713" s="8" t="str">
        <f>UPPER(' turmas sistema atual'!R712)</f>
        <v>ALEXANDR KORNEV</v>
      </c>
      <c r="P713" s="8" t="str">
        <f>UPPER(' turmas sistema atual'!S712)</f>
        <v/>
      </c>
    </row>
    <row r="714" spans="1:16" ht="47.25" customHeight="1" thickBot="1" x14ac:dyDescent="0.3">
      <c r="A714" s="8" t="str">
        <f>' turmas sistema atual'!A713</f>
        <v>BACHARELADO EM CIÊNCIA E TECNOLOGIA</v>
      </c>
      <c r="B714" s="8" t="str">
        <f>' turmas sistema atual'!B713</f>
        <v>DA6BCN0405-15SA</v>
      </c>
      <c r="C714" s="8" t="str">
        <f>' turmas sistema atual'!C713</f>
        <v>Introdução às Equações Diferenciais Ordinárias A6-matutino (São Bernardo)</v>
      </c>
      <c r="D714" s="8" t="s">
        <v>2733</v>
      </c>
      <c r="E714" s="12" t="s">
        <v>2309</v>
      </c>
      <c r="F714" s="12" t="str">
        <f>' turmas sistema atual'!H713</f>
        <v xml:space="preserve">quarta das 10:00 às 12:00, sala A-103-0, semanal , sexta das 08:00 às 10:00, sala A-103-0, semanal </v>
      </c>
      <c r="G714" s="12">
        <f>' turmas sistema atual'!I713</f>
        <v>0</v>
      </c>
      <c r="H714" s="12" t="str">
        <f>' turmas sistema atual'!J713</f>
        <v>Santo André</v>
      </c>
      <c r="I714" s="12" t="str">
        <f>' turmas sistema atual'!K713</f>
        <v>diurno</v>
      </c>
      <c r="J714" s="12" t="str">
        <f>' turmas sistema atual'!L713</f>
        <v>4-0-4</v>
      </c>
      <c r="K714" s="12">
        <f>' turmas sistema atual'!M713</f>
        <v>45</v>
      </c>
      <c r="L714" s="12">
        <f>' turmas sistema atual'!N713</f>
        <v>0</v>
      </c>
      <c r="M714" s="12">
        <f t="shared" si="11"/>
        <v>45</v>
      </c>
      <c r="N714" s="42">
        <v>1</v>
      </c>
      <c r="O714" s="8" t="str">
        <f>UPPER(' turmas sistema atual'!R713)</f>
        <v>GISELE CRISTINA DUCATI</v>
      </c>
      <c r="P714" s="8" t="str">
        <f>UPPER(' turmas sistema atual'!S713)</f>
        <v/>
      </c>
    </row>
    <row r="715" spans="1:16" ht="47.25" customHeight="1" thickBot="1" x14ac:dyDescent="0.3">
      <c r="A715" s="8" t="str">
        <f>' turmas sistema atual'!A714</f>
        <v>BACHARELADO EM CIÊNCIA E TECNOLOGIA</v>
      </c>
      <c r="B715" s="8" t="str">
        <f>' turmas sistema atual'!B714</f>
        <v>NA6BCN0405-15SA</v>
      </c>
      <c r="C715" s="8" t="str">
        <f>' turmas sistema atual'!C714</f>
        <v>Introdução às Equações Diferenciais Ordinárias A6-noturno (São Bernardo)</v>
      </c>
      <c r="D715" s="8" t="s">
        <v>2722</v>
      </c>
      <c r="E715" s="12" t="s">
        <v>2309</v>
      </c>
      <c r="F715" s="12" t="str">
        <f>' turmas sistema atual'!H714</f>
        <v xml:space="preserve">quarta das 21:00 às 23:00, sala A-103-0, semanal , sexta das 19:00 às 21:00, sala A-103-0, semanal </v>
      </c>
      <c r="G715" s="12">
        <f>' turmas sistema atual'!I714</f>
        <v>0</v>
      </c>
      <c r="H715" s="12" t="str">
        <f>' turmas sistema atual'!J714</f>
        <v>Santo André</v>
      </c>
      <c r="I715" s="12" t="str">
        <f>' turmas sistema atual'!K714</f>
        <v>noturno</v>
      </c>
      <c r="J715" s="12" t="str">
        <f>' turmas sistema atual'!L714</f>
        <v>4-0-4</v>
      </c>
      <c r="K715" s="12">
        <f>' turmas sistema atual'!M714</f>
        <v>45</v>
      </c>
      <c r="L715" s="12">
        <f>' turmas sistema atual'!N714</f>
        <v>0</v>
      </c>
      <c r="M715" s="12">
        <f t="shared" si="11"/>
        <v>45</v>
      </c>
      <c r="N715" s="42">
        <v>0</v>
      </c>
      <c r="O715" s="8" t="str">
        <f>UPPER(' turmas sistema atual'!R714)</f>
        <v>IVAN KAYGORODOV</v>
      </c>
      <c r="P715" s="8" t="str">
        <f>UPPER(' turmas sistema atual'!S714)</f>
        <v/>
      </c>
    </row>
    <row r="716" spans="1:16" ht="47.25" customHeight="1" thickBot="1" x14ac:dyDescent="0.3">
      <c r="A716" s="8" t="str">
        <f>' turmas sistema atual'!A715</f>
        <v>BACHARELADO EM CIÊNCIA E TECNOLOGIA</v>
      </c>
      <c r="B716" s="8" t="str">
        <f>' turmas sistema atual'!B715</f>
        <v>DA7BCN0405-15SA</v>
      </c>
      <c r="C716" s="8" t="str">
        <f>' turmas sistema atual'!C715</f>
        <v>Introdução às Equações Diferenciais Ordinárias A7-matutino (São Bernardo)</v>
      </c>
      <c r="D716" s="8" t="s">
        <v>2733</v>
      </c>
      <c r="E716" s="12" t="s">
        <v>2309</v>
      </c>
      <c r="F716" s="12" t="str">
        <f>' turmas sistema atual'!H715</f>
        <v xml:space="preserve">quarta das 10:00 às 12:00, sala A-106-0, semanal , sexta das 08:00 às 10:00, sala A-106-0, semanal </v>
      </c>
      <c r="G716" s="12">
        <f>' turmas sistema atual'!I715</f>
        <v>0</v>
      </c>
      <c r="H716" s="12" t="str">
        <f>' turmas sistema atual'!J715</f>
        <v>Santo André</v>
      </c>
      <c r="I716" s="12" t="str">
        <f>' turmas sistema atual'!K715</f>
        <v>diurno</v>
      </c>
      <c r="J716" s="12" t="str">
        <f>' turmas sistema atual'!L715</f>
        <v>4-0-4</v>
      </c>
      <c r="K716" s="12">
        <f>' turmas sistema atual'!M715</f>
        <v>45</v>
      </c>
      <c r="L716" s="12">
        <f>' turmas sistema atual'!N715</f>
        <v>0</v>
      </c>
      <c r="M716" s="12">
        <f t="shared" si="11"/>
        <v>45</v>
      </c>
      <c r="N716" s="42">
        <v>6</v>
      </c>
      <c r="O716" s="8" t="str">
        <f>UPPER(' turmas sistema atual'!R715)</f>
        <v>MAURICIO RICHARTZ</v>
      </c>
      <c r="P716" s="8" t="str">
        <f>UPPER(' turmas sistema atual'!S715)</f>
        <v/>
      </c>
    </row>
    <row r="717" spans="1:16" ht="47.25" customHeight="1" thickBot="1" x14ac:dyDescent="0.3">
      <c r="A717" s="8" t="str">
        <f>' turmas sistema atual'!A716</f>
        <v>BACHARELADO EM CIÊNCIA E TECNOLOGIA</v>
      </c>
      <c r="B717" s="8" t="str">
        <f>' turmas sistema atual'!B716</f>
        <v>NA7BCN0405-15SA</v>
      </c>
      <c r="C717" s="8" t="str">
        <f>' turmas sistema atual'!C716</f>
        <v>Introdução às Equações Diferenciais Ordinárias A7-noturno (São Bernardo)</v>
      </c>
      <c r="D717" s="8" t="s">
        <v>2722</v>
      </c>
      <c r="E717" s="12" t="s">
        <v>2309</v>
      </c>
      <c r="F717" s="12" t="str">
        <f>' turmas sistema atual'!H716</f>
        <v xml:space="preserve">quarta das 21:00 às 23:00, sala A-103-0, semanal , sexta das 19:00 às 21:00, sala A-103-0, semanal </v>
      </c>
      <c r="G717" s="12">
        <f>' turmas sistema atual'!I716</f>
        <v>0</v>
      </c>
      <c r="H717" s="12" t="str">
        <f>' turmas sistema atual'!J716</f>
        <v>Santo André</v>
      </c>
      <c r="I717" s="12" t="str">
        <f>' turmas sistema atual'!K716</f>
        <v>noturno</v>
      </c>
      <c r="J717" s="12" t="str">
        <f>' turmas sistema atual'!L716</f>
        <v>4-0-4</v>
      </c>
      <c r="K717" s="12">
        <f>' turmas sistema atual'!M716</f>
        <v>45</v>
      </c>
      <c r="L717" s="12">
        <f>' turmas sistema atual'!N716</f>
        <v>0</v>
      </c>
      <c r="M717" s="12">
        <f t="shared" si="11"/>
        <v>45</v>
      </c>
      <c r="N717" s="42">
        <v>0</v>
      </c>
      <c r="O717" s="8" t="str">
        <f>UPPER(' turmas sistema atual'!R716)</f>
        <v>VINICIUS CIFU LOPES</v>
      </c>
      <c r="P717" s="8" t="str">
        <f>UPPER(' turmas sistema atual'!S716)</f>
        <v/>
      </c>
    </row>
    <row r="718" spans="1:16" ht="47.25" customHeight="1" thickBot="1" x14ac:dyDescent="0.3">
      <c r="A718" s="8" t="str">
        <f>' turmas sistema atual'!A717</f>
        <v>BACHARELADO EM CIÊNCIA E TECNOLOGIA</v>
      </c>
      <c r="B718" s="8" t="str">
        <f>' turmas sistema atual'!B717</f>
        <v>NA9BCN0405-15SA</v>
      </c>
      <c r="C718" s="8" t="str">
        <f>' turmas sistema atual'!C717</f>
        <v>Introdução às Equações Diferenciais Ordinárias A9-noturno (São Bernardo)</v>
      </c>
      <c r="D718" s="8" t="s">
        <v>2722</v>
      </c>
      <c r="E718" s="12" t="s">
        <v>2309</v>
      </c>
      <c r="F718" s="12" t="str">
        <f>' turmas sistema atual'!H717</f>
        <v xml:space="preserve">quarta das 21:00 às 23:00, sala A-103-0, semanal , sexta das 19:00 às 21:00, sala A-103-0, semanal </v>
      </c>
      <c r="G718" s="12">
        <f>' turmas sistema atual'!I717</f>
        <v>0</v>
      </c>
      <c r="H718" s="12" t="str">
        <f>' turmas sistema atual'!J717</f>
        <v>Santo André</v>
      </c>
      <c r="I718" s="12" t="str">
        <f>' turmas sistema atual'!K717</f>
        <v>noturno</v>
      </c>
      <c r="J718" s="12" t="str">
        <f>' turmas sistema atual'!L717</f>
        <v>4-0-4</v>
      </c>
      <c r="K718" s="12">
        <f>' turmas sistema atual'!M717</f>
        <v>45</v>
      </c>
      <c r="L718" s="12">
        <f>' turmas sistema atual'!N717</f>
        <v>0</v>
      </c>
      <c r="M718" s="12">
        <f t="shared" si="11"/>
        <v>45</v>
      </c>
      <c r="N718" s="42">
        <v>1</v>
      </c>
      <c r="O718" s="8" t="str">
        <f>UPPER(' turmas sistema atual'!R717)</f>
        <v>MAURICIO RICHARTZ</v>
      </c>
      <c r="P718" s="8" t="str">
        <f>UPPER(' turmas sistema atual'!S717)</f>
        <v/>
      </c>
    </row>
    <row r="719" spans="1:16" ht="47.25" customHeight="1" thickBot="1" x14ac:dyDescent="0.3">
      <c r="A719" s="8" t="str">
        <f>' turmas sistema atual'!A718</f>
        <v>BACHARELADO EM CIÊNCIA E TECNOLOGIA</v>
      </c>
      <c r="B719" s="8" t="str">
        <f>' turmas sistema atual'!B718</f>
        <v>DB1BCN0405-15SA</v>
      </c>
      <c r="C719" s="8" t="str">
        <f>' turmas sistema atual'!C718</f>
        <v>Introdução às Equações Diferenciais Ordinárias B1-matutino (São Bernardo)</v>
      </c>
      <c r="D719" s="8" t="s">
        <v>2744</v>
      </c>
      <c r="E719" s="12" t="s">
        <v>2309</v>
      </c>
      <c r="F719" s="12" t="str">
        <f>' turmas sistema atual'!H718</f>
        <v xml:space="preserve">quarta das 08:00 às 10:00, sala A-103-0, semanal , sexta das 10:00 às 12:00, sala A-103-0, semanal </v>
      </c>
      <c r="G719" s="12">
        <f>' turmas sistema atual'!I718</f>
        <v>0</v>
      </c>
      <c r="H719" s="12" t="str">
        <f>' turmas sistema atual'!J718</f>
        <v>Santo André</v>
      </c>
      <c r="I719" s="12" t="str">
        <f>' turmas sistema atual'!K718</f>
        <v>diurno</v>
      </c>
      <c r="J719" s="12" t="str">
        <f>' turmas sistema atual'!L718</f>
        <v>4-0-4</v>
      </c>
      <c r="K719" s="12">
        <f>' turmas sistema atual'!M718</f>
        <v>45</v>
      </c>
      <c r="L719" s="12">
        <f>' turmas sistema atual'!N718</f>
        <v>0</v>
      </c>
      <c r="M719" s="12">
        <f t="shared" si="11"/>
        <v>45</v>
      </c>
      <c r="N719" s="42">
        <v>0</v>
      </c>
      <c r="O719" s="8" t="str">
        <f>UPPER(' turmas sistema atual'!R718)</f>
        <v>MAJID FORGHANI ELAHABAD</v>
      </c>
      <c r="P719" s="8" t="str">
        <f>UPPER(' turmas sistema atual'!S718)</f>
        <v/>
      </c>
    </row>
    <row r="720" spans="1:16" ht="47.25" customHeight="1" thickBot="1" x14ac:dyDescent="0.3">
      <c r="A720" s="8" t="str">
        <f>' turmas sistema atual'!A719</f>
        <v>BACHARELADO EM CIÊNCIA E TECNOLOGIA</v>
      </c>
      <c r="B720" s="8" t="str">
        <f>' turmas sistema atual'!B719</f>
        <v>NB1BCN0405-15SA</v>
      </c>
      <c r="C720" s="8" t="str">
        <f>' turmas sistema atual'!C719</f>
        <v>Introdução às Equações Diferenciais Ordinárias B1-noturno (São Bernardo)</v>
      </c>
      <c r="D720" s="8" t="s">
        <v>2745</v>
      </c>
      <c r="E720" s="12" t="s">
        <v>2309</v>
      </c>
      <c r="F720" s="12" t="str">
        <f>' turmas sistema atual'!H719</f>
        <v xml:space="preserve">quarta das 19:00 às 21:00, sala A-103-0, semanal , sexta das 21:00 às 23:00, sala A-103-0, semanal </v>
      </c>
      <c r="G720" s="12">
        <f>' turmas sistema atual'!I719</f>
        <v>0</v>
      </c>
      <c r="H720" s="12" t="str">
        <f>' turmas sistema atual'!J719</f>
        <v>Santo André</v>
      </c>
      <c r="I720" s="12" t="str">
        <f>' turmas sistema atual'!K719</f>
        <v>noturno</v>
      </c>
      <c r="J720" s="12" t="str">
        <f>' turmas sistema atual'!L719</f>
        <v>4-0-4</v>
      </c>
      <c r="K720" s="12">
        <f>' turmas sistema atual'!M719</f>
        <v>45</v>
      </c>
      <c r="L720" s="12">
        <f>' turmas sistema atual'!N719</f>
        <v>0</v>
      </c>
      <c r="M720" s="12">
        <f t="shared" si="11"/>
        <v>45</v>
      </c>
      <c r="N720" s="42">
        <v>1</v>
      </c>
      <c r="O720" s="8" t="str">
        <f>UPPER(' turmas sistema atual'!R719)</f>
        <v>VALERY SHCHESNOVICH</v>
      </c>
      <c r="P720" s="8" t="str">
        <f>UPPER(' turmas sistema atual'!S719)</f>
        <v/>
      </c>
    </row>
    <row r="721" spans="1:16" ht="47.25" customHeight="1" thickBot="1" x14ac:dyDescent="0.3">
      <c r="A721" s="8" t="str">
        <f>' turmas sistema atual'!A720</f>
        <v>BACHARELADO EM CIÊNCIA E TECNOLOGIA</v>
      </c>
      <c r="B721" s="8" t="str">
        <f>' turmas sistema atual'!B720</f>
        <v>DB2BCN0405-15SA</v>
      </c>
      <c r="C721" s="8" t="str">
        <f>' turmas sistema atual'!C720</f>
        <v>Introdução às Equações Diferenciais Ordinárias B2-matutino (São Bernardo)</v>
      </c>
      <c r="D721" s="8" t="s">
        <v>2744</v>
      </c>
      <c r="E721" s="12" t="s">
        <v>2309</v>
      </c>
      <c r="F721" s="12" t="str">
        <f>' turmas sistema atual'!H720</f>
        <v xml:space="preserve">quarta das 08:00 às 10:00, sala A-103-0, semanal , sexta das 10:00 às 12:00, sala A-103-0, semanal </v>
      </c>
      <c r="G721" s="12">
        <f>' turmas sistema atual'!I720</f>
        <v>0</v>
      </c>
      <c r="H721" s="12" t="str">
        <f>' turmas sistema atual'!J720</f>
        <v>Santo André</v>
      </c>
      <c r="I721" s="12" t="str">
        <f>' turmas sistema atual'!K720</f>
        <v>diurno</v>
      </c>
      <c r="J721" s="12" t="str">
        <f>' turmas sistema atual'!L720</f>
        <v>4-0-4</v>
      </c>
      <c r="K721" s="12">
        <f>' turmas sistema atual'!M720</f>
        <v>45</v>
      </c>
      <c r="L721" s="12">
        <f>' turmas sistema atual'!N720</f>
        <v>0</v>
      </c>
      <c r="M721" s="12">
        <f t="shared" si="11"/>
        <v>45</v>
      </c>
      <c r="N721" s="42">
        <v>0</v>
      </c>
      <c r="O721" s="8" t="str">
        <f>UPPER(' turmas sistema atual'!R720)</f>
        <v>ZHANNA GENNADYEVNA KUZNETSOVA</v>
      </c>
      <c r="P721" s="8" t="str">
        <f>UPPER(' turmas sistema atual'!S720)</f>
        <v/>
      </c>
    </row>
    <row r="722" spans="1:16" ht="47.25" customHeight="1" thickBot="1" x14ac:dyDescent="0.3">
      <c r="A722" s="8" t="str">
        <f>' turmas sistema atual'!A721</f>
        <v>BACHARELADO EM CIÊNCIA E TECNOLOGIA</v>
      </c>
      <c r="B722" s="8" t="str">
        <f>' turmas sistema atual'!B721</f>
        <v>NB2BCN0405-15SA</v>
      </c>
      <c r="C722" s="8" t="str">
        <f>' turmas sistema atual'!C721</f>
        <v>Introdução às Equações Diferenciais Ordinárias B2-noturno (São Bernardo)</v>
      </c>
      <c r="D722" s="8" t="s">
        <v>2745</v>
      </c>
      <c r="E722" s="12" t="s">
        <v>2309</v>
      </c>
      <c r="F722" s="12" t="str">
        <f>' turmas sistema atual'!H721</f>
        <v xml:space="preserve">quarta das 19:00 às 21:00, sala A-103-0, semanal , sexta das 21:00 às 23:00, sala A-103-0, semanal </v>
      </c>
      <c r="G722" s="12">
        <f>' turmas sistema atual'!I721</f>
        <v>0</v>
      </c>
      <c r="H722" s="12" t="str">
        <f>' turmas sistema atual'!J721</f>
        <v>Santo André</v>
      </c>
      <c r="I722" s="12" t="str">
        <f>' turmas sistema atual'!K721</f>
        <v>noturno</v>
      </c>
      <c r="J722" s="12" t="str">
        <f>' turmas sistema atual'!L721</f>
        <v>4-0-4</v>
      </c>
      <c r="K722" s="12">
        <f>' turmas sistema atual'!M721</f>
        <v>45</v>
      </c>
      <c r="L722" s="12">
        <f>' turmas sistema atual'!N721</f>
        <v>0</v>
      </c>
      <c r="M722" s="12">
        <f t="shared" si="11"/>
        <v>45</v>
      </c>
      <c r="N722" s="42">
        <v>0</v>
      </c>
      <c r="O722" s="8" t="str">
        <f>UPPER(' turmas sistema atual'!R721)</f>
        <v>FERNANDO LUIS SEMIAO DA SILVA</v>
      </c>
      <c r="P722" s="8" t="str">
        <f>UPPER(' turmas sistema atual'!S721)</f>
        <v/>
      </c>
    </row>
    <row r="723" spans="1:16" ht="47.25" customHeight="1" thickBot="1" x14ac:dyDescent="0.3">
      <c r="A723" s="8" t="str">
        <f>' turmas sistema atual'!A722</f>
        <v>BACHARELADO EM CIÊNCIA E TECNOLOGIA</v>
      </c>
      <c r="B723" s="8" t="str">
        <f>' turmas sistema atual'!B722</f>
        <v>NB3BCN0405-15SA</v>
      </c>
      <c r="C723" s="8" t="str">
        <f>' turmas sistema atual'!C722</f>
        <v>Introdução às Equações Diferenciais Ordinárias B3-noturno (São Bernardo)</v>
      </c>
      <c r="D723" s="8" t="s">
        <v>2745</v>
      </c>
      <c r="E723" s="12" t="s">
        <v>2309</v>
      </c>
      <c r="F723" s="12" t="str">
        <f>' turmas sistema atual'!H722</f>
        <v xml:space="preserve">quarta das 19:00 às 21:00, sala A-103-0, semanal , sexta das 21:00 às 23:00, sala A-103-0, semanal </v>
      </c>
      <c r="G723" s="12">
        <f>' turmas sistema atual'!I722</f>
        <v>0</v>
      </c>
      <c r="H723" s="12" t="str">
        <f>' turmas sistema atual'!J722</f>
        <v>Santo André</v>
      </c>
      <c r="I723" s="12" t="str">
        <f>' turmas sistema atual'!K722</f>
        <v>noturno</v>
      </c>
      <c r="J723" s="12" t="str">
        <f>' turmas sistema atual'!L722</f>
        <v>4-0-4</v>
      </c>
      <c r="K723" s="12">
        <f>' turmas sistema atual'!M722</f>
        <v>45</v>
      </c>
      <c r="L723" s="12">
        <f>' turmas sistema atual'!N722</f>
        <v>0</v>
      </c>
      <c r="M723" s="12">
        <f t="shared" si="11"/>
        <v>45</v>
      </c>
      <c r="N723" s="42">
        <v>0</v>
      </c>
      <c r="O723" s="8" t="str">
        <f>UPPER(' turmas sistema atual'!R722)</f>
        <v>HENGAMEH RAEISIDEHKORDI</v>
      </c>
      <c r="P723" s="8" t="str">
        <f>UPPER(' turmas sistema atual'!S722)</f>
        <v/>
      </c>
    </row>
    <row r="724" spans="1:16" ht="47.25" customHeight="1" thickBot="1" x14ac:dyDescent="0.3">
      <c r="A724" s="8" t="str">
        <f>' turmas sistema atual'!A723</f>
        <v>BACHARELADO EM CIÊNCIA E TECNOLOGIA</v>
      </c>
      <c r="B724" s="8" t="str">
        <f>' turmas sistema atual'!B723</f>
        <v>DB4BCN0405-15SA</v>
      </c>
      <c r="C724" s="8" t="str">
        <f>' turmas sistema atual'!C723</f>
        <v>Introdução às Equações Diferenciais Ordinárias B4-matutino (São Bernardo)</v>
      </c>
      <c r="D724" s="8" t="s">
        <v>2744</v>
      </c>
      <c r="E724" s="12" t="s">
        <v>2309</v>
      </c>
      <c r="F724" s="12" t="str">
        <f>' turmas sistema atual'!H723</f>
        <v xml:space="preserve">quarta das 08:00 às 10:00, sala A-103-0, semanal , sexta das 10:00 às 12:00, sala A-103-0, semanal </v>
      </c>
      <c r="G724" s="12">
        <f>' turmas sistema atual'!I723</f>
        <v>0</v>
      </c>
      <c r="H724" s="12" t="str">
        <f>' turmas sistema atual'!J723</f>
        <v>Santo André</v>
      </c>
      <c r="I724" s="12" t="str">
        <f>' turmas sistema atual'!K723</f>
        <v>diurno</v>
      </c>
      <c r="J724" s="12" t="str">
        <f>' turmas sistema atual'!L723</f>
        <v>4-0-4</v>
      </c>
      <c r="K724" s="12">
        <f>' turmas sistema atual'!M723</f>
        <v>45</v>
      </c>
      <c r="L724" s="12">
        <f>' turmas sistema atual'!N723</f>
        <v>0</v>
      </c>
      <c r="M724" s="12">
        <f t="shared" si="11"/>
        <v>45</v>
      </c>
      <c r="N724" s="42">
        <v>0</v>
      </c>
      <c r="O724" s="8" t="str">
        <f>UPPER(' turmas sistema atual'!R723)</f>
        <v>VLADISLAV KUPRIYANOV</v>
      </c>
      <c r="P724" s="8" t="str">
        <f>UPPER(' turmas sistema atual'!S723)</f>
        <v/>
      </c>
    </row>
    <row r="725" spans="1:16" ht="47.25" customHeight="1" thickBot="1" x14ac:dyDescent="0.3">
      <c r="A725" s="8" t="str">
        <f>' turmas sistema atual'!A724</f>
        <v>BACHARELADO EM CIÊNCIA E TECNOLOGIA</v>
      </c>
      <c r="B725" s="8" t="str">
        <f>' turmas sistema atual'!B724</f>
        <v>NB4BCN0405-15SA</v>
      </c>
      <c r="C725" s="8" t="str">
        <f>' turmas sistema atual'!C724</f>
        <v>Introdução às Equações Diferenciais Ordinárias B4-noturno (São Bernardo)</v>
      </c>
      <c r="D725" s="8" t="s">
        <v>2745</v>
      </c>
      <c r="E725" s="12" t="s">
        <v>2309</v>
      </c>
      <c r="F725" s="12" t="str">
        <f>' turmas sistema atual'!H724</f>
        <v xml:space="preserve">quarta das 19:00 às 21:00, sala A-103-0, semanal , sexta das 21:00 às 23:00, sala A-103-0, semanal </v>
      </c>
      <c r="G725" s="12">
        <f>' turmas sistema atual'!I724</f>
        <v>0</v>
      </c>
      <c r="H725" s="12" t="str">
        <f>' turmas sistema atual'!J724</f>
        <v>Santo André</v>
      </c>
      <c r="I725" s="12" t="str">
        <f>' turmas sistema atual'!K724</f>
        <v>noturno</v>
      </c>
      <c r="J725" s="12" t="str">
        <f>' turmas sistema atual'!L724</f>
        <v>4-0-4</v>
      </c>
      <c r="K725" s="12">
        <f>' turmas sistema atual'!M724</f>
        <v>45</v>
      </c>
      <c r="L725" s="12">
        <f>' turmas sistema atual'!N724</f>
        <v>0</v>
      </c>
      <c r="M725" s="12">
        <f t="shared" si="11"/>
        <v>45</v>
      </c>
      <c r="N725" s="42">
        <v>0</v>
      </c>
      <c r="O725" s="8" t="str">
        <f>UPPER(' turmas sistema atual'!R724)</f>
        <v>BRUNO DOMICIANO LOPES</v>
      </c>
      <c r="P725" s="8" t="str">
        <f>UPPER(' turmas sistema atual'!S724)</f>
        <v/>
      </c>
    </row>
    <row r="726" spans="1:16" ht="47.25" customHeight="1" thickBot="1" x14ac:dyDescent="0.3">
      <c r="A726" s="8" t="str">
        <f>' turmas sistema atual'!A725</f>
        <v>BACHARELADO EM CIÊNCIA E TECNOLOGIA</v>
      </c>
      <c r="B726" s="8" t="str">
        <f>' turmas sistema atual'!B725</f>
        <v>DB5BCN0405-15SA</v>
      </c>
      <c r="C726" s="8" t="str">
        <f>' turmas sistema atual'!C725</f>
        <v>Introdução às Equações Diferenciais Ordinárias B5-matutino (São Bernardo)</v>
      </c>
      <c r="D726" s="8" t="s">
        <v>2744</v>
      </c>
      <c r="E726" s="12" t="s">
        <v>2309</v>
      </c>
      <c r="F726" s="12" t="str">
        <f>' turmas sistema atual'!H725</f>
        <v xml:space="preserve">quarta das 08:00 às 10:00, sala A-103-0, semanal , sexta das 10:00 às 12:00, sala A-103-0, semanal </v>
      </c>
      <c r="G726" s="12">
        <f>' turmas sistema atual'!I725</f>
        <v>0</v>
      </c>
      <c r="H726" s="12" t="str">
        <f>' turmas sistema atual'!J725</f>
        <v>Santo André</v>
      </c>
      <c r="I726" s="12" t="str">
        <f>' turmas sistema atual'!K725</f>
        <v>diurno</v>
      </c>
      <c r="J726" s="12" t="str">
        <f>' turmas sistema atual'!L725</f>
        <v>4-0-4</v>
      </c>
      <c r="K726" s="12">
        <f>' turmas sistema atual'!M725</f>
        <v>45</v>
      </c>
      <c r="L726" s="12">
        <f>' turmas sistema atual'!N725</f>
        <v>0</v>
      </c>
      <c r="M726" s="12">
        <f t="shared" si="11"/>
        <v>45</v>
      </c>
      <c r="N726" s="42">
        <v>0</v>
      </c>
      <c r="O726" s="8" t="str">
        <f>UPPER(' turmas sistema atual'!R725)</f>
        <v>EDSON ALEX ARRAZOLA IRIARTE</v>
      </c>
      <c r="P726" s="8" t="str">
        <f>UPPER(' turmas sistema atual'!S725)</f>
        <v/>
      </c>
    </row>
    <row r="727" spans="1:16" ht="47.25" customHeight="1" thickBot="1" x14ac:dyDescent="0.3">
      <c r="A727" s="8" t="str">
        <f>' turmas sistema atual'!A726</f>
        <v>BACHARELADO EM CIÊNCIA E TECNOLOGIA</v>
      </c>
      <c r="B727" s="8" t="str">
        <f>' turmas sistema atual'!B726</f>
        <v>NB5BCN0405-15SA</v>
      </c>
      <c r="C727" s="8" t="str">
        <f>' turmas sistema atual'!C726</f>
        <v>Introdução às Equações Diferenciais Ordinárias B5-noturno (São Bernardo)</v>
      </c>
      <c r="D727" s="8" t="s">
        <v>2745</v>
      </c>
      <c r="E727" s="12" t="s">
        <v>2309</v>
      </c>
      <c r="F727" s="12" t="str">
        <f>' turmas sistema atual'!H726</f>
        <v xml:space="preserve">quarta das 19:00 às 21:00, sala A-103-0, semanal , sexta das 21:00 às 23:00, sala A-103-0, semanal </v>
      </c>
      <c r="G727" s="12">
        <f>' turmas sistema atual'!I726</f>
        <v>0</v>
      </c>
      <c r="H727" s="12" t="str">
        <f>' turmas sistema atual'!J726</f>
        <v>Santo André</v>
      </c>
      <c r="I727" s="12" t="str">
        <f>' turmas sistema atual'!K726</f>
        <v>noturno</v>
      </c>
      <c r="J727" s="12" t="str">
        <f>' turmas sistema atual'!L726</f>
        <v>4-0-4</v>
      </c>
      <c r="K727" s="12">
        <f>' turmas sistema atual'!M726</f>
        <v>45</v>
      </c>
      <c r="L727" s="12">
        <f>' turmas sistema atual'!N726</f>
        <v>0</v>
      </c>
      <c r="M727" s="12">
        <f t="shared" si="11"/>
        <v>45</v>
      </c>
      <c r="N727" s="42">
        <v>0</v>
      </c>
      <c r="O727" s="8" t="str">
        <f>UPPER(' turmas sistema atual'!R726)</f>
        <v>ALEXANDR KORNEV</v>
      </c>
      <c r="P727" s="8" t="str">
        <f>UPPER(' turmas sistema atual'!S726)</f>
        <v/>
      </c>
    </row>
    <row r="728" spans="1:16" ht="47.25" customHeight="1" thickBot="1" x14ac:dyDescent="0.3">
      <c r="A728" s="8" t="str">
        <f>' turmas sistema atual'!A727</f>
        <v>BACHARELADO EM CIÊNCIA E TECNOLOGIA</v>
      </c>
      <c r="B728" s="8" t="str">
        <f>' turmas sistema atual'!B727</f>
        <v>DB6BCN0405-15SA</v>
      </c>
      <c r="C728" s="8" t="str">
        <f>' turmas sistema atual'!C727</f>
        <v>Introdução às Equações Diferenciais Ordinárias B6-matutino (São Bernardo)</v>
      </c>
      <c r="D728" s="8" t="s">
        <v>2744</v>
      </c>
      <c r="E728" s="12" t="s">
        <v>2309</v>
      </c>
      <c r="F728" s="12" t="str">
        <f>' turmas sistema atual'!H727</f>
        <v xml:space="preserve">quarta das 08:00 às 10:00, sala A-103-0, semanal , sexta das 10:00 às 12:00, sala A-103-0, semanal </v>
      </c>
      <c r="G728" s="12">
        <f>' turmas sistema atual'!I727</f>
        <v>0</v>
      </c>
      <c r="H728" s="12" t="str">
        <f>' turmas sistema atual'!J727</f>
        <v>Santo André</v>
      </c>
      <c r="I728" s="12" t="str">
        <f>' turmas sistema atual'!K727</f>
        <v>diurno</v>
      </c>
      <c r="J728" s="12" t="str">
        <f>' turmas sistema atual'!L727</f>
        <v>4-0-4</v>
      </c>
      <c r="K728" s="12">
        <f>' turmas sistema atual'!M727</f>
        <v>45</v>
      </c>
      <c r="L728" s="12">
        <f>' turmas sistema atual'!N727</f>
        <v>0</v>
      </c>
      <c r="M728" s="12">
        <f t="shared" si="11"/>
        <v>45</v>
      </c>
      <c r="N728" s="42">
        <v>9</v>
      </c>
      <c r="O728" s="8" t="str">
        <f>UPPER(' turmas sistema atual'!R727)</f>
        <v>GISELE CRISTINA DUCATI</v>
      </c>
      <c r="P728" s="8" t="str">
        <f>UPPER(' turmas sistema atual'!S727)</f>
        <v/>
      </c>
    </row>
    <row r="729" spans="1:16" ht="47.25" customHeight="1" thickBot="1" x14ac:dyDescent="0.3">
      <c r="A729" s="8" t="str">
        <f>' turmas sistema atual'!A728</f>
        <v>BACHARELADO EM CIÊNCIA E TECNOLOGIA</v>
      </c>
      <c r="B729" s="8" t="str">
        <f>' turmas sistema atual'!B728</f>
        <v>NB6BCN0405-15SA</v>
      </c>
      <c r="C729" s="8" t="str">
        <f>' turmas sistema atual'!C728</f>
        <v>Introdução às Equações Diferenciais Ordinárias B6-noturno (São Bernardo)</v>
      </c>
      <c r="D729" s="8" t="s">
        <v>2745</v>
      </c>
      <c r="E729" s="12" t="s">
        <v>2309</v>
      </c>
      <c r="F729" s="12" t="str">
        <f>' turmas sistema atual'!H728</f>
        <v xml:space="preserve">quarta das 19:00 às 21:00, sala A-103-0, semanal , sexta das 21:00 às 23:00, sala A-103-0, semanal </v>
      </c>
      <c r="G729" s="12">
        <f>' turmas sistema atual'!I728</f>
        <v>0</v>
      </c>
      <c r="H729" s="12" t="str">
        <f>' turmas sistema atual'!J728</f>
        <v>Santo André</v>
      </c>
      <c r="I729" s="12" t="str">
        <f>' turmas sistema atual'!K728</f>
        <v>noturno</v>
      </c>
      <c r="J729" s="12" t="str">
        <f>' turmas sistema atual'!L728</f>
        <v>4-0-4</v>
      </c>
      <c r="K729" s="12">
        <f>' turmas sistema atual'!M728</f>
        <v>45</v>
      </c>
      <c r="L729" s="12">
        <f>' turmas sistema atual'!N728</f>
        <v>0</v>
      </c>
      <c r="M729" s="12">
        <f t="shared" si="11"/>
        <v>45</v>
      </c>
      <c r="N729" s="42">
        <v>0</v>
      </c>
      <c r="O729" s="8" t="str">
        <f>UPPER(' turmas sistema atual'!R728)</f>
        <v>IVAN KAYGORODOV</v>
      </c>
      <c r="P729" s="8" t="str">
        <f>UPPER(' turmas sistema atual'!S728)</f>
        <v/>
      </c>
    </row>
    <row r="730" spans="1:16" ht="47.25" customHeight="1" thickBot="1" x14ac:dyDescent="0.3">
      <c r="A730" s="8" t="str">
        <f>' turmas sistema atual'!A729</f>
        <v>BACHARELADO EM CIÊNCIA E TECNOLOGIA</v>
      </c>
      <c r="B730" s="8" t="str">
        <f>' turmas sistema atual'!B729</f>
        <v>NB7BCN0405-15SA</v>
      </c>
      <c r="C730" s="8" t="str">
        <f>' turmas sistema atual'!C729</f>
        <v>Introdução às Equações Diferenciais Ordinárias B7-noturno (São Bernardo)</v>
      </c>
      <c r="D730" s="8" t="s">
        <v>2745</v>
      </c>
      <c r="E730" s="12" t="s">
        <v>2309</v>
      </c>
      <c r="F730" s="12" t="str">
        <f>' turmas sistema atual'!H729</f>
        <v xml:space="preserve">quarta das 19:00 às 21:00, sala A-103-0, semanal , sexta das 21:00 às 23:00, sala A-103-0, semanal </v>
      </c>
      <c r="G730" s="12">
        <f>' turmas sistema atual'!I729</f>
        <v>0</v>
      </c>
      <c r="H730" s="12" t="str">
        <f>' turmas sistema atual'!J729</f>
        <v>Santo André</v>
      </c>
      <c r="I730" s="12" t="str">
        <f>' turmas sistema atual'!K729</f>
        <v>noturno</v>
      </c>
      <c r="J730" s="12" t="str">
        <f>' turmas sistema atual'!L729</f>
        <v>4-0-4</v>
      </c>
      <c r="K730" s="12">
        <f>' turmas sistema atual'!M729</f>
        <v>45</v>
      </c>
      <c r="L730" s="12">
        <f>' turmas sistema atual'!N729</f>
        <v>0</v>
      </c>
      <c r="M730" s="12">
        <f t="shared" si="11"/>
        <v>45</v>
      </c>
      <c r="N730" s="42">
        <v>0</v>
      </c>
      <c r="O730" s="8" t="str">
        <f>UPPER(' turmas sistema atual'!R729)</f>
        <v>VINICIUS CIFU LOPES</v>
      </c>
      <c r="P730" s="8" t="str">
        <f>UPPER(' turmas sistema atual'!S729)</f>
        <v/>
      </c>
    </row>
    <row r="731" spans="1:16" ht="47.25" customHeight="1" thickBot="1" x14ac:dyDescent="0.3">
      <c r="A731" s="8" t="str">
        <f>' turmas sistema atual'!A730</f>
        <v>BACHARELADO EM CIÊNCIAS E HUMANIDADES</v>
      </c>
      <c r="B731" s="8" t="str">
        <f>' turmas sistema atual'!B730</f>
        <v>DA1BHO0001-15SB</v>
      </c>
      <c r="C731" s="8" t="str">
        <f>' turmas sistema atual'!C730</f>
        <v>Introdução às Humanidades e Ciências Sociais A1-matutino (São Bernardo)</v>
      </c>
      <c r="D731" s="8" t="s">
        <v>2780</v>
      </c>
      <c r="E731" s="12" t="s">
        <v>2309</v>
      </c>
      <c r="F731" s="12" t="str">
        <f>' turmas sistema atual'!H730</f>
        <v xml:space="preserve">quarta das 10:00 às 12:00, sala B-A002-SB, semanal </v>
      </c>
      <c r="G731" s="12">
        <f>' turmas sistema atual'!I730</f>
        <v>0</v>
      </c>
      <c r="H731" s="12" t="str">
        <f>' turmas sistema atual'!J730</f>
        <v>São Bernardo do Campo</v>
      </c>
      <c r="I731" s="12" t="str">
        <f>' turmas sistema atual'!K730</f>
        <v>diurno</v>
      </c>
      <c r="J731" s="12" t="str">
        <f>' turmas sistema atual'!L730</f>
        <v>2-0-4</v>
      </c>
      <c r="K731" s="12">
        <f>' turmas sistema atual'!M730</f>
        <v>45</v>
      </c>
      <c r="L731" s="12">
        <f>' turmas sistema atual'!N730</f>
        <v>45</v>
      </c>
      <c r="M731" s="12">
        <f t="shared" si="11"/>
        <v>0</v>
      </c>
      <c r="N731" s="42">
        <v>0</v>
      </c>
      <c r="O731" s="8" t="str">
        <f>UPPER(' turmas sistema atual'!R730)</f>
        <v>MARIA CARAMEZ CARLOTTO</v>
      </c>
      <c r="P731" s="8" t="str">
        <f>UPPER(' turmas sistema atual'!S730)</f>
        <v/>
      </c>
    </row>
    <row r="732" spans="1:16" ht="47.25" customHeight="1" thickBot="1" x14ac:dyDescent="0.3">
      <c r="A732" s="8" t="str">
        <f>' turmas sistema atual'!A731</f>
        <v>BACHARELADO EM CIÊNCIAS E HUMANIDADES</v>
      </c>
      <c r="B732" s="8" t="str">
        <f>' turmas sistema atual'!B731</f>
        <v>NA1BHO0001-15SB</v>
      </c>
      <c r="C732" s="8" t="str">
        <f>' turmas sistema atual'!C731</f>
        <v>Introdução às Humanidades e Ciências Sociais A1-noturno (São Bernardo)</v>
      </c>
      <c r="D732" s="8" t="s">
        <v>2781</v>
      </c>
      <c r="E732" s="12" t="s">
        <v>2309</v>
      </c>
      <c r="F732" s="12" t="str">
        <f>' turmas sistema atual'!H731</f>
        <v xml:space="preserve">quarta das 21:00 às 23:00, sala B-A002-SB, semanal </v>
      </c>
      <c r="G732" s="12">
        <f>' turmas sistema atual'!I731</f>
        <v>0</v>
      </c>
      <c r="H732" s="12" t="str">
        <f>' turmas sistema atual'!J731</f>
        <v>São Bernardo do Campo</v>
      </c>
      <c r="I732" s="12" t="str">
        <f>' turmas sistema atual'!K731</f>
        <v>noturno</v>
      </c>
      <c r="J732" s="12" t="str">
        <f>' turmas sistema atual'!L731</f>
        <v>2-0-4</v>
      </c>
      <c r="K732" s="12">
        <f>' turmas sistema atual'!M731</f>
        <v>45</v>
      </c>
      <c r="L732" s="12">
        <f>' turmas sistema atual'!N731</f>
        <v>45</v>
      </c>
      <c r="M732" s="12">
        <f t="shared" si="11"/>
        <v>0</v>
      </c>
      <c r="N732" s="42">
        <v>0</v>
      </c>
      <c r="O732" s="8" t="str">
        <f>UPPER(' turmas sistema atual'!R731)</f>
        <v>WILSON MESQUITA DE ALMEIDA</v>
      </c>
      <c r="P732" s="8" t="str">
        <f>UPPER(' turmas sistema atual'!S731)</f>
        <v/>
      </c>
    </row>
    <row r="733" spans="1:16" ht="47.25" customHeight="1" thickBot="1" x14ac:dyDescent="0.3">
      <c r="A733" s="8" t="str">
        <f>' turmas sistema atual'!A732</f>
        <v>BACHARELADO EM CIÊNCIAS E HUMANIDADES</v>
      </c>
      <c r="B733" s="8" t="str">
        <f>' turmas sistema atual'!B732</f>
        <v>DA2BHO0001-15SB</v>
      </c>
      <c r="C733" s="8" t="str">
        <f>' turmas sistema atual'!C732</f>
        <v>Introdução às Humanidades e Ciências Sociais A2-matutino (São Bernardo)</v>
      </c>
      <c r="D733" s="8" t="s">
        <v>2780</v>
      </c>
      <c r="E733" s="12" t="s">
        <v>2309</v>
      </c>
      <c r="F733" s="12" t="str">
        <f>' turmas sistema atual'!H732</f>
        <v xml:space="preserve">quarta das 10:00 às 12:00, sala B-A002-SB, semanal </v>
      </c>
      <c r="G733" s="12">
        <f>' turmas sistema atual'!I732</f>
        <v>0</v>
      </c>
      <c r="H733" s="12" t="str">
        <f>' turmas sistema atual'!J732</f>
        <v>São Bernardo do Campo</v>
      </c>
      <c r="I733" s="12" t="str">
        <f>' turmas sistema atual'!K732</f>
        <v>diurno</v>
      </c>
      <c r="J733" s="12" t="str">
        <f>' turmas sistema atual'!L732</f>
        <v>2-0-4</v>
      </c>
      <c r="K733" s="12">
        <f>' turmas sistema atual'!M732</f>
        <v>45</v>
      </c>
      <c r="L733" s="12">
        <f>' turmas sistema atual'!N732</f>
        <v>45</v>
      </c>
      <c r="M733" s="12">
        <f t="shared" si="11"/>
        <v>0</v>
      </c>
      <c r="N733" s="42">
        <v>0</v>
      </c>
      <c r="O733" s="8" t="str">
        <f>UPPER(' turmas sistema atual'!R732)</f>
        <v>VINICIUS RUIZ ALBINO DE FREITAS</v>
      </c>
      <c r="P733" s="8" t="str">
        <f>UPPER(' turmas sistema atual'!S732)</f>
        <v/>
      </c>
    </row>
    <row r="734" spans="1:16" ht="47.25" customHeight="1" thickBot="1" x14ac:dyDescent="0.3">
      <c r="A734" s="8" t="str">
        <f>' turmas sistema atual'!A733</f>
        <v>BACHARELADO EM CIÊNCIAS E HUMANIDADES</v>
      </c>
      <c r="B734" s="8" t="str">
        <f>' turmas sistema atual'!B733</f>
        <v>NA2BHO0001-15SB</v>
      </c>
      <c r="C734" s="8" t="str">
        <f>' turmas sistema atual'!C733</f>
        <v>Introdução às Humanidades e Ciências Sociais A2-noturno (São Bernardo)</v>
      </c>
      <c r="D734" s="8" t="s">
        <v>2781</v>
      </c>
      <c r="E734" s="12" t="s">
        <v>2309</v>
      </c>
      <c r="F734" s="12" t="str">
        <f>' turmas sistema atual'!H733</f>
        <v xml:space="preserve">quarta das 21:00 às 23:00, sala B-A002-SB, semanal </v>
      </c>
      <c r="G734" s="12">
        <f>' turmas sistema atual'!I733</f>
        <v>0</v>
      </c>
      <c r="H734" s="12" t="str">
        <f>' turmas sistema atual'!J733</f>
        <v>São Bernardo do Campo</v>
      </c>
      <c r="I734" s="12" t="str">
        <f>' turmas sistema atual'!K733</f>
        <v>noturno</v>
      </c>
      <c r="J734" s="12" t="str">
        <f>' turmas sistema atual'!L733</f>
        <v>2-0-4</v>
      </c>
      <c r="K734" s="12">
        <f>' turmas sistema atual'!M733</f>
        <v>45</v>
      </c>
      <c r="L734" s="12">
        <f>' turmas sistema atual'!N733</f>
        <v>45</v>
      </c>
      <c r="M734" s="12">
        <f t="shared" si="11"/>
        <v>0</v>
      </c>
      <c r="N734" s="42">
        <v>0</v>
      </c>
      <c r="O734" s="8" t="str">
        <f>UPPER(' turmas sistema atual'!R733)</f>
        <v>ROBERTA GUIMARAES PERES</v>
      </c>
      <c r="P734" s="8" t="str">
        <f>UPPER(' turmas sistema atual'!S733)</f>
        <v/>
      </c>
    </row>
    <row r="735" spans="1:16" ht="47.25" customHeight="1" thickBot="1" x14ac:dyDescent="0.3">
      <c r="A735" s="8" t="str">
        <f>' turmas sistema atual'!A734</f>
        <v>BACHARELADO EM CIÊNCIAS E HUMANIDADES</v>
      </c>
      <c r="B735" s="8" t="str">
        <f>' turmas sistema atual'!B734</f>
        <v>DB1BHO0001-15SB</v>
      </c>
      <c r="C735" s="8" t="str">
        <f>' turmas sistema atual'!C734</f>
        <v>Introdução às Humanidades e Ciências Sociais B1-matutino (São Bernardo)</v>
      </c>
      <c r="D735" s="8" t="s">
        <v>2782</v>
      </c>
      <c r="E735" s="12" t="s">
        <v>2309</v>
      </c>
      <c r="F735" s="12" t="str">
        <f>' turmas sistema atual'!H734</f>
        <v xml:space="preserve">quarta das 08:00 às 10:00, sala B-A002-SB, semanal </v>
      </c>
      <c r="G735" s="12">
        <f>' turmas sistema atual'!I734</f>
        <v>0</v>
      </c>
      <c r="H735" s="12" t="str">
        <f>' turmas sistema atual'!J734</f>
        <v>São Bernardo do Campo</v>
      </c>
      <c r="I735" s="12" t="str">
        <f>' turmas sistema atual'!K734</f>
        <v>diurno</v>
      </c>
      <c r="J735" s="12" t="str">
        <f>' turmas sistema atual'!L734</f>
        <v>2-0-4</v>
      </c>
      <c r="K735" s="12">
        <f>' turmas sistema atual'!M734</f>
        <v>45</v>
      </c>
      <c r="L735" s="12">
        <f>' turmas sistema atual'!N734</f>
        <v>45</v>
      </c>
      <c r="M735" s="12">
        <f t="shared" si="11"/>
        <v>0</v>
      </c>
      <c r="N735" s="42">
        <v>0</v>
      </c>
      <c r="O735" s="8" t="str">
        <f>UPPER(' turmas sistema atual'!R734)</f>
        <v>ELIAS DAVID MORALES MARTINEZ</v>
      </c>
      <c r="P735" s="8" t="str">
        <f>UPPER(' turmas sistema atual'!S734)</f>
        <v/>
      </c>
    </row>
    <row r="736" spans="1:16" ht="47.25" customHeight="1" thickBot="1" x14ac:dyDescent="0.3">
      <c r="A736" s="8" t="str">
        <f>' turmas sistema atual'!A735</f>
        <v>BACHARELADO EM CIÊNCIAS E HUMANIDADES</v>
      </c>
      <c r="B736" s="8" t="str">
        <f>' turmas sistema atual'!B735</f>
        <v>NB1BHO0001-15SB</v>
      </c>
      <c r="C736" s="8" t="str">
        <f>' turmas sistema atual'!C735</f>
        <v>Introdução às Humanidades e Ciências Sociais B1-noturno (São Bernardo)</v>
      </c>
      <c r="D736" s="8" t="s">
        <v>2783</v>
      </c>
      <c r="E736" s="12" t="s">
        <v>2309</v>
      </c>
      <c r="F736" s="12" t="str">
        <f>' turmas sistema atual'!H735</f>
        <v xml:space="preserve">quarta das 19:00 às 21:00, sala B-A002-SB, semanal </v>
      </c>
      <c r="G736" s="12">
        <f>' turmas sistema atual'!I735</f>
        <v>0</v>
      </c>
      <c r="H736" s="12" t="str">
        <f>' turmas sistema atual'!J735</f>
        <v>São Bernardo do Campo</v>
      </c>
      <c r="I736" s="12" t="str">
        <f>' turmas sistema atual'!K735</f>
        <v>noturno</v>
      </c>
      <c r="J736" s="12" t="str">
        <f>' turmas sistema atual'!L735</f>
        <v>2-0-4</v>
      </c>
      <c r="K736" s="12">
        <f>' turmas sistema atual'!M735</f>
        <v>45</v>
      </c>
      <c r="L736" s="12">
        <f>' turmas sistema atual'!N735</f>
        <v>45</v>
      </c>
      <c r="M736" s="12">
        <f t="shared" si="11"/>
        <v>0</v>
      </c>
      <c r="N736" s="42">
        <v>0</v>
      </c>
      <c r="O736" s="8" t="str">
        <f>UPPER(' turmas sistema atual'!R735)</f>
        <v>WILSON MESQUITA DE ALMEIDA</v>
      </c>
      <c r="P736" s="8" t="str">
        <f>UPPER(' turmas sistema atual'!S735)</f>
        <v/>
      </c>
    </row>
    <row r="737" spans="1:16" ht="47.25" customHeight="1" thickBot="1" x14ac:dyDescent="0.3">
      <c r="A737" s="8" t="str">
        <f>' turmas sistema atual'!A736</f>
        <v>BACHARELADO EM CIÊNCIAS E HUMANIDADES</v>
      </c>
      <c r="B737" s="8" t="str">
        <f>' turmas sistema atual'!B736</f>
        <v>DB2BHO0001-15SB</v>
      </c>
      <c r="C737" s="8" t="str">
        <f>' turmas sistema atual'!C736</f>
        <v>Introdução às Humanidades e Ciências Sociais B2-matutino (São Bernardo)</v>
      </c>
      <c r="D737" s="8" t="s">
        <v>2782</v>
      </c>
      <c r="E737" s="12" t="s">
        <v>2309</v>
      </c>
      <c r="F737" s="12" t="str">
        <f>' turmas sistema atual'!H736</f>
        <v xml:space="preserve">quarta das 08:00 às 10:00, sala B-A002-SB, semanal </v>
      </c>
      <c r="G737" s="12">
        <f>' turmas sistema atual'!I736</f>
        <v>0</v>
      </c>
      <c r="H737" s="12" t="str">
        <f>' turmas sistema atual'!J736</f>
        <v>São Bernardo do Campo</v>
      </c>
      <c r="I737" s="12" t="str">
        <f>' turmas sistema atual'!K736</f>
        <v>diurno</v>
      </c>
      <c r="J737" s="12" t="str">
        <f>' turmas sistema atual'!L736</f>
        <v>2-0-4</v>
      </c>
      <c r="K737" s="12">
        <f>' turmas sistema atual'!M736</f>
        <v>45</v>
      </c>
      <c r="L737" s="12">
        <f>' turmas sistema atual'!N736</f>
        <v>45</v>
      </c>
      <c r="M737" s="12">
        <f t="shared" si="11"/>
        <v>0</v>
      </c>
      <c r="N737" s="42">
        <v>0</v>
      </c>
      <c r="O737" s="8" t="str">
        <f>UPPER(' turmas sistema atual'!R736)</f>
        <v>VINICIUS RUIZ ALBINO DE FREITAS</v>
      </c>
      <c r="P737" s="8" t="str">
        <f>UPPER(' turmas sistema atual'!S736)</f>
        <v/>
      </c>
    </row>
    <row r="738" spans="1:16" ht="47.25" customHeight="1" thickBot="1" x14ac:dyDescent="0.3">
      <c r="A738" s="8" t="str">
        <f>' turmas sistema atual'!A737</f>
        <v>BACHARELADO EM CIÊNCIAS E HUMANIDADES</v>
      </c>
      <c r="B738" s="8" t="str">
        <f>' turmas sistema atual'!B737</f>
        <v>NB2BHO0001-15SB</v>
      </c>
      <c r="C738" s="8" t="str">
        <f>' turmas sistema atual'!C737</f>
        <v>Introdução às Humanidades e Ciências Sociais B2-noturno (São Bernardo)</v>
      </c>
      <c r="D738" s="8" t="s">
        <v>2783</v>
      </c>
      <c r="E738" s="12" t="s">
        <v>2309</v>
      </c>
      <c r="F738" s="12" t="str">
        <f>' turmas sistema atual'!H737</f>
        <v xml:space="preserve">quarta das 19:00 às 21:00, sala B-A002-SB, semanal </v>
      </c>
      <c r="G738" s="12">
        <f>' turmas sistema atual'!I737</f>
        <v>0</v>
      </c>
      <c r="H738" s="12" t="str">
        <f>' turmas sistema atual'!J737</f>
        <v>São Bernardo do Campo</v>
      </c>
      <c r="I738" s="12" t="str">
        <f>' turmas sistema atual'!K737</f>
        <v>noturno</v>
      </c>
      <c r="J738" s="12" t="str">
        <f>' turmas sistema atual'!L737</f>
        <v>2-0-4</v>
      </c>
      <c r="K738" s="12">
        <f>' turmas sistema atual'!M737</f>
        <v>45</v>
      </c>
      <c r="L738" s="12">
        <f>' turmas sistema atual'!N737</f>
        <v>45</v>
      </c>
      <c r="M738" s="12">
        <f t="shared" si="11"/>
        <v>0</v>
      </c>
      <c r="N738" s="42">
        <v>0</v>
      </c>
      <c r="O738" s="8" t="str">
        <f>UPPER(' turmas sistema atual'!R737)</f>
        <v>ROBERTA GUIMARAES PERES</v>
      </c>
      <c r="P738" s="8" t="str">
        <f>UPPER(' turmas sistema atual'!S737)</f>
        <v/>
      </c>
    </row>
    <row r="739" spans="1:16" ht="47.25" customHeight="1" thickBot="1" x14ac:dyDescent="0.3">
      <c r="A739" s="8" t="str">
        <f>' turmas sistema atual'!A738</f>
        <v>ENGENHARIA BIOMÉDICA</v>
      </c>
      <c r="B739" s="8" t="str">
        <f>' turmas sistema atual'!B738</f>
        <v>DAESTB010-17SA</v>
      </c>
      <c r="C739" s="8" t="str">
        <f>' turmas sistema atual'!C738</f>
        <v>Legislação Relacionada à Saúde A-matutino (São Bernardo)</v>
      </c>
      <c r="D739" s="8" t="s">
        <v>2724</v>
      </c>
      <c r="E739" s="12" t="s">
        <v>2309</v>
      </c>
      <c r="F739" s="12" t="str">
        <f>' turmas sistema atual'!H738</f>
        <v xml:space="preserve">quinta das 08:00 às 10:00, sala A1-S203-SB, semanal </v>
      </c>
      <c r="G739" s="12">
        <f>' turmas sistema atual'!I738</f>
        <v>0</v>
      </c>
      <c r="H739" s="12" t="str">
        <f>' turmas sistema atual'!J738</f>
        <v>São Bernardo do Campo</v>
      </c>
      <c r="I739" s="12" t="str">
        <f>' turmas sistema atual'!K738</f>
        <v>diurno</v>
      </c>
      <c r="J739" s="12" t="str">
        <f>' turmas sistema atual'!L738</f>
        <v>2-0-4</v>
      </c>
      <c r="K739" s="12">
        <f>' turmas sistema atual'!M738</f>
        <v>30</v>
      </c>
      <c r="L739" s="12">
        <f>' turmas sistema atual'!N738</f>
        <v>0</v>
      </c>
      <c r="M739" s="12">
        <f t="shared" si="11"/>
        <v>30</v>
      </c>
      <c r="N739" s="42">
        <v>0</v>
      </c>
      <c r="O739" s="8" t="str">
        <f>UPPER(' turmas sistema atual'!R738)</f>
        <v>ANDREA CECILIA DORION RODAS</v>
      </c>
      <c r="P739" s="8" t="str">
        <f>UPPER(' turmas sistema atual'!S738)</f>
        <v/>
      </c>
    </row>
    <row r="740" spans="1:16" ht="47.25" customHeight="1" thickBot="1" x14ac:dyDescent="0.3">
      <c r="A740" s="8" t="str">
        <f>' turmas sistema atual'!A739</f>
        <v>ENGENHARIA BIOMÉDICA</v>
      </c>
      <c r="B740" s="8" t="str">
        <f>' turmas sistema atual'!B739</f>
        <v>NAESTB010-17SA</v>
      </c>
      <c r="C740" s="8" t="str">
        <f>' turmas sistema atual'!C739</f>
        <v>Legislação Relacionada à Saúde A-noturno (São Bernardo)</v>
      </c>
      <c r="D740" s="8" t="s">
        <v>2725</v>
      </c>
      <c r="E740" s="12" t="s">
        <v>2309</v>
      </c>
      <c r="F740" s="12" t="str">
        <f>' turmas sistema atual'!H739</f>
        <v xml:space="preserve">quinta das 19:00 às 21:00, sala A1-S203-SB, semanal </v>
      </c>
      <c r="G740" s="12">
        <f>' turmas sistema atual'!I739</f>
        <v>0</v>
      </c>
      <c r="H740" s="12" t="str">
        <f>' turmas sistema atual'!J739</f>
        <v>São Bernardo do Campo</v>
      </c>
      <c r="I740" s="12" t="str">
        <f>' turmas sistema atual'!K739</f>
        <v>noturno</v>
      </c>
      <c r="J740" s="12" t="str">
        <f>' turmas sistema atual'!L739</f>
        <v>2-0-4</v>
      </c>
      <c r="K740" s="12">
        <f>' turmas sistema atual'!M739</f>
        <v>30</v>
      </c>
      <c r="L740" s="12">
        <f>' turmas sistema atual'!N739</f>
        <v>0</v>
      </c>
      <c r="M740" s="12">
        <f t="shared" si="11"/>
        <v>30</v>
      </c>
      <c r="N740" s="42">
        <v>0</v>
      </c>
      <c r="O740" s="8" t="str">
        <f>UPPER(' turmas sistema atual'!R739)</f>
        <v>ANDREA CECILIA DORION RODAS</v>
      </c>
      <c r="P740" s="8" t="str">
        <f>UPPER(' turmas sistema atual'!S739)</f>
        <v/>
      </c>
    </row>
    <row r="741" spans="1:16" ht="47.25" customHeight="1" thickBot="1" x14ac:dyDescent="0.3">
      <c r="A741" s="8" t="str">
        <f>' turmas sistema atual'!A740</f>
        <v>BACHARELADO EM QUÍMICA</v>
      </c>
      <c r="B741" s="8" t="str">
        <f>' turmas sistema atual'!B740</f>
        <v>DANHT4023-15SA</v>
      </c>
      <c r="C741" s="8" t="str">
        <f>' turmas sistema atual'!C740</f>
        <v>Ligações Químicas A-matutino (São Bernardo)</v>
      </c>
      <c r="D741" s="8" t="s">
        <v>2733</v>
      </c>
      <c r="E741" s="12" t="s">
        <v>2309</v>
      </c>
      <c r="F741" s="12" t="str">
        <f>' turmas sistema atual'!H740</f>
        <v xml:space="preserve">quarta das 10:00 às 12:00, sala A-107-0, semanal , sexta das 08:00 às 10:00, sala A-107-0, semanal </v>
      </c>
      <c r="G741" s="12">
        <f>' turmas sistema atual'!I740</f>
        <v>0</v>
      </c>
      <c r="H741" s="12" t="str">
        <f>' turmas sistema atual'!J740</f>
        <v>Santo André</v>
      </c>
      <c r="I741" s="12" t="str">
        <f>' turmas sistema atual'!K740</f>
        <v>diurno</v>
      </c>
      <c r="J741" s="12" t="str">
        <f>' turmas sistema atual'!L740</f>
        <v>4-0-6</v>
      </c>
      <c r="K741" s="12">
        <f>' turmas sistema atual'!M740</f>
        <v>30</v>
      </c>
      <c r="L741" s="12">
        <f>' turmas sistema atual'!N740</f>
        <v>0</v>
      </c>
      <c r="M741" s="12">
        <f t="shared" si="11"/>
        <v>30</v>
      </c>
      <c r="N741" s="42">
        <v>21</v>
      </c>
      <c r="O741" s="8" t="str">
        <f>UPPER(' turmas sistema atual'!R740)</f>
        <v>WENDEL ANDRADE ALVES</v>
      </c>
      <c r="P741" s="8" t="str">
        <f>UPPER(' turmas sistema atual'!S740)</f>
        <v/>
      </c>
    </row>
    <row r="742" spans="1:16" ht="47.25" customHeight="1" thickBot="1" x14ac:dyDescent="0.3">
      <c r="A742" s="8" t="str">
        <f>' turmas sistema atual'!A741</f>
        <v>BACHARELADO EM QUÍMICA</v>
      </c>
      <c r="B742" s="8" t="str">
        <f>' turmas sistema atual'!B741</f>
        <v>NANHT4023-15SA</v>
      </c>
      <c r="C742" s="8" t="str">
        <f>' turmas sistema atual'!C741</f>
        <v>Ligações Químicas A-noturno (São Bernardo)</v>
      </c>
      <c r="D742" s="8" t="s">
        <v>2722</v>
      </c>
      <c r="E742" s="12" t="s">
        <v>2309</v>
      </c>
      <c r="F742" s="12" t="str">
        <f>' turmas sistema atual'!H741</f>
        <v xml:space="preserve">quarta das 21:00 às 23:00, sala A-107-0, semanal , sexta das 19:00 às 21:00, sala A-107-0, semanal </v>
      </c>
      <c r="G742" s="12">
        <f>' turmas sistema atual'!I741</f>
        <v>0</v>
      </c>
      <c r="H742" s="12" t="str">
        <f>' turmas sistema atual'!J741</f>
        <v>Santo André</v>
      </c>
      <c r="I742" s="12" t="str">
        <f>' turmas sistema atual'!K741</f>
        <v>noturno</v>
      </c>
      <c r="J742" s="12" t="str">
        <f>' turmas sistema atual'!L741</f>
        <v>4-0-6</v>
      </c>
      <c r="K742" s="12">
        <f>' turmas sistema atual'!M741</f>
        <v>30</v>
      </c>
      <c r="L742" s="12">
        <f>' turmas sistema atual'!N741</f>
        <v>0</v>
      </c>
      <c r="M742" s="12">
        <f t="shared" si="11"/>
        <v>30</v>
      </c>
      <c r="N742" s="42">
        <v>19</v>
      </c>
      <c r="O742" s="8" t="str">
        <f>UPPER(' turmas sistema atual'!R741)</f>
        <v>WENDEL ANDRADE ALVES</v>
      </c>
      <c r="P742" s="8" t="str">
        <f>UPPER(' turmas sistema atual'!S741)</f>
        <v/>
      </c>
    </row>
    <row r="743" spans="1:16" ht="47.25" customHeight="1" thickBot="1" x14ac:dyDescent="0.3">
      <c r="A743" s="8" t="str">
        <f>' turmas sistema atual'!A742</f>
        <v>BACHARELADO EM FILOSOFIA</v>
      </c>
      <c r="B743" s="8" t="str">
        <f>' turmas sistema atual'!B742</f>
        <v>DANHI2049-13SB</v>
      </c>
      <c r="C743" s="8" t="str">
        <f>' turmas sistema atual'!C742</f>
        <v>Lógica Básica A-matutino (São Bernardo)</v>
      </c>
      <c r="D743" s="8" t="s">
        <v>2728</v>
      </c>
      <c r="E743" s="12" t="s">
        <v>2309</v>
      </c>
      <c r="F743" s="12" t="str">
        <f>' turmas sistema atual'!H742</f>
        <v xml:space="preserve">segunda das 10:00 às 12:00, sala A2-S204-SB, semanal , quarta das 08:00 às 10:00, sala A2-S204-SB, semanal </v>
      </c>
      <c r="G743" s="12">
        <f>' turmas sistema atual'!I742</f>
        <v>0</v>
      </c>
      <c r="H743" s="12" t="str">
        <f>' turmas sistema atual'!J742</f>
        <v>São Bernardo do Campo</v>
      </c>
      <c r="I743" s="12" t="str">
        <f>' turmas sistema atual'!K742</f>
        <v>diurno</v>
      </c>
      <c r="J743" s="12" t="str">
        <f>' turmas sistema atual'!L742</f>
        <v>4-0-4</v>
      </c>
      <c r="K743" s="12">
        <f>' turmas sistema atual'!M742</f>
        <v>30</v>
      </c>
      <c r="L743" s="12">
        <f>' turmas sistema atual'!N742</f>
        <v>0</v>
      </c>
      <c r="M743" s="12">
        <f t="shared" si="11"/>
        <v>30</v>
      </c>
      <c r="N743" s="42">
        <v>0</v>
      </c>
      <c r="O743" s="8" t="str">
        <f>UPPER(' turmas sistema atual'!R742)</f>
        <v>ROQUE DA COSTA CAIERO</v>
      </c>
      <c r="P743" s="8" t="str">
        <f>UPPER(' turmas sistema atual'!S742)</f>
        <v/>
      </c>
    </row>
    <row r="744" spans="1:16" ht="47.25" customHeight="1" thickBot="1" x14ac:dyDescent="0.3">
      <c r="A744" s="8" t="str">
        <f>' turmas sistema atual'!A743</f>
        <v>BACHARELADO EM FILOSOFIA</v>
      </c>
      <c r="B744" s="8" t="str">
        <f>' turmas sistema atual'!B743</f>
        <v>NANHI2049-13SB</v>
      </c>
      <c r="C744" s="8" t="str">
        <f>' turmas sistema atual'!C743</f>
        <v>Lógica Básica A-noturno (São Bernardo)</v>
      </c>
      <c r="D744" s="8" t="s">
        <v>2732</v>
      </c>
      <c r="E744" s="12" t="s">
        <v>2309</v>
      </c>
      <c r="F744" s="12" t="str">
        <f>' turmas sistema atual'!H743</f>
        <v xml:space="preserve">segunda das 21:00 às 23:00, sala A2-S204-SB, semanal , quarta das 19:00 às 21:00, sala A2-S204-SB, semanal </v>
      </c>
      <c r="G744" s="12">
        <f>' turmas sistema atual'!I743</f>
        <v>0</v>
      </c>
      <c r="H744" s="12" t="str">
        <f>' turmas sistema atual'!J743</f>
        <v>São Bernardo do Campo</v>
      </c>
      <c r="I744" s="12" t="str">
        <f>' turmas sistema atual'!K743</f>
        <v>noturno</v>
      </c>
      <c r="J744" s="12" t="str">
        <f>' turmas sistema atual'!L743</f>
        <v>4-0-4</v>
      </c>
      <c r="K744" s="12">
        <f>' turmas sistema atual'!M743</f>
        <v>30</v>
      </c>
      <c r="L744" s="12">
        <f>' turmas sistema atual'!N743</f>
        <v>0</v>
      </c>
      <c r="M744" s="12">
        <f t="shared" si="11"/>
        <v>30</v>
      </c>
      <c r="N744" s="42">
        <v>0</v>
      </c>
      <c r="O744" s="8" t="str">
        <f>UPPER(' turmas sistema atual'!R743)</f>
        <v>MATTIA PETROLO</v>
      </c>
      <c r="P744" s="8" t="str">
        <f>UPPER(' turmas sistema atual'!S743)</f>
        <v/>
      </c>
    </row>
    <row r="745" spans="1:16" ht="47.25" customHeight="1" thickBot="1" x14ac:dyDescent="0.3">
      <c r="A745" s="8" t="str">
        <f>' turmas sistema atual'!A744</f>
        <v>ENGENHARIA AMBIENTAL E URBANA</v>
      </c>
      <c r="B745" s="8" t="str">
        <f>' turmas sistema atual'!B744</f>
        <v>NAESZU013-17SA</v>
      </c>
      <c r="C745" s="8" t="str">
        <f>' turmas sistema atual'!C744</f>
        <v>Logística e Meio Ambiente A-noturno (São Bernardo)</v>
      </c>
      <c r="D745" s="8" t="s">
        <v>2810</v>
      </c>
      <c r="E745" s="12" t="s">
        <v>2309</v>
      </c>
      <c r="F745" s="12" t="str">
        <f>' turmas sistema atual'!H744</f>
        <v xml:space="preserve">sexta das 21:00 às 23:00, sala A-108-0, semanal </v>
      </c>
      <c r="G745" s="12">
        <f>' turmas sistema atual'!I744</f>
        <v>0</v>
      </c>
      <c r="H745" s="12" t="str">
        <f>' turmas sistema atual'!J744</f>
        <v>Santo André</v>
      </c>
      <c r="I745" s="12" t="str">
        <f>' turmas sistema atual'!K744</f>
        <v>noturno</v>
      </c>
      <c r="J745" s="12" t="str">
        <f>' turmas sistema atual'!L744</f>
        <v>2-0-2</v>
      </c>
      <c r="K745" s="12">
        <f>' turmas sistema atual'!M744</f>
        <v>100</v>
      </c>
      <c r="L745" s="12">
        <f>' turmas sistema atual'!N744</f>
        <v>0</v>
      </c>
      <c r="M745" s="12">
        <f t="shared" si="11"/>
        <v>100</v>
      </c>
      <c r="N745" s="42">
        <v>29</v>
      </c>
      <c r="O745" s="8" t="str">
        <f>UPPER(' turmas sistema atual'!R744)</f>
        <v>HUMBERTO DE PAIVA JUNIOR</v>
      </c>
      <c r="P745" s="8" t="str">
        <f>UPPER(' turmas sistema atual'!S744)</f>
        <v/>
      </c>
    </row>
    <row r="746" spans="1:16" ht="47.25" customHeight="1" thickBot="1" x14ac:dyDescent="0.3">
      <c r="A746" s="8" t="str">
        <f>' turmas sistema atual'!A745</f>
        <v>BACHARELADO EM CIÊNCIAS ECONÔMICAS</v>
      </c>
      <c r="B746" s="8" t="str">
        <f>' turmas sistema atual'!B745</f>
        <v>DA1ESHC022-17SB</v>
      </c>
      <c r="C746" s="8" t="str">
        <f>' turmas sistema atual'!C745</f>
        <v>Macroeconomia I A1-matutino (São Bernardo)</v>
      </c>
      <c r="D746" s="8" t="s">
        <v>2744</v>
      </c>
      <c r="E746" s="12" t="s">
        <v>2309</v>
      </c>
      <c r="F746" s="12" t="str">
        <f>' turmas sistema atual'!H745</f>
        <v xml:space="preserve">quarta das 08:00 às 10:00, sala A1-S102-SB, semanal , sexta das 10:00 às 12:00, sala A1-S102-SB, semanal </v>
      </c>
      <c r="G746" s="12">
        <f>' turmas sistema atual'!I745</f>
        <v>0</v>
      </c>
      <c r="H746" s="12" t="str">
        <f>' turmas sistema atual'!J745</f>
        <v>São Bernardo do Campo</v>
      </c>
      <c r="I746" s="12" t="str">
        <f>' turmas sistema atual'!K745</f>
        <v>diurno</v>
      </c>
      <c r="J746" s="12" t="str">
        <f>' turmas sistema atual'!L745</f>
        <v>4-0-4</v>
      </c>
      <c r="K746" s="12">
        <f>' turmas sistema atual'!M745</f>
        <v>52</v>
      </c>
      <c r="L746" s="12">
        <f>' turmas sistema atual'!N745</f>
        <v>0</v>
      </c>
      <c r="M746" s="12">
        <f t="shared" si="11"/>
        <v>52</v>
      </c>
      <c r="N746" s="42">
        <v>0</v>
      </c>
      <c r="O746" s="8" t="str">
        <f>UPPER(' turmas sistema atual'!R745)</f>
        <v>PATRICIA HELENA FERNANDES CUNHA</v>
      </c>
      <c r="P746" s="8" t="str">
        <f>UPPER(' turmas sistema atual'!S745)</f>
        <v/>
      </c>
    </row>
    <row r="747" spans="1:16" ht="47.25" customHeight="1" thickBot="1" x14ac:dyDescent="0.3">
      <c r="A747" s="8" t="str">
        <f>' turmas sistema atual'!A746</f>
        <v>BACHARELADO EM CIÊNCIAS ECONÔMICAS</v>
      </c>
      <c r="B747" s="8" t="str">
        <f>' turmas sistema atual'!B746</f>
        <v>NA1ESHC022-17SB</v>
      </c>
      <c r="C747" s="8" t="str">
        <f>' turmas sistema atual'!C746</f>
        <v>Macroeconomia I A1-noturno (São Bernardo)</v>
      </c>
      <c r="D747" s="8" t="s">
        <v>2745</v>
      </c>
      <c r="E747" s="12" t="s">
        <v>2309</v>
      </c>
      <c r="F747" s="12" t="str">
        <f>' turmas sistema atual'!H746</f>
        <v xml:space="preserve">quarta das 19:00 às 21:00, sala A1-S102-SB, semanal , sexta das 21:00 às 23:00, sala A1-S102-SB, semanal </v>
      </c>
      <c r="G747" s="12">
        <f>' turmas sistema atual'!I746</f>
        <v>0</v>
      </c>
      <c r="H747" s="12" t="str">
        <f>' turmas sistema atual'!J746</f>
        <v>São Bernardo do Campo</v>
      </c>
      <c r="I747" s="12" t="str">
        <f>' turmas sistema atual'!K746</f>
        <v>noturno</v>
      </c>
      <c r="J747" s="12" t="str">
        <f>' turmas sistema atual'!L746</f>
        <v>4-0-4</v>
      </c>
      <c r="K747" s="12">
        <f>' turmas sistema atual'!M746</f>
        <v>87</v>
      </c>
      <c r="L747" s="12">
        <f>' turmas sistema atual'!N746</f>
        <v>0</v>
      </c>
      <c r="M747" s="12">
        <f t="shared" si="11"/>
        <v>87</v>
      </c>
      <c r="N747" s="42">
        <v>0</v>
      </c>
      <c r="O747" s="8" t="str">
        <f>UPPER(' turmas sistema atual'!R746)</f>
        <v>PATRICIA HELENA FERNANDES CUNHA</v>
      </c>
      <c r="P747" s="8" t="str">
        <f>UPPER(' turmas sistema atual'!S746)</f>
        <v/>
      </c>
    </row>
    <row r="748" spans="1:16" ht="47.25" customHeight="1" thickBot="1" x14ac:dyDescent="0.3">
      <c r="A748" s="8" t="str">
        <f>' turmas sistema atual'!A747</f>
        <v>BACHARELADO EM CIÊNCIAS ECONÔMICAS</v>
      </c>
      <c r="B748" s="8" t="str">
        <f>' turmas sistema atual'!B747</f>
        <v>DA2ESHC022-17SB</v>
      </c>
      <c r="C748" s="8" t="str">
        <f>' turmas sistema atual'!C747</f>
        <v>Macroeconomia I A2-matutino (São Bernardo)</v>
      </c>
      <c r="D748" s="8" t="s">
        <v>2744</v>
      </c>
      <c r="E748" s="12" t="s">
        <v>2309</v>
      </c>
      <c r="F748" s="12" t="str">
        <f>' turmas sistema atual'!H747</f>
        <v xml:space="preserve">quarta das 08:00 às 10:00, sala A1-S102-SB, semanal , sexta das 10:00 às 12:00, sala A1-S102-SB, semanal </v>
      </c>
      <c r="G748" s="12">
        <f>' turmas sistema atual'!I747</f>
        <v>0</v>
      </c>
      <c r="H748" s="12" t="str">
        <f>' turmas sistema atual'!J747</f>
        <v>São Bernardo do Campo</v>
      </c>
      <c r="I748" s="12" t="str">
        <f>' turmas sistema atual'!K747</f>
        <v>diurno</v>
      </c>
      <c r="J748" s="12" t="str">
        <f>' turmas sistema atual'!L747</f>
        <v>4-0-4</v>
      </c>
      <c r="K748" s="12">
        <f>' turmas sistema atual'!M747</f>
        <v>46</v>
      </c>
      <c r="L748" s="12">
        <f>' turmas sistema atual'!N747</f>
        <v>0</v>
      </c>
      <c r="M748" s="12">
        <f t="shared" si="11"/>
        <v>46</v>
      </c>
      <c r="N748" s="42">
        <v>0</v>
      </c>
      <c r="O748" s="8" t="str">
        <f>UPPER(' turmas sistema atual'!R747)</f>
        <v>BRUNO DE PAULA ROCHA</v>
      </c>
      <c r="P748" s="8" t="str">
        <f>UPPER(' turmas sistema atual'!S747)</f>
        <v/>
      </c>
    </row>
    <row r="749" spans="1:16" ht="47.25" customHeight="1" thickBot="1" x14ac:dyDescent="0.3">
      <c r="A749" s="8" t="str">
        <f>' turmas sistema atual'!A748</f>
        <v>BACHARELADO EM CIÊNCIAS ECONÔMICAS</v>
      </c>
      <c r="B749" s="8" t="str">
        <f>' turmas sistema atual'!B748</f>
        <v>NA2ESHC022-17SB</v>
      </c>
      <c r="C749" s="8" t="str">
        <f>' turmas sistema atual'!C748</f>
        <v>Macroeconomia I A2-noturno (São Bernardo)</v>
      </c>
      <c r="D749" s="8" t="s">
        <v>2745</v>
      </c>
      <c r="E749" s="12" t="s">
        <v>2309</v>
      </c>
      <c r="F749" s="12" t="str">
        <f>' turmas sistema atual'!H748</f>
        <v xml:space="preserve">quarta das 19:00 às 21:00, sala A1-S102-SB, semanal , sexta das 21:00 às 23:00, sala A1-S102-SB, semanal </v>
      </c>
      <c r="G749" s="12">
        <f>' turmas sistema atual'!I748</f>
        <v>0</v>
      </c>
      <c r="H749" s="12" t="str">
        <f>' turmas sistema atual'!J748</f>
        <v>São Bernardo do Campo</v>
      </c>
      <c r="I749" s="12" t="str">
        <f>' turmas sistema atual'!K748</f>
        <v>noturno</v>
      </c>
      <c r="J749" s="12" t="str">
        <f>' turmas sistema atual'!L748</f>
        <v>4-0-4</v>
      </c>
      <c r="K749" s="12">
        <f>' turmas sistema atual'!M748</f>
        <v>80</v>
      </c>
      <c r="L749" s="12">
        <f>' turmas sistema atual'!N748</f>
        <v>0</v>
      </c>
      <c r="M749" s="12">
        <f t="shared" si="11"/>
        <v>80</v>
      </c>
      <c r="N749" s="42">
        <v>0</v>
      </c>
      <c r="O749" s="8" t="str">
        <f>UPPER(' turmas sistema atual'!R748)</f>
        <v>FABIO HENRIQUE BITTES TERRA</v>
      </c>
      <c r="P749" s="8" t="str">
        <f>UPPER(' turmas sistema atual'!S748)</f>
        <v/>
      </c>
    </row>
    <row r="750" spans="1:16" ht="47.25" customHeight="1" thickBot="1" x14ac:dyDescent="0.3">
      <c r="A750" s="8" t="str">
        <f>' turmas sistema atual'!A749</f>
        <v>ENGENHARIA AEROESPACIAL</v>
      </c>
      <c r="B750" s="8" t="str">
        <f>' turmas sistema atual'!B749</f>
        <v>NAESZS025-17SB</v>
      </c>
      <c r="C750" s="8" t="str">
        <f>' turmas sistema atual'!C749</f>
        <v>Máquinas de Fluxo A-noturno (São Bernardo)</v>
      </c>
      <c r="D750" s="8" t="s">
        <v>2745</v>
      </c>
      <c r="E750" s="12" t="s">
        <v>2309</v>
      </c>
      <c r="F750" s="12" t="str">
        <f>' turmas sistema atual'!H749</f>
        <v xml:space="preserve">quarta das 19:00 às 21:00, sala A1-S202-SB, semanal , sexta das 21:00 às 23:00, sala A1-S202-SB, semanal </v>
      </c>
      <c r="G750" s="12">
        <f>' turmas sistema atual'!I749</f>
        <v>0</v>
      </c>
      <c r="H750" s="12" t="str">
        <f>' turmas sistema atual'!J749</f>
        <v>São Bernardo do Campo</v>
      </c>
      <c r="I750" s="12" t="str">
        <f>' turmas sistema atual'!K749</f>
        <v>noturno</v>
      </c>
      <c r="J750" s="12" t="str">
        <f>' turmas sistema atual'!L749</f>
        <v>4-0-4</v>
      </c>
      <c r="K750" s="12">
        <f>' turmas sistema atual'!M749</f>
        <v>30</v>
      </c>
      <c r="L750" s="12">
        <f>' turmas sistema atual'!N749</f>
        <v>0</v>
      </c>
      <c r="M750" s="12">
        <f t="shared" si="11"/>
        <v>30</v>
      </c>
      <c r="N750" s="42">
        <v>12</v>
      </c>
      <c r="O750" s="8" t="str">
        <f>UPPER(' turmas sistema atual'!R749)</f>
        <v>MARCELO TANAKA HAYASHI</v>
      </c>
      <c r="P750" s="8" t="str">
        <f>UPPER(' turmas sistema atual'!S749)</f>
        <v/>
      </c>
    </row>
    <row r="751" spans="1:16" ht="47.25" customHeight="1" thickBot="1" x14ac:dyDescent="0.3">
      <c r="A751" s="8" t="str">
        <f>' turmas sistema atual'!A750</f>
        <v>ENGENHARIA DE INSTRUMENTAÇÃO, AUTOMAÇÃO E ROBÓTICA</v>
      </c>
      <c r="B751" s="8" t="str">
        <f>' turmas sistema atual'!B750</f>
        <v>DA1ESTA016-17SA</v>
      </c>
      <c r="C751" s="8" t="str">
        <f>' turmas sistema atual'!C750</f>
        <v>Máquinas Elétricas A1-matutino (São Bernardo)</v>
      </c>
      <c r="D751" s="8" t="s">
        <v>2718</v>
      </c>
      <c r="E751" s="12" t="s">
        <v>2309</v>
      </c>
      <c r="F751" s="12" t="str">
        <f>' turmas sistema atual'!H750</f>
        <v xml:space="preserve">segunda das 08:00 às 10:00, sala S - 303-1, semanal , quinta das 10:00 às 12:00, sala S - 303-1, semanal </v>
      </c>
      <c r="G751" s="12">
        <f>' turmas sistema atual'!I750</f>
        <v>0</v>
      </c>
      <c r="H751" s="12" t="str">
        <f>' turmas sistema atual'!J750</f>
        <v>Santo André</v>
      </c>
      <c r="I751" s="12" t="str">
        <f>' turmas sistema atual'!K750</f>
        <v>diurno</v>
      </c>
      <c r="J751" s="12" t="str">
        <f>' turmas sistema atual'!L750</f>
        <v>4-0-4</v>
      </c>
      <c r="K751" s="12">
        <f>' turmas sistema atual'!M750</f>
        <v>38</v>
      </c>
      <c r="L751" s="12">
        <f>' turmas sistema atual'!N750</f>
        <v>0</v>
      </c>
      <c r="M751" s="12">
        <f t="shared" si="11"/>
        <v>38</v>
      </c>
      <c r="N751" s="42">
        <v>0</v>
      </c>
      <c r="O751" s="8" t="str">
        <f>UPPER(' turmas sistema atual'!R750)</f>
        <v>JULIO CARLOS TEIXEIRA</v>
      </c>
      <c r="P751" s="8" t="str">
        <f>UPPER(' turmas sistema atual'!S750)</f>
        <v/>
      </c>
    </row>
    <row r="752" spans="1:16" ht="47.25" customHeight="1" thickBot="1" x14ac:dyDescent="0.3">
      <c r="A752" s="8" t="str">
        <f>' turmas sistema atual'!A751</f>
        <v>ENGENHARIA DE INSTRUMENTAÇÃO, AUTOMAÇÃO E ROBÓTICA</v>
      </c>
      <c r="B752" s="8" t="str">
        <f>' turmas sistema atual'!B751</f>
        <v>NAESTA016-17SA</v>
      </c>
      <c r="C752" s="8" t="str">
        <f>' turmas sistema atual'!C751</f>
        <v>Máquinas Elétricas A-noturno (São Bernardo)</v>
      </c>
      <c r="D752" s="8" t="s">
        <v>2732</v>
      </c>
      <c r="E752" s="12" t="s">
        <v>2309</v>
      </c>
      <c r="F752" s="12" t="str">
        <f>' turmas sistema atual'!H751</f>
        <v xml:space="preserve">segunda das 21:00 às 23:00, sala S - 303-1, semanal , quarta das 19:00 às 21:00, sala S - 303-1, semanal </v>
      </c>
      <c r="G752" s="12">
        <f>' turmas sistema atual'!I751</f>
        <v>0</v>
      </c>
      <c r="H752" s="12" t="str">
        <f>' turmas sistema atual'!J751</f>
        <v>Santo André</v>
      </c>
      <c r="I752" s="12" t="str">
        <f>' turmas sistema atual'!K751</f>
        <v>noturno</v>
      </c>
      <c r="J752" s="12" t="str">
        <f>' turmas sistema atual'!L751</f>
        <v>4-0-4</v>
      </c>
      <c r="K752" s="12">
        <f>' turmas sistema atual'!M751</f>
        <v>30</v>
      </c>
      <c r="L752" s="12">
        <f>' turmas sistema atual'!N751</f>
        <v>0</v>
      </c>
      <c r="M752" s="12">
        <f t="shared" si="11"/>
        <v>30</v>
      </c>
      <c r="N752" s="42">
        <v>0</v>
      </c>
      <c r="O752" s="8" t="str">
        <f>UPPER(' turmas sistema atual'!R751)</f>
        <v>ALFEU JOAOZINHO SGUAREZI FILHO</v>
      </c>
      <c r="P752" s="8" t="str">
        <f>UPPER(' turmas sistema atual'!S751)</f>
        <v/>
      </c>
    </row>
    <row r="753" spans="1:16" ht="47.25" customHeight="1" thickBot="1" x14ac:dyDescent="0.3">
      <c r="A753" s="8" t="str">
        <f>' turmas sistema atual'!A752</f>
        <v>ENGENHARIA DE ENERGIA</v>
      </c>
      <c r="B753" s="8" t="str">
        <f>' turmas sistema atual'!B752</f>
        <v>DBESTA016-17SA</v>
      </c>
      <c r="C753" s="8" t="str">
        <f>' turmas sistema atual'!C752</f>
        <v>Máquinas Elétricas B-matutino (São Bernardo)</v>
      </c>
      <c r="D753" s="8" t="s">
        <v>2728</v>
      </c>
      <c r="E753" s="12" t="s">
        <v>2309</v>
      </c>
      <c r="F753" s="12" t="str">
        <f>' turmas sistema atual'!H752</f>
        <v xml:space="preserve">segunda das 10:00 às 12:00, sala S-302-1, semanal , quarta das 08:00 às 10:00, sala S-302-1, semanal </v>
      </c>
      <c r="G753" s="12">
        <f>' turmas sistema atual'!I752</f>
        <v>0</v>
      </c>
      <c r="H753" s="12" t="str">
        <f>' turmas sistema atual'!J752</f>
        <v>Santo André</v>
      </c>
      <c r="I753" s="12" t="str">
        <f>' turmas sistema atual'!K752</f>
        <v>diurno</v>
      </c>
      <c r="J753" s="12" t="str">
        <f>' turmas sistema atual'!L752</f>
        <v>4-0-4</v>
      </c>
      <c r="K753" s="12">
        <f>' turmas sistema atual'!M752</f>
        <v>50</v>
      </c>
      <c r="L753" s="12">
        <f>' turmas sistema atual'!N752</f>
        <v>0</v>
      </c>
      <c r="M753" s="12">
        <f t="shared" si="11"/>
        <v>50</v>
      </c>
      <c r="N753" s="42">
        <v>10</v>
      </c>
      <c r="O753" s="8" t="str">
        <f>UPPER(' turmas sistema atual'!R752)</f>
        <v>AHDA PIONKOSKI GRILO PAVANI</v>
      </c>
      <c r="P753" s="8" t="str">
        <f>UPPER(' turmas sistema atual'!S752)</f>
        <v/>
      </c>
    </row>
    <row r="754" spans="1:16" ht="47.25" customHeight="1" thickBot="1" x14ac:dyDescent="0.3">
      <c r="A754" s="8" t="str">
        <f>' turmas sistema atual'!A753</f>
        <v>LICENCIATURA EM MATEMÁTICA</v>
      </c>
      <c r="B754" s="8" t="str">
        <f>' turmas sistema atual'!B753</f>
        <v>NAMCZD004-18SA</v>
      </c>
      <c r="C754" s="8" t="str">
        <f>' turmas sistema atual'!C753</f>
        <v>Matemática nos anos iniciais A-noturno (São Bernardo)</v>
      </c>
      <c r="D754" s="8" t="s">
        <v>2879</v>
      </c>
      <c r="E754" s="12" t="s">
        <v>2309</v>
      </c>
      <c r="F754" s="12" t="str">
        <f>' turmas sistema atual'!H753</f>
        <v xml:space="preserve">segunda das 19:00 às 21:00, sala S - 213-0, semanal , sexta das 21:00 às 23:00, sala S - 213-0, semanal </v>
      </c>
      <c r="G754" s="12">
        <f>' turmas sistema atual'!I753</f>
        <v>0</v>
      </c>
      <c r="H754" s="12" t="str">
        <f>' turmas sistema atual'!J753</f>
        <v>Santo André</v>
      </c>
      <c r="I754" s="12" t="str">
        <f>' turmas sistema atual'!K753</f>
        <v>noturno</v>
      </c>
      <c r="J754" s="12" t="str">
        <f>' turmas sistema atual'!L753</f>
        <v>2-2-4</v>
      </c>
      <c r="K754" s="12">
        <f>' turmas sistema atual'!M753</f>
        <v>30</v>
      </c>
      <c r="L754" s="12">
        <f>' turmas sistema atual'!N753</f>
        <v>0</v>
      </c>
      <c r="M754" s="12">
        <f t="shared" si="11"/>
        <v>30</v>
      </c>
      <c r="N754" s="42">
        <v>0</v>
      </c>
      <c r="O754" s="8" t="str">
        <f>UPPER(' turmas sistema atual'!R753)</f>
        <v>ALESSANDRO JACQUES RIBEIRO</v>
      </c>
      <c r="P754" s="8" t="str">
        <f>UPPER(' turmas sistema atual'!S753)</f>
        <v>MARCIA AGUIAR</v>
      </c>
    </row>
    <row r="755" spans="1:16" ht="47.25" customHeight="1" thickBot="1" x14ac:dyDescent="0.3">
      <c r="A755" s="8" t="str">
        <f>' turmas sistema atual'!A754</f>
        <v>ENGENHARIA DE MATERIAIS</v>
      </c>
      <c r="B755" s="8" t="str">
        <f>' turmas sistema atual'!B754</f>
        <v>DAESTM017-17SA</v>
      </c>
      <c r="C755" s="8" t="str">
        <f>' turmas sistema atual'!C754</f>
        <v>Materiais Cerâmicos A-matutino (São Bernardo)</v>
      </c>
      <c r="D755" s="8" t="s">
        <v>2718</v>
      </c>
      <c r="E755" s="12" t="s">
        <v>2309</v>
      </c>
      <c r="F755" s="12" t="str">
        <f>' turmas sistema atual'!H754</f>
        <v xml:space="preserve">segunda das 08:00 às 10:00, sala A-114-0, semanal , quinta das 10:00 às 12:00, sala A-114-0, semanal </v>
      </c>
      <c r="G755" s="12">
        <f>' turmas sistema atual'!I754</f>
        <v>0</v>
      </c>
      <c r="H755" s="12" t="str">
        <f>' turmas sistema atual'!J754</f>
        <v>Santo André</v>
      </c>
      <c r="I755" s="12" t="str">
        <f>' turmas sistema atual'!K754</f>
        <v>diurno</v>
      </c>
      <c r="J755" s="12" t="str">
        <f>' turmas sistema atual'!L754</f>
        <v>4-0-4</v>
      </c>
      <c r="K755" s="12">
        <f>' turmas sistema atual'!M754</f>
        <v>31</v>
      </c>
      <c r="L755" s="12">
        <f>' turmas sistema atual'!N754</f>
        <v>0</v>
      </c>
      <c r="M755" s="12">
        <f t="shared" si="11"/>
        <v>31</v>
      </c>
      <c r="N755" s="42">
        <v>0</v>
      </c>
      <c r="O755" s="8" t="str">
        <f>UPPER(' turmas sistema atual'!R754)</f>
        <v>LUIZ FERNANDO GRESPAN SETZ</v>
      </c>
      <c r="P755" s="8" t="str">
        <f>UPPER(' turmas sistema atual'!S754)</f>
        <v/>
      </c>
    </row>
    <row r="756" spans="1:16" ht="47.25" customHeight="1" thickBot="1" x14ac:dyDescent="0.3">
      <c r="A756" s="8" t="str">
        <f>' turmas sistema atual'!A755</f>
        <v>ENGENHARIA DE MATERIAIS</v>
      </c>
      <c r="B756" s="8" t="str">
        <f>' turmas sistema atual'!B755</f>
        <v>NAESTM017-17SA</v>
      </c>
      <c r="C756" s="8" t="str">
        <f>' turmas sistema atual'!C755</f>
        <v>Materiais Cerâmicos A-noturno (São Bernardo)</v>
      </c>
      <c r="D756" s="8" t="s">
        <v>2717</v>
      </c>
      <c r="E756" s="12" t="s">
        <v>2309</v>
      </c>
      <c r="F756" s="12" t="str">
        <f>' turmas sistema atual'!H755</f>
        <v xml:space="preserve">segunda das 19:00 às 21:00, sala A-114-0, semanal , quinta das 21:00 às 23:00, sala A-114-0, semanal </v>
      </c>
      <c r="G756" s="12">
        <f>' turmas sistema atual'!I755</f>
        <v>0</v>
      </c>
      <c r="H756" s="12" t="str">
        <f>' turmas sistema atual'!J755</f>
        <v>Santo André</v>
      </c>
      <c r="I756" s="12" t="str">
        <f>' turmas sistema atual'!K755</f>
        <v>noturno</v>
      </c>
      <c r="J756" s="12" t="str">
        <f>' turmas sistema atual'!L755</f>
        <v>4-0-4</v>
      </c>
      <c r="K756" s="12">
        <f>' turmas sistema atual'!M755</f>
        <v>30</v>
      </c>
      <c r="L756" s="12">
        <f>' turmas sistema atual'!N755</f>
        <v>0</v>
      </c>
      <c r="M756" s="12">
        <f t="shared" si="11"/>
        <v>30</v>
      </c>
      <c r="N756" s="42">
        <v>14</v>
      </c>
      <c r="O756" s="8" t="str">
        <f>UPPER(' turmas sistema atual'!R755)</f>
        <v>HUMBERTO NAOYUKI YOSHIMURA</v>
      </c>
      <c r="P756" s="8" t="str">
        <f>UPPER(' turmas sistema atual'!S755)</f>
        <v/>
      </c>
    </row>
    <row r="757" spans="1:16" ht="47.25" customHeight="1" thickBot="1" x14ac:dyDescent="0.3">
      <c r="A757" s="8" t="str">
        <f>' turmas sistema atual'!A756</f>
        <v>ENGENHARIA DE MATERIAIS</v>
      </c>
      <c r="B757" s="8" t="str">
        <f>' turmas sistema atual'!B756</f>
        <v>DAESTM008-17SA</v>
      </c>
      <c r="C757" s="8" t="str">
        <f>' turmas sistema atual'!C756</f>
        <v>Materiais Compósitos A-matutino (São Bernardo)</v>
      </c>
      <c r="D757" s="8" t="s">
        <v>2866</v>
      </c>
      <c r="E757" s="12" t="s">
        <v>2309</v>
      </c>
      <c r="F757" s="12" t="str">
        <f>' turmas sistema atual'!H756</f>
        <v>segunda das 10:00 às 12:00, sala A-114-0, semanal , quarta das 08:00 às 10:00, sala A-114-0, quinzenal II, quarta das 08:00 às 10:00, sala A-114-0, quinzenal I</v>
      </c>
      <c r="G757" s="12">
        <f>' turmas sistema atual'!I756</f>
        <v>0</v>
      </c>
      <c r="H757" s="12" t="str">
        <f>' turmas sistema atual'!J756</f>
        <v>Santo André</v>
      </c>
      <c r="I757" s="12" t="str">
        <f>' turmas sistema atual'!K756</f>
        <v>diurno</v>
      </c>
      <c r="J757" s="12" t="str">
        <f>' turmas sistema atual'!L756</f>
        <v>3-1-4</v>
      </c>
      <c r="K757" s="12">
        <f>' turmas sistema atual'!M756</f>
        <v>30</v>
      </c>
      <c r="L757" s="12">
        <f>' turmas sistema atual'!N756</f>
        <v>0</v>
      </c>
      <c r="M757" s="12">
        <f t="shared" si="11"/>
        <v>30</v>
      </c>
      <c r="N757" s="42">
        <v>6</v>
      </c>
      <c r="O757" s="8" t="str">
        <f>UPPER(' turmas sistema atual'!R756)</f>
        <v>DANILO JUSTINO CARASTAN</v>
      </c>
      <c r="P757" s="8" t="str">
        <f>UPPER(' turmas sistema atual'!S756)</f>
        <v>DANILO JUSTINO CARASTAN</v>
      </c>
    </row>
    <row r="758" spans="1:16" ht="47.25" customHeight="1" thickBot="1" x14ac:dyDescent="0.3">
      <c r="A758" s="8" t="str">
        <f>' turmas sistema atual'!A757</f>
        <v>ENGENHARIA AEROESPACIAL</v>
      </c>
      <c r="B758" s="8" t="str">
        <f>' turmas sistema atual'!B757</f>
        <v>NAESTS009-17SB</v>
      </c>
      <c r="C758" s="8" t="str">
        <f>' turmas sistema atual'!C757</f>
        <v>Materiais Compósitos e Aplicações Estruturais A-noturno (São Bernardo)</v>
      </c>
      <c r="D758" s="8" t="s">
        <v>2785</v>
      </c>
      <c r="E758" s="12" t="s">
        <v>2309</v>
      </c>
      <c r="F758" s="12" t="str">
        <f>' turmas sistema atual'!H757</f>
        <v xml:space="preserve">segunda das 21:00 às 23:00, sala A1-S202-SB, semanal , quinta das 19:00 às 21:00, sala A1-S202-SB, semanal </v>
      </c>
      <c r="G758" s="12">
        <f>' turmas sistema atual'!I757</f>
        <v>0</v>
      </c>
      <c r="H758" s="12" t="str">
        <f>' turmas sistema atual'!J757</f>
        <v>São Bernardo do Campo</v>
      </c>
      <c r="I758" s="12" t="str">
        <f>' turmas sistema atual'!K757</f>
        <v>noturno</v>
      </c>
      <c r="J758" s="12" t="str">
        <f>' turmas sistema atual'!L757</f>
        <v>4-0-4</v>
      </c>
      <c r="K758" s="12">
        <f>' turmas sistema atual'!M757</f>
        <v>45</v>
      </c>
      <c r="L758" s="12">
        <f>' turmas sistema atual'!N757</f>
        <v>0</v>
      </c>
      <c r="M758" s="12">
        <f t="shared" si="11"/>
        <v>45</v>
      </c>
      <c r="N758" s="42">
        <v>0</v>
      </c>
      <c r="O758" s="8" t="str">
        <f>UPPER(' turmas sistema atual'!R757)</f>
        <v>JOAO BATISTA DE AGUIAR</v>
      </c>
      <c r="P758" s="8" t="str">
        <f>UPPER(' turmas sistema atual'!S757)</f>
        <v/>
      </c>
    </row>
    <row r="759" spans="1:16" ht="47.25" customHeight="1" thickBot="1" x14ac:dyDescent="0.3">
      <c r="A759" s="8" t="str">
        <f>' turmas sistema atual'!A758</f>
        <v>ENGENHARIAS</v>
      </c>
      <c r="B759" s="8" t="str">
        <f>' turmas sistema atual'!B758</f>
        <v>DA1ESTO006-17SB</v>
      </c>
      <c r="C759" s="8" t="str">
        <f>' turmas sistema atual'!C758</f>
        <v>Materiais e Suas Propriedades A1-matutino (São Bernardo)</v>
      </c>
      <c r="D759" s="8" t="s">
        <v>2965</v>
      </c>
      <c r="E759" s="12" t="s">
        <v>2309</v>
      </c>
      <c r="F759" s="12" t="str">
        <f>' turmas sistema atual'!H758</f>
        <v xml:space="preserve">segunda das 10:00 às 12:00, sala A1-S205-SB, quinzenal II, segunda das 10:00 às 12:00, sala A1-S205-SB, quinzenal I, quinta das 08:00 às 10:00, sala A1-S105-SB, semanal </v>
      </c>
      <c r="G759" s="12">
        <f>' turmas sistema atual'!I758</f>
        <v>0</v>
      </c>
      <c r="H759" s="12" t="str">
        <f>' turmas sistema atual'!J758</f>
        <v>São Bernardo do Campo</v>
      </c>
      <c r="I759" s="12" t="str">
        <f>' turmas sistema atual'!K758</f>
        <v>diurno</v>
      </c>
      <c r="J759" s="12" t="str">
        <f>' turmas sistema atual'!L758</f>
        <v>3-1-5</v>
      </c>
      <c r="K759" s="12">
        <f>' turmas sistema atual'!M758</f>
        <v>30</v>
      </c>
      <c r="L759" s="12">
        <f>' turmas sistema atual'!N758</f>
        <v>0</v>
      </c>
      <c r="M759" s="12">
        <f t="shared" si="11"/>
        <v>30</v>
      </c>
      <c r="N759" s="42">
        <v>14</v>
      </c>
      <c r="O759" s="8" t="str">
        <f>UPPER(' turmas sistema atual'!R758)</f>
        <v>GABRIEL MOLINA DE OLYVEIRA</v>
      </c>
      <c r="P759" s="8" t="str">
        <f>UPPER(' turmas sistema atual'!S758)</f>
        <v>GABRIEL MOLINA DE OLYVEIRA</v>
      </c>
    </row>
    <row r="760" spans="1:16" ht="47.25" customHeight="1" thickBot="1" x14ac:dyDescent="0.3">
      <c r="A760" s="8" t="str">
        <f>' turmas sistema atual'!A759</f>
        <v>ENGENHARIAS</v>
      </c>
      <c r="B760" s="8" t="str">
        <f>' turmas sistema atual'!B759</f>
        <v>DA1ESTO006-17SA</v>
      </c>
      <c r="C760" s="8" t="str">
        <f>' turmas sistema atual'!C759</f>
        <v>Materiais e Suas Propriedades A1-matutino (São Bernardo)</v>
      </c>
      <c r="D760" s="8" t="s">
        <v>3595</v>
      </c>
      <c r="E760" s="12" t="s">
        <v>2309</v>
      </c>
      <c r="F760" s="12" t="str">
        <f>' turmas sistema atual'!H759</f>
        <v>terça das 08:00 às 10:00, sala S-006-0, semanal , sexta das 10:00 às 12:00, sala S-006-0, quinzenal II, sexta das 10:00 às 12:00, sala S-006-0, quinzenal I</v>
      </c>
      <c r="G760" s="12">
        <f>' turmas sistema atual'!I759</f>
        <v>0</v>
      </c>
      <c r="H760" s="12" t="str">
        <f>' turmas sistema atual'!J759</f>
        <v>Santo André</v>
      </c>
      <c r="I760" s="12" t="str">
        <f>' turmas sistema atual'!K759</f>
        <v>diurno</v>
      </c>
      <c r="J760" s="12" t="str">
        <f>' turmas sistema atual'!L759</f>
        <v>3-1-5</v>
      </c>
      <c r="K760" s="12">
        <f>' turmas sistema atual'!M759</f>
        <v>38</v>
      </c>
      <c r="L760" s="12">
        <f>' turmas sistema atual'!N759</f>
        <v>0</v>
      </c>
      <c r="M760" s="12">
        <f t="shared" si="11"/>
        <v>38</v>
      </c>
      <c r="N760" s="42">
        <v>0</v>
      </c>
      <c r="O760" s="8" t="str">
        <f>UPPER(' turmas sistema atual'!R759)</f>
        <v>ALEXANDRE JOSE DE CASTRO LANFREDI</v>
      </c>
      <c r="P760" s="8" t="str">
        <f>UPPER(' turmas sistema atual'!S759)</f>
        <v>ALEXANDRE JOSE DE CASTRO LANFREDI</v>
      </c>
    </row>
    <row r="761" spans="1:16" ht="47.25" customHeight="1" thickBot="1" x14ac:dyDescent="0.3">
      <c r="A761" s="8" t="str">
        <f>' turmas sistema atual'!A760</f>
        <v>ENGENHARIAS</v>
      </c>
      <c r="B761" s="8" t="str">
        <f>' turmas sistema atual'!B760</f>
        <v>NA1ESTO006-17SA</v>
      </c>
      <c r="C761" s="8" t="str">
        <f>' turmas sistema atual'!C760</f>
        <v>Materiais e Suas Propriedades A1-noturno (São Bernardo)</v>
      </c>
      <c r="D761" s="8" t="s">
        <v>2867</v>
      </c>
      <c r="E761" s="12" t="s">
        <v>2309</v>
      </c>
      <c r="F761" s="12" t="str">
        <f>' turmas sistema atual'!H760</f>
        <v>quarta das 21:00 às 23:00, sala S-006-0, semanal , sexta das 19:00 às 21:00, sala S-006-0, quinzenal I, sexta das 19:00 às 21:00, sala S-006-0, quinzenal II</v>
      </c>
      <c r="G761" s="12">
        <f>' turmas sistema atual'!I760</f>
        <v>0</v>
      </c>
      <c r="H761" s="12" t="str">
        <f>' turmas sistema atual'!J760</f>
        <v>Santo André</v>
      </c>
      <c r="I761" s="12" t="str">
        <f>' turmas sistema atual'!K760</f>
        <v>noturno</v>
      </c>
      <c r="J761" s="12" t="str">
        <f>' turmas sistema atual'!L760</f>
        <v>3-1-5</v>
      </c>
      <c r="K761" s="12">
        <f>' turmas sistema atual'!M760</f>
        <v>52</v>
      </c>
      <c r="L761" s="12">
        <f>' turmas sistema atual'!N760</f>
        <v>0</v>
      </c>
      <c r="M761" s="12">
        <f t="shared" si="11"/>
        <v>52</v>
      </c>
      <c r="N761" s="42">
        <v>0</v>
      </c>
      <c r="O761" s="8" t="str">
        <f>UPPER(' turmas sistema atual'!R760)</f>
        <v>ERIKA FERNANDA PRADOS</v>
      </c>
      <c r="P761" s="8" t="str">
        <f>UPPER(' turmas sistema atual'!S760)</f>
        <v>ERIKA FERNANDA PRADOS</v>
      </c>
    </row>
    <row r="762" spans="1:16" ht="47.25" customHeight="1" thickBot="1" x14ac:dyDescent="0.3">
      <c r="A762" s="8" t="str">
        <f>' turmas sistema atual'!A761</f>
        <v>ENGENHARIAS</v>
      </c>
      <c r="B762" s="8" t="str">
        <f>' turmas sistema atual'!B761</f>
        <v>NA1ESTO006-17SB</v>
      </c>
      <c r="C762" s="8" t="str">
        <f>' turmas sistema atual'!C761</f>
        <v>Materiais e Suas Propriedades A1-noturno (São Bernardo)</v>
      </c>
      <c r="D762" s="8" t="s">
        <v>3596</v>
      </c>
      <c r="E762" s="12" t="s">
        <v>2309</v>
      </c>
      <c r="F762" s="12" t="str">
        <f>' turmas sistema atual'!H761</f>
        <v>terça das 21:00 às 23:00, sala A2-S204-SB, semanal , quinta das 19:00 às 21:00, sala A2-S306-SB, quinzenal II, quinta das 19:00 às 21:00, sala A2-S306-SB, quinzenal I</v>
      </c>
      <c r="G762" s="12">
        <f>' turmas sistema atual'!I761</f>
        <v>0</v>
      </c>
      <c r="H762" s="12" t="str">
        <f>' turmas sistema atual'!J761</f>
        <v>São Bernardo do Campo</v>
      </c>
      <c r="I762" s="12" t="str">
        <f>' turmas sistema atual'!K761</f>
        <v>noturno</v>
      </c>
      <c r="J762" s="12" t="str">
        <f>' turmas sistema atual'!L761</f>
        <v>3-1-5</v>
      </c>
      <c r="K762" s="12">
        <f>' turmas sistema atual'!M761</f>
        <v>47</v>
      </c>
      <c r="L762" s="12">
        <f>' turmas sistema atual'!N761</f>
        <v>0</v>
      </c>
      <c r="M762" s="12">
        <f t="shared" si="11"/>
        <v>47</v>
      </c>
      <c r="N762" s="42">
        <v>0</v>
      </c>
      <c r="O762" s="8" t="str">
        <f>UPPER(' turmas sistema atual'!R761)</f>
        <v>JULIANA KELMY MACARIO BARBOZA DAGUANO</v>
      </c>
      <c r="P762" s="8" t="str">
        <f>UPPER(' turmas sistema atual'!S761)</f>
        <v>JULIANA KELMY MACARIO BARBOZA DAGUANO</v>
      </c>
    </row>
    <row r="763" spans="1:16" ht="47.25" customHeight="1" thickBot="1" x14ac:dyDescent="0.3">
      <c r="A763" s="8" t="str">
        <f>' turmas sistema atual'!A762</f>
        <v>ENGENHARIAS</v>
      </c>
      <c r="B763" s="8" t="str">
        <f>' turmas sistema atual'!B762</f>
        <v>NA2ESTO006-17SA</v>
      </c>
      <c r="C763" s="8" t="str">
        <f>' turmas sistema atual'!C762</f>
        <v>Materiais e Suas Propriedades A2-noturno (São Bernardo)</v>
      </c>
      <c r="D763" s="8" t="s">
        <v>2873</v>
      </c>
      <c r="E763" s="12" t="s">
        <v>2309</v>
      </c>
      <c r="F763" s="12" t="str">
        <f>' turmas sistema atual'!H762</f>
        <v>quarta das 21:00 às 23:00, sala S-304-2, semanal , sexta das 19:00 às 21:00, sala S-304-2, quinzenal II, sexta das 19:00 às 21:00, sala S-304-2, quinzenal I</v>
      </c>
      <c r="G763" s="12">
        <f>' turmas sistema atual'!I762</f>
        <v>0</v>
      </c>
      <c r="H763" s="12" t="str">
        <f>' turmas sistema atual'!J762</f>
        <v>Santo André</v>
      </c>
      <c r="I763" s="12" t="str">
        <f>' turmas sistema atual'!K762</f>
        <v>noturno</v>
      </c>
      <c r="J763" s="12" t="str">
        <f>' turmas sistema atual'!L762</f>
        <v>3-1-5</v>
      </c>
      <c r="K763" s="12">
        <f>' turmas sistema atual'!M762</f>
        <v>35</v>
      </c>
      <c r="L763" s="12">
        <f>' turmas sistema atual'!N762</f>
        <v>0</v>
      </c>
      <c r="M763" s="12">
        <f t="shared" si="11"/>
        <v>35</v>
      </c>
      <c r="N763" s="42">
        <v>0</v>
      </c>
      <c r="O763" s="8" t="str">
        <f>UPPER(' turmas sistema atual'!R762)</f>
        <v>LÍGIA PASSOS MAIA OBI</v>
      </c>
      <c r="P763" s="8" t="str">
        <f>UPPER(' turmas sistema atual'!S762)</f>
        <v/>
      </c>
    </row>
    <row r="764" spans="1:16" ht="47.25" customHeight="1" thickBot="1" x14ac:dyDescent="0.3">
      <c r="A764" s="8" t="str">
        <f>' turmas sistema atual'!A763</f>
        <v>ENGENHARIAS</v>
      </c>
      <c r="B764" s="8" t="str">
        <f>' turmas sistema atual'!B763</f>
        <v>NA3ESTO006-17SA</v>
      </c>
      <c r="C764" s="8" t="str">
        <f>' turmas sistema atual'!C763</f>
        <v>Materiais e Suas Propriedades A3-noturno (São Bernardo)</v>
      </c>
      <c r="D764" s="8" t="s">
        <v>2873</v>
      </c>
      <c r="E764" s="12" t="s">
        <v>2309</v>
      </c>
      <c r="F764" s="12" t="str">
        <f>' turmas sistema atual'!H763</f>
        <v>quarta das 21:00 às 23:00, sala S-006-0, semanal , sexta das 19:00 às 21:00, sala S-006-0, quinzenal II, sexta das 19:00 às 21:00, sala S-006-0, quinzenal I</v>
      </c>
      <c r="G764" s="12">
        <f>' turmas sistema atual'!I763</f>
        <v>0</v>
      </c>
      <c r="H764" s="12" t="str">
        <f>' turmas sistema atual'!J763</f>
        <v>Santo André</v>
      </c>
      <c r="I764" s="12" t="str">
        <f>' turmas sistema atual'!K763</f>
        <v>noturno</v>
      </c>
      <c r="J764" s="12" t="str">
        <f>' turmas sistema atual'!L763</f>
        <v>3-1-5</v>
      </c>
      <c r="K764" s="12">
        <f>' turmas sistema atual'!M763</f>
        <v>53</v>
      </c>
      <c r="L764" s="12">
        <f>' turmas sistema atual'!N763</f>
        <v>0</v>
      </c>
      <c r="M764" s="12">
        <f t="shared" si="11"/>
        <v>53</v>
      </c>
      <c r="N764" s="42">
        <v>0</v>
      </c>
      <c r="O764" s="8" t="str">
        <f>UPPER(' turmas sistema atual'!R763)</f>
        <v>DANIEL SCODELER RAIMUNDO</v>
      </c>
      <c r="P764" s="8" t="str">
        <f>UPPER(' turmas sistema atual'!S763)</f>
        <v>DANIEL SCODELER RAIMUNDO</v>
      </c>
    </row>
    <row r="765" spans="1:16" ht="47.25" customHeight="1" thickBot="1" x14ac:dyDescent="0.3">
      <c r="A765" s="8" t="str">
        <f>' turmas sistema atual'!A764</f>
        <v>ENGENHARIAS</v>
      </c>
      <c r="B765" s="8" t="str">
        <f>' turmas sistema atual'!B764</f>
        <v>DB1ESTO006-17SA</v>
      </c>
      <c r="C765" s="8" t="str">
        <f>' turmas sistema atual'!C764</f>
        <v>Materiais e Suas Propriedades B1-matutino (São Bernardo)</v>
      </c>
      <c r="D765" s="8" t="s">
        <v>2874</v>
      </c>
      <c r="E765" s="12" t="s">
        <v>2309</v>
      </c>
      <c r="F765" s="12" t="str">
        <f>' turmas sistema atual'!H764</f>
        <v>quarta das 16:00 às 18:00, sala S-006-0, semanal , sexta das 16:00 às 18:00, sala S-006-0, quinzenal II, sexta das 16:00 às 18:00, sala S-006-0, quinzenal I</v>
      </c>
      <c r="G765" s="12">
        <f>' turmas sistema atual'!I764</f>
        <v>0</v>
      </c>
      <c r="H765" s="12" t="str">
        <f>' turmas sistema atual'!J764</f>
        <v>Santo André</v>
      </c>
      <c r="I765" s="12" t="str">
        <f>' turmas sistema atual'!K764</f>
        <v>diurno</v>
      </c>
      <c r="J765" s="12" t="str">
        <f>' turmas sistema atual'!L764</f>
        <v>3-1-5</v>
      </c>
      <c r="K765" s="12">
        <f>' turmas sistema atual'!M764</f>
        <v>43</v>
      </c>
      <c r="L765" s="12">
        <f>' turmas sistema atual'!N764</f>
        <v>0</v>
      </c>
      <c r="M765" s="12">
        <f t="shared" si="11"/>
        <v>43</v>
      </c>
      <c r="N765" s="42">
        <v>0</v>
      </c>
      <c r="O765" s="8" t="str">
        <f>UPPER(' turmas sistema atual'!R764)</f>
        <v>MARA CRISTINA LOPES DE OLIVEIRA</v>
      </c>
      <c r="P765" s="8" t="str">
        <f>UPPER(' turmas sistema atual'!S764)</f>
        <v>MARA CRISTINA LOPES DE OLIVEIRA</v>
      </c>
    </row>
    <row r="766" spans="1:16" ht="47.25" customHeight="1" thickBot="1" x14ac:dyDescent="0.3">
      <c r="A766" s="8" t="str">
        <f>' turmas sistema atual'!A765</f>
        <v>ENGENHARIAS</v>
      </c>
      <c r="B766" s="8" t="str">
        <f>' turmas sistema atual'!B765</f>
        <v>DC1ESTO006-17SB</v>
      </c>
      <c r="C766" s="8" t="str">
        <f>' turmas sistema atual'!C765</f>
        <v>Materiais e Suas Propriedades C1-matutino (São Bernardo)</v>
      </c>
      <c r="D766" s="8" t="s">
        <v>2966</v>
      </c>
      <c r="E766" s="12" t="s">
        <v>2309</v>
      </c>
      <c r="F766" s="12" t="str">
        <f>' turmas sistema atual'!H765</f>
        <v xml:space="preserve">segunda das 14:00 às 16:00, sala A2-S206-SB, quinzenal II, segunda das 14:00 às 16:00, sala A2-S206-SB, quinzenal I, quarta das 14:00 às 16:00, sala A2-S206-SB, semanal </v>
      </c>
      <c r="G766" s="12">
        <f>' turmas sistema atual'!I765</f>
        <v>0</v>
      </c>
      <c r="H766" s="12" t="str">
        <f>' turmas sistema atual'!J765</f>
        <v>São Bernardo do Campo</v>
      </c>
      <c r="I766" s="12" t="str">
        <f>' turmas sistema atual'!K765</f>
        <v>diurno</v>
      </c>
      <c r="J766" s="12" t="str">
        <f>' turmas sistema atual'!L765</f>
        <v>3-1-5</v>
      </c>
      <c r="K766" s="12">
        <f>' turmas sistema atual'!M765</f>
        <v>30</v>
      </c>
      <c r="L766" s="12">
        <f>' turmas sistema atual'!N765</f>
        <v>0</v>
      </c>
      <c r="M766" s="12">
        <f t="shared" si="11"/>
        <v>30</v>
      </c>
      <c r="N766" s="42">
        <v>4</v>
      </c>
      <c r="O766" s="8" t="str">
        <f>UPPER(' turmas sistema atual'!R765)</f>
        <v>GABRIEL MOLINA DE OLYVEIRA</v>
      </c>
      <c r="P766" s="8" t="str">
        <f>UPPER(' turmas sistema atual'!S765)</f>
        <v>CHRISTIANE RIBEIRO</v>
      </c>
    </row>
    <row r="767" spans="1:16" ht="47.25" customHeight="1" thickBot="1" x14ac:dyDescent="0.3">
      <c r="A767" s="8" t="str">
        <f>' turmas sistema atual'!A766</f>
        <v>ENGENHARIA DE MATERIAIS</v>
      </c>
      <c r="B767" s="8" t="str">
        <f>' turmas sistema atual'!B766</f>
        <v>NAESTM005-17SA</v>
      </c>
      <c r="C767" s="8" t="str">
        <f>' turmas sistema atual'!C766</f>
        <v>Materiais Metálicos A-noturno (São Bernardo)</v>
      </c>
      <c r="D767" s="8" t="s">
        <v>2732</v>
      </c>
      <c r="E767" s="12" t="s">
        <v>2309</v>
      </c>
      <c r="F767" s="12" t="str">
        <f>' turmas sistema atual'!H766</f>
        <v xml:space="preserve">segunda das 21:00 às 23:00, sala A-114-0, semanal , quarta das 19:00 às 21:00, sala A-114-0, semanal </v>
      </c>
      <c r="G767" s="12">
        <f>' turmas sistema atual'!I766</f>
        <v>0</v>
      </c>
      <c r="H767" s="12" t="str">
        <f>' turmas sistema atual'!J766</f>
        <v>Santo André</v>
      </c>
      <c r="I767" s="12" t="str">
        <f>' turmas sistema atual'!K766</f>
        <v>noturno</v>
      </c>
      <c r="J767" s="12" t="str">
        <f>' turmas sistema atual'!L766</f>
        <v>4-0-4</v>
      </c>
      <c r="K767" s="12">
        <f>' turmas sistema atual'!M766</f>
        <v>30</v>
      </c>
      <c r="L767" s="12">
        <f>' turmas sistema atual'!N766</f>
        <v>0</v>
      </c>
      <c r="M767" s="12">
        <f t="shared" si="11"/>
        <v>30</v>
      </c>
      <c r="N767" s="42">
        <v>6</v>
      </c>
      <c r="O767" s="8" t="str">
        <f>UPPER(' turmas sistema atual'!R766)</f>
        <v>SYDNEY FERREIRA SANTOS</v>
      </c>
      <c r="P767" s="8" t="str">
        <f>UPPER(' turmas sistema atual'!S766)</f>
        <v/>
      </c>
    </row>
    <row r="768" spans="1:16" ht="47.25" customHeight="1" thickBot="1" x14ac:dyDescent="0.3">
      <c r="A768" s="8" t="str">
        <f>' turmas sistema atual'!A767</f>
        <v>ENGENHARIA DE MATERIAIS</v>
      </c>
      <c r="B768" s="8" t="str">
        <f>' turmas sistema atual'!B767</f>
        <v>DAESZM027-17SA</v>
      </c>
      <c r="C768" s="8" t="str">
        <f>' turmas sistema atual'!C767</f>
        <v>Materiais para Energia e Ambiente A-matutino (São Bernardo)</v>
      </c>
      <c r="D768" s="8" t="s">
        <v>2718</v>
      </c>
      <c r="E768" s="12" t="s">
        <v>2309</v>
      </c>
      <c r="F768" s="12" t="str">
        <f>' turmas sistema atual'!H767</f>
        <v xml:space="preserve">segunda das 08:00 às 10:00, sala A-114-0, semanal , quinta das 10:00 às 12:00, sala A-114-0, semanal </v>
      </c>
      <c r="G768" s="12">
        <f>' turmas sistema atual'!I767</f>
        <v>0</v>
      </c>
      <c r="H768" s="12" t="str">
        <f>' turmas sistema atual'!J767</f>
        <v>Santo André</v>
      </c>
      <c r="I768" s="12" t="str">
        <f>' turmas sistema atual'!K767</f>
        <v>diurno</v>
      </c>
      <c r="J768" s="12" t="str">
        <f>' turmas sistema atual'!L767</f>
        <v>4-0-4</v>
      </c>
      <c r="K768" s="12">
        <f>' turmas sistema atual'!M767</f>
        <v>33</v>
      </c>
      <c r="L768" s="12">
        <f>' turmas sistema atual'!N767</f>
        <v>0</v>
      </c>
      <c r="M768" s="12">
        <f t="shared" si="11"/>
        <v>33</v>
      </c>
      <c r="N768" s="42">
        <v>0</v>
      </c>
      <c r="O768" s="8" t="str">
        <f>UPPER(' turmas sistema atual'!R767)</f>
        <v>ANDRE SANTAROSA FERLAUTO</v>
      </c>
      <c r="P768" s="8" t="str">
        <f>UPPER(' turmas sistema atual'!S767)</f>
        <v/>
      </c>
    </row>
    <row r="769" spans="1:16" ht="47.25" customHeight="1" thickBot="1" x14ac:dyDescent="0.3">
      <c r="A769" s="8" t="str">
        <f>' turmas sistema atual'!A768</f>
        <v>ENGENHARIA DE MATERIAIS</v>
      </c>
      <c r="B769" s="8" t="str">
        <f>' turmas sistema atual'!B768</f>
        <v>DAESTM006-17SA</v>
      </c>
      <c r="C769" s="8" t="str">
        <f>' turmas sistema atual'!C768</f>
        <v>Materiais Poliméricos A-matutino (São Bernardo)</v>
      </c>
      <c r="D769" s="8" t="s">
        <v>3597</v>
      </c>
      <c r="E769" s="12" t="s">
        <v>2309</v>
      </c>
      <c r="F769" s="12" t="str">
        <f>' turmas sistema atual'!H768</f>
        <v>terça das 10:00 às 12:00, sala A-114-0, semanal , quinta das 08:00 às 10:00, sala A-114-0, quinzenal I, quinta das 08:00 às 10:00, sala A-114-0, quinzenal II</v>
      </c>
      <c r="G769" s="12">
        <f>' turmas sistema atual'!I768</f>
        <v>0</v>
      </c>
      <c r="H769" s="12" t="str">
        <f>' turmas sistema atual'!J768</f>
        <v>Santo André</v>
      </c>
      <c r="I769" s="12" t="str">
        <f>' turmas sistema atual'!K768</f>
        <v>diurno</v>
      </c>
      <c r="J769" s="12" t="str">
        <f>' turmas sistema atual'!L768</f>
        <v>3-1-4</v>
      </c>
      <c r="K769" s="12">
        <f>' turmas sistema atual'!M768</f>
        <v>30</v>
      </c>
      <c r="L769" s="12">
        <f>' turmas sistema atual'!N768</f>
        <v>0</v>
      </c>
      <c r="M769" s="12">
        <f t="shared" si="11"/>
        <v>30</v>
      </c>
      <c r="N769" s="42">
        <v>12</v>
      </c>
      <c r="O769" s="8" t="str">
        <f>UPPER(' turmas sistema atual'!R768)</f>
        <v>SUEL ERIC VIDOTTI</v>
      </c>
      <c r="P769" s="8" t="str">
        <f>UPPER(' turmas sistema atual'!S768)</f>
        <v>DERVAL DOS SANTOS ROSA</v>
      </c>
    </row>
    <row r="770" spans="1:16" ht="47.25" customHeight="1" thickBot="1" x14ac:dyDescent="0.3">
      <c r="A770" s="8" t="str">
        <f>' turmas sistema atual'!A769</f>
        <v>ENGENHARIA DE MATERIAIS</v>
      </c>
      <c r="B770" s="8" t="str">
        <f>' turmas sistema atual'!B769</f>
        <v>NAESTM006-17SA</v>
      </c>
      <c r="C770" s="8" t="str">
        <f>' turmas sistema atual'!C769</f>
        <v>Materiais Poliméricos A-noturno (São Bernardo)</v>
      </c>
      <c r="D770" s="8" t="s">
        <v>3598</v>
      </c>
      <c r="E770" s="12" t="s">
        <v>2309</v>
      </c>
      <c r="F770" s="12" t="str">
        <f>' turmas sistema atual'!H769</f>
        <v>terça das 21:00 às 23:00, sala A-114-0, semanal , quinta das 19:00 às 21:00, sala A-114-0, quinzenal I, quinta das 19:00 às 21:00, sala A-114-0, quinzenal II</v>
      </c>
      <c r="G770" s="12">
        <f>' turmas sistema atual'!I769</f>
        <v>0</v>
      </c>
      <c r="H770" s="12" t="str">
        <f>' turmas sistema atual'!J769</f>
        <v>Santo André</v>
      </c>
      <c r="I770" s="12" t="str">
        <f>' turmas sistema atual'!K769</f>
        <v>noturno</v>
      </c>
      <c r="J770" s="12" t="str">
        <f>' turmas sistema atual'!L769</f>
        <v>3-1-4</v>
      </c>
      <c r="K770" s="12">
        <f>' turmas sistema atual'!M769</f>
        <v>30</v>
      </c>
      <c r="L770" s="12">
        <f>' turmas sistema atual'!N769</f>
        <v>0</v>
      </c>
      <c r="M770" s="12">
        <f t="shared" si="11"/>
        <v>30</v>
      </c>
      <c r="N770" s="42">
        <v>4</v>
      </c>
      <c r="O770" s="8" t="str">
        <f>UPPER(' turmas sistema atual'!R769)</f>
        <v>DERVAL DOS SANTOS ROSA</v>
      </c>
      <c r="P770" s="8" t="str">
        <f>UPPER(' turmas sistema atual'!S769)</f>
        <v>SUEL ERIC VIDOTTI</v>
      </c>
    </row>
    <row r="771" spans="1:16" ht="47.25" customHeight="1" thickBot="1" x14ac:dyDescent="0.3">
      <c r="A771" s="8" t="str">
        <f>' turmas sistema atual'!A770</f>
        <v>ENGENHARIA DE MATERIAIS</v>
      </c>
      <c r="B771" s="8" t="str">
        <f>' turmas sistema atual'!B770</f>
        <v>NAESZM021-17SA</v>
      </c>
      <c r="C771" s="8" t="str">
        <f>' turmas sistema atual'!C770</f>
        <v>Matérias Primas Cerâmicas A-noturno (São Bernardo)</v>
      </c>
      <c r="D771" s="8" t="s">
        <v>2732</v>
      </c>
      <c r="E771" s="12" t="s">
        <v>2309</v>
      </c>
      <c r="F771" s="12" t="str">
        <f>' turmas sistema atual'!H770</f>
        <v xml:space="preserve">segunda das 21:00 às 23:00, sala A-114-0, semanal , quarta das 19:00 às 21:00, sala A-114-0, semanal </v>
      </c>
      <c r="G771" s="12">
        <f>' turmas sistema atual'!I770</f>
        <v>0</v>
      </c>
      <c r="H771" s="12" t="str">
        <f>' turmas sistema atual'!J770</f>
        <v>Santo André</v>
      </c>
      <c r="I771" s="12" t="str">
        <f>' turmas sistema atual'!K770</f>
        <v>noturno</v>
      </c>
      <c r="J771" s="12" t="str">
        <f>' turmas sistema atual'!L770</f>
        <v>4-0-4</v>
      </c>
      <c r="K771" s="12">
        <f>' turmas sistema atual'!M770</f>
        <v>36</v>
      </c>
      <c r="L771" s="12">
        <f>' turmas sistema atual'!N770</f>
        <v>0</v>
      </c>
      <c r="M771" s="12">
        <f t="shared" si="11"/>
        <v>36</v>
      </c>
      <c r="N771" s="42">
        <v>0</v>
      </c>
      <c r="O771" s="8" t="str">
        <f>UPPER(' turmas sistema atual'!R770)</f>
        <v>RENATA AYRES ROCHA</v>
      </c>
      <c r="P771" s="8" t="str">
        <f>UPPER(' turmas sistema atual'!S770)</f>
        <v/>
      </c>
    </row>
    <row r="772" spans="1:16" ht="47.25" customHeight="1" thickBot="1" x14ac:dyDescent="0.3">
      <c r="A772" s="8" t="str">
        <f>' turmas sistema atual'!A771</f>
        <v>BACHARELADO EM FÍSICA</v>
      </c>
      <c r="B772" s="8" t="str">
        <f>' turmas sistema atual'!B771</f>
        <v>DANHT3069-15SA</v>
      </c>
      <c r="C772" s="8" t="str">
        <f>' turmas sistema atual'!C771</f>
        <v>Mecânica Clássica II A-matutino (São Bernardo)</v>
      </c>
      <c r="D772" s="8" t="s">
        <v>2728</v>
      </c>
      <c r="E772" s="12" t="s">
        <v>2309</v>
      </c>
      <c r="F772" s="12" t="str">
        <f>' turmas sistema atual'!H771</f>
        <v xml:space="preserve">segunda das 10:00 às 12:00, sala S-008-0, semanal , quarta das 08:00 às 10:00, sala S-008-0, semanal </v>
      </c>
      <c r="G772" s="12">
        <f>' turmas sistema atual'!I771</f>
        <v>0</v>
      </c>
      <c r="H772" s="12" t="str">
        <f>' turmas sistema atual'!J771</f>
        <v>Santo André</v>
      </c>
      <c r="I772" s="12" t="str">
        <f>' turmas sistema atual'!K771</f>
        <v>diurno</v>
      </c>
      <c r="J772" s="12" t="str">
        <f>' turmas sistema atual'!L771</f>
        <v>4-0-4</v>
      </c>
      <c r="K772" s="12">
        <f>' turmas sistema atual'!M771</f>
        <v>30</v>
      </c>
      <c r="L772" s="12">
        <f>' turmas sistema atual'!N771</f>
        <v>0</v>
      </c>
      <c r="M772" s="12">
        <f t="shared" ref="M772:M835" si="12">K772-L772</f>
        <v>30</v>
      </c>
      <c r="N772" s="42">
        <v>18</v>
      </c>
      <c r="O772" s="8" t="str">
        <f>UPPER(' turmas sistema atual'!R771)</f>
        <v>ANDRE GUSTAVO SCAGLIUSI LANDULFO</v>
      </c>
      <c r="P772" s="8" t="str">
        <f>UPPER(' turmas sistema atual'!S771)</f>
        <v/>
      </c>
    </row>
    <row r="773" spans="1:16" ht="47.25" customHeight="1" thickBot="1" x14ac:dyDescent="0.3">
      <c r="A773" s="8" t="str">
        <f>' turmas sistema atual'!A772</f>
        <v>BACHARELADO EM FÍSICA</v>
      </c>
      <c r="B773" s="8" t="str">
        <f>' turmas sistema atual'!B772</f>
        <v>NANHT3069-15SA</v>
      </c>
      <c r="C773" s="8" t="str">
        <f>' turmas sistema atual'!C772</f>
        <v>Mecânica Clássica II A-noturno (São Bernardo)</v>
      </c>
      <c r="D773" s="8" t="s">
        <v>2732</v>
      </c>
      <c r="E773" s="12" t="s">
        <v>2309</v>
      </c>
      <c r="F773" s="12" t="str">
        <f>' turmas sistema atual'!H772</f>
        <v xml:space="preserve">segunda das 21:00 às 23:00, sala S-008-0, semanal , quarta das 19:00 às 21:00, sala S-008-0, semanal </v>
      </c>
      <c r="G773" s="12">
        <f>' turmas sistema atual'!I772</f>
        <v>0</v>
      </c>
      <c r="H773" s="12" t="str">
        <f>' turmas sistema atual'!J772</f>
        <v>Santo André</v>
      </c>
      <c r="I773" s="12" t="str">
        <f>' turmas sistema atual'!K772</f>
        <v>noturno</v>
      </c>
      <c r="J773" s="12" t="str">
        <f>' turmas sistema atual'!L772</f>
        <v>4-0-4</v>
      </c>
      <c r="K773" s="12">
        <f>' turmas sistema atual'!M772</f>
        <v>30</v>
      </c>
      <c r="L773" s="12">
        <f>' turmas sistema atual'!N772</f>
        <v>0</v>
      </c>
      <c r="M773" s="12">
        <f t="shared" si="12"/>
        <v>30</v>
      </c>
      <c r="N773" s="42">
        <v>14</v>
      </c>
      <c r="O773" s="8" t="str">
        <f>UPPER(' turmas sistema atual'!R772)</f>
        <v>ANDRE GUSTAVO SCAGLIUSI LANDULFO</v>
      </c>
      <c r="P773" s="8" t="str">
        <f>UPPER(' turmas sistema atual'!S772)</f>
        <v/>
      </c>
    </row>
    <row r="774" spans="1:16" ht="47.25" customHeight="1" thickBot="1" x14ac:dyDescent="0.3">
      <c r="A774" s="8" t="str">
        <f>' turmas sistema atual'!A773</f>
        <v>ENGENHARIA AEROESPACIAL</v>
      </c>
      <c r="B774" s="8" t="str">
        <f>' turmas sistema atual'!B773</f>
        <v>DAESTO015-17SB</v>
      </c>
      <c r="C774" s="8" t="str">
        <f>' turmas sistema atual'!C773</f>
        <v>Mecânica dos Fluidos I A-matutino (São Bernardo)</v>
      </c>
      <c r="D774" s="8" t="s">
        <v>2784</v>
      </c>
      <c r="E774" s="12" t="s">
        <v>2309</v>
      </c>
      <c r="F774" s="12" t="str">
        <f>' turmas sistema atual'!H773</f>
        <v xml:space="preserve">segunda das 10:00 às 12:00, sala A1-S202-SB, semanal , quinta das 08:00 às 10:00, sala A1-S202-SB, semanal </v>
      </c>
      <c r="G774" s="12">
        <f>' turmas sistema atual'!I773</f>
        <v>0</v>
      </c>
      <c r="H774" s="12" t="str">
        <f>' turmas sistema atual'!J773</f>
        <v>São Bernardo do Campo</v>
      </c>
      <c r="I774" s="12" t="str">
        <f>' turmas sistema atual'!K773</f>
        <v>diurno</v>
      </c>
      <c r="J774" s="12" t="str">
        <f>' turmas sistema atual'!L773</f>
        <v>4-0-5</v>
      </c>
      <c r="K774" s="12">
        <f>' turmas sistema atual'!M773</f>
        <v>50</v>
      </c>
      <c r="L774" s="12">
        <f>' turmas sistema atual'!N773</f>
        <v>0</v>
      </c>
      <c r="M774" s="12">
        <f t="shared" si="12"/>
        <v>50</v>
      </c>
      <c r="N774" s="42">
        <v>0</v>
      </c>
      <c r="O774" s="8" t="str">
        <f>UPPER(' turmas sistema atual'!R773)</f>
        <v>CESAR MONZU FREIRE</v>
      </c>
      <c r="P774" s="8" t="str">
        <f>UPPER(' turmas sistema atual'!S773)</f>
        <v/>
      </c>
    </row>
    <row r="775" spans="1:16" ht="47.25" customHeight="1" thickBot="1" x14ac:dyDescent="0.3">
      <c r="A775" s="8" t="str">
        <f>' turmas sistema atual'!A774</f>
        <v>ENGENHARIA AEROESPACIAL</v>
      </c>
      <c r="B775" s="8" t="str">
        <f>' turmas sistema atual'!B774</f>
        <v>NAESTO015-17SB</v>
      </c>
      <c r="C775" s="8" t="str">
        <f>' turmas sistema atual'!C774</f>
        <v>Mecânica dos Fluidos I A-noturno (São Bernardo)</v>
      </c>
      <c r="D775" s="8" t="s">
        <v>2785</v>
      </c>
      <c r="E775" s="12" t="s">
        <v>2309</v>
      </c>
      <c r="F775" s="12" t="str">
        <f>' turmas sistema atual'!H774</f>
        <v xml:space="preserve">segunda das 21:00 às 23:00, sala A1-S202-SB, semanal , quinta das 19:00 às 21:00, sala A1-S201-SB, semanal </v>
      </c>
      <c r="G775" s="12">
        <f>' turmas sistema atual'!I774</f>
        <v>0</v>
      </c>
      <c r="H775" s="12" t="str">
        <f>' turmas sistema atual'!J774</f>
        <v>São Bernardo do Campo</v>
      </c>
      <c r="I775" s="12" t="str">
        <f>' turmas sistema atual'!K774</f>
        <v>noturno</v>
      </c>
      <c r="J775" s="12" t="str">
        <f>' turmas sistema atual'!L774</f>
        <v>4-0-5</v>
      </c>
      <c r="K775" s="12">
        <f>' turmas sistema atual'!M774</f>
        <v>50</v>
      </c>
      <c r="L775" s="12">
        <f>' turmas sistema atual'!N774</f>
        <v>0</v>
      </c>
      <c r="M775" s="12">
        <f t="shared" si="12"/>
        <v>50</v>
      </c>
      <c r="N775" s="42">
        <v>0</v>
      </c>
      <c r="O775" s="8" t="str">
        <f>UPPER(' turmas sistema atual'!R774)</f>
        <v>KARL PETER BURR</v>
      </c>
      <c r="P775" s="8" t="str">
        <f>UPPER(' turmas sistema atual'!S774)</f>
        <v/>
      </c>
    </row>
    <row r="776" spans="1:16" ht="47.25" customHeight="1" thickBot="1" x14ac:dyDescent="0.3">
      <c r="A776" s="8" t="str">
        <f>' turmas sistema atual'!A775</f>
        <v>ENGENHARIAS</v>
      </c>
      <c r="B776" s="8" t="str">
        <f>' turmas sistema atual'!B775</f>
        <v>DA1ESTO008-17SA</v>
      </c>
      <c r="C776" s="8" t="str">
        <f>' turmas sistema atual'!C775</f>
        <v>Mecânica dos Sólidos I A1-matutino (São Bernardo)</v>
      </c>
      <c r="D776" s="8" t="s">
        <v>3529</v>
      </c>
      <c r="E776" s="12" t="s">
        <v>2309</v>
      </c>
      <c r="F776" s="12" t="str">
        <f>' turmas sistema atual'!H775</f>
        <v xml:space="preserve">terça das 08:00 às 10:00, sala S-006-0, semanal , sexta das 10:00 às 12:00, sala S-006-0, semanal </v>
      </c>
      <c r="G776" s="12">
        <f>' turmas sistema atual'!I775</f>
        <v>0</v>
      </c>
      <c r="H776" s="12" t="str">
        <f>' turmas sistema atual'!J775</f>
        <v>Santo André</v>
      </c>
      <c r="I776" s="12" t="str">
        <f>' turmas sistema atual'!K775</f>
        <v>diurno</v>
      </c>
      <c r="J776" s="12" t="str">
        <f>' turmas sistema atual'!L775</f>
        <v>3-1-5</v>
      </c>
      <c r="K776" s="12">
        <f>' turmas sistema atual'!M775</f>
        <v>30</v>
      </c>
      <c r="L776" s="12">
        <f>' turmas sistema atual'!N775</f>
        <v>0</v>
      </c>
      <c r="M776" s="12">
        <f t="shared" si="12"/>
        <v>30</v>
      </c>
      <c r="N776" s="42">
        <v>0</v>
      </c>
      <c r="O776" s="8" t="str">
        <f>UPPER(' turmas sistema atual'!R775)</f>
        <v>DEMETRIO JACKSON DOS SANTOS</v>
      </c>
      <c r="P776" s="8" t="str">
        <f>UPPER(' turmas sistema atual'!S775)</f>
        <v/>
      </c>
    </row>
    <row r="777" spans="1:16" ht="47.25" customHeight="1" thickBot="1" x14ac:dyDescent="0.3">
      <c r="A777" s="8" t="str">
        <f>' turmas sistema atual'!A776</f>
        <v>ENGENHARIAS</v>
      </c>
      <c r="B777" s="8" t="str">
        <f>' turmas sistema atual'!B776</f>
        <v>NA1ESTO008-17SA</v>
      </c>
      <c r="C777" s="8" t="str">
        <f>' turmas sistema atual'!C776</f>
        <v>Mecânica dos Sólidos I A1-noturno (São Bernardo)</v>
      </c>
      <c r="D777" s="8" t="s">
        <v>3530</v>
      </c>
      <c r="E777" s="12" t="s">
        <v>2309</v>
      </c>
      <c r="F777" s="12" t="str">
        <f>' turmas sistema atual'!H776</f>
        <v xml:space="preserve">terça das 19:00 às 21:00, sala S-006-0, semanal , sexta das 21:00 às 23:00, sala S-006-0, semanal </v>
      </c>
      <c r="G777" s="12">
        <f>' turmas sistema atual'!I776</f>
        <v>0</v>
      </c>
      <c r="H777" s="12" t="str">
        <f>' turmas sistema atual'!J776</f>
        <v>Santo André</v>
      </c>
      <c r="I777" s="12" t="str">
        <f>' turmas sistema atual'!K776</f>
        <v>noturno</v>
      </c>
      <c r="J777" s="12" t="str">
        <f>' turmas sistema atual'!L776</f>
        <v>3-1-5</v>
      </c>
      <c r="K777" s="12">
        <f>' turmas sistema atual'!M776</f>
        <v>60</v>
      </c>
      <c r="L777" s="12">
        <f>' turmas sistema atual'!N776</f>
        <v>0</v>
      </c>
      <c r="M777" s="12">
        <f t="shared" si="12"/>
        <v>60</v>
      </c>
      <c r="N777" s="42">
        <v>0</v>
      </c>
      <c r="O777" s="8" t="str">
        <f>UPPER(' turmas sistema atual'!R776)</f>
        <v>RENATO ALTOBELLI ANTUNES</v>
      </c>
      <c r="P777" s="8" t="str">
        <f>UPPER(' turmas sistema atual'!S776)</f>
        <v/>
      </c>
    </row>
    <row r="778" spans="1:16" ht="47.25" customHeight="1" thickBot="1" x14ac:dyDescent="0.3">
      <c r="A778" s="8" t="str">
        <f>' turmas sistema atual'!A777</f>
        <v>ENGENHARIAS</v>
      </c>
      <c r="B778" s="8" t="str">
        <f>' turmas sistema atual'!B777</f>
        <v>NA1ESTO008-17SB</v>
      </c>
      <c r="C778" s="8" t="str">
        <f>' turmas sistema atual'!C777</f>
        <v>Mecânica dos Sólidos I A1-noturno (São Bernardo)</v>
      </c>
      <c r="D778" s="8" t="s">
        <v>3528</v>
      </c>
      <c r="E778" s="12" t="s">
        <v>2309</v>
      </c>
      <c r="F778" s="12" t="str">
        <f>' turmas sistema atual'!H777</f>
        <v xml:space="preserve">terça das 19:00 às 21:00, sala A1-S204-SB, semanal , quinta das 21:00 às 23:00, sala A1-S204-SB, semanal </v>
      </c>
      <c r="G778" s="12">
        <f>' turmas sistema atual'!I777</f>
        <v>0</v>
      </c>
      <c r="H778" s="12" t="str">
        <f>' turmas sistema atual'!J777</f>
        <v>São Bernardo do Campo</v>
      </c>
      <c r="I778" s="12" t="str">
        <f>' turmas sistema atual'!K777</f>
        <v>noturno</v>
      </c>
      <c r="J778" s="12" t="str">
        <f>' turmas sistema atual'!L777</f>
        <v>3-1-5</v>
      </c>
      <c r="K778" s="12">
        <f>' turmas sistema atual'!M777</f>
        <v>68</v>
      </c>
      <c r="L778" s="12">
        <f>' turmas sistema atual'!N777</f>
        <v>0</v>
      </c>
      <c r="M778" s="12">
        <f t="shared" si="12"/>
        <v>68</v>
      </c>
      <c r="N778" s="42">
        <v>0</v>
      </c>
      <c r="O778" s="8" t="str">
        <f>UPPER(' turmas sistema atual'!R777)</f>
        <v>WESLEY GOIS</v>
      </c>
      <c r="P778" s="8" t="str">
        <f>UPPER(' turmas sistema atual'!S777)</f>
        <v/>
      </c>
    </row>
    <row r="779" spans="1:16" ht="47.25" customHeight="1" thickBot="1" x14ac:dyDescent="0.3">
      <c r="A779" s="8" t="str">
        <f>' turmas sistema atual'!A778</f>
        <v>ENGENHARIAS</v>
      </c>
      <c r="B779" s="8" t="str">
        <f>' turmas sistema atual'!B778</f>
        <v>DA2ESTO008-17SA</v>
      </c>
      <c r="C779" s="8" t="str">
        <f>' turmas sistema atual'!C778</f>
        <v>Mecânica dos Sólidos I A2-matutino (São Bernardo)</v>
      </c>
      <c r="D779" s="8" t="s">
        <v>3529</v>
      </c>
      <c r="E779" s="12" t="s">
        <v>2309</v>
      </c>
      <c r="F779" s="12" t="str">
        <f>' turmas sistema atual'!H778</f>
        <v xml:space="preserve">terça das 08:00 às 10:00, sala S-006-0, semanal , sexta das 10:00 às 12:00, sala S-006-0, semanal </v>
      </c>
      <c r="G779" s="12">
        <f>' turmas sistema atual'!I778</f>
        <v>0</v>
      </c>
      <c r="H779" s="12" t="str">
        <f>' turmas sistema atual'!J778</f>
        <v>Santo André</v>
      </c>
      <c r="I779" s="12" t="str">
        <f>' turmas sistema atual'!K778</f>
        <v>diurno</v>
      </c>
      <c r="J779" s="12" t="str">
        <f>' turmas sistema atual'!L778</f>
        <v>3-1-5</v>
      </c>
      <c r="K779" s="12">
        <f>' turmas sistema atual'!M778</f>
        <v>60</v>
      </c>
      <c r="L779" s="12">
        <f>' turmas sistema atual'!N778</f>
        <v>0</v>
      </c>
      <c r="M779" s="12">
        <f t="shared" si="12"/>
        <v>60</v>
      </c>
      <c r="N779" s="42">
        <v>0</v>
      </c>
      <c r="O779" s="8" t="str">
        <f>UPPER(' turmas sistema atual'!R778)</f>
        <v>WALLACE GUSMÃO FERREIRA</v>
      </c>
      <c r="P779" s="8" t="str">
        <f>UPPER(' turmas sistema atual'!S778)</f>
        <v/>
      </c>
    </row>
    <row r="780" spans="1:16" ht="47.25" customHeight="1" thickBot="1" x14ac:dyDescent="0.3">
      <c r="A780" s="8" t="str">
        <f>' turmas sistema atual'!A779</f>
        <v>ENGENHARIAS</v>
      </c>
      <c r="B780" s="8" t="str">
        <f>' turmas sistema atual'!B779</f>
        <v>NA2ESTO008-17SA</v>
      </c>
      <c r="C780" s="8" t="str">
        <f>' turmas sistema atual'!C779</f>
        <v>Mecânica dos Sólidos I A2-noturno (São Bernardo)</v>
      </c>
      <c r="D780" s="8" t="s">
        <v>3530</v>
      </c>
      <c r="E780" s="12" t="s">
        <v>2309</v>
      </c>
      <c r="F780" s="12" t="str">
        <f>' turmas sistema atual'!H779</f>
        <v xml:space="preserve">terça das 19:00 às 21:00, sala S-006-0, semanal , sexta das 21:00 às 23:00, sala S-006-0, semanal </v>
      </c>
      <c r="G780" s="12">
        <f>' turmas sistema atual'!I779</f>
        <v>0</v>
      </c>
      <c r="H780" s="12" t="str">
        <f>' turmas sistema atual'!J779</f>
        <v>Santo André</v>
      </c>
      <c r="I780" s="12" t="str">
        <f>' turmas sistema atual'!K779</f>
        <v>noturno</v>
      </c>
      <c r="J780" s="12" t="str">
        <f>' turmas sistema atual'!L779</f>
        <v>3-1-5</v>
      </c>
      <c r="K780" s="12">
        <f>' turmas sistema atual'!M779</f>
        <v>60</v>
      </c>
      <c r="L780" s="12">
        <f>' turmas sistema atual'!N779</f>
        <v>0</v>
      </c>
      <c r="M780" s="12">
        <f t="shared" si="12"/>
        <v>60</v>
      </c>
      <c r="N780" s="42">
        <v>0</v>
      </c>
      <c r="O780" s="8" t="str">
        <f>UPPER(' turmas sistema atual'!R779)</f>
        <v>RICARDO GASPAR</v>
      </c>
      <c r="P780" s="8" t="str">
        <f>UPPER(' turmas sistema atual'!S779)</f>
        <v>WALLACE GUSMÃO FERREIRA</v>
      </c>
    </row>
    <row r="781" spans="1:16" ht="47.25" customHeight="1" thickBot="1" x14ac:dyDescent="0.3">
      <c r="A781" s="8" t="str">
        <f>' turmas sistema atual'!A780</f>
        <v>ENGENHARIAS</v>
      </c>
      <c r="B781" s="8" t="str">
        <f>' turmas sistema atual'!B780</f>
        <v>DBESTO008-17SA</v>
      </c>
      <c r="C781" s="8" t="str">
        <f>' turmas sistema atual'!C780</f>
        <v>Mecânica dos Sólidos I B-matutino (São Bernardo)</v>
      </c>
      <c r="D781" s="8" t="s">
        <v>3527</v>
      </c>
      <c r="E781" s="12" t="s">
        <v>2309</v>
      </c>
      <c r="F781" s="12" t="str">
        <f>' turmas sistema atual'!H780</f>
        <v xml:space="preserve">terça das 08:00 às 10:00, sala A2-S105-SB, semanal , quinta das 10:00 às 12:00, sala A2-S105-SB, semanal </v>
      </c>
      <c r="G781" s="12">
        <f>' turmas sistema atual'!I780</f>
        <v>0</v>
      </c>
      <c r="H781" s="12" t="str">
        <f>' turmas sistema atual'!J780</f>
        <v>Santo André</v>
      </c>
      <c r="I781" s="12" t="str">
        <f>' turmas sistema atual'!K780</f>
        <v>diurno</v>
      </c>
      <c r="J781" s="12" t="str">
        <f>' turmas sistema atual'!L780</f>
        <v>3-1-5</v>
      </c>
      <c r="K781" s="12">
        <f>' turmas sistema atual'!M780</f>
        <v>67</v>
      </c>
      <c r="L781" s="12">
        <f>' turmas sistema atual'!N780</f>
        <v>0</v>
      </c>
      <c r="M781" s="12">
        <f t="shared" si="12"/>
        <v>67</v>
      </c>
      <c r="N781" s="42">
        <v>0</v>
      </c>
      <c r="O781" s="8" t="str">
        <f>UPPER(' turmas sistema atual'!R780)</f>
        <v>RONNY CALIXTO CARBONARI</v>
      </c>
      <c r="P781" s="8" t="str">
        <f>UPPER(' turmas sistema atual'!S780)</f>
        <v/>
      </c>
    </row>
    <row r="782" spans="1:16" ht="47.25" customHeight="1" thickBot="1" x14ac:dyDescent="0.3">
      <c r="A782" s="8" t="str">
        <f>' turmas sistema atual'!A781</f>
        <v>ENGENHARIAS</v>
      </c>
      <c r="B782" s="8" t="str">
        <f>' turmas sistema atual'!B781</f>
        <v>NBESTO008-17SA</v>
      </c>
      <c r="C782" s="8" t="str">
        <f>' turmas sistema atual'!C781</f>
        <v>Mecânica dos Sólidos I B-noturno (São Bernardo)</v>
      </c>
      <c r="D782" s="8" t="s">
        <v>3528</v>
      </c>
      <c r="E782" s="12" t="s">
        <v>2309</v>
      </c>
      <c r="F782" s="12" t="str">
        <f>' turmas sistema atual'!H781</f>
        <v xml:space="preserve">terça das 19:00 às 21:00, sala S-006-0, semanal , quinta das 21:00 às 23:00, sala S-006-0, semanal </v>
      </c>
      <c r="G782" s="12">
        <f>' turmas sistema atual'!I781</f>
        <v>0</v>
      </c>
      <c r="H782" s="12" t="str">
        <f>' turmas sistema atual'!J781</f>
        <v>Santo André</v>
      </c>
      <c r="I782" s="12" t="str">
        <f>' turmas sistema atual'!K781</f>
        <v>noturno</v>
      </c>
      <c r="J782" s="12" t="str">
        <f>' turmas sistema atual'!L781</f>
        <v>3-1-5</v>
      </c>
      <c r="K782" s="12">
        <f>' turmas sistema atual'!M781</f>
        <v>98</v>
      </c>
      <c r="L782" s="12">
        <f>' turmas sistema atual'!N781</f>
        <v>0</v>
      </c>
      <c r="M782" s="12">
        <f t="shared" si="12"/>
        <v>98</v>
      </c>
      <c r="N782" s="42">
        <v>0</v>
      </c>
      <c r="O782" s="8" t="str">
        <f>UPPER(' turmas sistema atual'!R781)</f>
        <v>RONNY CALIXTO CARBONARI</v>
      </c>
      <c r="P782" s="8" t="str">
        <f>UPPER(' turmas sistema atual'!S781)</f>
        <v/>
      </c>
    </row>
    <row r="783" spans="1:16" ht="47.25" customHeight="1" thickBot="1" x14ac:dyDescent="0.3">
      <c r="A783" s="8" t="str">
        <f>' turmas sistema atual'!A782</f>
        <v>BACHARELADO EM FÍSICA</v>
      </c>
      <c r="B783" s="8" t="str">
        <f>' turmas sistema atual'!B782</f>
        <v>DANHT3036-15SA</v>
      </c>
      <c r="C783" s="8" t="str">
        <f>' turmas sistema atual'!C782</f>
        <v>Mecânica Estatística A-matutino (São Bernardo)</v>
      </c>
      <c r="D783" s="8" t="s">
        <v>3599</v>
      </c>
      <c r="E783" s="12" t="s">
        <v>2309</v>
      </c>
      <c r="F783" s="12" t="str">
        <f>' turmas sistema atual'!H782</f>
        <v xml:space="preserve">segunda das 08:00 às 10:00, sala S-008-0, semanal , terça das 08:00 às 10:00, sala S-008-0, semanal , quinta das 10:00 às 12:00, sala S-008-0, semanal </v>
      </c>
      <c r="G783" s="12">
        <f>' turmas sistema atual'!I782</f>
        <v>0</v>
      </c>
      <c r="H783" s="12" t="str">
        <f>' turmas sistema atual'!J782</f>
        <v>Santo André</v>
      </c>
      <c r="I783" s="12" t="str">
        <f>' turmas sistema atual'!K782</f>
        <v>diurno</v>
      </c>
      <c r="J783" s="12" t="str">
        <f>' turmas sistema atual'!L782</f>
        <v>6-0-6</v>
      </c>
      <c r="K783" s="12">
        <f>' turmas sistema atual'!M782</f>
        <v>30</v>
      </c>
      <c r="L783" s="12">
        <f>' turmas sistema atual'!N782</f>
        <v>0</v>
      </c>
      <c r="M783" s="12">
        <f t="shared" si="12"/>
        <v>30</v>
      </c>
      <c r="N783" s="42">
        <v>20</v>
      </c>
      <c r="O783" s="8" t="str">
        <f>UPPER(' turmas sistema atual'!R782)</f>
        <v>ANDRE MARTIN TIMPANARO</v>
      </c>
      <c r="P783" s="8" t="str">
        <f>UPPER(' turmas sistema atual'!S782)</f>
        <v/>
      </c>
    </row>
    <row r="784" spans="1:16" ht="47.25" customHeight="1" thickBot="1" x14ac:dyDescent="0.3">
      <c r="A784" s="8" t="str">
        <f>' turmas sistema atual'!A783</f>
        <v>BACHARELADO EM FÍSICA</v>
      </c>
      <c r="B784" s="8" t="str">
        <f>' turmas sistema atual'!B783</f>
        <v>NANHT3036-15SA</v>
      </c>
      <c r="C784" s="8" t="str">
        <f>' turmas sistema atual'!C783</f>
        <v>Mecânica Estatística A-noturno (São Bernardo)</v>
      </c>
      <c r="D784" s="8" t="s">
        <v>3556</v>
      </c>
      <c r="E784" s="12" t="s">
        <v>2309</v>
      </c>
      <c r="F784" s="12" t="str">
        <f>' turmas sistema atual'!H783</f>
        <v xml:space="preserve">segunda das 19:00 às 21:00, sala S-008-0, semanal , terça das 19:00 às 21:00, sala S-008-0, semanal , quinta das 21:00 às 23:00, sala S-008-0, semanal </v>
      </c>
      <c r="G784" s="12">
        <f>' turmas sistema atual'!I783</f>
        <v>0</v>
      </c>
      <c r="H784" s="12" t="str">
        <f>' turmas sistema atual'!J783</f>
        <v>Santo André</v>
      </c>
      <c r="I784" s="12" t="str">
        <f>' turmas sistema atual'!K783</f>
        <v>noturno</v>
      </c>
      <c r="J784" s="12" t="str">
        <f>' turmas sistema atual'!L783</f>
        <v>6-0-6</v>
      </c>
      <c r="K784" s="12">
        <f>' turmas sistema atual'!M783</f>
        <v>30</v>
      </c>
      <c r="L784" s="12">
        <f>' turmas sistema atual'!N783</f>
        <v>0</v>
      </c>
      <c r="M784" s="12">
        <f t="shared" si="12"/>
        <v>30</v>
      </c>
      <c r="N784" s="42">
        <v>21</v>
      </c>
      <c r="O784" s="8" t="str">
        <f>UPPER(' turmas sistema atual'!R783)</f>
        <v>ANDRE MARTIN TIMPANARO</v>
      </c>
      <c r="P784" s="8" t="str">
        <f>UPPER(' turmas sistema atual'!S783)</f>
        <v/>
      </c>
    </row>
    <row r="785" spans="1:16" ht="47.25" customHeight="1" thickBot="1" x14ac:dyDescent="0.3">
      <c r="A785" s="8" t="str">
        <f>' turmas sistema atual'!A784</f>
        <v>BACHARELADO EM FÍSICA</v>
      </c>
      <c r="B785" s="8" t="str">
        <f>' turmas sistema atual'!B784</f>
        <v>DANHZ3077-15SA</v>
      </c>
      <c r="C785" s="8" t="str">
        <f>' turmas sistema atual'!C784</f>
        <v>Mecânica Quântica III A-matutino (São Bernardo)</v>
      </c>
      <c r="D785" s="8" t="s">
        <v>2766</v>
      </c>
      <c r="E785" s="12" t="s">
        <v>2309</v>
      </c>
      <c r="F785" s="12" t="str">
        <f>' turmas sistema atual'!H784</f>
        <v xml:space="preserve">quarta das 16:00 às 18:00, sala S-008-0, semanal , sexta das 14:00 às 16:00, sala S-008-0, semanal </v>
      </c>
      <c r="G785" s="12">
        <f>' turmas sistema atual'!I784</f>
        <v>0</v>
      </c>
      <c r="H785" s="12" t="str">
        <f>' turmas sistema atual'!J784</f>
        <v>Santo André</v>
      </c>
      <c r="I785" s="12" t="str">
        <f>' turmas sistema atual'!K784</f>
        <v>diurno</v>
      </c>
      <c r="J785" s="12" t="str">
        <f>' turmas sistema atual'!L784</f>
        <v>4-0-4</v>
      </c>
      <c r="K785" s="12">
        <f>' turmas sistema atual'!M784</f>
        <v>30</v>
      </c>
      <c r="L785" s="12">
        <f>' turmas sistema atual'!N784</f>
        <v>0</v>
      </c>
      <c r="M785" s="12">
        <f t="shared" si="12"/>
        <v>30</v>
      </c>
      <c r="N785" s="42">
        <v>23</v>
      </c>
      <c r="O785" s="8" t="str">
        <f>UPPER(' turmas sistema atual'!R784)</f>
        <v>EDUARDO PERES NOVAIS DE SA</v>
      </c>
      <c r="P785" s="8" t="str">
        <f>UPPER(' turmas sistema atual'!S784)</f>
        <v/>
      </c>
    </row>
    <row r="786" spans="1:16" ht="47.25" customHeight="1" thickBot="1" x14ac:dyDescent="0.3">
      <c r="A786" s="8" t="str">
        <f>' turmas sistema atual'!A785</f>
        <v>BACHARELADO EM QUÍMICA</v>
      </c>
      <c r="B786" s="8" t="str">
        <f>' turmas sistema atual'!B785</f>
        <v>DANHT4024-15SA</v>
      </c>
      <c r="C786" s="8" t="str">
        <f>' turmas sistema atual'!C785</f>
        <v>Mecanismos de Reações Orgânicas A-matutino (São Bernardo)</v>
      </c>
      <c r="D786" s="8" t="s">
        <v>2744</v>
      </c>
      <c r="E786" s="12" t="s">
        <v>2309</v>
      </c>
      <c r="F786" s="12" t="str">
        <f>' turmas sistema atual'!H785</f>
        <v xml:space="preserve">quarta das 08:00 às 10:00, sala A-107-0, semanal , sexta das 10:00 às 12:00, sala A-107-0, semanal </v>
      </c>
      <c r="G786" s="12">
        <f>' turmas sistema atual'!I785</f>
        <v>0</v>
      </c>
      <c r="H786" s="12" t="str">
        <f>' turmas sistema atual'!J785</f>
        <v>Santo André</v>
      </c>
      <c r="I786" s="12" t="str">
        <f>' turmas sistema atual'!K785</f>
        <v>diurno</v>
      </c>
      <c r="J786" s="12" t="str">
        <f>' turmas sistema atual'!L785</f>
        <v>4-0-6</v>
      </c>
      <c r="K786" s="12">
        <f>' turmas sistema atual'!M785</f>
        <v>30</v>
      </c>
      <c r="L786" s="12">
        <f>' turmas sistema atual'!N785</f>
        <v>0</v>
      </c>
      <c r="M786" s="12">
        <f t="shared" si="12"/>
        <v>30</v>
      </c>
      <c r="N786" s="42">
        <v>15</v>
      </c>
      <c r="O786" s="8" t="str">
        <f>UPPER(' turmas sistema atual'!R785)</f>
        <v>RODRIGO LUIZ OLIVEIRA RODRIGUES CUNHA</v>
      </c>
      <c r="P786" s="8" t="str">
        <f>UPPER(' turmas sistema atual'!S785)</f>
        <v/>
      </c>
    </row>
    <row r="787" spans="1:16" ht="47.25" customHeight="1" thickBot="1" x14ac:dyDescent="0.3">
      <c r="A787" s="8" t="str">
        <f>' turmas sistema atual'!A786</f>
        <v>BACHARELADO EM QUÍMICA</v>
      </c>
      <c r="B787" s="8" t="str">
        <f>' turmas sistema atual'!B786</f>
        <v>NANHT4024-15SA</v>
      </c>
      <c r="C787" s="8" t="str">
        <f>' turmas sistema atual'!C786</f>
        <v>Mecanismos de Reações Orgânicas A-noturno (São Bernardo)</v>
      </c>
      <c r="D787" s="8" t="s">
        <v>2745</v>
      </c>
      <c r="E787" s="12" t="s">
        <v>2309</v>
      </c>
      <c r="F787" s="12" t="str">
        <f>' turmas sistema atual'!H786</f>
        <v xml:space="preserve">quarta das 19:00 às 21:00, sala A-107-0, semanal , sexta das 21:00 às 23:00, sala A-107-0, semanal </v>
      </c>
      <c r="G787" s="12">
        <f>' turmas sistema atual'!I786</f>
        <v>0</v>
      </c>
      <c r="H787" s="12" t="str">
        <f>' turmas sistema atual'!J786</f>
        <v>Santo André</v>
      </c>
      <c r="I787" s="12" t="str">
        <f>' turmas sistema atual'!K786</f>
        <v>noturno</v>
      </c>
      <c r="J787" s="12" t="str">
        <f>' turmas sistema atual'!L786</f>
        <v>4-0-6</v>
      </c>
      <c r="K787" s="12">
        <f>' turmas sistema atual'!M786</f>
        <v>39</v>
      </c>
      <c r="L787" s="12">
        <f>' turmas sistema atual'!N786</f>
        <v>0</v>
      </c>
      <c r="M787" s="12">
        <f t="shared" si="12"/>
        <v>39</v>
      </c>
      <c r="N787" s="42">
        <v>0</v>
      </c>
      <c r="O787" s="8" t="str">
        <f>UPPER(' turmas sistema atual'!R786)</f>
        <v>FERNANDO HEERING BARTOLONI</v>
      </c>
      <c r="P787" s="8" t="str">
        <f>UPPER(' turmas sistema atual'!S786)</f>
        <v/>
      </c>
    </row>
    <row r="788" spans="1:16" ht="47.25" customHeight="1" thickBot="1" x14ac:dyDescent="0.3">
      <c r="A788" s="8" t="str">
        <f>' turmas sistema atual'!A787</f>
        <v>BACHARELADO EM QUÍMICA</v>
      </c>
      <c r="B788" s="8" t="str">
        <f>' turmas sistema atual'!B787</f>
        <v>NANHZ4062-15SA</v>
      </c>
      <c r="C788" s="8" t="str">
        <f>' turmas sistema atual'!C787</f>
        <v>Meio Ambiente e Indústria A-noturno (São Bernardo)</v>
      </c>
      <c r="D788" s="8" t="s">
        <v>2783</v>
      </c>
      <c r="E788" s="12" t="s">
        <v>2309</v>
      </c>
      <c r="F788" s="12" t="str">
        <f>' turmas sistema atual'!H787</f>
        <v xml:space="preserve">quarta das 19:00 às 21:00, sala A-107-0, semanal </v>
      </c>
      <c r="G788" s="12">
        <f>' turmas sistema atual'!I787</f>
        <v>0</v>
      </c>
      <c r="H788" s="12" t="str">
        <f>' turmas sistema atual'!J787</f>
        <v>Santo André</v>
      </c>
      <c r="I788" s="12" t="str">
        <f>' turmas sistema atual'!K787</f>
        <v>noturno</v>
      </c>
      <c r="J788" s="12" t="str">
        <f>' turmas sistema atual'!L787</f>
        <v>2-0-2</v>
      </c>
      <c r="K788" s="12">
        <f>' turmas sistema atual'!M787</f>
        <v>45</v>
      </c>
      <c r="L788" s="12">
        <f>' turmas sistema atual'!N787</f>
        <v>0</v>
      </c>
      <c r="M788" s="12">
        <f t="shared" si="12"/>
        <v>45</v>
      </c>
      <c r="N788" s="42">
        <v>0</v>
      </c>
      <c r="O788" s="8" t="str">
        <f>UPPER(' turmas sistema atual'!R787)</f>
        <v>ELIZABETE CAMPOS DE LIMA</v>
      </c>
      <c r="P788" s="8" t="str">
        <f>UPPER(' turmas sistema atual'!S787)</f>
        <v/>
      </c>
    </row>
    <row r="789" spans="1:16" ht="47.25" customHeight="1" thickBot="1" x14ac:dyDescent="0.3">
      <c r="A789" s="8" t="str">
        <f>' turmas sistema atual'!A788</f>
        <v>BACHARELADO EM QUÍMICA</v>
      </c>
      <c r="B789" s="8" t="str">
        <f>' turmas sistema atual'!B788</f>
        <v>DANHT4025-15SA</v>
      </c>
      <c r="C789" s="8" t="str">
        <f>' turmas sistema atual'!C788</f>
        <v>Métodos de Análise em Química Orgânica A-matutino (São Bernardo)</v>
      </c>
      <c r="D789" s="8" t="s">
        <v>2733</v>
      </c>
      <c r="E789" s="12" t="s">
        <v>2309</v>
      </c>
      <c r="F789" s="12" t="str">
        <f>' turmas sistema atual'!H788</f>
        <v xml:space="preserve">quarta das 10:00 às 12:00, sala A-107-0, semanal , sexta das 08:00 às 10:00, sala A-107-0, semanal </v>
      </c>
      <c r="G789" s="12">
        <f>' turmas sistema atual'!I788</f>
        <v>0</v>
      </c>
      <c r="H789" s="12" t="str">
        <f>' turmas sistema atual'!J788</f>
        <v>Santo André</v>
      </c>
      <c r="I789" s="12" t="str">
        <f>' turmas sistema atual'!K788</f>
        <v>diurno</v>
      </c>
      <c r="J789" s="12" t="str">
        <f>' turmas sistema atual'!L788</f>
        <v>4-0-6</v>
      </c>
      <c r="K789" s="12">
        <f>' turmas sistema atual'!M788</f>
        <v>30</v>
      </c>
      <c r="L789" s="12">
        <f>' turmas sistema atual'!N788</f>
        <v>0</v>
      </c>
      <c r="M789" s="12">
        <f t="shared" si="12"/>
        <v>30</v>
      </c>
      <c r="N789" s="42">
        <v>28</v>
      </c>
      <c r="O789" s="8" t="str">
        <f>UPPER(' turmas sistema atual'!R788)</f>
        <v>CELIO FERNANDO FIGUEIREDO ANGOLINI</v>
      </c>
      <c r="P789" s="8" t="str">
        <f>UPPER(' turmas sistema atual'!S788)</f>
        <v/>
      </c>
    </row>
    <row r="790" spans="1:16" ht="47.25" customHeight="1" thickBot="1" x14ac:dyDescent="0.3">
      <c r="A790" s="8" t="str">
        <f>' turmas sistema atual'!A789</f>
        <v>BACHARELADO EM QUÍMICA</v>
      </c>
      <c r="B790" s="8" t="str">
        <f>' turmas sistema atual'!B789</f>
        <v>NANHT4025-15SA</v>
      </c>
      <c r="C790" s="8" t="str">
        <f>' turmas sistema atual'!C789</f>
        <v>Métodos de Análise em Química Orgânica A-noturno (São Bernardo)</v>
      </c>
      <c r="D790" s="8" t="s">
        <v>2722</v>
      </c>
      <c r="E790" s="12" t="s">
        <v>2309</v>
      </c>
      <c r="F790" s="12" t="str">
        <f>' turmas sistema atual'!H789</f>
        <v xml:space="preserve">quarta das 21:00 às 23:00, sala A-107-0, semanal , sexta das 19:00 às 21:00, sala A-107-0, semanal </v>
      </c>
      <c r="G790" s="12">
        <f>' turmas sistema atual'!I789</f>
        <v>0</v>
      </c>
      <c r="H790" s="12" t="str">
        <f>' turmas sistema atual'!J789</f>
        <v>Santo André</v>
      </c>
      <c r="I790" s="12" t="str">
        <f>' turmas sistema atual'!K789</f>
        <v>noturno</v>
      </c>
      <c r="J790" s="12" t="str">
        <f>' turmas sistema atual'!L789</f>
        <v>4-0-6</v>
      </c>
      <c r="K790" s="12">
        <f>' turmas sistema atual'!M789</f>
        <v>30</v>
      </c>
      <c r="L790" s="12">
        <f>' turmas sistema atual'!N789</f>
        <v>0</v>
      </c>
      <c r="M790" s="12">
        <f t="shared" si="12"/>
        <v>30</v>
      </c>
      <c r="N790" s="42">
        <v>23</v>
      </c>
      <c r="O790" s="8" t="str">
        <f>UPPER(' turmas sistema atual'!R789)</f>
        <v>CELIO FERNANDO FIGUEIREDO ANGOLINI</v>
      </c>
      <c r="P790" s="8" t="str">
        <f>UPPER(' turmas sistema atual'!S789)</f>
        <v/>
      </c>
    </row>
    <row r="791" spans="1:16" ht="47.25" customHeight="1" thickBot="1" x14ac:dyDescent="0.3">
      <c r="A791" s="8" t="str">
        <f>' turmas sistema atual'!A790</f>
        <v>BACHARELADO EM PLANEJAMENTO TERRITORIAL</v>
      </c>
      <c r="B791" s="8" t="str">
        <f>' turmas sistema atual'!B790</f>
        <v>NAESHT011-17SB</v>
      </c>
      <c r="C791" s="8" t="str">
        <f>' turmas sistema atual'!C790</f>
        <v>Métodos e Técnicas de Análise de Informação para o Planejamento A-noturno (São Bernardo)</v>
      </c>
      <c r="D791" s="8" t="s">
        <v>2745</v>
      </c>
      <c r="E791" s="12" t="s">
        <v>2309</v>
      </c>
      <c r="F791" s="12" t="str">
        <f>' turmas sistema atual'!H790</f>
        <v xml:space="preserve">quarta das 19:00 às 21:00, sala A1-S105-SB, semanal , sexta das 21:00 às 23:00, sala A1-S105-SB, semanal </v>
      </c>
      <c r="G791" s="12">
        <f>' turmas sistema atual'!I790</f>
        <v>0</v>
      </c>
      <c r="H791" s="12" t="str">
        <f>' turmas sistema atual'!J790</f>
        <v>São Bernardo do Campo</v>
      </c>
      <c r="I791" s="12" t="str">
        <f>' turmas sistema atual'!K790</f>
        <v>noturno</v>
      </c>
      <c r="J791" s="12" t="str">
        <f>' turmas sistema atual'!L790</f>
        <v>3-1-4</v>
      </c>
      <c r="K791" s="12">
        <f>' turmas sistema atual'!M790</f>
        <v>38</v>
      </c>
      <c r="L791" s="12">
        <f>' turmas sistema atual'!N790</f>
        <v>0</v>
      </c>
      <c r="M791" s="12">
        <f t="shared" si="12"/>
        <v>38</v>
      </c>
      <c r="N791" s="42">
        <v>14</v>
      </c>
      <c r="O791" s="8" t="str">
        <f>UPPER(' turmas sistema atual'!R790)</f>
        <v>FLAVIA DA FONSECA FEITOSA</v>
      </c>
      <c r="P791" s="8" t="str">
        <f>UPPER(' turmas sistema atual'!S790)</f>
        <v/>
      </c>
    </row>
    <row r="792" spans="1:16" ht="47.25" customHeight="1" thickBot="1" x14ac:dyDescent="0.3">
      <c r="A792" s="8" t="str">
        <f>' turmas sistema atual'!A791</f>
        <v>ENGENHARIA BIOMÉDICA</v>
      </c>
      <c r="B792" s="8" t="str">
        <f>' turmas sistema atual'!B791</f>
        <v>DAESTB031-18SA</v>
      </c>
      <c r="C792" s="8" t="str">
        <f>' turmas sistema atual'!C791</f>
        <v>Métodos Matemáticos aplicados a Sistemas Biomédicos A-matutino (São Bernardo)</v>
      </c>
      <c r="D792" s="8" t="s">
        <v>3600</v>
      </c>
      <c r="E792" s="12" t="s">
        <v>2309</v>
      </c>
      <c r="F792" s="12" t="str">
        <f>' turmas sistema atual'!H791</f>
        <v xml:space="preserve">terça das 10:00 às 12:00, sala A1-S203-SB, semanal , quarta das 08:00 às 10:00, sala A1-S203-SB, semanal , sexta das 08:00 às 10:00, sala A1-S203-SB, semanal </v>
      </c>
      <c r="G792" s="12">
        <f>' turmas sistema atual'!I791</f>
        <v>0</v>
      </c>
      <c r="H792" s="12" t="str">
        <f>' turmas sistema atual'!J791</f>
        <v>São Bernardo do Campo</v>
      </c>
      <c r="I792" s="12" t="str">
        <f>' turmas sistema atual'!K791</f>
        <v>diurno</v>
      </c>
      <c r="J792" s="12" t="str">
        <f>' turmas sistema atual'!L791</f>
        <v>6-0-4</v>
      </c>
      <c r="K792" s="12">
        <f>' turmas sistema atual'!M791</f>
        <v>30</v>
      </c>
      <c r="L792" s="12">
        <f>' turmas sistema atual'!N791</f>
        <v>0</v>
      </c>
      <c r="M792" s="12">
        <f t="shared" si="12"/>
        <v>30</v>
      </c>
      <c r="N792" s="42">
        <v>0</v>
      </c>
      <c r="O792" s="8" t="str">
        <f>UPPER(' turmas sistema atual'!R791)</f>
        <v>ANDERSON GABRIEL SANTIAGO CRAVO</v>
      </c>
      <c r="P792" s="8" t="str">
        <f>UPPER(' turmas sistema atual'!S791)</f>
        <v/>
      </c>
    </row>
    <row r="793" spans="1:16" ht="47.25" customHeight="1" thickBot="1" x14ac:dyDescent="0.3">
      <c r="A793" s="8" t="str">
        <f>' turmas sistema atual'!A792</f>
        <v>BACHARELADO EM CIÊNCIAS ECONÔMICAS</v>
      </c>
      <c r="B793" s="8" t="str">
        <f>' turmas sistema atual'!B792</f>
        <v>DA1ESHC025-17SB</v>
      </c>
      <c r="C793" s="8" t="str">
        <f>' turmas sistema atual'!C792</f>
        <v>Microeconomia I A1-matutino (São Bernardo)</v>
      </c>
      <c r="D793" s="8" t="s">
        <v>3549</v>
      </c>
      <c r="E793" s="12" t="s">
        <v>2309</v>
      </c>
      <c r="F793" s="12" t="str">
        <f>' turmas sistema atual'!H792</f>
        <v xml:space="preserve">terça das 10:00 às 12:00, sala A1-S102-SB, semanal , sexta das 08:00 às 10:00, sala A1-S102-SB, semanal </v>
      </c>
      <c r="G793" s="12">
        <f>' turmas sistema atual'!I792</f>
        <v>0</v>
      </c>
      <c r="H793" s="12" t="str">
        <f>' turmas sistema atual'!J792</f>
        <v>São Bernardo do Campo</v>
      </c>
      <c r="I793" s="12" t="str">
        <f>' turmas sistema atual'!K792</f>
        <v>diurno</v>
      </c>
      <c r="J793" s="12" t="str">
        <f>' turmas sistema atual'!L792</f>
        <v>4-0-4</v>
      </c>
      <c r="K793" s="12">
        <f>' turmas sistema atual'!M792</f>
        <v>60</v>
      </c>
      <c r="L793" s="12">
        <f>' turmas sistema atual'!N792</f>
        <v>0</v>
      </c>
      <c r="M793" s="12">
        <f t="shared" si="12"/>
        <v>60</v>
      </c>
      <c r="N793" s="42">
        <v>0</v>
      </c>
      <c r="O793" s="8" t="str">
        <f>UPPER(' turmas sistema atual'!R792)</f>
        <v>MONICA YUKIE KUWAHARA</v>
      </c>
      <c r="P793" s="8" t="str">
        <f>UPPER(' turmas sistema atual'!S792)</f>
        <v/>
      </c>
    </row>
    <row r="794" spans="1:16" ht="47.25" customHeight="1" thickBot="1" x14ac:dyDescent="0.3">
      <c r="A794" s="8" t="str">
        <f>' turmas sistema atual'!A793</f>
        <v>BACHARELADO EM CIÊNCIAS ECONÔMICAS</v>
      </c>
      <c r="B794" s="8" t="str">
        <f>' turmas sistema atual'!B793</f>
        <v>NA1ESHC025-17SB</v>
      </c>
      <c r="C794" s="8" t="str">
        <f>' turmas sistema atual'!C793</f>
        <v>Microeconomia I A1-noturno (São Bernardo)</v>
      </c>
      <c r="D794" s="8" t="s">
        <v>3550</v>
      </c>
      <c r="E794" s="12" t="s">
        <v>2309</v>
      </c>
      <c r="F794" s="12" t="str">
        <f>' turmas sistema atual'!H793</f>
        <v xml:space="preserve">terça das 21:00 às 23:00, sala A1-S102-SB, semanal , sexta das 19:00 às 21:00, sala A1-S102-SB, semanal </v>
      </c>
      <c r="G794" s="12">
        <f>' turmas sistema atual'!I793</f>
        <v>0</v>
      </c>
      <c r="H794" s="12" t="str">
        <f>' turmas sistema atual'!J793</f>
        <v>São Bernardo do Campo</v>
      </c>
      <c r="I794" s="12" t="str">
        <f>' turmas sistema atual'!K793</f>
        <v>noturno</v>
      </c>
      <c r="J794" s="12" t="str">
        <f>' turmas sistema atual'!L793</f>
        <v>4-0-4</v>
      </c>
      <c r="K794" s="12">
        <f>' turmas sistema atual'!M793</f>
        <v>80</v>
      </c>
      <c r="L794" s="12">
        <f>' turmas sistema atual'!N793</f>
        <v>0</v>
      </c>
      <c r="M794" s="12">
        <f t="shared" si="12"/>
        <v>80</v>
      </c>
      <c r="N794" s="42">
        <v>0</v>
      </c>
      <c r="O794" s="8" t="str">
        <f>UPPER(' turmas sistema atual'!R793)</f>
        <v>MONICA YUKIE KUWAHARA</v>
      </c>
      <c r="P794" s="8" t="str">
        <f>UPPER(' turmas sistema atual'!S793)</f>
        <v/>
      </c>
    </row>
    <row r="795" spans="1:16" ht="47.25" customHeight="1" thickBot="1" x14ac:dyDescent="0.3">
      <c r="A795" s="8" t="str">
        <f>' turmas sistema atual'!A794</f>
        <v>BACHARELADO EM CIÊNCIAS ECONÔMICAS</v>
      </c>
      <c r="B795" s="8" t="str">
        <f>' turmas sistema atual'!B794</f>
        <v>DA2ESHC025-17SB</v>
      </c>
      <c r="C795" s="8" t="str">
        <f>' turmas sistema atual'!C794</f>
        <v>Microeconomia I A2-matutino (São Bernardo)</v>
      </c>
      <c r="D795" s="8" t="s">
        <v>3549</v>
      </c>
      <c r="E795" s="12" t="s">
        <v>2309</v>
      </c>
      <c r="F795" s="12" t="str">
        <f>' turmas sistema atual'!H794</f>
        <v xml:space="preserve">terça das 10:00 às 12:00, sala A1-S102-SB, semanal , sexta das 08:00 às 10:00, sala A1-S102-SB, semanal </v>
      </c>
      <c r="G795" s="12">
        <f>' turmas sistema atual'!I794</f>
        <v>0</v>
      </c>
      <c r="H795" s="12" t="str">
        <f>' turmas sistema atual'!J794</f>
        <v>São Bernardo do Campo</v>
      </c>
      <c r="I795" s="12" t="str">
        <f>' turmas sistema atual'!K794</f>
        <v>diurno</v>
      </c>
      <c r="J795" s="12" t="str">
        <f>' turmas sistema atual'!L794</f>
        <v>4-0-4</v>
      </c>
      <c r="K795" s="12">
        <f>' turmas sistema atual'!M794</f>
        <v>66</v>
      </c>
      <c r="L795" s="12">
        <f>' turmas sistema atual'!N794</f>
        <v>0</v>
      </c>
      <c r="M795" s="12">
        <f t="shared" si="12"/>
        <v>66</v>
      </c>
      <c r="N795" s="42">
        <v>0</v>
      </c>
      <c r="O795" s="8" t="str">
        <f>UPPER(' turmas sistema atual'!R794)</f>
        <v>RICARDO BATISTA POLITI</v>
      </c>
      <c r="P795" s="8" t="str">
        <f>UPPER(' turmas sistema atual'!S794)</f>
        <v/>
      </c>
    </row>
    <row r="796" spans="1:16" ht="47.25" customHeight="1" thickBot="1" x14ac:dyDescent="0.3">
      <c r="A796" s="8" t="str">
        <f>' turmas sistema atual'!A795</f>
        <v>BACHARELADO EM CIÊNCIAS ECONÔMICAS</v>
      </c>
      <c r="B796" s="8" t="str">
        <f>' turmas sistema atual'!B795</f>
        <v>NA2ESHC025-17SB</v>
      </c>
      <c r="C796" s="8" t="str">
        <f>' turmas sistema atual'!C795</f>
        <v>Microeconomia I A2-noturno (São Bernardo)</v>
      </c>
      <c r="D796" s="8" t="s">
        <v>3550</v>
      </c>
      <c r="E796" s="12" t="s">
        <v>2309</v>
      </c>
      <c r="F796" s="12" t="str">
        <f>' turmas sistema atual'!H795</f>
        <v xml:space="preserve">terça das 21:00 às 23:00, sala A1-S102-SB, semanal , sexta das 19:00 às 21:00, sala A1-S102-SB, semanal </v>
      </c>
      <c r="G796" s="12">
        <f>' turmas sistema atual'!I795</f>
        <v>0</v>
      </c>
      <c r="H796" s="12" t="str">
        <f>' turmas sistema atual'!J795</f>
        <v>São Bernardo do Campo</v>
      </c>
      <c r="I796" s="12" t="str">
        <f>' turmas sistema atual'!K795</f>
        <v>noturno</v>
      </c>
      <c r="J796" s="12" t="str">
        <f>' turmas sistema atual'!L795</f>
        <v>4-0-4</v>
      </c>
      <c r="K796" s="12">
        <f>' turmas sistema atual'!M795</f>
        <v>90</v>
      </c>
      <c r="L796" s="12">
        <f>' turmas sistema atual'!N795</f>
        <v>0</v>
      </c>
      <c r="M796" s="12">
        <f t="shared" si="12"/>
        <v>90</v>
      </c>
      <c r="N796" s="42">
        <v>0</v>
      </c>
      <c r="O796" s="8" t="str">
        <f>UPPER(' turmas sistema atual'!R795)</f>
        <v>THOMAZ MINGATOS FERNANDES GEMIGNANI</v>
      </c>
      <c r="P796" s="8" t="str">
        <f>UPPER(' turmas sistema atual'!S795)</f>
        <v/>
      </c>
    </row>
    <row r="797" spans="1:16" ht="47.25" customHeight="1" thickBot="1" x14ac:dyDescent="0.3">
      <c r="A797" s="8" t="str">
        <f>' turmas sistema atual'!A796</f>
        <v>BACHARELADO EM CIÊNCIA DA COMPUTAÇÃO</v>
      </c>
      <c r="B797" s="8" t="str">
        <f>' turmas sistema atual'!B796</f>
        <v>DAMCZA015-13SA</v>
      </c>
      <c r="C797" s="8" t="str">
        <f>' turmas sistema atual'!C796</f>
        <v>Mineração de Dados A-matutino (São Bernardo)</v>
      </c>
      <c r="D797" s="8" t="s">
        <v>2728</v>
      </c>
      <c r="E797" s="12" t="s">
        <v>2309</v>
      </c>
      <c r="F797" s="12" t="str">
        <f>' turmas sistema atual'!H796</f>
        <v xml:space="preserve">segunda das 10:00 às 12:00, sala A-102-0, semanal , quarta das 08:00 às 10:00, sala A-102-0, semanal </v>
      </c>
      <c r="G797" s="12">
        <f>' turmas sistema atual'!I796</f>
        <v>0</v>
      </c>
      <c r="H797" s="12" t="str">
        <f>' turmas sistema atual'!J796</f>
        <v>Santo André</v>
      </c>
      <c r="I797" s="12" t="str">
        <f>' turmas sistema atual'!K796</f>
        <v>diurno</v>
      </c>
      <c r="J797" s="12" t="str">
        <f>' turmas sistema atual'!L796</f>
        <v>3-1-4</v>
      </c>
      <c r="K797" s="12">
        <f>' turmas sistema atual'!M796</f>
        <v>45</v>
      </c>
      <c r="L797" s="12">
        <f>' turmas sistema atual'!N796</f>
        <v>0</v>
      </c>
      <c r="M797" s="12">
        <f t="shared" si="12"/>
        <v>45</v>
      </c>
      <c r="N797" s="42">
        <v>0</v>
      </c>
      <c r="O797" s="8" t="str">
        <f>UPPER(' turmas sistema atual'!R796)</f>
        <v>THIAGO FERREIRA COVOES</v>
      </c>
      <c r="P797" s="8" t="str">
        <f>UPPER(' turmas sistema atual'!S796)</f>
        <v/>
      </c>
    </row>
    <row r="798" spans="1:16" ht="47.25" customHeight="1" thickBot="1" x14ac:dyDescent="0.3">
      <c r="A798" s="8" t="str">
        <f>' turmas sistema atual'!A797</f>
        <v>BACHARELADO EM CIÊNCIA DA COMPUTAÇÃO</v>
      </c>
      <c r="B798" s="8" t="str">
        <f>' turmas sistema atual'!B797</f>
        <v>DPMCZA015-13SA</v>
      </c>
      <c r="C798" s="8" t="str">
        <f>' turmas sistema atual'!C797</f>
        <v>Mineração de Dados P-matutino (São Bernardo) - TURMA COMPARTILHADA COM A PÓS-GRADUAÇÃO</v>
      </c>
      <c r="D798" s="8" t="s">
        <v>2729</v>
      </c>
      <c r="E798" s="12" t="s">
        <v>2309</v>
      </c>
      <c r="F798" s="12" t="str">
        <f>' turmas sistema atual'!H797</f>
        <v xml:space="preserve">segunda das 14:00 às 16:00, sala A-102-0, semanal , quinta das 14:00 às 16:00, sala A-102-0, semanal </v>
      </c>
      <c r="G798" s="12">
        <f>' turmas sistema atual'!I797</f>
        <v>0</v>
      </c>
      <c r="H798" s="12" t="str">
        <f>' turmas sistema atual'!J797</f>
        <v>Santo André</v>
      </c>
      <c r="I798" s="12" t="str">
        <f>' turmas sistema atual'!K797</f>
        <v>diurno</v>
      </c>
      <c r="J798" s="12" t="str">
        <f>' turmas sistema atual'!L797</f>
        <v>3-1-4</v>
      </c>
      <c r="K798" s="12">
        <f>' turmas sistema atual'!M797</f>
        <v>10</v>
      </c>
      <c r="L798" s="12">
        <f>' turmas sistema atual'!N797</f>
        <v>0</v>
      </c>
      <c r="M798" s="12">
        <f t="shared" si="12"/>
        <v>10</v>
      </c>
      <c r="N798" s="42">
        <v>0</v>
      </c>
      <c r="O798" s="8" t="str">
        <f>UPPER(' turmas sistema atual'!R797)</f>
        <v>THIAGO FERREIRA COVOES</v>
      </c>
      <c r="P798" s="8" t="str">
        <f>UPPER(' turmas sistema atual'!S797)</f>
        <v/>
      </c>
    </row>
    <row r="799" spans="1:16" ht="47.25" customHeight="1" thickBot="1" x14ac:dyDescent="0.3">
      <c r="A799" s="8" t="str">
        <f>' turmas sistema atual'!A798</f>
        <v>BACHARELADO EM PLANEJAMENTO TERRITORIAL</v>
      </c>
      <c r="B799" s="8" t="str">
        <f>' turmas sistema atual'!B798</f>
        <v>NAESHT012-17SB</v>
      </c>
      <c r="C799" s="8" t="str">
        <f>' turmas sistema atual'!C798</f>
        <v>Mobilização Produtiva dos Territórios e Desenvolvimento Local A-noturno (São Bernardo)</v>
      </c>
      <c r="D799" s="8" t="s">
        <v>3550</v>
      </c>
      <c r="E799" s="12" t="s">
        <v>2309</v>
      </c>
      <c r="F799" s="12" t="str">
        <f>' turmas sistema atual'!H798</f>
        <v xml:space="preserve">terça das 21:00 às 23:00, sala A1-S105-SB, semanal , sexta das 19:00 às 21:00, sala A1-S105-SB, semanal </v>
      </c>
      <c r="G799" s="12">
        <f>' turmas sistema atual'!I798</f>
        <v>0</v>
      </c>
      <c r="H799" s="12" t="str">
        <f>' turmas sistema atual'!J798</f>
        <v>São Bernardo do Campo</v>
      </c>
      <c r="I799" s="12" t="str">
        <f>' turmas sistema atual'!K798</f>
        <v>noturno</v>
      </c>
      <c r="J799" s="12" t="str">
        <f>' turmas sistema atual'!L798</f>
        <v>4-0-4</v>
      </c>
      <c r="K799" s="12">
        <f>' turmas sistema atual'!M798</f>
        <v>44</v>
      </c>
      <c r="L799" s="12">
        <f>' turmas sistema atual'!N798</f>
        <v>0</v>
      </c>
      <c r="M799" s="12">
        <f t="shared" si="12"/>
        <v>44</v>
      </c>
      <c r="N799" s="42">
        <v>0</v>
      </c>
      <c r="O799" s="8" t="str">
        <f>UPPER(' turmas sistema atual'!R798)</f>
        <v>GERARDO ALBERTO SILVA</v>
      </c>
      <c r="P799" s="8" t="str">
        <f>UPPER(' turmas sistema atual'!S798)</f>
        <v/>
      </c>
    </row>
    <row r="800" spans="1:16" ht="47.25" customHeight="1" thickBot="1" x14ac:dyDescent="0.3">
      <c r="A800" s="8" t="str">
        <f>' turmas sistema atual'!A799</f>
        <v>ENGENHARIA BIOMÉDICA</v>
      </c>
      <c r="B800" s="8" t="str">
        <f>' turmas sistema atual'!B799</f>
        <v>DAESTB024-17SA</v>
      </c>
      <c r="C800" s="8" t="str">
        <f>' turmas sistema atual'!C799</f>
        <v>Modelagem de Sistemas Dinâmicos II A-matutino (São Bernardo)</v>
      </c>
      <c r="D800" s="8" t="s">
        <v>3527</v>
      </c>
      <c r="E800" s="12" t="s">
        <v>2309</v>
      </c>
      <c r="F800" s="12" t="str">
        <f>' turmas sistema atual'!H799</f>
        <v xml:space="preserve">terça das 08:00 às 10:00, sala A1-S203-SB, semanal , quinta das 10:00 às 12:00, sala A1-S203-SB, semanal </v>
      </c>
      <c r="G800" s="12">
        <f>' turmas sistema atual'!I799</f>
        <v>0</v>
      </c>
      <c r="H800" s="12" t="str">
        <f>' turmas sistema atual'!J799</f>
        <v>São Bernardo do Campo</v>
      </c>
      <c r="I800" s="12" t="str">
        <f>' turmas sistema atual'!K799</f>
        <v>diurno</v>
      </c>
      <c r="J800" s="12" t="str">
        <f>' turmas sistema atual'!L799</f>
        <v>2-2-4</v>
      </c>
      <c r="K800" s="12">
        <f>' turmas sistema atual'!M799</f>
        <v>40</v>
      </c>
      <c r="L800" s="12">
        <f>' turmas sistema atual'!N799</f>
        <v>0</v>
      </c>
      <c r="M800" s="12">
        <f t="shared" si="12"/>
        <v>40</v>
      </c>
      <c r="N800" s="42">
        <v>28</v>
      </c>
      <c r="O800" s="8" t="str">
        <f>UPPER(' turmas sistema atual'!R799)</f>
        <v>WAGNER SHIN NISHITANI</v>
      </c>
      <c r="P800" s="8" t="str">
        <f>UPPER(' turmas sistema atual'!S799)</f>
        <v/>
      </c>
    </row>
    <row r="801" spans="1:16" ht="47.25" customHeight="1" thickBot="1" x14ac:dyDescent="0.3">
      <c r="A801" s="8" t="str">
        <f>' turmas sistema atual'!A800</f>
        <v>ENGENHARIA BIOMÉDICA</v>
      </c>
      <c r="B801" s="8" t="str">
        <f>' turmas sistema atual'!B800</f>
        <v>NAESTB024-17SA</v>
      </c>
      <c r="C801" s="8" t="str">
        <f>' turmas sistema atual'!C800</f>
        <v>Modelagem de Sistemas Dinâmicos II A-noturno (São Bernardo)</v>
      </c>
      <c r="D801" s="8" t="s">
        <v>3528</v>
      </c>
      <c r="E801" s="12" t="s">
        <v>2309</v>
      </c>
      <c r="F801" s="12" t="str">
        <f>' turmas sistema atual'!H800</f>
        <v xml:space="preserve">terça das 19:00 às 21:00, sala A1-S203-SB, semanal , quinta das 21:00 às 23:00, sala A1-S203-SB, semanal </v>
      </c>
      <c r="G801" s="12">
        <f>' turmas sistema atual'!I800</f>
        <v>0</v>
      </c>
      <c r="H801" s="12" t="str">
        <f>' turmas sistema atual'!J800</f>
        <v>São Bernardo do Campo</v>
      </c>
      <c r="I801" s="12" t="str">
        <f>' turmas sistema atual'!K800</f>
        <v>noturno</v>
      </c>
      <c r="J801" s="12" t="str">
        <f>' turmas sistema atual'!L800</f>
        <v>2-2-4</v>
      </c>
      <c r="K801" s="12">
        <f>' turmas sistema atual'!M800</f>
        <v>40</v>
      </c>
      <c r="L801" s="12">
        <f>' turmas sistema atual'!N800</f>
        <v>0</v>
      </c>
      <c r="M801" s="12">
        <f t="shared" si="12"/>
        <v>40</v>
      </c>
      <c r="N801" s="42">
        <v>7</v>
      </c>
      <c r="O801" s="8" t="str">
        <f>UPPER(' turmas sistema atual'!R800)</f>
        <v>ERICK DARIO LEON BUENO DE CAMARGO</v>
      </c>
      <c r="P801" s="8" t="str">
        <f>UPPER(' turmas sistema atual'!S800)</f>
        <v/>
      </c>
    </row>
    <row r="802" spans="1:16" ht="47.25" customHeight="1" thickBot="1" x14ac:dyDescent="0.3">
      <c r="A802" s="8" t="str">
        <f>' turmas sistema atual'!A801</f>
        <v>ENGENHARIA DE INSTRUMENTAÇÃO, AUTOMAÇÃO E ROBÓTICA</v>
      </c>
      <c r="B802" s="8" t="str">
        <f>' turmas sistema atual'!B801</f>
        <v>DAESTA020-17SA</v>
      </c>
      <c r="C802" s="8" t="str">
        <f>' turmas sistema atual'!C801</f>
        <v>Modelagem e Controle A-matutino (São Bernardo)</v>
      </c>
      <c r="D802" s="8" t="s">
        <v>2860</v>
      </c>
      <c r="E802" s="12" t="s">
        <v>2309</v>
      </c>
      <c r="F802" s="12" t="str">
        <f>' turmas sistema atual'!H801</f>
        <v xml:space="preserve">segunda das 14:00 às 16:00, sala S - 303-1, semanal </v>
      </c>
      <c r="G802" s="12">
        <f>' turmas sistema atual'!I801</f>
        <v>0</v>
      </c>
      <c r="H802" s="12" t="str">
        <f>' turmas sistema atual'!J801</f>
        <v>Santo André</v>
      </c>
      <c r="I802" s="12" t="str">
        <f>' turmas sistema atual'!K801</f>
        <v>diurno</v>
      </c>
      <c r="J802" s="12" t="str">
        <f>' turmas sistema atual'!L801</f>
        <v>2-0-5</v>
      </c>
      <c r="K802" s="12">
        <f>' turmas sistema atual'!M801</f>
        <v>36</v>
      </c>
      <c r="L802" s="12">
        <f>' turmas sistema atual'!N801</f>
        <v>0</v>
      </c>
      <c r="M802" s="12">
        <f t="shared" si="12"/>
        <v>36</v>
      </c>
      <c r="N802" s="42">
        <v>0</v>
      </c>
      <c r="O802" s="8" t="str">
        <f>UPPER(' turmas sistema atual'!R801)</f>
        <v>ROBERTO LUIZ DA CUNHA BARROSO RAMOS</v>
      </c>
      <c r="P802" s="8" t="str">
        <f>UPPER(' turmas sistema atual'!S801)</f>
        <v/>
      </c>
    </row>
    <row r="803" spans="1:16" ht="47.25" customHeight="1" thickBot="1" x14ac:dyDescent="0.3">
      <c r="A803" s="8" t="str">
        <f>' turmas sistema atual'!A802</f>
        <v>ENGENHARIA DE INSTRUMENTAÇÃO, AUTOMAÇÃO E ROBÓTICA</v>
      </c>
      <c r="B803" s="8" t="str">
        <f>' turmas sistema atual'!B802</f>
        <v>DBESTA020-17SA</v>
      </c>
      <c r="C803" s="8" t="str">
        <f>' turmas sistema atual'!C802</f>
        <v>Modelagem e Controle B-matutino (São Bernardo)</v>
      </c>
      <c r="D803" s="8" t="s">
        <v>2817</v>
      </c>
      <c r="E803" s="12" t="s">
        <v>2309</v>
      </c>
      <c r="F803" s="12" t="str">
        <f>' turmas sistema atual'!H802</f>
        <v xml:space="preserve">segunda das 17:00 às 19:00, sala S - 303-1, semanal </v>
      </c>
      <c r="G803" s="12">
        <f>' turmas sistema atual'!I802</f>
        <v>0</v>
      </c>
      <c r="H803" s="12" t="str">
        <f>' turmas sistema atual'!J802</f>
        <v>Santo André</v>
      </c>
      <c r="I803" s="12" t="str">
        <f>' turmas sistema atual'!K802</f>
        <v>diurno</v>
      </c>
      <c r="J803" s="12" t="str">
        <f>' turmas sistema atual'!L802</f>
        <v>2-0-5</v>
      </c>
      <c r="K803" s="12">
        <f>' turmas sistema atual'!M802</f>
        <v>30</v>
      </c>
      <c r="L803" s="12">
        <f>' turmas sistema atual'!N802</f>
        <v>0</v>
      </c>
      <c r="M803" s="12">
        <f t="shared" si="12"/>
        <v>30</v>
      </c>
      <c r="N803" s="42">
        <v>20</v>
      </c>
      <c r="O803" s="8" t="str">
        <f>UPPER(' turmas sistema atual'!R802)</f>
        <v>MAGNO ENRIQUE MENDOZA MEZA</v>
      </c>
      <c r="P803" s="8" t="str">
        <f>UPPER(' turmas sistema atual'!S802)</f>
        <v/>
      </c>
    </row>
    <row r="804" spans="1:16" ht="47.25" customHeight="1" thickBot="1" x14ac:dyDescent="0.3">
      <c r="A804" s="8" t="str">
        <f>' turmas sistema atual'!A803</f>
        <v>BACHARELADO EM MATEMÁTICA</v>
      </c>
      <c r="B804" s="8" t="str">
        <f>' turmas sistema atual'!B803</f>
        <v>NAMCZB025-13SA</v>
      </c>
      <c r="C804" s="8" t="str">
        <f>' turmas sistema atual'!C803</f>
        <v>Módulos A-noturno (São Bernardo)</v>
      </c>
      <c r="D804" s="8" t="s">
        <v>2732</v>
      </c>
      <c r="E804" s="12" t="s">
        <v>2309</v>
      </c>
      <c r="F804" s="12" t="str">
        <f>' turmas sistema atual'!H803</f>
        <v xml:space="preserve">segunda das 21:00 às 23:00, sala A-106-0, semanal , quarta das 19:00 às 21:00, sala A-106-0, semanal </v>
      </c>
      <c r="G804" s="12">
        <f>' turmas sistema atual'!I803</f>
        <v>0</v>
      </c>
      <c r="H804" s="12" t="str">
        <f>' turmas sistema atual'!J803</f>
        <v>Santo André</v>
      </c>
      <c r="I804" s="12" t="str">
        <f>' turmas sistema atual'!K803</f>
        <v>noturno</v>
      </c>
      <c r="J804" s="12" t="str">
        <f>' turmas sistema atual'!L803</f>
        <v>4-0-4</v>
      </c>
      <c r="K804" s="12">
        <f>' turmas sistema atual'!M803</f>
        <v>30</v>
      </c>
      <c r="L804" s="12">
        <f>' turmas sistema atual'!N803</f>
        <v>0</v>
      </c>
      <c r="M804" s="12">
        <f t="shared" si="12"/>
        <v>30</v>
      </c>
      <c r="N804" s="42">
        <v>20</v>
      </c>
      <c r="O804" s="8" t="str">
        <f>UPPER(' turmas sistema atual'!R803)</f>
        <v>LUIS ENRIQUE RAMIREZ</v>
      </c>
      <c r="P804" s="8" t="str">
        <f>UPPER(' turmas sistema atual'!S803)</f>
        <v/>
      </c>
    </row>
    <row r="805" spans="1:16" ht="47.25" customHeight="1" thickBot="1" x14ac:dyDescent="0.3">
      <c r="A805" s="8" t="str">
        <f>' turmas sistema atual'!A804</f>
        <v>BACHARELADO EM CIÊNCIAS BIOLÓGICAS</v>
      </c>
      <c r="B805" s="8" t="str">
        <f>' turmas sistema atual'!B804</f>
        <v>NANHT1059-15SA</v>
      </c>
      <c r="C805" s="8" t="str">
        <f>' turmas sistema atual'!C804</f>
        <v>Morfofisiologia Humana II A-noturno (São Bernardo)</v>
      </c>
      <c r="D805" s="8" t="s">
        <v>2775</v>
      </c>
      <c r="E805" s="12" t="s">
        <v>2309</v>
      </c>
      <c r="F805" s="12" t="str">
        <f>' turmas sistema atual'!H804</f>
        <v xml:space="preserve">quarta das 19:00 às 21:00, sala A-104-0, semanal , sexta das 19:00 às 21:00, sala A-104-0, semanal , sexta das 21:00 às 23:00, sala A-104-0, semanal </v>
      </c>
      <c r="G805" s="12">
        <f>' turmas sistema atual'!I804</f>
        <v>0</v>
      </c>
      <c r="H805" s="12" t="str">
        <f>' turmas sistema atual'!J804</f>
        <v>Santo André</v>
      </c>
      <c r="I805" s="12" t="str">
        <f>' turmas sistema atual'!K804</f>
        <v>noturno</v>
      </c>
      <c r="J805" s="12" t="str">
        <f>' turmas sistema atual'!L804</f>
        <v>4-2-4</v>
      </c>
      <c r="K805" s="12">
        <f>' turmas sistema atual'!M804</f>
        <v>40</v>
      </c>
      <c r="L805" s="12">
        <f>' turmas sistema atual'!N804</f>
        <v>0</v>
      </c>
      <c r="M805" s="12">
        <f t="shared" si="12"/>
        <v>40</v>
      </c>
      <c r="N805" s="42">
        <v>6</v>
      </c>
      <c r="O805" s="8" t="str">
        <f>UPPER(' turmas sistema atual'!R804)</f>
        <v>WEBER BARIGUI FEITOSA</v>
      </c>
      <c r="P805" s="8" t="str">
        <f>UPPER(' turmas sistema atual'!S804)</f>
        <v>WEBER BARIGUI FEITOSA</v>
      </c>
    </row>
    <row r="806" spans="1:16" ht="47.25" customHeight="1" thickBot="1" x14ac:dyDescent="0.3">
      <c r="A806" s="8" t="str">
        <f>' turmas sistema atual'!A805</f>
        <v>BACHARELADO EM CIÊNCIAS BIOLÓGICAS</v>
      </c>
      <c r="B806" s="8" t="str">
        <f>' turmas sistema atual'!B805</f>
        <v>DANHT1060-15SA</v>
      </c>
      <c r="C806" s="8" t="str">
        <f>' turmas sistema atual'!C805</f>
        <v>Morfofisiologia Humana III A-matutino (São Bernardo)</v>
      </c>
      <c r="D806" s="8" t="s">
        <v>3601</v>
      </c>
      <c r="E806" s="12" t="s">
        <v>2309</v>
      </c>
      <c r="F806" s="12" t="str">
        <f>' turmas sistema atual'!H805</f>
        <v xml:space="preserve">terça das 08:00 às 10:00, sala A-104-0, semanal , terça das 10:00 às 12:00, sala A-104-0, semanal , sexta das 08:00 às 10:00, sala A-104-0, semanal </v>
      </c>
      <c r="G806" s="12">
        <f>' turmas sistema atual'!I805</f>
        <v>0</v>
      </c>
      <c r="H806" s="12" t="str">
        <f>' turmas sistema atual'!J805</f>
        <v>Santo André</v>
      </c>
      <c r="I806" s="12" t="str">
        <f>' turmas sistema atual'!K805</f>
        <v>diurno</v>
      </c>
      <c r="J806" s="12" t="str">
        <f>' turmas sistema atual'!L805</f>
        <v>4-2-4</v>
      </c>
      <c r="K806" s="12">
        <f>' turmas sistema atual'!M805</f>
        <v>30</v>
      </c>
      <c r="L806" s="12">
        <f>' turmas sistema atual'!N805</f>
        <v>0</v>
      </c>
      <c r="M806" s="12">
        <f t="shared" si="12"/>
        <v>30</v>
      </c>
      <c r="N806" s="42">
        <v>6</v>
      </c>
      <c r="O806" s="8" t="str">
        <f>UPPER(' turmas sistema atual'!R805)</f>
        <v>MARCELA SORELLI CARNEIRO RAMOS</v>
      </c>
      <c r="P806" s="8" t="str">
        <f>UPPER(' turmas sistema atual'!S805)</f>
        <v>MARCELA SORELLI CARNEIRO RAMOS</v>
      </c>
    </row>
    <row r="807" spans="1:16" ht="47.25" customHeight="1" thickBot="1" x14ac:dyDescent="0.3">
      <c r="A807" s="8" t="str">
        <f>' turmas sistema atual'!A806</f>
        <v>BACHARELADO EM CIÊNCIAS BIOLÓGICAS</v>
      </c>
      <c r="B807" s="8" t="str">
        <f>' turmas sistema atual'!B806</f>
        <v>NANHT1060-15SA</v>
      </c>
      <c r="C807" s="8" t="str">
        <f>' turmas sistema atual'!C806</f>
        <v>Morfofisiologia Humana III A-noturno (São Bernardo)</v>
      </c>
      <c r="D807" s="8" t="s">
        <v>3602</v>
      </c>
      <c r="E807" s="12" t="s">
        <v>2309</v>
      </c>
      <c r="F807" s="12" t="str">
        <f>' turmas sistema atual'!H806</f>
        <v xml:space="preserve">terça das 19:00 às 21:00, sala A-104-0, semanal , terça das 21:00 às 23:00, sala A-104-0, semanal , sexta das 19:00 às 21:00, sala A-104-0, semanal </v>
      </c>
      <c r="G807" s="12">
        <f>' turmas sistema atual'!I806</f>
        <v>0</v>
      </c>
      <c r="H807" s="12" t="str">
        <f>' turmas sistema atual'!J806</f>
        <v>Santo André</v>
      </c>
      <c r="I807" s="12" t="str">
        <f>' turmas sistema atual'!K806</f>
        <v>noturno</v>
      </c>
      <c r="J807" s="12" t="str">
        <f>' turmas sistema atual'!L806</f>
        <v>4-2-4</v>
      </c>
      <c r="K807" s="12">
        <f>' turmas sistema atual'!M806</f>
        <v>30</v>
      </c>
      <c r="L807" s="12">
        <f>' turmas sistema atual'!N806</f>
        <v>0</v>
      </c>
      <c r="M807" s="12">
        <f t="shared" si="12"/>
        <v>30</v>
      </c>
      <c r="N807" s="42">
        <v>19</v>
      </c>
      <c r="O807" s="8" t="str">
        <f>UPPER(' turmas sistema atual'!R806)</f>
        <v>MARCELO AUGUSTO CHRISTOFFOLETE</v>
      </c>
      <c r="P807" s="8" t="str">
        <f>UPPER(' turmas sistema atual'!S806)</f>
        <v>MARCELO AUGUSTO CHRISTOFFOLETE</v>
      </c>
    </row>
    <row r="808" spans="1:16" ht="47.25" customHeight="1" thickBot="1" x14ac:dyDescent="0.3">
      <c r="A808" s="8" t="str">
        <f>' turmas sistema atual'!A807</f>
        <v>BACHARELADO EM BIOTECNOLOGIA</v>
      </c>
      <c r="B808" s="8" t="str">
        <f>' turmas sistema atual'!B807</f>
        <v>DANHZ6003-18SA</v>
      </c>
      <c r="C808" s="8" t="str">
        <f>' turmas sistema atual'!C807</f>
        <v>Nanobiotecnologia A-matutino (São Bernardo)</v>
      </c>
      <c r="D808" s="8" t="s">
        <v>2715</v>
      </c>
      <c r="E808" s="12" t="s">
        <v>2309</v>
      </c>
      <c r="F808" s="12" t="str">
        <f>' turmas sistema atual'!H807</f>
        <v xml:space="preserve">quarta das 19:00 às 21:00, sala A-101-0, semanal , quarta das 21:00 às 23:00, sala A-101-0, semanal </v>
      </c>
      <c r="G808" s="12">
        <f>' turmas sistema atual'!I807</f>
        <v>0</v>
      </c>
      <c r="H808" s="12" t="str">
        <f>' turmas sistema atual'!J807</f>
        <v>Santo André</v>
      </c>
      <c r="I808" s="12" t="str">
        <f>' turmas sistema atual'!K807</f>
        <v>diurno</v>
      </c>
      <c r="J808" s="12" t="str">
        <f>' turmas sistema atual'!L807</f>
        <v>2-2-4</v>
      </c>
      <c r="K808" s="12">
        <f>' turmas sistema atual'!M807</f>
        <v>40</v>
      </c>
      <c r="L808" s="12">
        <f>' turmas sistema atual'!N807</f>
        <v>0</v>
      </c>
      <c r="M808" s="12">
        <f t="shared" si="12"/>
        <v>40</v>
      </c>
      <c r="N808" s="42">
        <v>3</v>
      </c>
      <c r="O808" s="8" t="str">
        <f>UPPER(' turmas sistema atual'!R807)</f>
        <v>DANIELE RIBEIRO DE ARAUJO</v>
      </c>
      <c r="P808" s="8" t="str">
        <f>UPPER(' turmas sistema atual'!S807)</f>
        <v>DANIELE RIBEIRO DE ARAUJO</v>
      </c>
    </row>
    <row r="809" spans="1:16" ht="47.25" customHeight="1" thickBot="1" x14ac:dyDescent="0.3">
      <c r="A809" s="8" t="str">
        <f>' turmas sistema atual'!A808</f>
        <v>ENGENHARIA DE MATERIAIS</v>
      </c>
      <c r="B809" s="8" t="str">
        <f>' turmas sistema atual'!B808</f>
        <v>NAESZM031-17SA</v>
      </c>
      <c r="C809" s="8" t="str">
        <f>' turmas sistema atual'!C808</f>
        <v>Nanocompósitos A-noturno (São Bernardo)</v>
      </c>
      <c r="D809" s="8" t="s">
        <v>2717</v>
      </c>
      <c r="E809" s="12" t="s">
        <v>2309</v>
      </c>
      <c r="F809" s="12" t="str">
        <f>' turmas sistema atual'!H808</f>
        <v xml:space="preserve">segunda das 19:00 às 21:00, sala A-114-0, semanal , quinta das 21:00 às 23:00, sala A-114-0, semanal </v>
      </c>
      <c r="G809" s="12">
        <f>' turmas sistema atual'!I808</f>
        <v>0</v>
      </c>
      <c r="H809" s="12" t="str">
        <f>' turmas sistema atual'!J808</f>
        <v>Santo André</v>
      </c>
      <c r="I809" s="12" t="str">
        <f>' turmas sistema atual'!K808</f>
        <v>noturno</v>
      </c>
      <c r="J809" s="12" t="str">
        <f>' turmas sistema atual'!L808</f>
        <v>4-0-4</v>
      </c>
      <c r="K809" s="12">
        <f>' turmas sistema atual'!M808</f>
        <v>59</v>
      </c>
      <c r="L809" s="12">
        <f>' turmas sistema atual'!N808</f>
        <v>0</v>
      </c>
      <c r="M809" s="12">
        <f t="shared" si="12"/>
        <v>59</v>
      </c>
      <c r="N809" s="42">
        <v>0</v>
      </c>
      <c r="O809" s="8" t="str">
        <f>UPPER(' turmas sistema atual'!R808)</f>
        <v>EVERALDO CARLOS VENANCIO</v>
      </c>
      <c r="P809" s="8" t="str">
        <f>UPPER(' turmas sistema atual'!S808)</f>
        <v/>
      </c>
    </row>
    <row r="810" spans="1:16" ht="47.25" customHeight="1" thickBot="1" x14ac:dyDescent="0.3">
      <c r="A810" s="8" t="str">
        <f>' turmas sistema atual'!A809</f>
        <v>BACHARELADO EM CIÊNCIA E TECNOLOGIA</v>
      </c>
      <c r="B810" s="8" t="str">
        <f>' turmas sistema atual'!B809</f>
        <v>DABCM0504-15SA</v>
      </c>
      <c r="C810" s="8" t="str">
        <f>' turmas sistema atual'!C809</f>
        <v>Natureza da Informação A-matutino (São Bernardo)</v>
      </c>
      <c r="D810" s="8" t="s">
        <v>3603</v>
      </c>
      <c r="E810" s="12" t="s">
        <v>2309</v>
      </c>
      <c r="F810" s="12" t="str">
        <f>' turmas sistema atual'!H809</f>
        <v>terça das 10:00 às 12:00, sala A-103-0, semanal , quinta das 08:00 às 10:00, sala A-103-0, quinzenal II</v>
      </c>
      <c r="G810" s="12">
        <f>' turmas sistema atual'!I809</f>
        <v>0</v>
      </c>
      <c r="H810" s="12" t="str">
        <f>' turmas sistema atual'!J809</f>
        <v>Santo André</v>
      </c>
      <c r="I810" s="12" t="str">
        <f>' turmas sistema atual'!K809</f>
        <v>diurno</v>
      </c>
      <c r="J810" s="12" t="str">
        <f>' turmas sistema atual'!L809</f>
        <v>3-0-4</v>
      </c>
      <c r="K810" s="12">
        <f>' turmas sistema atual'!M809</f>
        <v>30</v>
      </c>
      <c r="L810" s="12">
        <f>' turmas sistema atual'!N809</f>
        <v>0</v>
      </c>
      <c r="M810" s="12">
        <f t="shared" si="12"/>
        <v>30</v>
      </c>
      <c r="N810" s="42">
        <v>0</v>
      </c>
      <c r="O810" s="8" t="str">
        <f>UPPER(' turmas sistema atual'!R809)</f>
        <v>CELSO SETSUO KURASHIMA</v>
      </c>
      <c r="P810" s="8" t="str">
        <f>UPPER(' turmas sistema atual'!S809)</f>
        <v/>
      </c>
    </row>
    <row r="811" spans="1:16" ht="47.25" customHeight="1" thickBot="1" x14ac:dyDescent="0.3">
      <c r="A811" s="8" t="str">
        <f>' turmas sistema atual'!A810</f>
        <v>BACHARELADO EM CIÊNCIA E TECNOLOGIA</v>
      </c>
      <c r="B811" s="8" t="str">
        <f>' turmas sistema atual'!B810</f>
        <v>NBBCM0504-15SA</v>
      </c>
      <c r="C811" s="8" t="str">
        <f>' turmas sistema atual'!C810</f>
        <v>Natureza da Informação B-noturno (São Bernardo)</v>
      </c>
      <c r="D811" s="8" t="s">
        <v>3604</v>
      </c>
      <c r="E811" s="12" t="s">
        <v>2309</v>
      </c>
      <c r="F811" s="12" t="str">
        <f>' turmas sistema atual'!H810</f>
        <v>terça das 19:00 às 21:00, sala A-103-0, semanal , quinta das 21:00 às 23:00, sala A-103-0, quinzenal II</v>
      </c>
      <c r="G811" s="12">
        <f>' turmas sistema atual'!I810</f>
        <v>0</v>
      </c>
      <c r="H811" s="12" t="str">
        <f>' turmas sistema atual'!J810</f>
        <v>Santo André</v>
      </c>
      <c r="I811" s="12" t="str">
        <f>' turmas sistema atual'!K810</f>
        <v>noturno</v>
      </c>
      <c r="J811" s="12" t="str">
        <f>' turmas sistema atual'!L810</f>
        <v>3-0-4</v>
      </c>
      <c r="K811" s="12">
        <f>' turmas sistema atual'!M810</f>
        <v>30</v>
      </c>
      <c r="L811" s="12">
        <f>' turmas sistema atual'!N810</f>
        <v>0</v>
      </c>
      <c r="M811" s="12">
        <f t="shared" si="12"/>
        <v>30</v>
      </c>
      <c r="N811" s="42">
        <v>0</v>
      </c>
      <c r="O811" s="8" t="str">
        <f>UPPER(' turmas sistema atual'!R810)</f>
        <v>CELSO SETSUO KURASHIMA</v>
      </c>
      <c r="P811" s="8" t="str">
        <f>UPPER(' turmas sistema atual'!S810)</f>
        <v/>
      </c>
    </row>
    <row r="812" spans="1:16" ht="47.25" customHeight="1" thickBot="1" x14ac:dyDescent="0.3">
      <c r="A812" s="8" t="str">
        <f>' turmas sistema atual'!A811</f>
        <v>BACHARELADO EM NEUROCIÊNCIA</v>
      </c>
      <c r="B812" s="8" t="str">
        <f>' turmas sistema atual'!B811</f>
        <v>DAMCTC024-15SB</v>
      </c>
      <c r="C812" s="8" t="str">
        <f>' turmas sistema atual'!C811</f>
        <v>Neuroetologia A-matutino (São Bernardo)</v>
      </c>
      <c r="D812" s="8" t="s">
        <v>2784</v>
      </c>
      <c r="E812" s="12" t="s">
        <v>2309</v>
      </c>
      <c r="F812" s="12" t="str">
        <f>' turmas sistema atual'!H811</f>
        <v xml:space="preserve">segunda das 10:00 às 12:00, sala A1-S104-SB, semanal , quinta das 08:00 às 10:00, sala A1-S104-SB, semanal </v>
      </c>
      <c r="G812" s="12">
        <f>' turmas sistema atual'!I811</f>
        <v>0</v>
      </c>
      <c r="H812" s="12" t="str">
        <f>' turmas sistema atual'!J811</f>
        <v>São Bernardo do Campo</v>
      </c>
      <c r="I812" s="12" t="str">
        <f>' turmas sistema atual'!K811</f>
        <v>diurno</v>
      </c>
      <c r="J812" s="12" t="str">
        <f>' turmas sistema atual'!L811</f>
        <v>4-0-4</v>
      </c>
      <c r="K812" s="12">
        <f>' turmas sistema atual'!M811</f>
        <v>40</v>
      </c>
      <c r="L812" s="12">
        <f>' turmas sistema atual'!N811</f>
        <v>0</v>
      </c>
      <c r="M812" s="12">
        <f t="shared" si="12"/>
        <v>40</v>
      </c>
      <c r="N812" s="42">
        <v>11</v>
      </c>
      <c r="O812" s="8" t="str">
        <f>UPPER(' turmas sistema atual'!R811)</f>
        <v>RODRIGO PAVAO</v>
      </c>
      <c r="P812" s="8" t="str">
        <f>UPPER(' turmas sistema atual'!S811)</f>
        <v/>
      </c>
    </row>
    <row r="813" spans="1:16" ht="47.25" customHeight="1" thickBot="1" x14ac:dyDescent="0.3">
      <c r="A813" s="8" t="str">
        <f>' turmas sistema atual'!A812</f>
        <v>BACHARELADO EM NEUROCIÊNCIA</v>
      </c>
      <c r="B813" s="8" t="str">
        <f>' turmas sistema atual'!B812</f>
        <v>NAMCTC024-15SB</v>
      </c>
      <c r="C813" s="8" t="str">
        <f>' turmas sistema atual'!C812</f>
        <v>Neuroetologia A-noturno (São Bernardo)</v>
      </c>
      <c r="D813" s="8" t="s">
        <v>2785</v>
      </c>
      <c r="E813" s="12" t="s">
        <v>2309</v>
      </c>
      <c r="F813" s="12" t="str">
        <f>' turmas sistema atual'!H812</f>
        <v xml:space="preserve">segunda das 21:00 às 23:00, sala A1-S104-SB, semanal , quinta das 19:00 às 21:00, sala A1-S104-SB, semanal </v>
      </c>
      <c r="G813" s="12">
        <f>' turmas sistema atual'!I812</f>
        <v>0</v>
      </c>
      <c r="H813" s="12" t="str">
        <f>' turmas sistema atual'!J812</f>
        <v>São Bernardo do Campo</v>
      </c>
      <c r="I813" s="12" t="str">
        <f>' turmas sistema atual'!K812</f>
        <v>noturno</v>
      </c>
      <c r="J813" s="12" t="str">
        <f>' turmas sistema atual'!L812</f>
        <v>4-0-4</v>
      </c>
      <c r="K813" s="12">
        <f>' turmas sistema atual'!M812</f>
        <v>42</v>
      </c>
      <c r="L813" s="12">
        <f>' turmas sistema atual'!N812</f>
        <v>0</v>
      </c>
      <c r="M813" s="12">
        <f t="shared" si="12"/>
        <v>42</v>
      </c>
      <c r="N813" s="42">
        <v>0</v>
      </c>
      <c r="O813" s="8" t="str">
        <f>UPPER(' turmas sistema atual'!R812)</f>
        <v>RODRIGO PAVAO</v>
      </c>
      <c r="P813" s="8" t="str">
        <f>UPPER(' turmas sistema atual'!S812)</f>
        <v/>
      </c>
    </row>
    <row r="814" spans="1:16" ht="47.25" customHeight="1" thickBot="1" x14ac:dyDescent="0.3">
      <c r="A814" s="8" t="str">
        <f>' turmas sistema atual'!A813</f>
        <v>BACHARELADO EM NEUROCIÊNCIA</v>
      </c>
      <c r="B814" s="8" t="str">
        <f>' turmas sistema atual'!B813</f>
        <v>NA1MCTC018-15SB</v>
      </c>
      <c r="C814" s="8" t="str">
        <f>' turmas sistema atual'!C813</f>
        <v>Neuropsicofarmacologia A1-noturno (São Bernardo)</v>
      </c>
      <c r="D814" s="8" t="s">
        <v>3528</v>
      </c>
      <c r="E814" s="12" t="s">
        <v>2309</v>
      </c>
      <c r="F814" s="12" t="str">
        <f>' turmas sistema atual'!H813</f>
        <v xml:space="preserve">terça das 19:00 às 21:00, sala A1-S104-SB, semanal , quinta das 21:00 às 23:00, sala A1-S104-SB, semanal </v>
      </c>
      <c r="G814" s="12">
        <f>' turmas sistema atual'!I813</f>
        <v>0</v>
      </c>
      <c r="H814" s="12" t="str">
        <f>' turmas sistema atual'!J813</f>
        <v>São Bernardo do Campo</v>
      </c>
      <c r="I814" s="12" t="str">
        <f>' turmas sistema atual'!K813</f>
        <v>noturno</v>
      </c>
      <c r="J814" s="12" t="str">
        <f>' turmas sistema atual'!L813</f>
        <v>3-1-4</v>
      </c>
      <c r="K814" s="12">
        <f>' turmas sistema atual'!M813</f>
        <v>40</v>
      </c>
      <c r="L814" s="12">
        <f>' turmas sistema atual'!N813</f>
        <v>0</v>
      </c>
      <c r="M814" s="12">
        <f t="shared" si="12"/>
        <v>40</v>
      </c>
      <c r="N814" s="42">
        <v>1</v>
      </c>
      <c r="O814" s="8" t="str">
        <f>UPPER(' turmas sistema atual'!R813)</f>
        <v>RAQUEL VECCHIO FORNARI</v>
      </c>
      <c r="P814" s="8" t="str">
        <f>UPPER(' turmas sistema atual'!S813)</f>
        <v/>
      </c>
    </row>
    <row r="815" spans="1:16" ht="47.25" customHeight="1" thickBot="1" x14ac:dyDescent="0.3">
      <c r="A815" s="8" t="str">
        <f>' turmas sistema atual'!A814</f>
        <v>BACHARELADO EM NEUROCIÊNCIA</v>
      </c>
      <c r="B815" s="8" t="str">
        <f>' turmas sistema atual'!B814</f>
        <v>NA2MCTC018-15SB</v>
      </c>
      <c r="C815" s="8" t="str">
        <f>' turmas sistema atual'!C814</f>
        <v>Neuropsicofarmacologia A2-noturno (São Bernardo)</v>
      </c>
      <c r="D815" s="8" t="s">
        <v>3528</v>
      </c>
      <c r="E815" s="12" t="s">
        <v>2309</v>
      </c>
      <c r="F815" s="12" t="str">
        <f>' turmas sistema atual'!H814</f>
        <v xml:space="preserve">terça das 19:00 às 21:00, sala A1-S104-SB, semanal , quinta das 21:00 às 23:00, sala A1-S104-SB, semanal </v>
      </c>
      <c r="G815" s="12">
        <f>' turmas sistema atual'!I814</f>
        <v>0</v>
      </c>
      <c r="H815" s="12" t="str">
        <f>' turmas sistema atual'!J814</f>
        <v>São Bernardo do Campo</v>
      </c>
      <c r="I815" s="12" t="str">
        <f>' turmas sistema atual'!K814</f>
        <v>noturno</v>
      </c>
      <c r="J815" s="12" t="str">
        <f>' turmas sistema atual'!L814</f>
        <v>3-1-4</v>
      </c>
      <c r="K815" s="12">
        <f>' turmas sistema atual'!M814</f>
        <v>40</v>
      </c>
      <c r="L815" s="12">
        <f>' turmas sistema atual'!N814</f>
        <v>0</v>
      </c>
      <c r="M815" s="12">
        <f t="shared" si="12"/>
        <v>40</v>
      </c>
      <c r="N815" s="42">
        <v>4</v>
      </c>
      <c r="O815" s="8" t="str">
        <f>UPPER(' turmas sistema atual'!R814)</f>
        <v>ELIZABETH TEODOROV</v>
      </c>
      <c r="P815" s="8" t="str">
        <f>UPPER(' turmas sistema atual'!S814)</f>
        <v/>
      </c>
    </row>
    <row r="816" spans="1:16" ht="47.25" customHeight="1" thickBot="1" x14ac:dyDescent="0.3">
      <c r="A816" s="8" t="str">
        <f>' turmas sistema atual'!A815</f>
        <v>BACHARELADO EM NEUROCIÊNCIA</v>
      </c>
      <c r="B816" s="8" t="str">
        <f>' turmas sistema atual'!B815</f>
        <v>DAMCTC018-15SB</v>
      </c>
      <c r="C816" s="8" t="str">
        <f>' turmas sistema atual'!C815</f>
        <v>Neuropsicofarmacologia A-matutino (São Bernardo)</v>
      </c>
      <c r="D816" s="8" t="s">
        <v>3527</v>
      </c>
      <c r="E816" s="12" t="s">
        <v>2309</v>
      </c>
      <c r="F816" s="12" t="str">
        <f>' turmas sistema atual'!H815</f>
        <v xml:space="preserve">terça das 08:00 às 10:00, sala A1-S104-SB, semanal , quinta das 10:00 às 12:00, sala A1-S104-SB, semanal </v>
      </c>
      <c r="G816" s="12">
        <f>' turmas sistema atual'!I815</f>
        <v>0</v>
      </c>
      <c r="H816" s="12" t="str">
        <f>' turmas sistema atual'!J815</f>
        <v>São Bernardo do Campo</v>
      </c>
      <c r="I816" s="12" t="str">
        <f>' turmas sistema atual'!K815</f>
        <v>diurno</v>
      </c>
      <c r="J816" s="12" t="str">
        <f>' turmas sistema atual'!L815</f>
        <v>3-1-4</v>
      </c>
      <c r="K816" s="12">
        <f>' turmas sistema atual'!M815</f>
        <v>40</v>
      </c>
      <c r="L816" s="12">
        <f>' turmas sistema atual'!N815</f>
        <v>0</v>
      </c>
      <c r="M816" s="12">
        <f t="shared" si="12"/>
        <v>40</v>
      </c>
      <c r="N816" s="42">
        <v>13</v>
      </c>
      <c r="O816" s="8" t="str">
        <f>UPPER(' turmas sistema atual'!R815)</f>
        <v>CRISTIANE OTERO REIS SALUM</v>
      </c>
      <c r="P816" s="8" t="str">
        <f>UPPER(' turmas sistema atual'!S815)</f>
        <v/>
      </c>
    </row>
    <row r="817" spans="1:16" ht="47.25" customHeight="1" thickBot="1" x14ac:dyDescent="0.3">
      <c r="A817" s="8" t="str">
        <f>' turmas sistema atual'!A816</f>
        <v>BACHARELADO EM PLANEJAMENTO TERRITORIAL</v>
      </c>
      <c r="B817" s="8" t="str">
        <f>' turmas sistema atual'!B816</f>
        <v>NAESHT015-17SB</v>
      </c>
      <c r="C817" s="8" t="str">
        <f>' turmas sistema atual'!C816</f>
        <v>Oficina de Planejamento Urbano A-noturno (São Bernardo)</v>
      </c>
      <c r="D817" s="8" t="s">
        <v>2787</v>
      </c>
      <c r="E817" s="12" t="s">
        <v>2309</v>
      </c>
      <c r="F817" s="12" t="str">
        <f>' turmas sistema atual'!H816</f>
        <v xml:space="preserve">segunda das 19:00 às 21:00, sala A1-S105-SB, semanal , quarta das 21:00 às 23:00, sala A1-S105-SB, semanal </v>
      </c>
      <c r="G817" s="12">
        <f>' turmas sistema atual'!I816</f>
        <v>0</v>
      </c>
      <c r="H817" s="12" t="str">
        <f>' turmas sistema atual'!J816</f>
        <v>São Bernardo do Campo</v>
      </c>
      <c r="I817" s="12" t="str">
        <f>' turmas sistema atual'!K816</f>
        <v>noturno</v>
      </c>
      <c r="J817" s="12" t="str">
        <f>' turmas sistema atual'!L816</f>
        <v>0-4-4</v>
      </c>
      <c r="K817" s="12">
        <f>' turmas sistema atual'!M816</f>
        <v>23</v>
      </c>
      <c r="L817" s="12">
        <f>' turmas sistema atual'!N816</f>
        <v>0</v>
      </c>
      <c r="M817" s="12">
        <f t="shared" si="12"/>
        <v>23</v>
      </c>
      <c r="N817" s="42">
        <v>0</v>
      </c>
      <c r="O817" s="8" t="str">
        <f>UPPER(' turmas sistema atual'!R816)</f>
        <v>ROSANA DENALDI</v>
      </c>
      <c r="P817" s="8" t="str">
        <f>UPPER(' turmas sistema atual'!S816)</f>
        <v>GUADALUPE MARIA JUNGERS DE ALMEIDA</v>
      </c>
    </row>
    <row r="818" spans="1:16" ht="47.25" customHeight="1" thickBot="1" x14ac:dyDescent="0.3">
      <c r="A818" s="8" t="str">
        <f>' turmas sistema atual'!A817</f>
        <v>BACHARELADO EM QUÍMICA</v>
      </c>
      <c r="B818" s="8" t="str">
        <f>' turmas sistema atual'!B817</f>
        <v>DANHZ4028-15SA</v>
      </c>
      <c r="C818" s="8" t="str">
        <f>' turmas sistema atual'!C817</f>
        <v>Operações Unitárias I A-matutino (São Bernardo)</v>
      </c>
      <c r="D818" s="8" t="s">
        <v>3531</v>
      </c>
      <c r="E818" s="12" t="s">
        <v>2309</v>
      </c>
      <c r="F818" s="12" t="str">
        <f>' turmas sistema atual'!H817</f>
        <v xml:space="preserve">terça das 10:00 às 12:00, sala A-107-0, semanal , quinta das 08:00 às 10:00, sala A-107-0, semanal </v>
      </c>
      <c r="G818" s="12">
        <f>' turmas sistema atual'!I817</f>
        <v>0</v>
      </c>
      <c r="H818" s="12" t="str">
        <f>' turmas sistema atual'!J817</f>
        <v>Santo André</v>
      </c>
      <c r="I818" s="12" t="str">
        <f>' turmas sistema atual'!K817</f>
        <v>diurno</v>
      </c>
      <c r="J818" s="12" t="str">
        <f>' turmas sistema atual'!L817</f>
        <v>4-0-4</v>
      </c>
      <c r="K818" s="12">
        <f>' turmas sistema atual'!M817</f>
        <v>30</v>
      </c>
      <c r="L818" s="12">
        <f>' turmas sistema atual'!N817</f>
        <v>0</v>
      </c>
      <c r="M818" s="12">
        <f t="shared" si="12"/>
        <v>30</v>
      </c>
      <c r="N818" s="42">
        <v>26</v>
      </c>
      <c r="O818" s="8" t="str">
        <f>UPPER(' turmas sistema atual'!R817)</f>
        <v>CELIO FERNANDO FIGUEIREDO ANGOLINI</v>
      </c>
      <c r="P818" s="8" t="str">
        <f>UPPER(' turmas sistema atual'!S817)</f>
        <v/>
      </c>
    </row>
    <row r="819" spans="1:16" ht="47.25" customHeight="1" thickBot="1" x14ac:dyDescent="0.3">
      <c r="A819" s="8" t="str">
        <f>' turmas sistema atual'!A818</f>
        <v>BACHARELADO EM QUÍMICA</v>
      </c>
      <c r="B819" s="8" t="str">
        <f>' turmas sistema atual'!B818</f>
        <v>NANHZ4028-15SA</v>
      </c>
      <c r="C819" s="8" t="str">
        <f>' turmas sistema atual'!C818</f>
        <v>Operações Unitárias I A-noturno (São Bernardo)</v>
      </c>
      <c r="D819" s="8" t="s">
        <v>3524</v>
      </c>
      <c r="E819" s="12" t="s">
        <v>2309</v>
      </c>
      <c r="F819" s="12" t="str">
        <f>' turmas sistema atual'!H818</f>
        <v xml:space="preserve">terça das 21:00 às 23:00, sala A-107-0, semanal , quinta das 19:00 às 21:00, sala A-107-0, semanal </v>
      </c>
      <c r="G819" s="12">
        <f>' turmas sistema atual'!I818</f>
        <v>0</v>
      </c>
      <c r="H819" s="12" t="str">
        <f>' turmas sistema atual'!J818</f>
        <v>Santo André</v>
      </c>
      <c r="I819" s="12" t="str">
        <f>' turmas sistema atual'!K818</f>
        <v>noturno</v>
      </c>
      <c r="J819" s="12" t="str">
        <f>' turmas sistema atual'!L818</f>
        <v>4-0-4</v>
      </c>
      <c r="K819" s="12">
        <f>' turmas sistema atual'!M818</f>
        <v>30</v>
      </c>
      <c r="L819" s="12">
        <f>' turmas sistema atual'!N818</f>
        <v>0</v>
      </c>
      <c r="M819" s="12">
        <f t="shared" si="12"/>
        <v>30</v>
      </c>
      <c r="N819" s="42">
        <v>13</v>
      </c>
      <c r="O819" s="8" t="str">
        <f>UPPER(' turmas sistema atual'!R818)</f>
        <v>JOSE CARLOS RODRIGUES SILVA</v>
      </c>
      <c r="P819" s="8" t="str">
        <f>UPPER(' turmas sistema atual'!S818)</f>
        <v/>
      </c>
    </row>
    <row r="820" spans="1:16" ht="47.25" customHeight="1" thickBot="1" x14ac:dyDescent="0.3">
      <c r="A820" s="8" t="str">
        <f>' turmas sistema atual'!A819</f>
        <v>BACHARELADO EM QUÍMICA</v>
      </c>
      <c r="B820" s="8" t="str">
        <f>' turmas sistema atual'!B819</f>
        <v>DANHZ4029-15SA</v>
      </c>
      <c r="C820" s="8" t="str">
        <f>' turmas sistema atual'!C819</f>
        <v>Operações Unitárias II A-matutino (São Bernardo)</v>
      </c>
      <c r="D820" s="8" t="s">
        <v>3529</v>
      </c>
      <c r="E820" s="12" t="s">
        <v>2309</v>
      </c>
      <c r="F820" s="12" t="str">
        <f>' turmas sistema atual'!H819</f>
        <v xml:space="preserve">terça das 08:00 às 10:00, sala A-107-0, semanal , sexta das 10:00 às 12:00, sala A-107-0, semanal </v>
      </c>
      <c r="G820" s="12">
        <f>' turmas sistema atual'!I819</f>
        <v>0</v>
      </c>
      <c r="H820" s="12" t="str">
        <f>' turmas sistema atual'!J819</f>
        <v>Santo André</v>
      </c>
      <c r="I820" s="12" t="str">
        <f>' turmas sistema atual'!K819</f>
        <v>diurno</v>
      </c>
      <c r="J820" s="12" t="str">
        <f>' turmas sistema atual'!L819</f>
        <v>4-0-4</v>
      </c>
      <c r="K820" s="12">
        <f>' turmas sistema atual'!M819</f>
        <v>30</v>
      </c>
      <c r="L820" s="12">
        <f>' turmas sistema atual'!N819</f>
        <v>0</v>
      </c>
      <c r="M820" s="12">
        <f t="shared" si="12"/>
        <v>30</v>
      </c>
      <c r="N820" s="42">
        <v>28</v>
      </c>
      <c r="O820" s="8" t="str">
        <f>UPPER(' turmas sistema atual'!R819)</f>
        <v>BRUNO GUZZO DA SILVA</v>
      </c>
      <c r="P820" s="8" t="str">
        <f>UPPER(' turmas sistema atual'!S819)</f>
        <v/>
      </c>
    </row>
    <row r="821" spans="1:16" ht="47.25" customHeight="1" thickBot="1" x14ac:dyDescent="0.3">
      <c r="A821" s="8" t="str">
        <f>' turmas sistema atual'!A820</f>
        <v>BACHARELADO EM QUÍMICA</v>
      </c>
      <c r="B821" s="8" t="str">
        <f>' turmas sistema atual'!B820</f>
        <v>NANHZ4029-15SA</v>
      </c>
      <c r="C821" s="8" t="str">
        <f>' turmas sistema atual'!C820</f>
        <v>Operações Unitárias II A-matutino (São Bernardo)</v>
      </c>
      <c r="D821" s="8" t="s">
        <v>3530</v>
      </c>
      <c r="E821" s="12" t="s">
        <v>2309</v>
      </c>
      <c r="F821" s="12" t="str">
        <f>' turmas sistema atual'!H820</f>
        <v xml:space="preserve">terça das 19:00 às 21:00, sala A-107-0, semanal , sexta das 21:00 às 23:00, sala A-107-0, semanal </v>
      </c>
      <c r="G821" s="12">
        <f>' turmas sistema atual'!I820</f>
        <v>0</v>
      </c>
      <c r="H821" s="12" t="str">
        <f>' turmas sistema atual'!J820</f>
        <v>Santo André</v>
      </c>
      <c r="I821" s="12" t="str">
        <f>' turmas sistema atual'!K820</f>
        <v>diurno</v>
      </c>
      <c r="J821" s="12" t="str">
        <f>' turmas sistema atual'!L820</f>
        <v>4-0-4</v>
      </c>
      <c r="K821" s="12">
        <f>' turmas sistema atual'!M820</f>
        <v>30</v>
      </c>
      <c r="L821" s="12">
        <f>' turmas sistema atual'!N820</f>
        <v>0</v>
      </c>
      <c r="M821" s="12">
        <f t="shared" si="12"/>
        <v>30</v>
      </c>
      <c r="N821" s="42">
        <v>19</v>
      </c>
      <c r="O821" s="8" t="str">
        <f>UPPER(' turmas sistema atual'!R820)</f>
        <v>BRUNO GUZZO DA SILVA</v>
      </c>
      <c r="P821" s="8" t="str">
        <f>UPPER(' turmas sistema atual'!S820)</f>
        <v/>
      </c>
    </row>
    <row r="822" spans="1:16" ht="47.25" customHeight="1" thickBot="1" x14ac:dyDescent="0.3">
      <c r="A822" s="8" t="str">
        <f>' turmas sistema atual'!A821</f>
        <v>ENGENHARIA DE GESTÃO</v>
      </c>
      <c r="B822" s="8" t="str">
        <f>' turmas sistema atual'!B821</f>
        <v>DAESTG023-17SB</v>
      </c>
      <c r="C822" s="8" t="str">
        <f>' turmas sistema atual'!C821</f>
        <v>Organização do Trabalho A-matutino (São Bernardo)</v>
      </c>
      <c r="D822" s="8" t="s">
        <v>2833</v>
      </c>
      <c r="E822" s="12" t="s">
        <v>2309</v>
      </c>
      <c r="F822" s="12" t="str">
        <f>' turmas sistema atual'!H821</f>
        <v xml:space="preserve">sexta das 10:00 às 12:00, sala A1-S204-SB, semanal </v>
      </c>
      <c r="G822" s="12">
        <f>' turmas sistema atual'!I821</f>
        <v>0</v>
      </c>
      <c r="H822" s="12" t="str">
        <f>' turmas sistema atual'!J821</f>
        <v>São Bernardo do Campo</v>
      </c>
      <c r="I822" s="12" t="str">
        <f>' turmas sistema atual'!K821</f>
        <v>diurno</v>
      </c>
      <c r="J822" s="12" t="str">
        <f>' turmas sistema atual'!L821</f>
        <v>2-0-3</v>
      </c>
      <c r="K822" s="12">
        <f>' turmas sistema atual'!M821</f>
        <v>90</v>
      </c>
      <c r="L822" s="12">
        <f>' turmas sistema atual'!N821</f>
        <v>0</v>
      </c>
      <c r="M822" s="12">
        <f t="shared" si="12"/>
        <v>90</v>
      </c>
      <c r="N822" s="42">
        <v>0</v>
      </c>
      <c r="O822" s="8" t="str">
        <f>UPPER(' turmas sistema atual'!R821)</f>
        <v>PATRICIA MORILHA MURITIBA</v>
      </c>
      <c r="P822" s="8" t="str">
        <f>UPPER(' turmas sistema atual'!S821)</f>
        <v/>
      </c>
    </row>
    <row r="823" spans="1:16" ht="47.25" customHeight="1" thickBot="1" x14ac:dyDescent="0.3">
      <c r="A823" s="8" t="str">
        <f>' turmas sistema atual'!A822</f>
        <v>ENGENHARIA AEROESPACIAL</v>
      </c>
      <c r="B823" s="8" t="str">
        <f>' turmas sistema atual'!B822</f>
        <v>NAESZS010-17SB</v>
      </c>
      <c r="C823" s="8" t="str">
        <f>' turmas sistema atual'!C822</f>
        <v>Otimização em Projetos de Estruturas A-noturno (São Bernardo)</v>
      </c>
      <c r="D823" s="8" t="s">
        <v>2745</v>
      </c>
      <c r="E823" s="12" t="s">
        <v>2309</v>
      </c>
      <c r="F823" s="12" t="str">
        <f>' turmas sistema atual'!H822</f>
        <v xml:space="preserve">quarta das 19:00 às 21:00, sala A1-S202-SB, semanal , sexta das 21:00 às 23:00, sala A1-S202-SB, semanal </v>
      </c>
      <c r="G823" s="12">
        <f>' turmas sistema atual'!I822</f>
        <v>0</v>
      </c>
      <c r="H823" s="12" t="str">
        <f>' turmas sistema atual'!J822</f>
        <v>São Bernardo do Campo</v>
      </c>
      <c r="I823" s="12" t="str">
        <f>' turmas sistema atual'!K822</f>
        <v>noturno</v>
      </c>
      <c r="J823" s="12" t="str">
        <f>' turmas sistema atual'!L822</f>
        <v>4-0-4</v>
      </c>
      <c r="K823" s="12">
        <f>' turmas sistema atual'!M822</f>
        <v>30</v>
      </c>
      <c r="L823" s="12">
        <f>' turmas sistema atual'!N822</f>
        <v>0</v>
      </c>
      <c r="M823" s="12">
        <f t="shared" si="12"/>
        <v>30</v>
      </c>
      <c r="N823" s="42">
        <v>16</v>
      </c>
      <c r="O823" s="8" t="str">
        <f>UPPER(' turmas sistema atual'!R822)</f>
        <v>CICERO RIBEIRO DE LIMA</v>
      </c>
      <c r="P823" s="8" t="str">
        <f>UPPER(' turmas sistema atual'!S822)</f>
        <v/>
      </c>
    </row>
    <row r="824" spans="1:16" ht="47.25" customHeight="1" thickBot="1" x14ac:dyDescent="0.3">
      <c r="A824" s="8" t="str">
        <f>' turmas sistema atual'!A823</f>
        <v>BACHARELADO EM CIÊNCIA DA COMPUTAÇÃO</v>
      </c>
      <c r="B824" s="8" t="str">
        <f>' turmas sistema atual'!B823</f>
        <v>DAMCTA016-13SA</v>
      </c>
      <c r="C824" s="8" t="str">
        <f>' turmas sistema atual'!C823</f>
        <v>Paradigmas de Programação A-matutino (São Bernardo)</v>
      </c>
      <c r="D824" s="8" t="s">
        <v>2718</v>
      </c>
      <c r="E824" s="12" t="s">
        <v>2309</v>
      </c>
      <c r="F824" s="12" t="str">
        <f>' turmas sistema atual'!H823</f>
        <v xml:space="preserve">segunda das 08:00 às 10:00, sala A-102-0, semanal , quinta das 10:00 às 12:00, sala A-102-0, semanal </v>
      </c>
      <c r="G824" s="12">
        <f>' turmas sistema atual'!I823</f>
        <v>0</v>
      </c>
      <c r="H824" s="12" t="str">
        <f>' turmas sistema atual'!J823</f>
        <v>Santo André</v>
      </c>
      <c r="I824" s="12" t="str">
        <f>' turmas sistema atual'!K823</f>
        <v>diurno</v>
      </c>
      <c r="J824" s="12" t="str">
        <f>' turmas sistema atual'!L823</f>
        <v>2-2-4</v>
      </c>
      <c r="K824" s="12">
        <f>' turmas sistema atual'!M823</f>
        <v>45</v>
      </c>
      <c r="L824" s="12">
        <f>' turmas sistema atual'!N823</f>
        <v>0</v>
      </c>
      <c r="M824" s="12">
        <f t="shared" si="12"/>
        <v>45</v>
      </c>
      <c r="N824" s="42">
        <v>0</v>
      </c>
      <c r="O824" s="8" t="str">
        <f>UPPER(' turmas sistema atual'!R823)</f>
        <v>FABRICIO OLIVETTI DE FRANÇA</v>
      </c>
      <c r="P824" s="8" t="str">
        <f>UPPER(' turmas sistema atual'!S823)</f>
        <v/>
      </c>
    </row>
    <row r="825" spans="1:16" ht="47.25" customHeight="1" thickBot="1" x14ac:dyDescent="0.3">
      <c r="A825" s="8" t="str">
        <f>' turmas sistema atual'!A824</f>
        <v>BACHARELADO EM CIÊNCIA DA COMPUTAÇÃO</v>
      </c>
      <c r="B825" s="8" t="str">
        <f>' turmas sistema atual'!B824</f>
        <v>NAMCTA016-13SA</v>
      </c>
      <c r="C825" s="8" t="str">
        <f>' turmas sistema atual'!C824</f>
        <v>Paradigmas de Programação A-noturno (São Bernardo)</v>
      </c>
      <c r="D825" s="8" t="s">
        <v>2717</v>
      </c>
      <c r="E825" s="12" t="s">
        <v>2309</v>
      </c>
      <c r="F825" s="12" t="str">
        <f>' turmas sistema atual'!H824</f>
        <v xml:space="preserve">segunda das 19:00 às 21:00, sala A-102-0, semanal , quinta das 21:00 às 23:00, sala A-102-0, semanal </v>
      </c>
      <c r="G825" s="12">
        <f>' turmas sistema atual'!I824</f>
        <v>0</v>
      </c>
      <c r="H825" s="12" t="str">
        <f>' turmas sistema atual'!J824</f>
        <v>Santo André</v>
      </c>
      <c r="I825" s="12" t="str">
        <f>' turmas sistema atual'!K824</f>
        <v>noturno</v>
      </c>
      <c r="J825" s="12" t="str">
        <f>' turmas sistema atual'!L824</f>
        <v>2-2-4</v>
      </c>
      <c r="K825" s="12">
        <f>' turmas sistema atual'!M824</f>
        <v>45</v>
      </c>
      <c r="L825" s="12">
        <f>' turmas sistema atual'!N824</f>
        <v>0</v>
      </c>
      <c r="M825" s="12">
        <f t="shared" si="12"/>
        <v>45</v>
      </c>
      <c r="N825" s="42">
        <v>0</v>
      </c>
      <c r="O825" s="8" t="str">
        <f>UPPER(' turmas sistema atual'!R824)</f>
        <v>EMILIO DE CAMARGO FRANCESQUINI</v>
      </c>
      <c r="P825" s="8" t="str">
        <f>UPPER(' turmas sistema atual'!S824)</f>
        <v/>
      </c>
    </row>
    <row r="826" spans="1:16" ht="47.25" customHeight="1" thickBot="1" x14ac:dyDescent="0.3">
      <c r="A826" s="8" t="str">
        <f>' turmas sistema atual'!A825</f>
        <v>BACHARELADO EM POLÍTICAS PÚBLICAS</v>
      </c>
      <c r="B826" s="8" t="str">
        <f>' turmas sistema atual'!B825</f>
        <v>DA1ESHP026-14SB</v>
      </c>
      <c r="C826" s="8" t="str">
        <f>' turmas sistema atual'!C825</f>
        <v>Participação, Movimentos Sociais e Políticas Públicas A1-matutino (São Bernardo)</v>
      </c>
      <c r="D826" s="8" t="s">
        <v>2744</v>
      </c>
      <c r="E826" s="12" t="s">
        <v>2309</v>
      </c>
      <c r="F826" s="12" t="str">
        <f>' turmas sistema atual'!H825</f>
        <v xml:space="preserve">quarta das 08:00 às 10:00, sala A1-S106-SB, semanal , sexta das 10:00 às 12:00, sala A1-S106-SB, semanal </v>
      </c>
      <c r="G826" s="12">
        <f>' turmas sistema atual'!I825</f>
        <v>0</v>
      </c>
      <c r="H826" s="12" t="str">
        <f>' turmas sistema atual'!J825</f>
        <v>São Bernardo do Campo</v>
      </c>
      <c r="I826" s="12" t="str">
        <f>' turmas sistema atual'!K825</f>
        <v>diurno</v>
      </c>
      <c r="J826" s="12" t="str">
        <f>' turmas sistema atual'!L825</f>
        <v>4-0-4</v>
      </c>
      <c r="K826" s="12">
        <f>' turmas sistema atual'!M825</f>
        <v>38</v>
      </c>
      <c r="L826" s="12">
        <f>' turmas sistema atual'!N825</f>
        <v>0</v>
      </c>
      <c r="M826" s="12">
        <f t="shared" si="12"/>
        <v>38</v>
      </c>
      <c r="N826" s="42">
        <v>7</v>
      </c>
      <c r="O826" s="8" t="str">
        <f>UPPER(' turmas sistema atual'!R825)</f>
        <v>CLAUDIO LUIS DE CAMARGO PENTEADO</v>
      </c>
      <c r="P826" s="8" t="str">
        <f>UPPER(' turmas sistema atual'!S825)</f>
        <v/>
      </c>
    </row>
    <row r="827" spans="1:16" ht="47.25" customHeight="1" thickBot="1" x14ac:dyDescent="0.3">
      <c r="A827" s="8" t="str">
        <f>' turmas sistema atual'!A826</f>
        <v>BACHARELADO EM POLÍTICAS PÚBLICAS</v>
      </c>
      <c r="B827" s="8" t="str">
        <f>' turmas sistema atual'!B826</f>
        <v>NA1ESHP026-14SB</v>
      </c>
      <c r="C827" s="8" t="str">
        <f>' turmas sistema atual'!C826</f>
        <v>Participação, Movimentos Sociais e Políticas Públicas A1-noturno (São Bernardo)</v>
      </c>
      <c r="D827" s="8" t="s">
        <v>2745</v>
      </c>
      <c r="E827" s="12" t="s">
        <v>2309</v>
      </c>
      <c r="F827" s="12" t="str">
        <f>' turmas sistema atual'!H826</f>
        <v xml:space="preserve">quarta das 19:00 às 21:00, sala A1-S106-SB, semanal , sexta das 21:00 às 23:00, sala A1-S106-SB, semanal </v>
      </c>
      <c r="G827" s="12">
        <f>' turmas sistema atual'!I826</f>
        <v>0</v>
      </c>
      <c r="H827" s="12" t="str">
        <f>' turmas sistema atual'!J826</f>
        <v>São Bernardo do Campo</v>
      </c>
      <c r="I827" s="12" t="str">
        <f>' turmas sistema atual'!K826</f>
        <v>noturno</v>
      </c>
      <c r="J827" s="12" t="str">
        <f>' turmas sistema atual'!L826</f>
        <v>4-0-4</v>
      </c>
      <c r="K827" s="12">
        <f>' turmas sistema atual'!M826</f>
        <v>38</v>
      </c>
      <c r="L827" s="12">
        <f>' turmas sistema atual'!N826</f>
        <v>0</v>
      </c>
      <c r="M827" s="12">
        <f t="shared" si="12"/>
        <v>38</v>
      </c>
      <c r="N827" s="42">
        <v>10</v>
      </c>
      <c r="O827" s="8" t="str">
        <f>UPPER(' turmas sistema atual'!R826)</f>
        <v>CLAUDIO LUIS DE CAMARGO PENTEADO</v>
      </c>
      <c r="P827" s="8" t="str">
        <f>UPPER(' turmas sistema atual'!S826)</f>
        <v/>
      </c>
    </row>
    <row r="828" spans="1:16" ht="47.25" customHeight="1" thickBot="1" x14ac:dyDescent="0.3">
      <c r="A828" s="8" t="str">
        <f>' turmas sistema atual'!A827</f>
        <v>BACHARELADO EM POLÍTICAS PÚBLICAS</v>
      </c>
      <c r="B828" s="8" t="str">
        <f>' turmas sistema atual'!B827</f>
        <v>DA2ESHP026-14SB</v>
      </c>
      <c r="C828" s="8" t="str">
        <f>' turmas sistema atual'!C827</f>
        <v>Participação, Movimentos Sociais e Políticas Públicas A2-matutino (São Bernardo)</v>
      </c>
      <c r="D828" s="8" t="s">
        <v>2744</v>
      </c>
      <c r="E828" s="12" t="s">
        <v>2309</v>
      </c>
      <c r="F828" s="12" t="str">
        <f>' turmas sistema atual'!H827</f>
        <v xml:space="preserve">quarta das 08:00 às 10:00, sala A1-S106-SB, semanal , sexta das 10:00 às 12:00, sala A1-S106-SB, semanal </v>
      </c>
      <c r="G828" s="12">
        <f>' turmas sistema atual'!I827</f>
        <v>0</v>
      </c>
      <c r="H828" s="12" t="str">
        <f>' turmas sistema atual'!J827</f>
        <v>São Bernardo do Campo</v>
      </c>
      <c r="I828" s="12" t="str">
        <f>' turmas sistema atual'!K827</f>
        <v>diurno</v>
      </c>
      <c r="J828" s="12" t="str">
        <f>' turmas sistema atual'!L827</f>
        <v>4-0-4</v>
      </c>
      <c r="K828" s="12">
        <f>' turmas sistema atual'!M827</f>
        <v>38</v>
      </c>
      <c r="L828" s="12">
        <f>' turmas sistema atual'!N827</f>
        <v>0</v>
      </c>
      <c r="M828" s="12">
        <f t="shared" si="12"/>
        <v>38</v>
      </c>
      <c r="N828" s="42">
        <v>24</v>
      </c>
      <c r="O828" s="8" t="str">
        <f>UPPER(' turmas sistema atual'!R827)</f>
        <v>SIDNEY JARD DA SILVA</v>
      </c>
      <c r="P828" s="8" t="str">
        <f>UPPER(' turmas sistema atual'!S827)</f>
        <v/>
      </c>
    </row>
    <row r="829" spans="1:16" ht="47.25" customHeight="1" thickBot="1" x14ac:dyDescent="0.3">
      <c r="A829" s="8" t="str">
        <f>' turmas sistema atual'!A828</f>
        <v>BACHARELADO EM POLÍTICAS PÚBLICAS</v>
      </c>
      <c r="B829" s="8" t="str">
        <f>' turmas sistema atual'!B828</f>
        <v>NA2ESHP026-14SB</v>
      </c>
      <c r="C829" s="8" t="str">
        <f>' turmas sistema atual'!C828</f>
        <v>Participação, Movimentos Sociais e Políticas Públicas A2-noturno (São Bernardo)</v>
      </c>
      <c r="D829" s="8" t="s">
        <v>2745</v>
      </c>
      <c r="E829" s="12" t="s">
        <v>2309</v>
      </c>
      <c r="F829" s="12" t="str">
        <f>' turmas sistema atual'!H828</f>
        <v xml:space="preserve">quarta das 19:00 às 21:00, sala A1-S106-SB, semanal , sexta das 21:00 às 23:00, sala A1-S106-SB, semanal </v>
      </c>
      <c r="G829" s="12">
        <f>' turmas sistema atual'!I828</f>
        <v>0</v>
      </c>
      <c r="H829" s="12" t="str">
        <f>' turmas sistema atual'!J828</f>
        <v>São Bernardo do Campo</v>
      </c>
      <c r="I829" s="12" t="str">
        <f>' turmas sistema atual'!K828</f>
        <v>noturno</v>
      </c>
      <c r="J829" s="12" t="str">
        <f>' turmas sistema atual'!L828</f>
        <v>4-0-4</v>
      </c>
      <c r="K829" s="12">
        <f>' turmas sistema atual'!M828</f>
        <v>38</v>
      </c>
      <c r="L829" s="12">
        <f>' turmas sistema atual'!N828</f>
        <v>0</v>
      </c>
      <c r="M829" s="12">
        <f t="shared" si="12"/>
        <v>38</v>
      </c>
      <c r="N829" s="42">
        <v>13</v>
      </c>
      <c r="O829" s="8" t="str">
        <f>UPPER(' turmas sistema atual'!R828)</f>
        <v>SIDNEY JARD DA SILVA</v>
      </c>
      <c r="P829" s="8" t="str">
        <f>UPPER(' turmas sistema atual'!S828)</f>
        <v/>
      </c>
    </row>
    <row r="830" spans="1:16" ht="47.25" customHeight="1" thickBot="1" x14ac:dyDescent="0.3">
      <c r="A830" s="8" t="str">
        <f>' turmas sistema atual'!A829</f>
        <v>BACHARELADO EM POLÍTICAS PÚBLICAS</v>
      </c>
      <c r="B830" s="8" t="str">
        <f>' turmas sistema atual'!B829</f>
        <v>NA3ESHP026-14SB</v>
      </c>
      <c r="C830" s="8" t="str">
        <f>' turmas sistema atual'!C829</f>
        <v>Participação, Movimentos Sociais e Políticas Públicas A3-noturno (São Bernardo)</v>
      </c>
      <c r="D830" s="8" t="s">
        <v>2745</v>
      </c>
      <c r="E830" s="12" t="s">
        <v>2309</v>
      </c>
      <c r="F830" s="12" t="str">
        <f>' turmas sistema atual'!H829</f>
        <v xml:space="preserve">quarta das 19:00 às 21:00, sala A2-S106-SB, semanal , sexta das 21:00 às 23:00, sala A2-S106-SB, semanal </v>
      </c>
      <c r="G830" s="12">
        <f>' turmas sistema atual'!I829</f>
        <v>0</v>
      </c>
      <c r="H830" s="12" t="str">
        <f>' turmas sistema atual'!J829</f>
        <v>São Bernardo do Campo</v>
      </c>
      <c r="I830" s="12" t="str">
        <f>' turmas sistema atual'!K829</f>
        <v>noturno</v>
      </c>
      <c r="J830" s="12" t="str">
        <f>' turmas sistema atual'!L829</f>
        <v>4-0-4</v>
      </c>
      <c r="K830" s="12">
        <f>' turmas sistema atual'!M829</f>
        <v>38</v>
      </c>
      <c r="L830" s="12">
        <f>' turmas sistema atual'!N829</f>
        <v>0</v>
      </c>
      <c r="M830" s="12">
        <f t="shared" si="12"/>
        <v>38</v>
      </c>
      <c r="N830" s="42">
        <v>14</v>
      </c>
      <c r="O830" s="8" t="str">
        <f>UPPER(' turmas sistema atual'!R829)</f>
        <v>FRANCISCO DE ASSIS COMARU</v>
      </c>
      <c r="P830" s="8" t="str">
        <f>UPPER(' turmas sistema atual'!S829)</f>
        <v/>
      </c>
    </row>
    <row r="831" spans="1:16" ht="47.25" customHeight="1" thickBot="1" x14ac:dyDescent="0.3">
      <c r="A831" s="8" t="str">
        <f>' turmas sistema atual'!A830</f>
        <v>BACHARELADO EM NEUROCIÊNCIA</v>
      </c>
      <c r="B831" s="8" t="str">
        <f>' turmas sistema atual'!B830</f>
        <v>DAMCZC001-15SB</v>
      </c>
      <c r="C831" s="8" t="str">
        <f>' turmas sistema atual'!C830</f>
        <v>Patologias do Sistema Nervoso Central A-matutino (São Bernardo)</v>
      </c>
      <c r="D831" s="8" t="s">
        <v>2786</v>
      </c>
      <c r="E831" s="12" t="s">
        <v>2309</v>
      </c>
      <c r="F831" s="12" t="str">
        <f>' turmas sistema atual'!H830</f>
        <v xml:space="preserve">segunda das 08:00 às 10:00, sala A1-S104-SB, semanal , quarta das 10:00 às 12:00, sala A1-S104-SB, semanal </v>
      </c>
      <c r="G831" s="12">
        <f>' turmas sistema atual'!I830</f>
        <v>0</v>
      </c>
      <c r="H831" s="12" t="str">
        <f>' turmas sistema atual'!J830</f>
        <v>São Bernardo do Campo</v>
      </c>
      <c r="I831" s="12" t="str">
        <f>' turmas sistema atual'!K830</f>
        <v>diurno</v>
      </c>
      <c r="J831" s="12" t="str">
        <f>' turmas sistema atual'!L830</f>
        <v>4-0-4</v>
      </c>
      <c r="K831" s="12">
        <f>' turmas sistema atual'!M830</f>
        <v>40</v>
      </c>
      <c r="L831" s="12">
        <f>' turmas sistema atual'!N830</f>
        <v>0</v>
      </c>
      <c r="M831" s="12">
        <f t="shared" si="12"/>
        <v>40</v>
      </c>
      <c r="N831" s="42">
        <v>16</v>
      </c>
      <c r="O831" s="8" t="str">
        <f>UPPER(' turmas sistema atual'!R830)</f>
        <v>KATIA CRISTINA DE OLIVEIRA</v>
      </c>
      <c r="P831" s="8" t="str">
        <f>UPPER(' turmas sistema atual'!S830)</f>
        <v/>
      </c>
    </row>
    <row r="832" spans="1:16" ht="47.25" customHeight="1" thickBot="1" x14ac:dyDescent="0.3">
      <c r="A832" s="8" t="str">
        <f>' turmas sistema atual'!A831</f>
        <v>BACHARELADO EM NEUROCIÊNCIA</v>
      </c>
      <c r="B832" s="8" t="str">
        <f>' turmas sistema atual'!B831</f>
        <v>NAMCZC001-15SB</v>
      </c>
      <c r="C832" s="8" t="str">
        <f>' turmas sistema atual'!C831</f>
        <v>Patologias do Sistema Nervoso Central A-noturno (São Bernardo)</v>
      </c>
      <c r="D832" s="8" t="s">
        <v>2787</v>
      </c>
      <c r="E832" s="12" t="s">
        <v>2309</v>
      </c>
      <c r="F832" s="12" t="str">
        <f>' turmas sistema atual'!H831</f>
        <v xml:space="preserve">segunda das 19:00 às 21:00, sala A1-S104-SB, semanal , quarta das 21:00 às 23:00, sala A1-S104-SB, semanal </v>
      </c>
      <c r="G832" s="12">
        <f>' turmas sistema atual'!I831</f>
        <v>0</v>
      </c>
      <c r="H832" s="12" t="str">
        <f>' turmas sistema atual'!J831</f>
        <v>São Bernardo do Campo</v>
      </c>
      <c r="I832" s="12" t="str">
        <f>' turmas sistema atual'!K831</f>
        <v>noturno</v>
      </c>
      <c r="J832" s="12" t="str">
        <f>' turmas sistema atual'!L831</f>
        <v>4-0-4</v>
      </c>
      <c r="K832" s="12">
        <f>' turmas sistema atual'!M831</f>
        <v>41</v>
      </c>
      <c r="L832" s="12">
        <f>' turmas sistema atual'!N831</f>
        <v>0</v>
      </c>
      <c r="M832" s="12">
        <f t="shared" si="12"/>
        <v>41</v>
      </c>
      <c r="N832" s="42">
        <v>0</v>
      </c>
      <c r="O832" s="8" t="str">
        <f>UPPER(' turmas sistema atual'!R831)</f>
        <v>KATIA CRISTINA DE OLIVEIRA</v>
      </c>
      <c r="P832" s="8" t="str">
        <f>UPPER(' turmas sistema atual'!S831)</f>
        <v/>
      </c>
    </row>
    <row r="833" spans="1:16" ht="47.25" customHeight="1" thickBot="1" x14ac:dyDescent="0.3">
      <c r="A833" s="8" t="str">
        <f>' turmas sistema atual'!A832</f>
        <v>BACHARELADO EM CIÊNCIAS E HUMANIDADES</v>
      </c>
      <c r="B833" s="8" t="str">
        <f>' turmas sistema atual'!B832</f>
        <v>DA1BHP0202-15SB</v>
      </c>
      <c r="C833" s="8" t="str">
        <f>' turmas sistema atual'!C832</f>
        <v>Pensamento Crítico A1-matutino (São Bernardo)</v>
      </c>
      <c r="D833" s="8" t="s">
        <v>2784</v>
      </c>
      <c r="E833" s="12" t="s">
        <v>2309</v>
      </c>
      <c r="F833" s="12" t="str">
        <f>' turmas sistema atual'!H832</f>
        <v xml:space="preserve">segunda das 10:00 às 12:00, sala S009, semanal , quinta das 08:00 às 10:00, sala S009, semanal </v>
      </c>
      <c r="G833" s="12">
        <f>' turmas sistema atual'!I832</f>
        <v>0</v>
      </c>
      <c r="H833" s="12" t="str">
        <f>' turmas sistema atual'!J832</f>
        <v>São Bernardo do Campo</v>
      </c>
      <c r="I833" s="12" t="str">
        <f>' turmas sistema atual'!K832</f>
        <v>diurno</v>
      </c>
      <c r="J833" s="12" t="str">
        <f>' turmas sistema atual'!L832</f>
        <v>4-0-4</v>
      </c>
      <c r="K833" s="12">
        <f>' turmas sistema atual'!M832</f>
        <v>60</v>
      </c>
      <c r="L833" s="12">
        <f>' turmas sistema atual'!N832</f>
        <v>0</v>
      </c>
      <c r="M833" s="12">
        <f t="shared" si="12"/>
        <v>60</v>
      </c>
      <c r="N833" s="42">
        <v>8</v>
      </c>
      <c r="O833" s="8" t="str">
        <f>UPPER(' turmas sistema atual'!R832)</f>
        <v>ANDERSON DE ARAÚJO</v>
      </c>
      <c r="P833" s="8" t="str">
        <f>UPPER(' turmas sistema atual'!S832)</f>
        <v/>
      </c>
    </row>
    <row r="834" spans="1:16" ht="47.25" customHeight="1" thickBot="1" x14ac:dyDescent="0.3">
      <c r="A834" s="8" t="str">
        <f>' turmas sistema atual'!A833</f>
        <v>BACHARELADO EM CIÊNCIAS E HUMANIDADES</v>
      </c>
      <c r="B834" s="8" t="str">
        <f>' turmas sistema atual'!B833</f>
        <v>NA1BHP0202-15SB</v>
      </c>
      <c r="C834" s="8" t="str">
        <f>' turmas sistema atual'!C833</f>
        <v>Pensamento Crítico A1-noturno (São Bernardo)</v>
      </c>
      <c r="D834" s="8" t="s">
        <v>2785</v>
      </c>
      <c r="E834" s="12" t="s">
        <v>2309</v>
      </c>
      <c r="F834" s="12" t="str">
        <f>' turmas sistema atual'!H833</f>
        <v xml:space="preserve">segunda das 21:00 às 23:00, sala S009, semanal , quinta das 19:00 às 21:00, sala S009, semanal </v>
      </c>
      <c r="G834" s="12">
        <f>' turmas sistema atual'!I833</f>
        <v>0</v>
      </c>
      <c r="H834" s="12" t="str">
        <f>' turmas sistema atual'!J833</f>
        <v>São Bernardo do Campo</v>
      </c>
      <c r="I834" s="12" t="str">
        <f>' turmas sistema atual'!K833</f>
        <v>noturno</v>
      </c>
      <c r="J834" s="12" t="str">
        <f>' turmas sistema atual'!L833</f>
        <v>4-0-4</v>
      </c>
      <c r="K834" s="12">
        <f>' turmas sistema atual'!M833</f>
        <v>90</v>
      </c>
      <c r="L834" s="12">
        <f>' turmas sistema atual'!N833</f>
        <v>0</v>
      </c>
      <c r="M834" s="12">
        <f t="shared" si="12"/>
        <v>90</v>
      </c>
      <c r="N834" s="42">
        <v>4</v>
      </c>
      <c r="O834" s="8" t="str">
        <f>UPPER(' turmas sistema atual'!R833)</f>
        <v>ANDERSON DE ARAÚJO</v>
      </c>
      <c r="P834" s="8" t="str">
        <f>UPPER(' turmas sistema atual'!S833)</f>
        <v/>
      </c>
    </row>
    <row r="835" spans="1:16" ht="47.25" customHeight="1" thickBot="1" x14ac:dyDescent="0.3">
      <c r="A835" s="8" t="str">
        <f>' turmas sistema atual'!A834</f>
        <v>BACHARELADO EM CIÊNCIAS E HUMANIDADES</v>
      </c>
      <c r="B835" s="8" t="str">
        <f>' turmas sistema atual'!B834</f>
        <v>DABHO0002-15SB</v>
      </c>
      <c r="C835" s="8" t="str">
        <f>' turmas sistema atual'!C834</f>
        <v>Pensamento Econômico A-matutino (São Bernardo)</v>
      </c>
      <c r="D835" s="8" t="s">
        <v>2754</v>
      </c>
      <c r="E835" s="12" t="s">
        <v>2309</v>
      </c>
      <c r="F835" s="12" t="str">
        <f>' turmas sistema atual'!H834</f>
        <v xml:space="preserve">quarta das 10:00 às 12:00, sala B-A002-SB, quinzenal II, sexta das 08:00 às 10:00, sala B-A002-SB, semanal </v>
      </c>
      <c r="G835" s="12">
        <f>' turmas sistema atual'!I834</f>
        <v>0</v>
      </c>
      <c r="H835" s="12" t="str">
        <f>' turmas sistema atual'!J834</f>
        <v>São Bernardo do Campo</v>
      </c>
      <c r="I835" s="12" t="str">
        <f>' turmas sistema atual'!K834</f>
        <v>diurno</v>
      </c>
      <c r="J835" s="12" t="str">
        <f>' turmas sistema atual'!L834</f>
        <v>3-0-4</v>
      </c>
      <c r="K835" s="12">
        <f>' turmas sistema atual'!M834</f>
        <v>90</v>
      </c>
      <c r="L835" s="12">
        <f>' turmas sistema atual'!N834</f>
        <v>0</v>
      </c>
      <c r="M835" s="12">
        <f t="shared" si="12"/>
        <v>90</v>
      </c>
      <c r="N835" s="42">
        <v>0</v>
      </c>
      <c r="O835" s="8" t="str">
        <f>UPPER(' turmas sistema atual'!R834)</f>
        <v>DANILO FREITAS RAMALHO DA SILVA</v>
      </c>
      <c r="P835" s="8" t="str">
        <f>UPPER(' turmas sistema atual'!S834)</f>
        <v/>
      </c>
    </row>
    <row r="836" spans="1:16" ht="47.25" customHeight="1" thickBot="1" x14ac:dyDescent="0.3">
      <c r="A836" s="8" t="str">
        <f>' turmas sistema atual'!A835</f>
        <v>BACHARELADO EM CIÊNCIAS E HUMANIDADES</v>
      </c>
      <c r="B836" s="8" t="str">
        <f>' turmas sistema atual'!B835</f>
        <v>NABHO0002-15SB</v>
      </c>
      <c r="C836" s="8" t="str">
        <f>' turmas sistema atual'!C835</f>
        <v>Pensamento Econômico A-noturno (São Bernardo)</v>
      </c>
      <c r="D836" s="8" t="s">
        <v>2757</v>
      </c>
      <c r="E836" s="12" t="s">
        <v>2309</v>
      </c>
      <c r="F836" s="12" t="str">
        <f>' turmas sistema atual'!H835</f>
        <v xml:space="preserve">quarta das 21:00 às 23:00, sala B-A002-SB, quinzenal II, sexta das 19:00 às 21:00, sala B-A002-SB, semanal </v>
      </c>
      <c r="G836" s="12">
        <f>' turmas sistema atual'!I835</f>
        <v>0</v>
      </c>
      <c r="H836" s="12" t="str">
        <f>' turmas sistema atual'!J835</f>
        <v>São Bernardo do Campo</v>
      </c>
      <c r="I836" s="12" t="str">
        <f>' turmas sistema atual'!K835</f>
        <v>noturno</v>
      </c>
      <c r="J836" s="12" t="str">
        <f>' turmas sistema atual'!L835</f>
        <v>3-0-4</v>
      </c>
      <c r="K836" s="12">
        <f>' turmas sistema atual'!M835</f>
        <v>80</v>
      </c>
      <c r="L836" s="12">
        <f>' turmas sistema atual'!N835</f>
        <v>0</v>
      </c>
      <c r="M836" s="12">
        <f t="shared" ref="M836:M899" si="13">K836-L836</f>
        <v>80</v>
      </c>
      <c r="N836" s="42">
        <v>0</v>
      </c>
      <c r="O836" s="8" t="str">
        <f>UPPER(' turmas sistema atual'!R835)</f>
        <v>JOSE HENRIQUE BASSI SOUZA SPERANCINI</v>
      </c>
      <c r="P836" s="8" t="str">
        <f>UPPER(' turmas sistema atual'!S835)</f>
        <v/>
      </c>
    </row>
    <row r="837" spans="1:16" ht="47.25" customHeight="1" thickBot="1" x14ac:dyDescent="0.3">
      <c r="A837" s="8" t="str">
        <f>' turmas sistema atual'!A836</f>
        <v>BACHARELADO EM CIÊNCIAS E HUMANIDADES</v>
      </c>
      <c r="B837" s="8" t="str">
        <f>' turmas sistema atual'!B836</f>
        <v>DBBHO0002-15SB</v>
      </c>
      <c r="C837" s="8" t="str">
        <f>' turmas sistema atual'!C836</f>
        <v>Pensamento Econômico B-matutino (São Bernardo)</v>
      </c>
      <c r="D837" s="8" t="s">
        <v>2756</v>
      </c>
      <c r="E837" s="12" t="s">
        <v>2309</v>
      </c>
      <c r="F837" s="12" t="str">
        <f>' turmas sistema atual'!H836</f>
        <v xml:space="preserve">quarta das 08:00 às 10:00, sala B-A002-SB, quinzenal II, sexta das 10:00 às 12:00, sala B-A002-SB, semanal </v>
      </c>
      <c r="G837" s="12">
        <f>' turmas sistema atual'!I836</f>
        <v>0</v>
      </c>
      <c r="H837" s="12" t="str">
        <f>' turmas sistema atual'!J836</f>
        <v>São Bernardo do Campo</v>
      </c>
      <c r="I837" s="12" t="str">
        <f>' turmas sistema atual'!K836</f>
        <v>diurno</v>
      </c>
      <c r="J837" s="12" t="str">
        <f>' turmas sistema atual'!L836</f>
        <v>3-0-4</v>
      </c>
      <c r="K837" s="12">
        <f>' turmas sistema atual'!M836</f>
        <v>90</v>
      </c>
      <c r="L837" s="12">
        <f>' turmas sistema atual'!N836</f>
        <v>0</v>
      </c>
      <c r="M837" s="12">
        <f t="shared" si="13"/>
        <v>90</v>
      </c>
      <c r="N837" s="42">
        <v>0</v>
      </c>
      <c r="O837" s="8" t="str">
        <f>UPPER(' turmas sistema atual'!R836)</f>
        <v>DANILO FREITAS RAMALHO DA SILVA</v>
      </c>
      <c r="P837" s="8" t="str">
        <f>UPPER(' turmas sistema atual'!S836)</f>
        <v/>
      </c>
    </row>
    <row r="838" spans="1:16" ht="47.25" customHeight="1" thickBot="1" x14ac:dyDescent="0.3">
      <c r="A838" s="8" t="str">
        <f>' turmas sistema atual'!A837</f>
        <v>BACHARELADO EM CIÊNCIAS E HUMANIDADES</v>
      </c>
      <c r="B838" s="8" t="str">
        <f>' turmas sistema atual'!B837</f>
        <v>NBBHO0002-15SB</v>
      </c>
      <c r="C838" s="8" t="str">
        <f>' turmas sistema atual'!C837</f>
        <v>Pensamento Econômico B-noturno (São Bernardo)</v>
      </c>
      <c r="D838" s="8" t="s">
        <v>2742</v>
      </c>
      <c r="E838" s="12" t="s">
        <v>2309</v>
      </c>
      <c r="F838" s="12" t="str">
        <f>' turmas sistema atual'!H837</f>
        <v xml:space="preserve">quarta das 19:00 às 21:00, sala B-A002-SB, quinzenal I, sexta das 21:00 às 23:00, sala B-A002-SB, semanal </v>
      </c>
      <c r="G838" s="12">
        <f>' turmas sistema atual'!I837</f>
        <v>0</v>
      </c>
      <c r="H838" s="12" t="str">
        <f>' turmas sistema atual'!J837</f>
        <v>São Bernardo do Campo</v>
      </c>
      <c r="I838" s="12" t="str">
        <f>' turmas sistema atual'!K837</f>
        <v>noturno</v>
      </c>
      <c r="J838" s="12" t="str">
        <f>' turmas sistema atual'!L837</f>
        <v>3-0-4</v>
      </c>
      <c r="K838" s="12">
        <f>' turmas sistema atual'!M837</f>
        <v>80</v>
      </c>
      <c r="L838" s="12">
        <f>' turmas sistema atual'!N837</f>
        <v>0</v>
      </c>
      <c r="M838" s="12">
        <f t="shared" si="13"/>
        <v>80</v>
      </c>
      <c r="N838" s="42">
        <v>0</v>
      </c>
      <c r="O838" s="8" t="str">
        <f>UPPER(' turmas sistema atual'!R837)</f>
        <v>JOSE HENRIQUE BASSI SOUZA SPERANCINI</v>
      </c>
      <c r="P838" s="8" t="str">
        <f>UPPER(' turmas sistema atual'!S837)</f>
        <v/>
      </c>
    </row>
    <row r="839" spans="1:16" ht="47.25" customHeight="1" thickBot="1" x14ac:dyDescent="0.3">
      <c r="A839" s="8" t="str">
        <f>' turmas sistema atual'!A838</f>
        <v>BACHARELADO EM FILOSOFIA</v>
      </c>
      <c r="B839" s="8" t="str">
        <f>' turmas sistema atual'!B838</f>
        <v>NANHZ2053-11SB</v>
      </c>
      <c r="C839" s="8" t="str">
        <f>' turmas sistema atual'!C838</f>
        <v>Pensamento Marxista e seus Desdobramentos Contemporâneos A-noturno (São Bernardo)</v>
      </c>
      <c r="D839" s="8" t="s">
        <v>2787</v>
      </c>
      <c r="E839" s="12" t="s">
        <v>2309</v>
      </c>
      <c r="F839" s="12" t="str">
        <f>' turmas sistema atual'!H838</f>
        <v xml:space="preserve">segunda das 19:00 às 21:00, sala A2-S204-SB, semanal , quarta das 21:00 às 23:00, sala A2-S204-SB, semanal </v>
      </c>
      <c r="G839" s="12">
        <f>' turmas sistema atual'!I838</f>
        <v>0</v>
      </c>
      <c r="H839" s="12" t="str">
        <f>' turmas sistema atual'!J838</f>
        <v>São Bernardo do Campo</v>
      </c>
      <c r="I839" s="12" t="str">
        <f>' turmas sistema atual'!K838</f>
        <v>noturno</v>
      </c>
      <c r="J839" s="12" t="str">
        <f>' turmas sistema atual'!L838</f>
        <v>4-0-4</v>
      </c>
      <c r="K839" s="12">
        <f>' turmas sistema atual'!M838</f>
        <v>30</v>
      </c>
      <c r="L839" s="12">
        <f>' turmas sistema atual'!N838</f>
        <v>0</v>
      </c>
      <c r="M839" s="12">
        <f t="shared" si="13"/>
        <v>30</v>
      </c>
      <c r="N839" s="42">
        <v>0</v>
      </c>
      <c r="O839" s="8" t="str">
        <f>UPPER(' turmas sistema atual'!R838)</f>
        <v>SUZE DE OLIVEIRA PIZA</v>
      </c>
      <c r="P839" s="8" t="str">
        <f>UPPER(' turmas sistema atual'!S838)</f>
        <v/>
      </c>
    </row>
    <row r="840" spans="1:16" ht="47.25" customHeight="1" thickBot="1" x14ac:dyDescent="0.3">
      <c r="A840" s="8" t="str">
        <f>' turmas sistema atual'!A839</f>
        <v>BACHARELADO EM FILOSOFIA</v>
      </c>
      <c r="B840" s="8" t="str">
        <f>' turmas sistema atual'!B839</f>
        <v>NBNHZ2053-11SB</v>
      </c>
      <c r="C840" s="8" t="str">
        <f>' turmas sistema atual'!C839</f>
        <v>Pensamento Marxista e seus Desdobramentos Contemporâneos B-noturno (São Bernardo)</v>
      </c>
      <c r="D840" s="8" t="s">
        <v>2732</v>
      </c>
      <c r="E840" s="12" t="s">
        <v>2309</v>
      </c>
      <c r="F840" s="12" t="str">
        <f>' turmas sistema atual'!H839</f>
        <v xml:space="preserve">segunda das 21:00 às 23:00, sala A2-S204-SB, semanal , quarta das 19:00 às 21:00, sala A2-S204-SB, semanal </v>
      </c>
      <c r="G840" s="12">
        <f>' turmas sistema atual'!I839</f>
        <v>0</v>
      </c>
      <c r="H840" s="12" t="str">
        <f>' turmas sistema atual'!J839</f>
        <v>São Bernardo do Campo</v>
      </c>
      <c r="I840" s="12" t="str">
        <f>' turmas sistema atual'!K839</f>
        <v>noturno</v>
      </c>
      <c r="J840" s="12" t="str">
        <f>' turmas sistema atual'!L839</f>
        <v>4-0-4</v>
      </c>
      <c r="K840" s="12">
        <f>' turmas sistema atual'!M839</f>
        <v>35</v>
      </c>
      <c r="L840" s="12">
        <f>' turmas sistema atual'!N839</f>
        <v>0</v>
      </c>
      <c r="M840" s="12">
        <f t="shared" si="13"/>
        <v>35</v>
      </c>
      <c r="N840" s="42">
        <v>35</v>
      </c>
      <c r="O840" s="8" t="str">
        <f>UPPER(' turmas sistema atual'!R839)</f>
        <v>SUZE DE OLIVEIRA PIZA</v>
      </c>
      <c r="P840" s="8" t="str">
        <f>UPPER(' turmas sistema atual'!S839)</f>
        <v/>
      </c>
    </row>
    <row r="841" spans="1:16" ht="47.25" customHeight="1" thickBot="1" x14ac:dyDescent="0.3">
      <c r="A841" s="8" t="str">
        <f>' turmas sistema atual'!A840</f>
        <v>BACHARELADO EM FILOSOFIA</v>
      </c>
      <c r="B841" s="8" t="str">
        <f>' turmas sistema atual'!B840</f>
        <v>DANHZ2054-11SB</v>
      </c>
      <c r="C841" s="8" t="str">
        <f>' turmas sistema atual'!C840</f>
        <v>Pensamento Nietzcheano e seus Desdobramentos Contemporâneos A-matutino (São Bernardo)</v>
      </c>
      <c r="D841" s="8" t="s">
        <v>2788</v>
      </c>
      <c r="E841" s="12" t="s">
        <v>2309</v>
      </c>
      <c r="F841" s="12" t="str">
        <f>' turmas sistema atual'!H840</f>
        <v xml:space="preserve">quinta das 14:00 às 18:00, sala A2-S204-SB, semanal </v>
      </c>
      <c r="G841" s="12">
        <f>' turmas sistema atual'!I840</f>
        <v>0</v>
      </c>
      <c r="H841" s="12" t="str">
        <f>' turmas sistema atual'!J840</f>
        <v>São Bernardo do Campo</v>
      </c>
      <c r="I841" s="12" t="str">
        <f>' turmas sistema atual'!K840</f>
        <v>diurno</v>
      </c>
      <c r="J841" s="12" t="str">
        <f>' turmas sistema atual'!L840</f>
        <v>4-0-4</v>
      </c>
      <c r="K841" s="12">
        <f>' turmas sistema atual'!M840</f>
        <v>45</v>
      </c>
      <c r="L841" s="12">
        <f>' turmas sistema atual'!N840</f>
        <v>0</v>
      </c>
      <c r="M841" s="12">
        <f t="shared" si="13"/>
        <v>45</v>
      </c>
      <c r="N841" s="42">
        <v>0</v>
      </c>
      <c r="O841" s="8" t="str">
        <f>UPPER(' turmas sistema atual'!R840)</f>
        <v>LUCIANA ZATERKA</v>
      </c>
      <c r="P841" s="8" t="str">
        <f>UPPER(' turmas sistema atual'!S840)</f>
        <v/>
      </c>
    </row>
    <row r="842" spans="1:16" ht="47.25" customHeight="1" thickBot="1" x14ac:dyDescent="0.3">
      <c r="A842" s="8" t="str">
        <f>' turmas sistema atual'!A841</f>
        <v>BACHARELADO EM NEUROCIÊNCIA</v>
      </c>
      <c r="B842" s="8" t="str">
        <f>' turmas sistema atual'!B841</f>
        <v>DA1MCTC007-15SB</v>
      </c>
      <c r="C842" s="8" t="str">
        <f>' turmas sistema atual'!C841</f>
        <v>Pesquisa e Comunicação Científica A1-matutino (São Bernardo)</v>
      </c>
      <c r="D842" s="8" t="s">
        <v>3535</v>
      </c>
      <c r="E842" s="12" t="s">
        <v>2309</v>
      </c>
      <c r="F842" s="12" t="str">
        <f>' turmas sistema atual'!H841</f>
        <v xml:space="preserve">terça das 10:00 às 12:00, sala A1-S104-SB, semanal </v>
      </c>
      <c r="G842" s="12">
        <f>' turmas sistema atual'!I841</f>
        <v>0</v>
      </c>
      <c r="H842" s="12" t="str">
        <f>' turmas sistema atual'!J841</f>
        <v>São Bernardo do Campo</v>
      </c>
      <c r="I842" s="12" t="str">
        <f>' turmas sistema atual'!K841</f>
        <v>diurno</v>
      </c>
      <c r="J842" s="12" t="str">
        <f>' turmas sistema atual'!L841</f>
        <v>2-0-2</v>
      </c>
      <c r="K842" s="12">
        <f>' turmas sistema atual'!M841</f>
        <v>40</v>
      </c>
      <c r="L842" s="12">
        <f>' turmas sistema atual'!N841</f>
        <v>0</v>
      </c>
      <c r="M842" s="12">
        <f t="shared" si="13"/>
        <v>40</v>
      </c>
      <c r="N842" s="42">
        <v>0</v>
      </c>
      <c r="O842" s="8" t="str">
        <f>UPPER(' turmas sistema atual'!R841)</f>
        <v>ABRAHAO FONTES BAPTISTA</v>
      </c>
      <c r="P842" s="8" t="str">
        <f>UPPER(' turmas sistema atual'!S841)</f>
        <v/>
      </c>
    </row>
    <row r="843" spans="1:16" ht="47.25" customHeight="1" thickBot="1" x14ac:dyDescent="0.3">
      <c r="A843" s="8" t="str">
        <f>' turmas sistema atual'!A842</f>
        <v>BACHARELADO EM NEUROCIÊNCIA</v>
      </c>
      <c r="B843" s="8" t="str">
        <f>' turmas sistema atual'!B842</f>
        <v>NA1MCTC007-15SB</v>
      </c>
      <c r="C843" s="8" t="str">
        <f>' turmas sistema atual'!C842</f>
        <v>Pesquisa e Comunicação Científica A1-noturno (São Bernardo)</v>
      </c>
      <c r="D843" s="8" t="s">
        <v>3536</v>
      </c>
      <c r="E843" s="12" t="s">
        <v>2309</v>
      </c>
      <c r="F843" s="12" t="str">
        <f>' turmas sistema atual'!H842</f>
        <v xml:space="preserve">terça das 21:00 às 23:00, sala A1-S104-SB, semanal </v>
      </c>
      <c r="G843" s="12">
        <f>' turmas sistema atual'!I842</f>
        <v>0</v>
      </c>
      <c r="H843" s="12" t="str">
        <f>' turmas sistema atual'!J842</f>
        <v>São Bernardo do Campo</v>
      </c>
      <c r="I843" s="12" t="str">
        <f>' turmas sistema atual'!K842</f>
        <v>noturno</v>
      </c>
      <c r="J843" s="12" t="str">
        <f>' turmas sistema atual'!L842</f>
        <v>2-0-2</v>
      </c>
      <c r="K843" s="12">
        <f>' turmas sistema atual'!M842</f>
        <v>40</v>
      </c>
      <c r="L843" s="12">
        <f>' turmas sistema atual'!N842</f>
        <v>0</v>
      </c>
      <c r="M843" s="12">
        <f t="shared" si="13"/>
        <v>40</v>
      </c>
      <c r="N843" s="42">
        <v>0</v>
      </c>
      <c r="O843" s="8" t="str">
        <f>UPPER(' turmas sistema atual'!R842)</f>
        <v>ABRAHAO FONTES BAPTISTA</v>
      </c>
      <c r="P843" s="8" t="str">
        <f>UPPER(' turmas sistema atual'!S842)</f>
        <v/>
      </c>
    </row>
    <row r="844" spans="1:16" ht="47.25" customHeight="1" thickBot="1" x14ac:dyDescent="0.3">
      <c r="A844" s="8" t="str">
        <f>' turmas sistema atual'!A843</f>
        <v>BACHARELADO EM NEUROCIÊNCIA</v>
      </c>
      <c r="B844" s="8" t="str">
        <f>' turmas sistema atual'!B843</f>
        <v>DA2MCTC007-15SB</v>
      </c>
      <c r="C844" s="8" t="str">
        <f>' turmas sistema atual'!C843</f>
        <v>Pesquisa e Comunicação Científica A2-matutino (São Bernardo)</v>
      </c>
      <c r="D844" s="8" t="s">
        <v>3535</v>
      </c>
      <c r="E844" s="12" t="s">
        <v>2309</v>
      </c>
      <c r="F844" s="12" t="str">
        <f>' turmas sistema atual'!H843</f>
        <v xml:space="preserve">terça das 10:00 às 12:00, sala A1-S104-SB, semanal </v>
      </c>
      <c r="G844" s="12">
        <f>' turmas sistema atual'!I843</f>
        <v>0</v>
      </c>
      <c r="H844" s="12" t="str">
        <f>' turmas sistema atual'!J843</f>
        <v>São Bernardo do Campo</v>
      </c>
      <c r="I844" s="12" t="str">
        <f>' turmas sistema atual'!K843</f>
        <v>diurno</v>
      </c>
      <c r="J844" s="12" t="str">
        <f>' turmas sistema atual'!L843</f>
        <v>2-0-2</v>
      </c>
      <c r="K844" s="12">
        <f>' turmas sistema atual'!M843</f>
        <v>40</v>
      </c>
      <c r="L844" s="12">
        <f>' turmas sistema atual'!N843</f>
        <v>0</v>
      </c>
      <c r="M844" s="12">
        <f t="shared" si="13"/>
        <v>40</v>
      </c>
      <c r="N844" s="42">
        <v>0</v>
      </c>
      <c r="O844" s="8" t="str">
        <f>UPPER(' turmas sistema atual'!R843)</f>
        <v>MARCELA BERMUDEZ ECHEVERRY</v>
      </c>
      <c r="P844" s="8" t="str">
        <f>UPPER(' turmas sistema atual'!S843)</f>
        <v/>
      </c>
    </row>
    <row r="845" spans="1:16" ht="47.25" customHeight="1" thickBot="1" x14ac:dyDescent="0.3">
      <c r="A845" s="8" t="str">
        <f>' turmas sistema atual'!A844</f>
        <v>BACHARELADO EM NEUROCIÊNCIA</v>
      </c>
      <c r="B845" s="8" t="str">
        <f>' turmas sistema atual'!B844</f>
        <v>NA2MCTC007-15SB</v>
      </c>
      <c r="C845" s="8" t="str">
        <f>' turmas sistema atual'!C844</f>
        <v>Pesquisa e Comunicação Científica A2-noturno (São Bernardo)</v>
      </c>
      <c r="D845" s="8" t="s">
        <v>3536</v>
      </c>
      <c r="E845" s="12" t="s">
        <v>2309</v>
      </c>
      <c r="F845" s="12" t="str">
        <f>' turmas sistema atual'!H844</f>
        <v xml:space="preserve">terça das 21:00 às 23:00, sala A1-S104-SB, semanal </v>
      </c>
      <c r="G845" s="12">
        <f>' turmas sistema atual'!I844</f>
        <v>0</v>
      </c>
      <c r="H845" s="12" t="str">
        <f>' turmas sistema atual'!J844</f>
        <v>São Bernardo do Campo</v>
      </c>
      <c r="I845" s="12" t="str">
        <f>' turmas sistema atual'!K844</f>
        <v>noturno</v>
      </c>
      <c r="J845" s="12" t="str">
        <f>' turmas sistema atual'!L844</f>
        <v>2-0-2</v>
      </c>
      <c r="K845" s="12">
        <f>' turmas sistema atual'!M844</f>
        <v>40</v>
      </c>
      <c r="L845" s="12">
        <f>' turmas sistema atual'!N844</f>
        <v>0</v>
      </c>
      <c r="M845" s="12">
        <f t="shared" si="13"/>
        <v>40</v>
      </c>
      <c r="N845" s="42">
        <v>0</v>
      </c>
      <c r="O845" s="8" t="str">
        <f>UPPER(' turmas sistema atual'!R844)</f>
        <v>MARCELA BERMUDEZ ECHEVERRY</v>
      </c>
      <c r="P845" s="8" t="str">
        <f>UPPER(' turmas sistema atual'!S844)</f>
        <v/>
      </c>
    </row>
    <row r="846" spans="1:16" ht="47.25" customHeight="1" thickBot="1" x14ac:dyDescent="0.3">
      <c r="A846" s="8" t="str">
        <f>' turmas sistema atual'!A845</f>
        <v>BACHARELADO EM NEUROCIÊNCIA</v>
      </c>
      <c r="B846" s="8" t="str">
        <f>' turmas sistema atual'!B845</f>
        <v>NA3MCTC007-15SB</v>
      </c>
      <c r="C846" s="8" t="str">
        <f>' turmas sistema atual'!C845</f>
        <v>Pesquisa e Comunicação Científica A3-noturno (São Bernardo)</v>
      </c>
      <c r="D846" s="8" t="s">
        <v>3536</v>
      </c>
      <c r="E846" s="12" t="s">
        <v>2309</v>
      </c>
      <c r="F846" s="12" t="str">
        <f>' turmas sistema atual'!H845</f>
        <v xml:space="preserve">terça das 21:00 às 23:00, sala A1-S104-SB, semanal </v>
      </c>
      <c r="G846" s="12">
        <f>' turmas sistema atual'!I845</f>
        <v>0</v>
      </c>
      <c r="H846" s="12" t="str">
        <f>' turmas sistema atual'!J845</f>
        <v>São Bernardo do Campo</v>
      </c>
      <c r="I846" s="12" t="str">
        <f>' turmas sistema atual'!K845</f>
        <v>noturno</v>
      </c>
      <c r="J846" s="12" t="str">
        <f>' turmas sistema atual'!L845</f>
        <v>2-0-2</v>
      </c>
      <c r="K846" s="12">
        <f>' turmas sistema atual'!M845</f>
        <v>40</v>
      </c>
      <c r="L846" s="12">
        <f>' turmas sistema atual'!N845</f>
        <v>0</v>
      </c>
      <c r="M846" s="12">
        <f t="shared" si="13"/>
        <v>40</v>
      </c>
      <c r="N846" s="42">
        <v>40</v>
      </c>
      <c r="O846" s="8" t="str">
        <f>UPPER(' turmas sistema atual'!R845)</f>
        <v>ABRAHAO FONTES BAPTISTA</v>
      </c>
      <c r="P846" s="8" t="str">
        <f>UPPER(' turmas sistema atual'!S845)</f>
        <v/>
      </c>
    </row>
    <row r="847" spans="1:16" ht="47.25" customHeight="1" thickBot="1" x14ac:dyDescent="0.3">
      <c r="A847" s="8" t="str">
        <f>' turmas sistema atual'!A846</f>
        <v>ENGENHARIA DE GESTÃO</v>
      </c>
      <c r="B847" s="8" t="str">
        <f>' turmas sistema atual'!B846</f>
        <v>NAESTG013-17SB</v>
      </c>
      <c r="C847" s="8" t="str">
        <f>' turmas sistema atual'!C846</f>
        <v>Pesquisa Operacional A-noturno (São Bernardo)</v>
      </c>
      <c r="D847" s="8" t="s">
        <v>3605</v>
      </c>
      <c r="E847" s="12" t="s">
        <v>2309</v>
      </c>
      <c r="F847" s="12" t="str">
        <f>' turmas sistema atual'!H846</f>
        <v xml:space="preserve">segunda das 21:00 às 23:00, sala A1-S204-SB, semanal , terça das 21:00 às 23:00, sala A1-S204-SB, semanal , quinta das 19:00 às 21:00, sala A1-S204-SB, semanal </v>
      </c>
      <c r="G847" s="12">
        <f>' turmas sistema atual'!I846</f>
        <v>0</v>
      </c>
      <c r="H847" s="12" t="str">
        <f>' turmas sistema atual'!J846</f>
        <v>São Bernardo do Campo</v>
      </c>
      <c r="I847" s="12" t="str">
        <f>' turmas sistema atual'!K846</f>
        <v>noturno</v>
      </c>
      <c r="J847" s="12" t="str">
        <f>' turmas sistema atual'!L846</f>
        <v>4-2-9</v>
      </c>
      <c r="K847" s="12">
        <f>' turmas sistema atual'!M846</f>
        <v>63</v>
      </c>
      <c r="L847" s="12">
        <f>' turmas sistema atual'!N846</f>
        <v>0</v>
      </c>
      <c r="M847" s="12">
        <f t="shared" si="13"/>
        <v>63</v>
      </c>
      <c r="N847" s="42">
        <v>0</v>
      </c>
      <c r="O847" s="8" t="str">
        <f>UPPER(' turmas sistema atual'!R846)</f>
        <v>CAROLINA CORREA DE CARVALHO</v>
      </c>
      <c r="P847" s="8" t="str">
        <f>UPPER(' turmas sistema atual'!S846)</f>
        <v/>
      </c>
    </row>
    <row r="848" spans="1:16" ht="47.25" customHeight="1" thickBot="1" x14ac:dyDescent="0.3">
      <c r="A848" s="8" t="str">
        <f>' turmas sistema atual'!A847</f>
        <v>ENGENHARIA DE GESTÃO</v>
      </c>
      <c r="B848" s="8" t="str">
        <f>' turmas sistema atual'!B847</f>
        <v>DAESTG014-17SB</v>
      </c>
      <c r="C848" s="8" t="str">
        <f>' turmas sistema atual'!C847</f>
        <v>Planejamento e Controle da Produção A-matutino (São Bernardo)</v>
      </c>
      <c r="D848" s="8" t="s">
        <v>3606</v>
      </c>
      <c r="E848" s="12" t="s">
        <v>2309</v>
      </c>
      <c r="F848" s="12" t="str">
        <f>' turmas sistema atual'!H847</f>
        <v xml:space="preserve">segunda das 10:00 às 12:00, sala A1-S204-SB, semanal , terça das 10:00 às 12:00, sala A1-S204-SB, semanal , quinta das 08:00 às 10:00, sala A1-S204-SB, semanal </v>
      </c>
      <c r="G848" s="12">
        <f>' turmas sistema atual'!I847</f>
        <v>0</v>
      </c>
      <c r="H848" s="12" t="str">
        <f>' turmas sistema atual'!J847</f>
        <v>São Bernardo do Campo</v>
      </c>
      <c r="I848" s="12" t="str">
        <f>' turmas sistema atual'!K847</f>
        <v>diurno</v>
      </c>
      <c r="J848" s="12" t="str">
        <f>' turmas sistema atual'!L847</f>
        <v>4-2-9</v>
      </c>
      <c r="K848" s="12">
        <f>' turmas sistema atual'!M847</f>
        <v>62</v>
      </c>
      <c r="L848" s="12">
        <f>' turmas sistema atual'!N847</f>
        <v>0</v>
      </c>
      <c r="M848" s="12">
        <f t="shared" si="13"/>
        <v>62</v>
      </c>
      <c r="N848" s="42">
        <v>0</v>
      </c>
      <c r="O848" s="8" t="str">
        <f>UPPER(' turmas sistema atual'!R847)</f>
        <v>LUCELIA BORGES DA COSTA</v>
      </c>
      <c r="P848" s="8" t="str">
        <f>UPPER(' turmas sistema atual'!S847)</f>
        <v/>
      </c>
    </row>
    <row r="849" spans="1:16" ht="47.25" customHeight="1" thickBot="1" x14ac:dyDescent="0.3">
      <c r="A849" s="8" t="str">
        <f>' turmas sistema atual'!A848</f>
        <v>BACHARELADO EM PLANEJAMENTO TERRITORIAL</v>
      </c>
      <c r="B849" s="8" t="str">
        <f>' turmas sistema atual'!B848</f>
        <v>NAESHT017-17SB</v>
      </c>
      <c r="C849" s="8" t="str">
        <f>' turmas sistema atual'!C848</f>
        <v>Planejamento e Política Ambiental A-noturno (São Bernardo)</v>
      </c>
      <c r="D849" s="8" t="s">
        <v>2787</v>
      </c>
      <c r="E849" s="12" t="s">
        <v>2309</v>
      </c>
      <c r="F849" s="12" t="str">
        <f>' turmas sistema atual'!H848</f>
        <v xml:space="preserve">segunda das 19:00 às 21:00, sala A1-S105-SB, semanal , quarta das 21:00 às 23:00, sala A1-S105-SB, semanal </v>
      </c>
      <c r="G849" s="12">
        <f>' turmas sistema atual'!I848</f>
        <v>0</v>
      </c>
      <c r="H849" s="12" t="str">
        <f>' turmas sistema atual'!J848</f>
        <v>São Bernardo do Campo</v>
      </c>
      <c r="I849" s="12" t="str">
        <f>' turmas sistema atual'!K848</f>
        <v>noturno</v>
      </c>
      <c r="J849" s="12" t="str">
        <f>' turmas sistema atual'!L848</f>
        <v>4-0-4</v>
      </c>
      <c r="K849" s="12">
        <f>' turmas sistema atual'!M848</f>
        <v>40</v>
      </c>
      <c r="L849" s="12">
        <f>' turmas sistema atual'!N848</f>
        <v>0</v>
      </c>
      <c r="M849" s="12">
        <f t="shared" si="13"/>
        <v>40</v>
      </c>
      <c r="N849" s="42">
        <v>14</v>
      </c>
      <c r="O849" s="8" t="str">
        <f>UPPER(' turmas sistema atual'!R848)</f>
        <v>ANGELA TERUMI FUSHITA</v>
      </c>
      <c r="P849" s="8" t="str">
        <f>UPPER(' turmas sistema atual'!S848)</f>
        <v>VITOR VIEIRA VASCONCELOS</v>
      </c>
    </row>
    <row r="850" spans="1:16" ht="47.25" customHeight="1" thickBot="1" x14ac:dyDescent="0.3">
      <c r="A850" s="8" t="str">
        <f>' turmas sistema atual'!A849</f>
        <v>BACHARELADO EM PLANEJAMENTO TERRITORIAL</v>
      </c>
      <c r="B850" s="8" t="str">
        <f>' turmas sistema atual'!B849</f>
        <v>DAESHT018-17SB</v>
      </c>
      <c r="C850" s="8" t="str">
        <f>' turmas sistema atual'!C849</f>
        <v>Planejamento e Política Regional A-matutino (São Bernardo)</v>
      </c>
      <c r="D850" s="8" t="s">
        <v>2784</v>
      </c>
      <c r="E850" s="12" t="s">
        <v>2309</v>
      </c>
      <c r="F850" s="12" t="str">
        <f>' turmas sistema atual'!H849</f>
        <v xml:space="preserve">segunda das 10:00 às 12:00, sala A1-S105-SB, semanal , quinta das 08:00 às 10:00, sala A1-S105-SB, semanal </v>
      </c>
      <c r="G850" s="12">
        <f>' turmas sistema atual'!I849</f>
        <v>0</v>
      </c>
      <c r="H850" s="12" t="str">
        <f>' turmas sistema atual'!J849</f>
        <v>São Bernardo do Campo</v>
      </c>
      <c r="I850" s="12" t="str">
        <f>' turmas sistema atual'!K849</f>
        <v>diurno</v>
      </c>
      <c r="J850" s="12" t="str">
        <f>' turmas sistema atual'!L849</f>
        <v>4-0-4</v>
      </c>
      <c r="K850" s="12">
        <f>' turmas sistema atual'!M849</f>
        <v>38</v>
      </c>
      <c r="L850" s="12">
        <f>' turmas sistema atual'!N849</f>
        <v>0</v>
      </c>
      <c r="M850" s="12">
        <f t="shared" si="13"/>
        <v>38</v>
      </c>
      <c r="N850" s="42">
        <v>22</v>
      </c>
      <c r="O850" s="8" t="str">
        <f>UPPER(' turmas sistema atual'!R849)</f>
        <v>LUCIANA RODRIGUES FAGNONI COSTA TRAVASSOS</v>
      </c>
      <c r="P850" s="8" t="str">
        <f>UPPER(' turmas sistema atual'!S849)</f>
        <v>BEATRIZ TAMASO MIOTO</v>
      </c>
    </row>
    <row r="851" spans="1:16" ht="47.25" customHeight="1" thickBot="1" x14ac:dyDescent="0.3">
      <c r="A851" s="8" t="str">
        <f>' turmas sistema atual'!A850</f>
        <v>BACHARELADO EM PLANEJAMENTO TERRITORIAL</v>
      </c>
      <c r="B851" s="8" t="str">
        <f>' turmas sistema atual'!B850</f>
        <v>NAESHT018-17SB</v>
      </c>
      <c r="C851" s="8" t="str">
        <f>' turmas sistema atual'!C850</f>
        <v>Planejamento e Política Regional A-noturno (São Bernardo)</v>
      </c>
      <c r="D851" s="8" t="s">
        <v>2785</v>
      </c>
      <c r="E851" s="12" t="s">
        <v>2309</v>
      </c>
      <c r="F851" s="12" t="str">
        <f>' turmas sistema atual'!H850</f>
        <v xml:space="preserve">segunda das 21:00 às 23:00, sala A1-S105-SB, semanal , quinta das 19:00 às 21:00, sala A1-S105-SB, semanal </v>
      </c>
      <c r="G851" s="12">
        <f>' turmas sistema atual'!I850</f>
        <v>0</v>
      </c>
      <c r="H851" s="12" t="str">
        <f>' turmas sistema atual'!J850</f>
        <v>São Bernardo do Campo</v>
      </c>
      <c r="I851" s="12" t="str">
        <f>' turmas sistema atual'!K850</f>
        <v>noturno</v>
      </c>
      <c r="J851" s="12" t="str">
        <f>' turmas sistema atual'!L850</f>
        <v>4-0-4</v>
      </c>
      <c r="K851" s="12">
        <f>' turmas sistema atual'!M850</f>
        <v>40</v>
      </c>
      <c r="L851" s="12">
        <f>' turmas sistema atual'!N850</f>
        <v>0</v>
      </c>
      <c r="M851" s="12">
        <f t="shared" si="13"/>
        <v>40</v>
      </c>
      <c r="N851" s="42">
        <v>17</v>
      </c>
      <c r="O851" s="8" t="str">
        <f>UPPER(' turmas sistema atual'!R850)</f>
        <v>BEATRIZ TAMASO MIOTO</v>
      </c>
      <c r="P851" s="8" t="str">
        <f>UPPER(' turmas sistema atual'!S850)</f>
        <v>LUCIANA RODRIGUES FAGNONI COSTA TRAVASSOS</v>
      </c>
    </row>
    <row r="852" spans="1:16" ht="47.25" customHeight="1" thickBot="1" x14ac:dyDescent="0.3">
      <c r="A852" s="8" t="str">
        <f>' turmas sistema atual'!A851</f>
        <v>BACHARELADO EM POLÍTICAS PÚBLICAS</v>
      </c>
      <c r="B852" s="8" t="str">
        <f>' turmas sistema atual'!B851</f>
        <v>DAESHP030-14SB</v>
      </c>
      <c r="C852" s="8" t="str">
        <f>' turmas sistema atual'!C851</f>
        <v>Planejamento Orçamentário A-matutino (São Bernardo)</v>
      </c>
      <c r="D852" s="8" t="s">
        <v>3549</v>
      </c>
      <c r="E852" s="12" t="s">
        <v>2309</v>
      </c>
      <c r="F852" s="12" t="str">
        <f>' turmas sistema atual'!H851</f>
        <v xml:space="preserve">terça das 10:00 às 12:00, sala A1-S106-SB, semanal , sexta das 08:00 às 10:00, sala A1-S106-SB, semanal </v>
      </c>
      <c r="G852" s="12">
        <f>' turmas sistema atual'!I851</f>
        <v>0</v>
      </c>
      <c r="H852" s="12" t="str">
        <f>' turmas sistema atual'!J851</f>
        <v>São Bernardo do Campo</v>
      </c>
      <c r="I852" s="12" t="str">
        <f>' turmas sistema atual'!K851</f>
        <v>diurno</v>
      </c>
      <c r="J852" s="12" t="str">
        <f>' turmas sistema atual'!L851</f>
        <v>4-0-4</v>
      </c>
      <c r="K852" s="12">
        <f>' turmas sistema atual'!M851</f>
        <v>38</v>
      </c>
      <c r="L852" s="12">
        <f>' turmas sistema atual'!N851</f>
        <v>0</v>
      </c>
      <c r="M852" s="12">
        <f t="shared" si="13"/>
        <v>38</v>
      </c>
      <c r="N852" s="42">
        <v>4</v>
      </c>
      <c r="O852" s="8" t="str">
        <f>UPPER(' turmas sistema atual'!R851)</f>
        <v>MARIA LUIZA LEVI PAHIM</v>
      </c>
      <c r="P852" s="8" t="str">
        <f>UPPER(' turmas sistema atual'!S851)</f>
        <v>MARIA LUIZA LEVI PAHIM</v>
      </c>
    </row>
    <row r="853" spans="1:16" ht="47.25" customHeight="1" thickBot="1" x14ac:dyDescent="0.3">
      <c r="A853" s="8" t="str">
        <f>' turmas sistema atual'!A852</f>
        <v>BACHARELADO EM POLÍTICAS PÚBLICAS</v>
      </c>
      <c r="B853" s="8" t="str">
        <f>' turmas sistema atual'!B852</f>
        <v>NAESHP030-14SB</v>
      </c>
      <c r="C853" s="8" t="str">
        <f>' turmas sistema atual'!C852</f>
        <v>Planejamento Orçamentário A-noturno (São Bernardo)</v>
      </c>
      <c r="D853" s="8" t="s">
        <v>3550</v>
      </c>
      <c r="E853" s="12" t="s">
        <v>2309</v>
      </c>
      <c r="F853" s="12" t="str">
        <f>' turmas sistema atual'!H852</f>
        <v xml:space="preserve">terça das 21:00 às 23:00, sala A1-S106-SB, semanal , sexta das 19:00 às 21:00, sala A1-S106-SB, semanal </v>
      </c>
      <c r="G853" s="12">
        <f>' turmas sistema atual'!I852</f>
        <v>0</v>
      </c>
      <c r="H853" s="12" t="str">
        <f>' turmas sistema atual'!J852</f>
        <v>São Bernardo do Campo</v>
      </c>
      <c r="I853" s="12" t="str">
        <f>' turmas sistema atual'!K852</f>
        <v>noturno</v>
      </c>
      <c r="J853" s="12" t="str">
        <f>' turmas sistema atual'!L852</f>
        <v>4-0-4</v>
      </c>
      <c r="K853" s="12">
        <f>' turmas sistema atual'!M852</f>
        <v>51</v>
      </c>
      <c r="L853" s="12">
        <f>' turmas sistema atual'!N852</f>
        <v>0</v>
      </c>
      <c r="M853" s="12">
        <f t="shared" si="13"/>
        <v>51</v>
      </c>
      <c r="N853" s="42">
        <v>0</v>
      </c>
      <c r="O853" s="8" t="str">
        <f>UPPER(' turmas sistema atual'!R852)</f>
        <v>MARIA LUIZA LEVI PAHIM</v>
      </c>
      <c r="P853" s="8" t="str">
        <f>UPPER(' turmas sistema atual'!S852)</f>
        <v>MARIA LUIZA LEVI PAHIM</v>
      </c>
    </row>
    <row r="854" spans="1:16" ht="47.25" customHeight="1" thickBot="1" x14ac:dyDescent="0.3">
      <c r="A854" s="8" t="str">
        <f>' turmas sistema atual'!A853</f>
        <v>ENGENHARIA AMBIENTAL E URBANA</v>
      </c>
      <c r="B854" s="8" t="str">
        <f>' turmas sistema atual'!B853</f>
        <v>NAESTU011-17SA</v>
      </c>
      <c r="C854" s="8" t="str">
        <f>' turmas sistema atual'!C853</f>
        <v>Planejamento Urbano e Metropolitano A-noturno (São Bernardo)</v>
      </c>
      <c r="D854" s="8" t="s">
        <v>2809</v>
      </c>
      <c r="E854" s="12" t="s">
        <v>2309</v>
      </c>
      <c r="F854" s="12" t="str">
        <f>' turmas sistema atual'!H853</f>
        <v xml:space="preserve">quarta das 19:00 às 23:00, sala A-108-0, semanal </v>
      </c>
      <c r="G854" s="12">
        <f>' turmas sistema atual'!I853</f>
        <v>0</v>
      </c>
      <c r="H854" s="12" t="str">
        <f>' turmas sistema atual'!J853</f>
        <v>Santo André</v>
      </c>
      <c r="I854" s="12" t="str">
        <f>' turmas sistema atual'!K853</f>
        <v>noturno</v>
      </c>
      <c r="J854" s="12" t="str">
        <f>' turmas sistema atual'!L853</f>
        <v>3-1-4</v>
      </c>
      <c r="K854" s="12">
        <f>' turmas sistema atual'!M853</f>
        <v>60</v>
      </c>
      <c r="L854" s="12">
        <f>' turmas sistema atual'!N853</f>
        <v>0</v>
      </c>
      <c r="M854" s="12">
        <f t="shared" si="13"/>
        <v>60</v>
      </c>
      <c r="N854" s="42">
        <v>26</v>
      </c>
      <c r="O854" s="8" t="str">
        <f>UPPER(' turmas sistema atual'!R853)</f>
        <v>RENATA MARIA PINTO MOREIRA</v>
      </c>
      <c r="P854" s="8" t="str">
        <f>UPPER(' turmas sistema atual'!S853)</f>
        <v>LUISA HELENA DOS SANTOS OLIVEIRA</v>
      </c>
    </row>
    <row r="855" spans="1:16" ht="47.25" customHeight="1" thickBot="1" x14ac:dyDescent="0.3">
      <c r="A855" s="8" t="str">
        <f>' turmas sistema atual'!A854</f>
        <v>BACHARELADO EM POLÍTICAS PÚBLICAS</v>
      </c>
      <c r="B855" s="8" t="str">
        <f>' turmas sistema atual'!B854</f>
        <v>NA1ESHP027-14SB</v>
      </c>
      <c r="C855" s="8" t="str">
        <f>' turmas sistema atual'!C854</f>
        <v>Poder Local A1-noturno (São Bernardo)</v>
      </c>
      <c r="D855" s="8" t="s">
        <v>2787</v>
      </c>
      <c r="E855" s="12" t="s">
        <v>2309</v>
      </c>
      <c r="F855" s="12" t="str">
        <f>' turmas sistema atual'!H854</f>
        <v xml:space="preserve">segunda das 19:00 às 21:00, sala A2-S102-SB, semanal , quarta das 21:00 às 23:00, sala A2-S102-SB, semanal </v>
      </c>
      <c r="G855" s="12">
        <f>' turmas sistema atual'!I854</f>
        <v>0</v>
      </c>
      <c r="H855" s="12" t="str">
        <f>' turmas sistema atual'!J854</f>
        <v>São Bernardo do Campo</v>
      </c>
      <c r="I855" s="12" t="str">
        <f>' turmas sistema atual'!K854</f>
        <v>noturno</v>
      </c>
      <c r="J855" s="12" t="str">
        <f>' turmas sistema atual'!L854</f>
        <v>4-0-4</v>
      </c>
      <c r="K855" s="12">
        <f>' turmas sistema atual'!M854</f>
        <v>38</v>
      </c>
      <c r="L855" s="12">
        <f>' turmas sistema atual'!N854</f>
        <v>0</v>
      </c>
      <c r="M855" s="12">
        <f t="shared" si="13"/>
        <v>38</v>
      </c>
      <c r="N855" s="42">
        <v>22</v>
      </c>
      <c r="O855" s="8" t="str">
        <f>UPPER(' turmas sistema atual'!R854)</f>
        <v>LUCIO NAGIB BITTENCOURT</v>
      </c>
      <c r="P855" s="8" t="str">
        <f>UPPER(' turmas sistema atual'!S854)</f>
        <v/>
      </c>
    </row>
    <row r="856" spans="1:16" ht="47.25" customHeight="1" thickBot="1" x14ac:dyDescent="0.3">
      <c r="A856" s="8" t="str">
        <f>' turmas sistema atual'!A855</f>
        <v>BACHARELADO EM POLÍTICAS PÚBLICAS</v>
      </c>
      <c r="B856" s="8" t="str">
        <f>' turmas sistema atual'!B855</f>
        <v>DAESHP027-14SB</v>
      </c>
      <c r="C856" s="8" t="str">
        <f>' turmas sistema atual'!C855</f>
        <v>Poder Local A-matutino (São Bernardo)</v>
      </c>
      <c r="D856" s="8" t="s">
        <v>2786</v>
      </c>
      <c r="E856" s="12" t="s">
        <v>2309</v>
      </c>
      <c r="F856" s="12" t="str">
        <f>' turmas sistema atual'!H855</f>
        <v xml:space="preserve">segunda das 08:00 às 10:00, sala A1-S106-SB, semanal , quarta das 10:00 às 12:00, sala A1-S106-SB, semanal </v>
      </c>
      <c r="G856" s="12">
        <f>' turmas sistema atual'!I855</f>
        <v>0</v>
      </c>
      <c r="H856" s="12" t="str">
        <f>' turmas sistema atual'!J855</f>
        <v>São Bernardo do Campo</v>
      </c>
      <c r="I856" s="12" t="str">
        <f>' turmas sistema atual'!K855</f>
        <v>diurno</v>
      </c>
      <c r="J856" s="12" t="str">
        <f>' turmas sistema atual'!L855</f>
        <v>4-0-4</v>
      </c>
      <c r="K856" s="12">
        <f>' turmas sistema atual'!M855</f>
        <v>45</v>
      </c>
      <c r="L856" s="12">
        <f>' turmas sistema atual'!N855</f>
        <v>0</v>
      </c>
      <c r="M856" s="12">
        <f t="shared" si="13"/>
        <v>45</v>
      </c>
      <c r="N856" s="42">
        <v>0</v>
      </c>
      <c r="O856" s="8" t="str">
        <f>UPPER(' turmas sistema atual'!R855)</f>
        <v>LUCIO NAGIB BITTENCOURT</v>
      </c>
      <c r="P856" s="8" t="str">
        <f>UPPER(' turmas sistema atual'!S855)</f>
        <v/>
      </c>
    </row>
    <row r="857" spans="1:16" ht="47.25" customHeight="1" thickBot="1" x14ac:dyDescent="0.3">
      <c r="A857" s="8" t="str">
        <f>' turmas sistema atual'!A856</f>
        <v>BACHARELADO EM POLÍTICAS PÚBLICAS</v>
      </c>
      <c r="B857" s="8" t="str">
        <f>' turmas sistema atual'!B856</f>
        <v>NAESHP027-14SB</v>
      </c>
      <c r="C857" s="8" t="str">
        <f>' turmas sistema atual'!C856</f>
        <v>Poder Local A-noturno (São Bernardo)</v>
      </c>
      <c r="D857" s="8" t="s">
        <v>2787</v>
      </c>
      <c r="E857" s="12" t="s">
        <v>2309</v>
      </c>
      <c r="F857" s="12" t="str">
        <f>' turmas sistema atual'!H856</f>
        <v xml:space="preserve">segunda das 19:00 às 21:00, sala A1-S106-SB, semanal , quarta das 21:00 às 23:00, sala A1-S106-SB, semanal </v>
      </c>
      <c r="G857" s="12">
        <f>' turmas sistema atual'!I856</f>
        <v>0</v>
      </c>
      <c r="H857" s="12" t="str">
        <f>' turmas sistema atual'!J856</f>
        <v>São Bernardo do Campo</v>
      </c>
      <c r="I857" s="12" t="str">
        <f>' turmas sistema atual'!K856</f>
        <v>noturno</v>
      </c>
      <c r="J857" s="12" t="str">
        <f>' turmas sistema atual'!L856</f>
        <v>4-0-4</v>
      </c>
      <c r="K857" s="12">
        <f>' turmas sistema atual'!M856</f>
        <v>38</v>
      </c>
      <c r="L857" s="12">
        <f>' turmas sistema atual'!N856</f>
        <v>0</v>
      </c>
      <c r="M857" s="12">
        <f t="shared" si="13"/>
        <v>38</v>
      </c>
      <c r="N857" s="42">
        <v>0</v>
      </c>
      <c r="O857" s="8" t="str">
        <f>UPPER(' turmas sistema atual'!R856)</f>
        <v>KLAUS FREY</v>
      </c>
      <c r="P857" s="8" t="str">
        <f>UPPER(' turmas sistema atual'!S856)</f>
        <v/>
      </c>
    </row>
    <row r="858" spans="1:16" ht="47.25" customHeight="1" thickBot="1" x14ac:dyDescent="0.3">
      <c r="A858" s="8" t="str">
        <f>' turmas sistema atual'!A857</f>
        <v>BACHARELADO EM RELAÇÕES INTERNACIONAIS</v>
      </c>
      <c r="B858" s="8" t="str">
        <f>' turmas sistema atual'!B857</f>
        <v>DAESHR025-14SB</v>
      </c>
      <c r="C858" s="8" t="str">
        <f>' turmas sistema atual'!C857</f>
        <v>Política Externa Brasileira Contemporânea A-matutino (São Bernardo)</v>
      </c>
      <c r="D858" s="8" t="s">
        <v>2744</v>
      </c>
      <c r="E858" s="12" t="s">
        <v>2309</v>
      </c>
      <c r="F858" s="12" t="str">
        <f>' turmas sistema atual'!H857</f>
        <v xml:space="preserve">quarta das 08:00 às 10:00, sala A1-S201-SB, semanal , sexta das 10:00 às 12:00, sala A1-S201-SB, semanal </v>
      </c>
      <c r="G858" s="12">
        <f>' turmas sistema atual'!I857</f>
        <v>0</v>
      </c>
      <c r="H858" s="12" t="str">
        <f>' turmas sistema atual'!J857</f>
        <v>São Bernardo do Campo</v>
      </c>
      <c r="I858" s="12" t="str">
        <f>' turmas sistema atual'!K857</f>
        <v>diurno</v>
      </c>
      <c r="J858" s="12" t="str">
        <f>' turmas sistema atual'!L857</f>
        <v>4-0-4</v>
      </c>
      <c r="K858" s="12">
        <f>' turmas sistema atual'!M857</f>
        <v>90</v>
      </c>
      <c r="L858" s="12">
        <f>' turmas sistema atual'!N857</f>
        <v>0</v>
      </c>
      <c r="M858" s="12">
        <f t="shared" si="13"/>
        <v>90</v>
      </c>
      <c r="N858" s="42">
        <v>44</v>
      </c>
      <c r="O858" s="8" t="str">
        <f>UPPER(' turmas sistema atual'!R857)</f>
        <v>VALTER VENTURA DA ROCHA POMAR</v>
      </c>
      <c r="P858" s="8" t="str">
        <f>UPPER(' turmas sistema atual'!S857)</f>
        <v/>
      </c>
    </row>
    <row r="859" spans="1:16" ht="47.25" customHeight="1" thickBot="1" x14ac:dyDescent="0.3">
      <c r="A859" s="8" t="str">
        <f>' turmas sistema atual'!A858</f>
        <v>BACHARELADO EM RELAÇÕES INTERNACIONAIS</v>
      </c>
      <c r="B859" s="8" t="str">
        <f>' turmas sistema atual'!B858</f>
        <v>NAESHR025-14SB</v>
      </c>
      <c r="C859" s="8" t="str">
        <f>' turmas sistema atual'!C858</f>
        <v>Política Externa Brasileira Contemporânea A-noturno (São Bernardo)</v>
      </c>
      <c r="D859" s="8" t="s">
        <v>2745</v>
      </c>
      <c r="E859" s="12" t="s">
        <v>2309</v>
      </c>
      <c r="F859" s="12" t="str">
        <f>' turmas sistema atual'!H858</f>
        <v xml:space="preserve">quarta das 19:00 às 21:00, sala A1-S201-SB, semanal , sexta das 21:00 às 23:00, sala A1-S201-SB, semanal </v>
      </c>
      <c r="G859" s="12">
        <f>' turmas sistema atual'!I858</f>
        <v>0</v>
      </c>
      <c r="H859" s="12" t="str">
        <f>' turmas sistema atual'!J858</f>
        <v>São Bernardo do Campo</v>
      </c>
      <c r="I859" s="12" t="str">
        <f>' turmas sistema atual'!K858</f>
        <v>noturno</v>
      </c>
      <c r="J859" s="12" t="str">
        <f>' turmas sistema atual'!L858</f>
        <v>4-0-4</v>
      </c>
      <c r="K859" s="12">
        <f>' turmas sistema atual'!M858</f>
        <v>60</v>
      </c>
      <c r="L859" s="12">
        <f>' turmas sistema atual'!N858</f>
        <v>0</v>
      </c>
      <c r="M859" s="12">
        <f t="shared" si="13"/>
        <v>60</v>
      </c>
      <c r="N859" s="42">
        <v>19</v>
      </c>
      <c r="O859" s="8" t="str">
        <f>UPPER(' turmas sistema atual'!R858)</f>
        <v>TATIANA BERRINGER DE ASSUMPÇÃO</v>
      </c>
      <c r="P859" s="8" t="str">
        <f>UPPER(' turmas sistema atual'!S858)</f>
        <v/>
      </c>
    </row>
    <row r="860" spans="1:16" ht="47.25" customHeight="1" thickBot="1" x14ac:dyDescent="0.3">
      <c r="A860" s="8" t="str">
        <f>' turmas sistema atual'!A859</f>
        <v>BACHARELADO EM PLANEJAMENTO TERRITORIAL</v>
      </c>
      <c r="B860" s="8" t="str">
        <f>' turmas sistema atual'!B859</f>
        <v>NAESHT020-17SB</v>
      </c>
      <c r="C860" s="8" t="str">
        <f>' turmas sistema atual'!C859</f>
        <v>Política Metropolitana A-noturno (São Bernardo)</v>
      </c>
      <c r="D860" s="8" t="s">
        <v>2785</v>
      </c>
      <c r="E860" s="12" t="s">
        <v>2309</v>
      </c>
      <c r="F860" s="12" t="str">
        <f>' turmas sistema atual'!H859</f>
        <v xml:space="preserve">segunda das 21:00 às 23:00, sala A1-S105-SB, semanal , quinta das 19:00 às 21:00, sala A1-S105-SB, semanal </v>
      </c>
      <c r="G860" s="12">
        <f>' turmas sistema atual'!I859</f>
        <v>0</v>
      </c>
      <c r="H860" s="12" t="str">
        <f>' turmas sistema atual'!J859</f>
        <v>São Bernardo do Campo</v>
      </c>
      <c r="I860" s="12" t="str">
        <f>' turmas sistema atual'!K859</f>
        <v>noturno</v>
      </c>
      <c r="J860" s="12" t="str">
        <f>' turmas sistema atual'!L859</f>
        <v>4-0-4</v>
      </c>
      <c r="K860" s="12">
        <f>' turmas sistema atual'!M859</f>
        <v>40</v>
      </c>
      <c r="L860" s="12">
        <f>' turmas sistema atual'!N859</f>
        <v>0</v>
      </c>
      <c r="M860" s="12">
        <f t="shared" si="13"/>
        <v>40</v>
      </c>
      <c r="N860" s="42">
        <v>2</v>
      </c>
      <c r="O860" s="8" t="str">
        <f>UPPER(' turmas sistema atual'!R859)</f>
        <v>MARIANA MENCIO</v>
      </c>
      <c r="P860" s="8" t="str">
        <f>UPPER(' turmas sistema atual'!S859)</f>
        <v>SILVANA MARIA ZIONI</v>
      </c>
    </row>
    <row r="861" spans="1:16" ht="47.25" customHeight="1" thickBot="1" x14ac:dyDescent="0.3">
      <c r="A861" s="8" t="str">
        <f>' turmas sistema atual'!A860</f>
        <v>LICENCIATURA EM CIÊNCIAS HUMANAS</v>
      </c>
      <c r="B861" s="8" t="str">
        <f>' turmas sistema atual'!B860</f>
        <v>DA2NHI5011-13SB</v>
      </c>
      <c r="C861" s="8" t="str">
        <f>' turmas sistema atual'!C860</f>
        <v>Políticas Educacionais A2-matutino (São Bernardo)</v>
      </c>
      <c r="D861" s="8" t="s">
        <v>3607</v>
      </c>
      <c r="E861" s="12" t="s">
        <v>2309</v>
      </c>
      <c r="F861" s="12" t="str">
        <f>' turmas sistema atual'!H860</f>
        <v>terça das 10:00 às 12:00, sala A2-S101-SB, semanal , sexta das 08:00 às 10:00, sala A2-S101-SB, quinzenal II</v>
      </c>
      <c r="G861" s="12">
        <f>' turmas sistema atual'!I860</f>
        <v>0</v>
      </c>
      <c r="H861" s="12" t="str">
        <f>' turmas sistema atual'!J860</f>
        <v>São Bernardo do Campo</v>
      </c>
      <c r="I861" s="12" t="str">
        <f>' turmas sistema atual'!K860</f>
        <v>diurno</v>
      </c>
      <c r="J861" s="12" t="str">
        <f>' turmas sistema atual'!L860</f>
        <v>3-0-3</v>
      </c>
      <c r="K861" s="12">
        <f>' turmas sistema atual'!M860</f>
        <v>30</v>
      </c>
      <c r="L861" s="12">
        <f>' turmas sistema atual'!N860</f>
        <v>0</v>
      </c>
      <c r="M861" s="12">
        <f t="shared" si="13"/>
        <v>30</v>
      </c>
      <c r="N861" s="42">
        <v>12</v>
      </c>
      <c r="O861" s="8" t="str">
        <f>UPPER(' turmas sistema atual'!R860)</f>
        <v>RAFAEL CAVA MORI</v>
      </c>
      <c r="P861" s="8" t="str">
        <f>UPPER(' turmas sistema atual'!S860)</f>
        <v/>
      </c>
    </row>
    <row r="862" spans="1:16" ht="47.25" customHeight="1" thickBot="1" x14ac:dyDescent="0.3">
      <c r="A862" s="8" t="str">
        <f>' turmas sistema atual'!A861</f>
        <v>LICENCIATURA EM CIÊNCIAS HUMANAS</v>
      </c>
      <c r="B862" s="8" t="str">
        <f>' turmas sistema atual'!B861</f>
        <v>NA2NHI5011-13SB</v>
      </c>
      <c r="C862" s="8" t="str">
        <f>' turmas sistema atual'!C861</f>
        <v>Políticas Educacionais A2-noturno (São Bernardo)</v>
      </c>
      <c r="D862" s="8" t="s">
        <v>3608</v>
      </c>
      <c r="E862" s="12" t="s">
        <v>2309</v>
      </c>
      <c r="F862" s="12" t="str">
        <f>' turmas sistema atual'!H861</f>
        <v>terça das 21:00 às 23:00, sala A2-S101-SB, semanal , sexta das 19:00 às 21:00, sala A2-S101-SB, quinzenal II</v>
      </c>
      <c r="G862" s="12">
        <f>' turmas sistema atual'!I861</f>
        <v>0</v>
      </c>
      <c r="H862" s="12" t="str">
        <f>' turmas sistema atual'!J861</f>
        <v>São Bernardo do Campo</v>
      </c>
      <c r="I862" s="12" t="str">
        <f>' turmas sistema atual'!K861</f>
        <v>noturno</v>
      </c>
      <c r="J862" s="12" t="str">
        <f>' turmas sistema atual'!L861</f>
        <v>3-0-3</v>
      </c>
      <c r="K862" s="12">
        <f>' turmas sistema atual'!M861</f>
        <v>30</v>
      </c>
      <c r="L862" s="12">
        <f>' turmas sistema atual'!N861</f>
        <v>0</v>
      </c>
      <c r="M862" s="12">
        <f t="shared" si="13"/>
        <v>30</v>
      </c>
      <c r="N862" s="42">
        <v>4</v>
      </c>
      <c r="O862" s="8" t="str">
        <f>UPPER(' turmas sistema atual'!R861)</f>
        <v>RENATA DE PAULA OROFINO SILVA</v>
      </c>
      <c r="P862" s="8" t="str">
        <f>UPPER(' turmas sistema atual'!S861)</f>
        <v/>
      </c>
    </row>
    <row r="863" spans="1:16" ht="47.25" customHeight="1" thickBot="1" x14ac:dyDescent="0.3">
      <c r="A863" s="8" t="str">
        <f>' turmas sistema atual'!A862</f>
        <v>LICENCIATURA EM CIÊNCIAS HUMANAS</v>
      </c>
      <c r="B863" s="8" t="str">
        <f>' turmas sistema atual'!B862</f>
        <v>DANHI5011-13SB</v>
      </c>
      <c r="C863" s="8" t="str">
        <f>' turmas sistema atual'!C862</f>
        <v>Políticas Educacionais A-matutino (São Bernardo)</v>
      </c>
      <c r="D863" s="8" t="s">
        <v>3607</v>
      </c>
      <c r="E863" s="12" t="s">
        <v>2309</v>
      </c>
      <c r="F863" s="12" t="str">
        <f>' turmas sistema atual'!H862</f>
        <v>terça das 10:00 às 12:00, sala A1-S101-SB, semanal , sexta das 08:00 às 10:00, sala A1-S101-SB, quinzenal II</v>
      </c>
      <c r="G863" s="12">
        <f>' turmas sistema atual'!I862</f>
        <v>0</v>
      </c>
      <c r="H863" s="12" t="str">
        <f>' turmas sistema atual'!J862</f>
        <v>São Bernardo do Campo</v>
      </c>
      <c r="I863" s="12" t="str">
        <f>' turmas sistema atual'!K862</f>
        <v>diurno</v>
      </c>
      <c r="J863" s="12" t="str">
        <f>' turmas sistema atual'!L862</f>
        <v>3-0-3</v>
      </c>
      <c r="K863" s="12">
        <f>' turmas sistema atual'!M862</f>
        <v>30</v>
      </c>
      <c r="L863" s="12">
        <f>' turmas sistema atual'!N862</f>
        <v>25</v>
      </c>
      <c r="M863" s="12">
        <f t="shared" si="13"/>
        <v>5</v>
      </c>
      <c r="N863" s="42">
        <v>0</v>
      </c>
      <c r="O863" s="8" t="str">
        <f>UPPER(' turmas sistema atual'!R862)</f>
        <v>FERNANDO LUIZ CASSIO SILVA</v>
      </c>
      <c r="P863" s="8" t="str">
        <f>UPPER(' turmas sistema atual'!S862)</f>
        <v/>
      </c>
    </row>
    <row r="864" spans="1:16" ht="47.25" customHeight="1" thickBot="1" x14ac:dyDescent="0.3">
      <c r="A864" s="8" t="str">
        <f>' turmas sistema atual'!A863</f>
        <v>LICENCIATURA EM CIÊNCIAS HUMANAS</v>
      </c>
      <c r="B864" s="8" t="str">
        <f>' turmas sistema atual'!B863</f>
        <v>NANHI5011-13SB</v>
      </c>
      <c r="C864" s="8" t="str">
        <f>' turmas sistema atual'!C863</f>
        <v>Políticas Educacionais A-noturno (São Bernardo)</v>
      </c>
      <c r="D864" s="8" t="s">
        <v>3608</v>
      </c>
      <c r="E864" s="12" t="s">
        <v>2309</v>
      </c>
      <c r="F864" s="12" t="str">
        <f>' turmas sistema atual'!H863</f>
        <v>terça das 21:00 às 23:00, sala A1-S101-SB, semanal , sexta das 19:00 às 21:00, sala A1-S101-SB, quinzenal II</v>
      </c>
      <c r="G864" s="12">
        <f>' turmas sistema atual'!I863</f>
        <v>0</v>
      </c>
      <c r="H864" s="12" t="str">
        <f>' turmas sistema atual'!J863</f>
        <v>São Bernardo do Campo</v>
      </c>
      <c r="I864" s="12" t="str">
        <f>' turmas sistema atual'!K863</f>
        <v>noturno</v>
      </c>
      <c r="J864" s="12" t="str">
        <f>' turmas sistema atual'!L863</f>
        <v>3-0-3</v>
      </c>
      <c r="K864" s="12">
        <f>' turmas sistema atual'!M863</f>
        <v>30</v>
      </c>
      <c r="L864" s="12">
        <f>' turmas sistema atual'!N863</f>
        <v>25</v>
      </c>
      <c r="M864" s="12">
        <f t="shared" si="13"/>
        <v>5</v>
      </c>
      <c r="N864" s="42">
        <v>0</v>
      </c>
      <c r="O864" s="8" t="str">
        <f>UPPER(' turmas sistema atual'!R863)</f>
        <v>RAFAEL CAVA MORI</v>
      </c>
      <c r="P864" s="8" t="str">
        <f>UPPER(' turmas sistema atual'!S863)</f>
        <v/>
      </c>
    </row>
    <row r="865" spans="1:16" ht="47.25" customHeight="1" thickBot="1" x14ac:dyDescent="0.3">
      <c r="A865" s="8" t="str">
        <f>' turmas sistema atual'!A864</f>
        <v>BACHARELADO EM POLÍTICAS PÚBLICAS</v>
      </c>
      <c r="B865" s="8" t="str">
        <f>' turmas sistema atual'!B864</f>
        <v>DAESHP028-14SB</v>
      </c>
      <c r="C865" s="8" t="str">
        <f>' turmas sistema atual'!C864</f>
        <v>Políticas Públicas para Sociedade da Informação A-matutino (São Bernardo)</v>
      </c>
      <c r="D865" s="8" t="s">
        <v>3527</v>
      </c>
      <c r="E865" s="12" t="s">
        <v>2309</v>
      </c>
      <c r="F865" s="12" t="str">
        <f>' turmas sistema atual'!H864</f>
        <v xml:space="preserve">terça das 08:00 às 10:00, sala A1-S106-SB, semanal , quinta das 10:00 às 12:00, sala A1-S106-SB, semanal </v>
      </c>
      <c r="G865" s="12">
        <f>' turmas sistema atual'!I864</f>
        <v>0</v>
      </c>
      <c r="H865" s="12" t="str">
        <f>' turmas sistema atual'!J864</f>
        <v>São Bernardo do Campo</v>
      </c>
      <c r="I865" s="12" t="str">
        <f>' turmas sistema atual'!K864</f>
        <v>diurno</v>
      </c>
      <c r="J865" s="12" t="str">
        <f>' turmas sistema atual'!L864</f>
        <v>4-0-4</v>
      </c>
      <c r="K865" s="12">
        <f>' turmas sistema atual'!M864</f>
        <v>42</v>
      </c>
      <c r="L865" s="12">
        <f>' turmas sistema atual'!N864</f>
        <v>0</v>
      </c>
      <c r="M865" s="12">
        <f t="shared" si="13"/>
        <v>42</v>
      </c>
      <c r="N865" s="42">
        <v>0</v>
      </c>
      <c r="O865" s="8" t="str">
        <f>UPPER(' turmas sistema atual'!R864)</f>
        <v>SERGIO AMADEU DA SILVEIRA</v>
      </c>
      <c r="P865" s="8" t="str">
        <f>UPPER(' turmas sistema atual'!S864)</f>
        <v/>
      </c>
    </row>
    <row r="866" spans="1:16" ht="47.25" customHeight="1" thickBot="1" x14ac:dyDescent="0.3">
      <c r="A866" s="8" t="str">
        <f>' turmas sistema atual'!A865</f>
        <v>BACHARELADO EM POLÍTICAS PÚBLICAS</v>
      </c>
      <c r="B866" s="8" t="str">
        <f>' turmas sistema atual'!B865</f>
        <v>NAESHP028-14SB</v>
      </c>
      <c r="C866" s="8" t="str">
        <f>' turmas sistema atual'!C865</f>
        <v>Políticas Públicas para Sociedade da Informação A-noturno (São Bernardo)</v>
      </c>
      <c r="D866" s="8" t="s">
        <v>3528</v>
      </c>
      <c r="E866" s="12" t="s">
        <v>2309</v>
      </c>
      <c r="F866" s="12" t="str">
        <f>' turmas sistema atual'!H865</f>
        <v xml:space="preserve">terça das 19:00 às 21:00, sala A1-S106-SB, semanal , quinta das 21:00 às 23:00, sala A1-S106-SB, semanal </v>
      </c>
      <c r="G866" s="12">
        <f>' turmas sistema atual'!I865</f>
        <v>0</v>
      </c>
      <c r="H866" s="12" t="str">
        <f>' turmas sistema atual'!J865</f>
        <v>São Bernardo do Campo</v>
      </c>
      <c r="I866" s="12" t="str">
        <f>' turmas sistema atual'!K865</f>
        <v>noturno</v>
      </c>
      <c r="J866" s="12" t="str">
        <f>' turmas sistema atual'!L865</f>
        <v>4-0-4</v>
      </c>
      <c r="K866" s="12">
        <f>' turmas sistema atual'!M865</f>
        <v>53</v>
      </c>
      <c r="L866" s="12">
        <f>' turmas sistema atual'!N865</f>
        <v>0</v>
      </c>
      <c r="M866" s="12">
        <f t="shared" si="13"/>
        <v>53</v>
      </c>
      <c r="N866" s="42">
        <v>0</v>
      </c>
      <c r="O866" s="8" t="str">
        <f>UPPER(' turmas sistema atual'!R865)</f>
        <v>SERGIO AMADEU DA SILVEIRA</v>
      </c>
      <c r="P866" s="8" t="str">
        <f>UPPER(' turmas sistema atual'!S865)</f>
        <v/>
      </c>
    </row>
    <row r="867" spans="1:16" ht="47.25" customHeight="1" thickBot="1" x14ac:dyDescent="0.3">
      <c r="A867" s="8" t="str">
        <f>' turmas sistema atual'!A866</f>
        <v>BACHARELADO EM POLÍTICAS PÚBLICAS</v>
      </c>
      <c r="B867" s="8" t="str">
        <f>' turmas sistema atual'!B866</f>
        <v>DAESHP018-14SB</v>
      </c>
      <c r="C867" s="8" t="str">
        <f>' turmas sistema atual'!C866</f>
        <v>Políticas Sociais A-matutino (São Bernardo)</v>
      </c>
      <c r="D867" s="8" t="s">
        <v>3609</v>
      </c>
      <c r="E867" s="12" t="s">
        <v>2309</v>
      </c>
      <c r="F867" s="12" t="str">
        <f>' turmas sistema atual'!H866</f>
        <v xml:space="preserve">terça das 17:00 às 19:00, sala A1-S106-SB, semanal , quinta das 17:00 às 19:00, sala A1-S106-SB, semanal </v>
      </c>
      <c r="G867" s="12">
        <f>' turmas sistema atual'!I866</f>
        <v>0</v>
      </c>
      <c r="H867" s="12" t="str">
        <f>' turmas sistema atual'!J866</f>
        <v>São Bernardo do Campo</v>
      </c>
      <c r="I867" s="12" t="str">
        <f>' turmas sistema atual'!K866</f>
        <v>diurno</v>
      </c>
      <c r="J867" s="12" t="str">
        <f>' turmas sistema atual'!L866</f>
        <v>4-0-4</v>
      </c>
      <c r="K867" s="12">
        <f>' turmas sistema atual'!M866</f>
        <v>38</v>
      </c>
      <c r="L867" s="12">
        <f>' turmas sistema atual'!N866</f>
        <v>0</v>
      </c>
      <c r="M867" s="12">
        <f t="shared" si="13"/>
        <v>38</v>
      </c>
      <c r="N867" s="42">
        <v>0</v>
      </c>
      <c r="O867" s="8" t="str">
        <f>UPPER(' turmas sistema atual'!R866)</f>
        <v>MARIA LIVIA DE TOMMASI</v>
      </c>
      <c r="P867" s="8" t="str">
        <f>UPPER(' turmas sistema atual'!S866)</f>
        <v/>
      </c>
    </row>
    <row r="868" spans="1:16" ht="47.25" customHeight="1" thickBot="1" x14ac:dyDescent="0.3">
      <c r="A868" s="8" t="str">
        <f>' turmas sistema atual'!A867</f>
        <v>LICENCIATURA EM CIÊNCIAS BIOLÓGICAS</v>
      </c>
      <c r="B868" s="8" t="str">
        <f>' turmas sistema atual'!B867</f>
        <v>NANHT1083-16SA</v>
      </c>
      <c r="C868" s="8" t="str">
        <f>' turmas sistema atual'!C867</f>
        <v>Práticas de Ensino de Biologia I A-noturno (São Bernardo)</v>
      </c>
      <c r="D868" s="8" t="s">
        <v>2875</v>
      </c>
      <c r="E868" s="12" t="s">
        <v>2309</v>
      </c>
      <c r="F868" s="12" t="str">
        <f>' turmas sistema atual'!H867</f>
        <v xml:space="preserve">quarta das 19:00 às 21:00, sala S - 303, semanal , quarta das 21:00 às 22:00, sala S - 303, semanal </v>
      </c>
      <c r="G868" s="12">
        <f>' turmas sistema atual'!I867</f>
        <v>0</v>
      </c>
      <c r="H868" s="12" t="str">
        <f>' turmas sistema atual'!J867</f>
        <v>Santo André</v>
      </c>
      <c r="I868" s="12" t="str">
        <f>' turmas sistema atual'!K867</f>
        <v>noturno</v>
      </c>
      <c r="J868" s="12" t="str">
        <f>' turmas sistema atual'!L867</f>
        <v>2-1-4</v>
      </c>
      <c r="K868" s="12">
        <f>' turmas sistema atual'!M867</f>
        <v>30</v>
      </c>
      <c r="L868" s="12">
        <f>' turmas sistema atual'!N867</f>
        <v>0</v>
      </c>
      <c r="M868" s="12">
        <f t="shared" si="13"/>
        <v>30</v>
      </c>
      <c r="N868" s="42">
        <v>8</v>
      </c>
      <c r="O868" s="8" t="str">
        <f>UPPER(' turmas sistema atual'!R867)</f>
        <v>JOAO RODRIGO SANTOS DA SILVA</v>
      </c>
      <c r="P868" s="8" t="str">
        <f>UPPER(' turmas sistema atual'!S867)</f>
        <v>JOAO RODRIGO SANTOS DA SILVA</v>
      </c>
    </row>
    <row r="869" spans="1:16" ht="47.25" customHeight="1" thickBot="1" x14ac:dyDescent="0.3">
      <c r="A869" s="8" t="str">
        <f>' turmas sistema atual'!A868</f>
        <v>LICENCIATURA EM CIÊNCIAS BIOLÓGICAS</v>
      </c>
      <c r="B869" s="8" t="str">
        <f>' turmas sistema atual'!B868</f>
        <v>NANHT1084-16SA</v>
      </c>
      <c r="C869" s="8" t="str">
        <f>' turmas sistema atual'!C868</f>
        <v>Práticas de Ensino de Biologia II A-noturno (São Bernardo)</v>
      </c>
      <c r="D869" s="8" t="s">
        <v>2876</v>
      </c>
      <c r="E869" s="12" t="s">
        <v>2309</v>
      </c>
      <c r="F869" s="12" t="str">
        <f>' turmas sistema atual'!H868</f>
        <v xml:space="preserve">quinta das 19:00 às 21:00, sala S - 303, semanal , quinta das 21:00 às 22:00, sala S - 303, semanal </v>
      </c>
      <c r="G869" s="12">
        <f>' turmas sistema atual'!I868</f>
        <v>0</v>
      </c>
      <c r="H869" s="12" t="str">
        <f>' turmas sistema atual'!J868</f>
        <v>Santo André</v>
      </c>
      <c r="I869" s="12" t="str">
        <f>' turmas sistema atual'!K868</f>
        <v>noturno</v>
      </c>
      <c r="J869" s="12" t="str">
        <f>' turmas sistema atual'!L868</f>
        <v>2-1-4</v>
      </c>
      <c r="K869" s="12">
        <f>' turmas sistema atual'!M868</f>
        <v>30</v>
      </c>
      <c r="L869" s="12">
        <f>' turmas sistema atual'!N868</f>
        <v>0</v>
      </c>
      <c r="M869" s="12">
        <f t="shared" si="13"/>
        <v>30</v>
      </c>
      <c r="N869" s="42">
        <v>13</v>
      </c>
      <c r="O869" s="8" t="str">
        <f>UPPER(' turmas sistema atual'!R868)</f>
        <v>MEIRI APARECIDA GURGEL DE CAMPOS MIRANDA</v>
      </c>
      <c r="P869" s="8" t="str">
        <f>UPPER(' turmas sistema atual'!S868)</f>
        <v>MEIRI APARECIDA GURGEL DE CAMPOS MIRANDA</v>
      </c>
    </row>
    <row r="870" spans="1:16" ht="47.25" customHeight="1" thickBot="1" x14ac:dyDescent="0.3">
      <c r="A870" s="8" t="str">
        <f>' turmas sistema atual'!A869</f>
        <v>LICENCIATURA EM CIÊNCIAS BIOLÓGICAS</v>
      </c>
      <c r="B870" s="8" t="str">
        <f>' turmas sistema atual'!B869</f>
        <v>DA1NHT5013-15SA</v>
      </c>
      <c r="C870" s="8" t="str">
        <f>' turmas sistema atual'!C869</f>
        <v>Práticas de Ensino de Ciências e Matemática no Ensino Fundamental A1-matutino (São Bernardo)</v>
      </c>
      <c r="D870" s="8" t="s">
        <v>2733</v>
      </c>
      <c r="E870" s="12" t="s">
        <v>2309</v>
      </c>
      <c r="F870" s="12" t="str">
        <f>' turmas sistema atual'!H869</f>
        <v xml:space="preserve">quarta das 10:00 às 12:00, sala S - 303, semanal , sexta das 08:00 às 10:00, sala S - 303, semanal </v>
      </c>
      <c r="G870" s="12">
        <f>' turmas sistema atual'!I869</f>
        <v>0</v>
      </c>
      <c r="H870" s="12" t="str">
        <f>' turmas sistema atual'!J869</f>
        <v>Santo André</v>
      </c>
      <c r="I870" s="12" t="str">
        <f>' turmas sistema atual'!K869</f>
        <v>diurno</v>
      </c>
      <c r="J870" s="12" t="str">
        <f>' turmas sistema atual'!L869</f>
        <v>4-0-4</v>
      </c>
      <c r="K870" s="12">
        <f>' turmas sistema atual'!M869</f>
        <v>30</v>
      </c>
      <c r="L870" s="12">
        <f>' turmas sistema atual'!N869</f>
        <v>0</v>
      </c>
      <c r="M870" s="12">
        <f t="shared" si="13"/>
        <v>30</v>
      </c>
      <c r="N870" s="42">
        <v>0</v>
      </c>
      <c r="O870" s="8" t="str">
        <f>UPPER(' turmas sistema atual'!R869)</f>
        <v>LUCIANA APARECIDA PALHARINI</v>
      </c>
      <c r="P870" s="8" t="str">
        <f>UPPER(' turmas sistema atual'!S869)</f>
        <v/>
      </c>
    </row>
    <row r="871" spans="1:16" ht="47.25" customHeight="1" thickBot="1" x14ac:dyDescent="0.3">
      <c r="A871" s="8" t="str">
        <f>' turmas sistema atual'!A870</f>
        <v>LICENCIATURA EM CIÊNCIAS BIOLÓGICAS</v>
      </c>
      <c r="B871" s="8" t="str">
        <f>' turmas sistema atual'!B870</f>
        <v>NA1NHT5013-15SA</v>
      </c>
      <c r="C871" s="8" t="str">
        <f>' turmas sistema atual'!C870</f>
        <v>Práticas de Ensino de Ciências e Matemática no Ensino Fundamental A1-noturno (São Bernardo)</v>
      </c>
      <c r="D871" s="8" t="s">
        <v>2722</v>
      </c>
      <c r="E871" s="12" t="s">
        <v>2309</v>
      </c>
      <c r="F871" s="12" t="str">
        <f>' turmas sistema atual'!H870</f>
        <v xml:space="preserve">quarta das 21:00 às 23:00, sala S - 303, semanal , sexta das 19:00 às 21:00, sala S - 303, semanal </v>
      </c>
      <c r="G871" s="12">
        <f>' turmas sistema atual'!I870</f>
        <v>0</v>
      </c>
      <c r="H871" s="12" t="str">
        <f>' turmas sistema atual'!J870</f>
        <v>Santo André</v>
      </c>
      <c r="I871" s="12" t="str">
        <f>' turmas sistema atual'!K870</f>
        <v>noturno</v>
      </c>
      <c r="J871" s="12" t="str">
        <f>' turmas sistema atual'!L870</f>
        <v>4-0-4</v>
      </c>
      <c r="K871" s="12">
        <f>' turmas sistema atual'!M870</f>
        <v>30</v>
      </c>
      <c r="L871" s="12">
        <f>' turmas sistema atual'!N870</f>
        <v>0</v>
      </c>
      <c r="M871" s="12">
        <f t="shared" si="13"/>
        <v>30</v>
      </c>
      <c r="N871" s="42">
        <v>0</v>
      </c>
      <c r="O871" s="8" t="str">
        <f>UPPER(' turmas sistema atual'!R870)</f>
        <v>LUCIANA APARECIDA PALHARINI</v>
      </c>
      <c r="P871" s="8" t="str">
        <f>UPPER(' turmas sistema atual'!S870)</f>
        <v/>
      </c>
    </row>
    <row r="872" spans="1:16" ht="47.25" customHeight="1" thickBot="1" x14ac:dyDescent="0.3">
      <c r="A872" s="8" t="str">
        <f>' turmas sistema atual'!A871</f>
        <v>LICENCIATURA EM FÍSICA</v>
      </c>
      <c r="B872" s="8" t="str">
        <f>' turmas sistema atual'!B871</f>
        <v>DANHT3095-15SA</v>
      </c>
      <c r="C872" s="8" t="str">
        <f>' turmas sistema atual'!C871</f>
        <v>Práticas de Ensino de Física I A-matutino (São Bernardo)</v>
      </c>
      <c r="D872" s="8" t="s">
        <v>2878</v>
      </c>
      <c r="E872" s="12" t="s">
        <v>2309</v>
      </c>
      <c r="F872" s="12" t="str">
        <f>' turmas sistema atual'!H871</f>
        <v xml:space="preserve">sexta das 08:00 às 10:00, sala S - 303, semanal , sexta das 10:00 às 12:00, sala S - 303, semanal </v>
      </c>
      <c r="G872" s="12">
        <f>' turmas sistema atual'!I871</f>
        <v>0</v>
      </c>
      <c r="H872" s="12" t="str">
        <f>' turmas sistema atual'!J871</f>
        <v>Santo André</v>
      </c>
      <c r="I872" s="12" t="str">
        <f>' turmas sistema atual'!K871</f>
        <v>diurno</v>
      </c>
      <c r="J872" s="12" t="str">
        <f>' turmas sistema atual'!L871</f>
        <v>2-2-4</v>
      </c>
      <c r="K872" s="12">
        <f>' turmas sistema atual'!M871</f>
        <v>30</v>
      </c>
      <c r="L872" s="12">
        <f>' turmas sistema atual'!N871</f>
        <v>0</v>
      </c>
      <c r="M872" s="12">
        <f t="shared" si="13"/>
        <v>30</v>
      </c>
      <c r="N872" s="42">
        <v>16</v>
      </c>
      <c r="O872" s="8" t="str">
        <f>UPPER(' turmas sistema atual'!R871)</f>
        <v>MARCELO ZANOTELLO</v>
      </c>
      <c r="P872" s="8" t="str">
        <f>UPPER(' turmas sistema atual'!S871)</f>
        <v>MARCELO ZANOTELLO</v>
      </c>
    </row>
    <row r="873" spans="1:16" ht="47.25" customHeight="1" thickBot="1" x14ac:dyDescent="0.3">
      <c r="A873" s="8" t="str">
        <f>' turmas sistema atual'!A872</f>
        <v>LICENCIATURA EM FÍSICA</v>
      </c>
      <c r="B873" s="8" t="str">
        <f>' turmas sistema atual'!B872</f>
        <v>NANHT3095-15SA</v>
      </c>
      <c r="C873" s="8" t="str">
        <f>' turmas sistema atual'!C872</f>
        <v>Práticas de Ensino de Física I A-noturno (São Bernardo)</v>
      </c>
      <c r="D873" s="8" t="s">
        <v>2730</v>
      </c>
      <c r="E873" s="12" t="s">
        <v>2309</v>
      </c>
      <c r="F873" s="12" t="str">
        <f>' turmas sistema atual'!H872</f>
        <v xml:space="preserve">segunda das 19:00 às 21:00, sala S - 303, semanal , segunda das 21:00 às 23:00, sala S - 303, semanal </v>
      </c>
      <c r="G873" s="12">
        <f>' turmas sistema atual'!I872</f>
        <v>0</v>
      </c>
      <c r="H873" s="12" t="str">
        <f>' turmas sistema atual'!J872</f>
        <v>Santo André</v>
      </c>
      <c r="I873" s="12" t="str">
        <f>' turmas sistema atual'!K872</f>
        <v>noturno</v>
      </c>
      <c r="J873" s="12" t="str">
        <f>' turmas sistema atual'!L872</f>
        <v>2-2-4</v>
      </c>
      <c r="K873" s="12">
        <f>' turmas sistema atual'!M872</f>
        <v>30</v>
      </c>
      <c r="L873" s="12">
        <f>' turmas sistema atual'!N872</f>
        <v>0</v>
      </c>
      <c r="M873" s="12">
        <f t="shared" si="13"/>
        <v>30</v>
      </c>
      <c r="N873" s="42">
        <v>6</v>
      </c>
      <c r="O873" s="8" t="str">
        <f>UPPER(' turmas sistema atual'!R872)</f>
        <v>GRACIELLA WATANABE</v>
      </c>
      <c r="P873" s="8" t="str">
        <f>UPPER(' turmas sistema atual'!S872)</f>
        <v>GRACIELLA WATANABE</v>
      </c>
    </row>
    <row r="874" spans="1:16" ht="47.25" customHeight="1" thickBot="1" x14ac:dyDescent="0.3">
      <c r="A874" s="8" t="str">
        <f>' turmas sistema atual'!A873</f>
        <v>LICENCIATURA EM FÍSICA</v>
      </c>
      <c r="B874" s="8" t="str">
        <f>' turmas sistema atual'!B873</f>
        <v>NANHT3090-15SA</v>
      </c>
      <c r="C874" s="8" t="str">
        <f>' turmas sistema atual'!C873</f>
        <v>Práticas de Ensino de Física II A-noturno (São Bernardo)</v>
      </c>
      <c r="D874" s="8" t="s">
        <v>2717</v>
      </c>
      <c r="E874" s="12" t="s">
        <v>2309</v>
      </c>
      <c r="F874" s="12" t="str">
        <f>' turmas sistema atual'!H873</f>
        <v xml:space="preserve">segunda das 19:00 às 21:00, sala S - 303, semanal , quinta das 21:00 às 23:00, sala S - 303, semanal </v>
      </c>
      <c r="G874" s="12">
        <f>' turmas sistema atual'!I873</f>
        <v>0</v>
      </c>
      <c r="H874" s="12" t="str">
        <f>' turmas sistema atual'!J873</f>
        <v>Santo André</v>
      </c>
      <c r="I874" s="12" t="str">
        <f>' turmas sistema atual'!K873</f>
        <v>noturno</v>
      </c>
      <c r="J874" s="12" t="str">
        <f>' turmas sistema atual'!L873</f>
        <v>2-2-4</v>
      </c>
      <c r="K874" s="12">
        <f>' turmas sistema atual'!M873</f>
        <v>30</v>
      </c>
      <c r="L874" s="12">
        <f>' turmas sistema atual'!N873</f>
        <v>0</v>
      </c>
      <c r="M874" s="12">
        <f t="shared" si="13"/>
        <v>30</v>
      </c>
      <c r="N874" s="42">
        <v>22</v>
      </c>
      <c r="O874" s="8" t="str">
        <f>UPPER(' turmas sistema atual'!R873)</f>
        <v>BRENO ARSIOLI MOURA</v>
      </c>
      <c r="P874" s="8" t="str">
        <f>UPPER(' turmas sistema atual'!S873)</f>
        <v>BRENO ARSIOLI MOURA</v>
      </c>
    </row>
    <row r="875" spans="1:16" ht="47.25" customHeight="1" thickBot="1" x14ac:dyDescent="0.3">
      <c r="A875" s="8" t="str">
        <f>' turmas sistema atual'!A874</f>
        <v>LICENCIATURA EM MATEMÁTICA</v>
      </c>
      <c r="B875" s="8" t="str">
        <f>' turmas sistema atual'!B874</f>
        <v>DAMCTD017-18SA</v>
      </c>
      <c r="C875" s="8" t="str">
        <f>' turmas sistema atual'!C874</f>
        <v>Práticas de Ensino de Matemática II A-matutino (São Bernardo)</v>
      </c>
      <c r="D875" s="8" t="s">
        <v>2728</v>
      </c>
      <c r="E875" s="12" t="s">
        <v>2309</v>
      </c>
      <c r="F875" s="12" t="str">
        <f>' turmas sistema atual'!H874</f>
        <v xml:space="preserve">segunda das 10:00 às 12:00, sala S - 213-0, semanal , quarta das 08:00 às 10:00, sala S - 213-0, semanal </v>
      </c>
      <c r="G875" s="12">
        <f>' turmas sistema atual'!I874</f>
        <v>0</v>
      </c>
      <c r="H875" s="12" t="str">
        <f>' turmas sistema atual'!J874</f>
        <v>Santo André</v>
      </c>
      <c r="I875" s="12" t="str">
        <f>' turmas sistema atual'!K874</f>
        <v>diurno</v>
      </c>
      <c r="J875" s="12" t="str">
        <f>' turmas sistema atual'!L874</f>
        <v>2-2-4</v>
      </c>
      <c r="K875" s="12">
        <f>' turmas sistema atual'!M874</f>
        <v>30</v>
      </c>
      <c r="L875" s="12">
        <f>' turmas sistema atual'!N874</f>
        <v>0</v>
      </c>
      <c r="M875" s="12">
        <f t="shared" si="13"/>
        <v>30</v>
      </c>
      <c r="N875" s="42">
        <v>24</v>
      </c>
      <c r="O875" s="8" t="str">
        <f>UPPER(' turmas sistema atual'!R874)</f>
        <v>VIVILI MARIA SILVA GOMES</v>
      </c>
      <c r="P875" s="8" t="str">
        <f>UPPER(' turmas sistema atual'!S874)</f>
        <v/>
      </c>
    </row>
    <row r="876" spans="1:16" ht="47.25" customHeight="1" thickBot="1" x14ac:dyDescent="0.3">
      <c r="A876" s="8" t="str">
        <f>' turmas sistema atual'!A875</f>
        <v>LICENCIATURA EM MATEMÁTICA</v>
      </c>
      <c r="B876" s="8" t="str">
        <f>' turmas sistema atual'!B875</f>
        <v>NAMCTD017-18SA</v>
      </c>
      <c r="C876" s="8" t="str">
        <f>' turmas sistema atual'!C875</f>
        <v>Práticas de Ensino de Matemática II A-noturno (São Bernardo)</v>
      </c>
      <c r="D876" s="8" t="s">
        <v>2732</v>
      </c>
      <c r="E876" s="12" t="s">
        <v>2309</v>
      </c>
      <c r="F876" s="12" t="str">
        <f>' turmas sistema atual'!H875</f>
        <v xml:space="preserve">segunda das 21:00 às 23:00, sala S - 213-0, semanal , quarta das 19:00 às 21:00, sala S - 213-0, semanal </v>
      </c>
      <c r="G876" s="12">
        <f>' turmas sistema atual'!I875</f>
        <v>0</v>
      </c>
      <c r="H876" s="12" t="str">
        <f>' turmas sistema atual'!J875</f>
        <v>Santo André</v>
      </c>
      <c r="I876" s="12" t="str">
        <f>' turmas sistema atual'!K875</f>
        <v>noturno</v>
      </c>
      <c r="J876" s="12" t="str">
        <f>' turmas sistema atual'!L875</f>
        <v>2-2-4</v>
      </c>
      <c r="K876" s="12">
        <f>' turmas sistema atual'!M875</f>
        <v>30</v>
      </c>
      <c r="L876" s="12">
        <f>' turmas sistema atual'!N875</f>
        <v>0</v>
      </c>
      <c r="M876" s="12">
        <f t="shared" si="13"/>
        <v>30</v>
      </c>
      <c r="N876" s="42">
        <v>20</v>
      </c>
      <c r="O876" s="8" t="str">
        <f>UPPER(' turmas sistema atual'!R875)</f>
        <v>VIVILI MARIA SILVA GOMES</v>
      </c>
      <c r="P876" s="8" t="str">
        <f>UPPER(' turmas sistema atual'!S875)</f>
        <v/>
      </c>
    </row>
    <row r="877" spans="1:16" ht="47.25" customHeight="1" thickBot="1" x14ac:dyDescent="0.3">
      <c r="A877" s="8" t="str">
        <f>' turmas sistema atual'!A876</f>
        <v>LICENCIATURA EM MATEMÁTICA</v>
      </c>
      <c r="B877" s="8" t="str">
        <f>' turmas sistema atual'!B876</f>
        <v>DAMCTD018-18SA</v>
      </c>
      <c r="C877" s="8" t="str">
        <f>' turmas sistema atual'!C876</f>
        <v>Práticas de Ensino de Matemática III A-matutino (São Bernardo)</v>
      </c>
      <c r="D877" s="8" t="s">
        <v>2880</v>
      </c>
      <c r="E877" s="12" t="s">
        <v>2309</v>
      </c>
      <c r="F877" s="12" t="str">
        <f>' turmas sistema atual'!H876</f>
        <v xml:space="preserve">segunda das 08:00 às 10:00, sala S - 213-0, semanal , sexta das 10:00 às 12:00, sala S - 213-0, semanal </v>
      </c>
      <c r="G877" s="12">
        <f>' turmas sistema atual'!I876</f>
        <v>0</v>
      </c>
      <c r="H877" s="12" t="str">
        <f>' turmas sistema atual'!J876</f>
        <v>Santo André</v>
      </c>
      <c r="I877" s="12" t="str">
        <f>' turmas sistema atual'!K876</f>
        <v>diurno</v>
      </c>
      <c r="J877" s="12" t="str">
        <f>' turmas sistema atual'!L876</f>
        <v>2-2-4</v>
      </c>
      <c r="K877" s="12">
        <f>' turmas sistema atual'!M876</f>
        <v>30</v>
      </c>
      <c r="L877" s="12">
        <f>' turmas sistema atual'!N876</f>
        <v>0</v>
      </c>
      <c r="M877" s="12">
        <f t="shared" si="13"/>
        <v>30</v>
      </c>
      <c r="N877" s="42">
        <v>22</v>
      </c>
      <c r="O877" s="8" t="str">
        <f>UPPER(' turmas sistema atual'!R876)</f>
        <v>FRANCISCO JOSE BRABO BEZERRA</v>
      </c>
      <c r="P877" s="8" t="str">
        <f>UPPER(' turmas sistema atual'!S876)</f>
        <v/>
      </c>
    </row>
    <row r="878" spans="1:16" ht="47.25" customHeight="1" thickBot="1" x14ac:dyDescent="0.3">
      <c r="A878" s="8" t="str">
        <f>' turmas sistema atual'!A877</f>
        <v>LICENCIATURA EM MATEMÁTICA</v>
      </c>
      <c r="B878" s="8" t="str">
        <f>' turmas sistema atual'!B877</f>
        <v>NAMCTD018-18SA</v>
      </c>
      <c r="C878" s="8" t="str">
        <f>' turmas sistema atual'!C877</f>
        <v>Práticas de Ensino de Matemática III A-noturno (São Bernardo)</v>
      </c>
      <c r="D878" s="8" t="s">
        <v>2879</v>
      </c>
      <c r="E878" s="12" t="s">
        <v>2309</v>
      </c>
      <c r="F878" s="12" t="str">
        <f>' turmas sistema atual'!H877</f>
        <v xml:space="preserve">segunda das 19:00 às 21:00, sala S - 213-0, semanal , sexta das 21:00 às 23:00, sala S - 213-0, semanal </v>
      </c>
      <c r="G878" s="12">
        <f>' turmas sistema atual'!I877</f>
        <v>0</v>
      </c>
      <c r="H878" s="12" t="str">
        <f>' turmas sistema atual'!J877</f>
        <v>Santo André</v>
      </c>
      <c r="I878" s="12" t="str">
        <f>' turmas sistema atual'!K877</f>
        <v>noturno</v>
      </c>
      <c r="J878" s="12" t="str">
        <f>' turmas sistema atual'!L877</f>
        <v>2-2-4</v>
      </c>
      <c r="K878" s="12">
        <f>' turmas sistema atual'!M877</f>
        <v>30</v>
      </c>
      <c r="L878" s="12">
        <f>' turmas sistema atual'!N877</f>
        <v>0</v>
      </c>
      <c r="M878" s="12">
        <f t="shared" si="13"/>
        <v>30</v>
      </c>
      <c r="N878" s="42">
        <v>23</v>
      </c>
      <c r="O878" s="8" t="str">
        <f>UPPER(' turmas sistema atual'!R877)</f>
        <v>FRANCISCO JOSE BRABO BEZERRA</v>
      </c>
      <c r="P878" s="8" t="str">
        <f>UPPER(' turmas sistema atual'!S877)</f>
        <v/>
      </c>
    </row>
    <row r="879" spans="1:16" ht="47.25" customHeight="1" thickBot="1" x14ac:dyDescent="0.3">
      <c r="A879" s="8" t="str">
        <f>' turmas sistema atual'!A878</f>
        <v>LICENCIATURA EM QUÍMICA</v>
      </c>
      <c r="B879" s="8" t="str">
        <f>' turmas sistema atual'!B878</f>
        <v>NANHT4030-15SA</v>
      </c>
      <c r="C879" s="8" t="str">
        <f>' turmas sistema atual'!C878</f>
        <v>Práticas de Ensino de Química I A-noturno (São Bernardo)</v>
      </c>
      <c r="D879" s="8" t="s">
        <v>2885</v>
      </c>
      <c r="E879" s="12" t="s">
        <v>2309</v>
      </c>
      <c r="F879" s="12" t="str">
        <f>' turmas sistema atual'!H878</f>
        <v>segunda das 21:00 às 23:00, sala S - 304-1, semanal , quarta das 21:00 às 23:00, sala S - 304-1, quinzenal II</v>
      </c>
      <c r="G879" s="12">
        <f>' turmas sistema atual'!I878</f>
        <v>0</v>
      </c>
      <c r="H879" s="12" t="str">
        <f>' turmas sistema atual'!J878</f>
        <v>Santo André</v>
      </c>
      <c r="I879" s="12" t="str">
        <f>' turmas sistema atual'!K878</f>
        <v>noturno</v>
      </c>
      <c r="J879" s="12" t="str">
        <f>' turmas sistema atual'!L878</f>
        <v>3-0-4</v>
      </c>
      <c r="K879" s="12">
        <f>' turmas sistema atual'!M878</f>
        <v>32</v>
      </c>
      <c r="L879" s="12">
        <f>' turmas sistema atual'!N878</f>
        <v>0</v>
      </c>
      <c r="M879" s="12">
        <f t="shared" si="13"/>
        <v>32</v>
      </c>
      <c r="N879" s="42">
        <v>0</v>
      </c>
      <c r="O879" s="8" t="str">
        <f>UPPER(' turmas sistema atual'!R878)</f>
        <v>ALLAN MOREIRA  XAVIER</v>
      </c>
      <c r="P879" s="8" t="str">
        <f>UPPER(' turmas sistema atual'!S878)</f>
        <v/>
      </c>
    </row>
    <row r="880" spans="1:16" ht="47.25" customHeight="1" thickBot="1" x14ac:dyDescent="0.3">
      <c r="A880" s="8" t="str">
        <f>' turmas sistema atual'!A879</f>
        <v>BACHARELADO EM CIÊNCIAS E HUMANIDADES</v>
      </c>
      <c r="B880" s="8" t="str">
        <f>' turmas sistema atual'!B879</f>
        <v>DABHS0001-15SB</v>
      </c>
      <c r="C880" s="8" t="str">
        <f>' turmas sistema atual'!C879</f>
        <v>Práticas em Ciências e Humanidades A-matutino (São Bernardo)</v>
      </c>
      <c r="D880" s="8" t="s">
        <v>2786</v>
      </c>
      <c r="E880" s="12" t="s">
        <v>2309</v>
      </c>
      <c r="F880" s="12" t="str">
        <f>' turmas sistema atual'!H879</f>
        <v xml:space="preserve">segunda das 08:00 às 10:00, sala B-A002-SB, semanal , quarta das 10:00 às 12:00, sala B-A002-SB, semanal </v>
      </c>
      <c r="G880" s="12">
        <f>' turmas sistema atual'!I879</f>
        <v>0</v>
      </c>
      <c r="H880" s="12" t="str">
        <f>' turmas sistema atual'!J879</f>
        <v>São Bernardo do Campo</v>
      </c>
      <c r="I880" s="12" t="str">
        <f>' turmas sistema atual'!K879</f>
        <v>diurno</v>
      </c>
      <c r="J880" s="12" t="str">
        <f>' turmas sistema atual'!L879</f>
        <v>2-2-4</v>
      </c>
      <c r="K880" s="12">
        <f>' turmas sistema atual'!M879</f>
        <v>30</v>
      </c>
      <c r="L880" s="12">
        <f>' turmas sistema atual'!N879</f>
        <v>0</v>
      </c>
      <c r="M880" s="12">
        <f t="shared" si="13"/>
        <v>30</v>
      </c>
      <c r="N880" s="42">
        <v>6</v>
      </c>
      <c r="O880" s="8" t="str">
        <f>UPPER(' turmas sistema atual'!R879)</f>
        <v>LEONARDO FREIRE DE MELLO</v>
      </c>
      <c r="P880" s="8" t="str">
        <f>UPPER(' turmas sistema atual'!S879)</f>
        <v/>
      </c>
    </row>
    <row r="881" spans="1:16" ht="47.25" customHeight="1" thickBot="1" x14ac:dyDescent="0.3">
      <c r="A881" s="8" t="str">
        <f>' turmas sistema atual'!A880</f>
        <v>BACHARELADO EM CIÊNCIAS E HUMANIDADES</v>
      </c>
      <c r="B881" s="8" t="str">
        <f>' turmas sistema atual'!B880</f>
        <v>NABHS0001-15SB</v>
      </c>
      <c r="C881" s="8" t="str">
        <f>' turmas sistema atual'!C880</f>
        <v>Práticas em Ciências e Humanidades A-noturno (São Bernardo)</v>
      </c>
      <c r="D881" s="8" t="s">
        <v>2787</v>
      </c>
      <c r="E881" s="12" t="s">
        <v>2309</v>
      </c>
      <c r="F881" s="12" t="str">
        <f>' turmas sistema atual'!H880</f>
        <v xml:space="preserve">segunda das 19:00 às 21:00, sala B-A002-SB, semanal , quarta das 21:00 às 23:00, sala B-A002-SB, semanal </v>
      </c>
      <c r="G881" s="12">
        <f>' turmas sistema atual'!I880</f>
        <v>0</v>
      </c>
      <c r="H881" s="12" t="str">
        <f>' turmas sistema atual'!J880</f>
        <v>São Bernardo do Campo</v>
      </c>
      <c r="I881" s="12" t="str">
        <f>' turmas sistema atual'!K880</f>
        <v>noturno</v>
      </c>
      <c r="J881" s="12" t="str">
        <f>' turmas sistema atual'!L880</f>
        <v>2-2-4</v>
      </c>
      <c r="K881" s="12">
        <f>' turmas sistema atual'!M880</f>
        <v>30</v>
      </c>
      <c r="L881" s="12">
        <f>' turmas sistema atual'!N880</f>
        <v>0</v>
      </c>
      <c r="M881" s="12">
        <f t="shared" si="13"/>
        <v>30</v>
      </c>
      <c r="N881" s="42">
        <v>0</v>
      </c>
      <c r="O881" s="8" t="str">
        <f>UPPER(' turmas sistema atual'!R880)</f>
        <v>VINICIUS RUIZ ALBINO DE FREITAS</v>
      </c>
      <c r="P881" s="8" t="str">
        <f>UPPER(' turmas sistema atual'!S880)</f>
        <v/>
      </c>
    </row>
    <row r="882" spans="1:16" ht="47.25" customHeight="1" thickBot="1" x14ac:dyDescent="0.3">
      <c r="A882" s="8" t="str">
        <f>' turmas sistema atual'!A881</f>
        <v>ENGENHARIAS</v>
      </c>
      <c r="B882" s="8" t="str">
        <f>' turmas sistema atual'!B881</f>
        <v>DA1ESTO012-17SA</v>
      </c>
      <c r="C882" s="8" t="str">
        <f>' turmas sistema atual'!C881</f>
        <v>Princípios de Administração A1-matutino (São Bernardo)</v>
      </c>
      <c r="D882" s="8" t="s">
        <v>2724</v>
      </c>
      <c r="E882" s="12" t="s">
        <v>2309</v>
      </c>
      <c r="F882" s="12" t="str">
        <f>' turmas sistema atual'!H881</f>
        <v xml:space="preserve">quinta das 08:00 às 10:00, sala S-006-0, semanal </v>
      </c>
      <c r="G882" s="12">
        <f>' turmas sistema atual'!I881</f>
        <v>0</v>
      </c>
      <c r="H882" s="12" t="str">
        <f>' turmas sistema atual'!J881</f>
        <v>Santo André</v>
      </c>
      <c r="I882" s="12" t="str">
        <f>' turmas sistema atual'!K881</f>
        <v>diurno</v>
      </c>
      <c r="J882" s="12" t="str">
        <f>' turmas sistema atual'!L881</f>
        <v>2-0-4</v>
      </c>
      <c r="K882" s="12">
        <f>' turmas sistema atual'!M881</f>
        <v>62</v>
      </c>
      <c r="L882" s="12">
        <f>' turmas sistema atual'!N881</f>
        <v>0</v>
      </c>
      <c r="M882" s="12">
        <f t="shared" si="13"/>
        <v>62</v>
      </c>
      <c r="N882" s="42">
        <v>0</v>
      </c>
      <c r="O882" s="8" t="str">
        <f>UPPER(' turmas sistema atual'!R881)</f>
        <v>GISELLE RAMIREZ CANEDO</v>
      </c>
      <c r="P882" s="8" t="str">
        <f>UPPER(' turmas sistema atual'!S881)</f>
        <v/>
      </c>
    </row>
    <row r="883" spans="1:16" ht="47.25" customHeight="1" thickBot="1" x14ac:dyDescent="0.3">
      <c r="A883" s="8" t="str">
        <f>' turmas sistema atual'!A882</f>
        <v>ENGENHARIAS</v>
      </c>
      <c r="B883" s="8" t="str">
        <f>' turmas sistema atual'!B882</f>
        <v>NA1ESTO012-17SA</v>
      </c>
      <c r="C883" s="8" t="str">
        <f>' turmas sistema atual'!C882</f>
        <v>Princípios de Administração A1-noturno (São Bernardo)</v>
      </c>
      <c r="D883" s="8" t="s">
        <v>2725</v>
      </c>
      <c r="E883" s="12" t="s">
        <v>2309</v>
      </c>
      <c r="F883" s="12" t="str">
        <f>' turmas sistema atual'!H882</f>
        <v xml:space="preserve">quinta das 19:00 às 21:00, sala S-006-0, semanal </v>
      </c>
      <c r="G883" s="12">
        <f>' turmas sistema atual'!I882</f>
        <v>0</v>
      </c>
      <c r="H883" s="12" t="str">
        <f>' turmas sistema atual'!J882</f>
        <v>Santo André</v>
      </c>
      <c r="I883" s="12" t="str">
        <f>' turmas sistema atual'!K882</f>
        <v>noturno</v>
      </c>
      <c r="J883" s="12" t="str">
        <f>' turmas sistema atual'!L882</f>
        <v>2-0-4</v>
      </c>
      <c r="K883" s="12">
        <f>' turmas sistema atual'!M882</f>
        <v>63</v>
      </c>
      <c r="L883" s="12">
        <f>' turmas sistema atual'!N882</f>
        <v>0</v>
      </c>
      <c r="M883" s="12">
        <f t="shared" si="13"/>
        <v>63</v>
      </c>
      <c r="N883" s="42">
        <v>0</v>
      </c>
      <c r="O883" s="8" t="str">
        <f>UPPER(' turmas sistema atual'!R882)</f>
        <v>FRANCIANE FREITAS SILVEIRA</v>
      </c>
      <c r="P883" s="8" t="str">
        <f>UPPER(' turmas sistema atual'!S882)</f>
        <v/>
      </c>
    </row>
    <row r="884" spans="1:16" ht="47.25" customHeight="1" thickBot="1" x14ac:dyDescent="0.3">
      <c r="A884" s="8" t="str">
        <f>' turmas sistema atual'!A883</f>
        <v>ENGENHARIAS</v>
      </c>
      <c r="B884" s="8" t="str">
        <f>' turmas sistema atual'!B883</f>
        <v>DA2ESTO012-17SA</v>
      </c>
      <c r="C884" s="8" t="str">
        <f>' turmas sistema atual'!C883</f>
        <v>Princípios de Administração A2-matutino (São Bernardo)</v>
      </c>
      <c r="D884" s="8" t="s">
        <v>2724</v>
      </c>
      <c r="E884" s="12" t="s">
        <v>2309</v>
      </c>
      <c r="F884" s="12" t="str">
        <f>' turmas sistema atual'!H883</f>
        <v xml:space="preserve">quinta das 08:00 às 10:00, sala S-006-0, semanal </v>
      </c>
      <c r="G884" s="12">
        <f>' turmas sistema atual'!I883</f>
        <v>0</v>
      </c>
      <c r="H884" s="12" t="str">
        <f>' turmas sistema atual'!J883</f>
        <v>Santo André</v>
      </c>
      <c r="I884" s="12" t="str">
        <f>' turmas sistema atual'!K883</f>
        <v>diurno</v>
      </c>
      <c r="J884" s="12" t="str">
        <f>' turmas sistema atual'!L883</f>
        <v>2-0-4</v>
      </c>
      <c r="K884" s="12">
        <f>' turmas sistema atual'!M883</f>
        <v>62</v>
      </c>
      <c r="L884" s="12">
        <f>' turmas sistema atual'!N883</f>
        <v>0</v>
      </c>
      <c r="M884" s="12">
        <f t="shared" si="13"/>
        <v>62</v>
      </c>
      <c r="N884" s="42">
        <v>0</v>
      </c>
      <c r="O884" s="8" t="str">
        <f>UPPER(' turmas sistema atual'!R883)</f>
        <v>JULIO FRANCISCO BLUMETTI FACO</v>
      </c>
      <c r="P884" s="8" t="str">
        <f>UPPER(' turmas sistema atual'!S883)</f>
        <v/>
      </c>
    </row>
    <row r="885" spans="1:16" ht="47.25" customHeight="1" thickBot="1" x14ac:dyDescent="0.3">
      <c r="A885" s="8" t="str">
        <f>' turmas sistema atual'!A884</f>
        <v>ENGENHARIAS</v>
      </c>
      <c r="B885" s="8" t="str">
        <f>' turmas sistema atual'!B884</f>
        <v>NA2ESTO012-17SA</v>
      </c>
      <c r="C885" s="8" t="str">
        <f>' turmas sistema atual'!C884</f>
        <v>Princípios de Administração A2-noturno (São Bernardo)</v>
      </c>
      <c r="D885" s="8" t="s">
        <v>2725</v>
      </c>
      <c r="E885" s="12" t="s">
        <v>2309</v>
      </c>
      <c r="F885" s="12" t="str">
        <f>' turmas sistema atual'!H884</f>
        <v xml:space="preserve">quinta das 19:00 às 21:00, sala S-004-0, semanal </v>
      </c>
      <c r="G885" s="12">
        <f>' turmas sistema atual'!I884</f>
        <v>0</v>
      </c>
      <c r="H885" s="12" t="str">
        <f>' turmas sistema atual'!J884</f>
        <v>Santo André</v>
      </c>
      <c r="I885" s="12" t="str">
        <f>' turmas sistema atual'!K884</f>
        <v>noturno</v>
      </c>
      <c r="J885" s="12" t="str">
        <f>' turmas sistema atual'!L884</f>
        <v>2-0-4</v>
      </c>
      <c r="K885" s="12">
        <f>' turmas sistema atual'!M884</f>
        <v>63</v>
      </c>
      <c r="L885" s="12">
        <f>' turmas sistema atual'!N884</f>
        <v>0</v>
      </c>
      <c r="M885" s="12">
        <f t="shared" si="13"/>
        <v>63</v>
      </c>
      <c r="N885" s="42">
        <v>0</v>
      </c>
      <c r="O885" s="8" t="str">
        <f>UPPER(' turmas sistema atual'!R884)</f>
        <v>SILVIA NOVAES ZILBER TURRI</v>
      </c>
      <c r="P885" s="8" t="str">
        <f>UPPER(' turmas sistema atual'!S884)</f>
        <v/>
      </c>
    </row>
    <row r="886" spans="1:16" ht="47.25" customHeight="1" thickBot="1" x14ac:dyDescent="0.3">
      <c r="A886" s="8" t="str">
        <f>' turmas sistema atual'!A885</f>
        <v>ENGENHARIA DE GESTÃO</v>
      </c>
      <c r="B886" s="8" t="str">
        <f>' turmas sistema atual'!B885</f>
        <v>DAESTO012-17SB</v>
      </c>
      <c r="C886" s="8" t="str">
        <f>' turmas sistema atual'!C885</f>
        <v>Princípios de Administração A-matutino (São Bernardo)</v>
      </c>
      <c r="D886" s="8" t="s">
        <v>2828</v>
      </c>
      <c r="E886" s="12" t="s">
        <v>2309</v>
      </c>
      <c r="F886" s="12" t="str">
        <f>' turmas sistema atual'!H885</f>
        <v xml:space="preserve">quinta das 14:00 às 16:00, sala A1-S204-SB, semanal </v>
      </c>
      <c r="G886" s="12">
        <f>' turmas sistema atual'!I885</f>
        <v>0</v>
      </c>
      <c r="H886" s="12" t="str">
        <f>' turmas sistema atual'!J885</f>
        <v>São Bernardo do Campo</v>
      </c>
      <c r="I886" s="12" t="str">
        <f>' turmas sistema atual'!K885</f>
        <v>diurno</v>
      </c>
      <c r="J886" s="12" t="str">
        <f>' turmas sistema atual'!L885</f>
        <v>2-0-4</v>
      </c>
      <c r="K886" s="12">
        <f>' turmas sistema atual'!M885</f>
        <v>62</v>
      </c>
      <c r="L886" s="12">
        <f>' turmas sistema atual'!N885</f>
        <v>0</v>
      </c>
      <c r="M886" s="12">
        <f t="shared" si="13"/>
        <v>62</v>
      </c>
      <c r="N886" s="42">
        <v>0</v>
      </c>
      <c r="O886" s="8" t="str">
        <f>UPPER(' turmas sistema atual'!R885)</f>
        <v>JULIO FRANCISCO BLUMETTI FACO</v>
      </c>
      <c r="P886" s="8" t="str">
        <f>UPPER(' turmas sistema atual'!S885)</f>
        <v/>
      </c>
    </row>
    <row r="887" spans="1:16" ht="47.25" customHeight="1" thickBot="1" x14ac:dyDescent="0.3">
      <c r="A887" s="8" t="str">
        <f>' turmas sistema atual'!A886</f>
        <v>ENGENHARIAS</v>
      </c>
      <c r="B887" s="8" t="str">
        <f>' turmas sistema atual'!B886</f>
        <v>DB1ESTO012-17SA</v>
      </c>
      <c r="C887" s="8" t="str">
        <f>' turmas sistema atual'!C886</f>
        <v>Princípios de Administração B1-matutino (São Bernardo)</v>
      </c>
      <c r="D887" s="8" t="s">
        <v>2734</v>
      </c>
      <c r="E887" s="12" t="s">
        <v>2309</v>
      </c>
      <c r="F887" s="12" t="str">
        <f>' turmas sistema atual'!H886</f>
        <v xml:space="preserve">quinta das 10:00 às 12:00, sala S-006-0, semanal </v>
      </c>
      <c r="G887" s="12">
        <f>' turmas sistema atual'!I886</f>
        <v>0</v>
      </c>
      <c r="H887" s="12" t="str">
        <f>' turmas sistema atual'!J886</f>
        <v>Santo André</v>
      </c>
      <c r="I887" s="12" t="str">
        <f>' turmas sistema atual'!K886</f>
        <v>diurno</v>
      </c>
      <c r="J887" s="12" t="str">
        <f>' turmas sistema atual'!L886</f>
        <v>2-0-4</v>
      </c>
      <c r="K887" s="12">
        <f>' turmas sistema atual'!M886</f>
        <v>62</v>
      </c>
      <c r="L887" s="12">
        <f>' turmas sistema atual'!N886</f>
        <v>0</v>
      </c>
      <c r="M887" s="12">
        <f t="shared" si="13"/>
        <v>62</v>
      </c>
      <c r="N887" s="42">
        <v>0</v>
      </c>
      <c r="O887" s="8" t="str">
        <f>UPPER(' turmas sistema atual'!R886)</f>
        <v>GISELLE RAMIREZ CANEDO</v>
      </c>
      <c r="P887" s="8" t="str">
        <f>UPPER(' turmas sistema atual'!S886)</f>
        <v/>
      </c>
    </row>
    <row r="888" spans="1:16" ht="47.25" customHeight="1" thickBot="1" x14ac:dyDescent="0.3">
      <c r="A888" s="8" t="str">
        <f>' turmas sistema atual'!A887</f>
        <v>ENGENHARIAS</v>
      </c>
      <c r="B888" s="8" t="str">
        <f>' turmas sistema atual'!B887</f>
        <v>DB2ESTO012-17SA</v>
      </c>
      <c r="C888" s="8" t="str">
        <f>' turmas sistema atual'!C887</f>
        <v>Princípios de Administração B2-matutino (São Bernardo)</v>
      </c>
      <c r="D888" s="8" t="s">
        <v>2734</v>
      </c>
      <c r="E888" s="12" t="s">
        <v>2309</v>
      </c>
      <c r="F888" s="12" t="str">
        <f>' turmas sistema atual'!H887</f>
        <v xml:space="preserve">quinta das 10:00 às 12:00, sala S-006-0, semanal </v>
      </c>
      <c r="G888" s="12">
        <f>' turmas sistema atual'!I887</f>
        <v>0</v>
      </c>
      <c r="H888" s="12" t="str">
        <f>' turmas sistema atual'!J887</f>
        <v>Santo André</v>
      </c>
      <c r="I888" s="12" t="str">
        <f>' turmas sistema atual'!K887</f>
        <v>diurno</v>
      </c>
      <c r="J888" s="12" t="str">
        <f>' turmas sistema atual'!L887</f>
        <v>2-0-4</v>
      </c>
      <c r="K888" s="12">
        <f>' turmas sistema atual'!M887</f>
        <v>62</v>
      </c>
      <c r="L888" s="12">
        <f>' turmas sistema atual'!N887</f>
        <v>0</v>
      </c>
      <c r="M888" s="12">
        <f t="shared" si="13"/>
        <v>62</v>
      </c>
      <c r="N888" s="42">
        <v>0</v>
      </c>
      <c r="O888" s="8" t="str">
        <f>UPPER(' turmas sistema atual'!R887)</f>
        <v>LEONARDO RIBEIRO RODRIGUES</v>
      </c>
      <c r="P888" s="8" t="str">
        <f>UPPER(' turmas sistema atual'!S887)</f>
        <v/>
      </c>
    </row>
    <row r="889" spans="1:16" ht="47.25" customHeight="1" thickBot="1" x14ac:dyDescent="0.3">
      <c r="A889" s="8" t="str">
        <f>' turmas sistema atual'!A888</f>
        <v>ENGENHARIAS</v>
      </c>
      <c r="B889" s="8" t="str">
        <f>' turmas sistema atual'!B888</f>
        <v>NB2ESTO012-17SA</v>
      </c>
      <c r="C889" s="8" t="str">
        <f>' turmas sistema atual'!C888</f>
        <v>Princípios de Administração B2-noturno (São Bernardo)</v>
      </c>
      <c r="D889" s="8" t="s">
        <v>2735</v>
      </c>
      <c r="E889" s="12" t="s">
        <v>2309</v>
      </c>
      <c r="F889" s="12" t="str">
        <f>' turmas sistema atual'!H888</f>
        <v xml:space="preserve">quinta das 21:00 às 23:00, sala S - 502, semanal </v>
      </c>
      <c r="G889" s="12">
        <f>' turmas sistema atual'!I888</f>
        <v>0</v>
      </c>
      <c r="H889" s="12" t="str">
        <f>' turmas sistema atual'!J888</f>
        <v>Santo André</v>
      </c>
      <c r="I889" s="12" t="str">
        <f>' turmas sistema atual'!K888</f>
        <v>noturno</v>
      </c>
      <c r="J889" s="12" t="str">
        <f>' turmas sistema atual'!L888</f>
        <v>2-0-4</v>
      </c>
      <c r="K889" s="12">
        <f>' turmas sistema atual'!M888</f>
        <v>90</v>
      </c>
      <c r="L889" s="12">
        <f>' turmas sistema atual'!N888</f>
        <v>0</v>
      </c>
      <c r="M889" s="12">
        <f t="shared" si="13"/>
        <v>90</v>
      </c>
      <c r="N889" s="42">
        <v>0</v>
      </c>
      <c r="O889" s="8" t="str">
        <f>UPPER(' turmas sistema atual'!R888)</f>
        <v>MARA MARLY GOMES BARRETO</v>
      </c>
      <c r="P889" s="8" t="str">
        <f>UPPER(' turmas sistema atual'!S888)</f>
        <v/>
      </c>
    </row>
    <row r="890" spans="1:16" ht="47.25" customHeight="1" thickBot="1" x14ac:dyDescent="0.3">
      <c r="A890" s="8" t="str">
        <f>' turmas sistema atual'!A889</f>
        <v>ENGENHARIAS</v>
      </c>
      <c r="B890" s="8" t="str">
        <f>' turmas sistema atual'!B889</f>
        <v>DC1ESTO012-17SA</v>
      </c>
      <c r="C890" s="8" t="str">
        <f>' turmas sistema atual'!C889</f>
        <v>Princípios de Administração C1-matutino (São Bernardo)</v>
      </c>
      <c r="D890" s="8" t="s">
        <v>2872</v>
      </c>
      <c r="E890" s="12" t="s">
        <v>2309</v>
      </c>
      <c r="F890" s="12" t="str">
        <f>' turmas sistema atual'!H889</f>
        <v xml:space="preserve">quinta das 17:00 às 19:00, sala S-004-0, semanal </v>
      </c>
      <c r="G890" s="12">
        <f>' turmas sistema atual'!I889</f>
        <v>0</v>
      </c>
      <c r="H890" s="12" t="str">
        <f>' turmas sistema atual'!J889</f>
        <v>Santo André</v>
      </c>
      <c r="I890" s="12" t="str">
        <f>' turmas sistema atual'!K889</f>
        <v>diurno</v>
      </c>
      <c r="J890" s="12" t="str">
        <f>' turmas sistema atual'!L889</f>
        <v>2-0-4</v>
      </c>
      <c r="K890" s="12">
        <f>' turmas sistema atual'!M889</f>
        <v>90</v>
      </c>
      <c r="L890" s="12">
        <f>' turmas sistema atual'!N889</f>
        <v>0</v>
      </c>
      <c r="M890" s="12">
        <f t="shared" si="13"/>
        <v>90</v>
      </c>
      <c r="N890" s="42">
        <v>0</v>
      </c>
      <c r="O890" s="8" t="str">
        <f>UPPER(' turmas sistema atual'!R889)</f>
        <v>MARA MARLY GOMES BARRETO</v>
      </c>
      <c r="P890" s="8" t="str">
        <f>UPPER(' turmas sistema atual'!S889)</f>
        <v/>
      </c>
    </row>
    <row r="891" spans="1:16" ht="47.25" customHeight="1" thickBot="1" x14ac:dyDescent="0.3">
      <c r="A891" s="8" t="str">
        <f>' turmas sistema atual'!A890</f>
        <v>ENGENHARIAS</v>
      </c>
      <c r="B891" s="8" t="str">
        <f>' turmas sistema atual'!B890</f>
        <v>DC2ESTO012-17SA</v>
      </c>
      <c r="C891" s="8" t="str">
        <f>' turmas sistema atual'!C890</f>
        <v>Princípios de Administração C2-matutino (São Bernardo)</v>
      </c>
      <c r="D891" s="8" t="s">
        <v>2872</v>
      </c>
      <c r="E891" s="12" t="s">
        <v>2309</v>
      </c>
      <c r="F891" s="12" t="str">
        <f>' turmas sistema atual'!H890</f>
        <v xml:space="preserve">quinta das 17:00 às 19:00, sala S-006-0, semanal </v>
      </c>
      <c r="G891" s="12">
        <f>' turmas sistema atual'!I890</f>
        <v>0</v>
      </c>
      <c r="H891" s="12" t="str">
        <f>' turmas sistema atual'!J890</f>
        <v>Santo André</v>
      </c>
      <c r="I891" s="12" t="str">
        <f>' turmas sistema atual'!K890</f>
        <v>diurno</v>
      </c>
      <c r="J891" s="12" t="str">
        <f>' turmas sistema atual'!L890</f>
        <v>2-0-4</v>
      </c>
      <c r="K891" s="12">
        <f>' turmas sistema atual'!M890</f>
        <v>62</v>
      </c>
      <c r="L891" s="12">
        <f>' turmas sistema atual'!N890</f>
        <v>0</v>
      </c>
      <c r="M891" s="12">
        <f t="shared" si="13"/>
        <v>62</v>
      </c>
      <c r="N891" s="42">
        <v>0</v>
      </c>
      <c r="O891" s="8" t="str">
        <f>UPPER(' turmas sistema atual'!R890)</f>
        <v>FRANCIANE FREITAS SILVEIRA</v>
      </c>
      <c r="P891" s="8" t="str">
        <f>UPPER(' turmas sistema atual'!S890)</f>
        <v/>
      </c>
    </row>
    <row r="892" spans="1:16" ht="47.25" customHeight="1" thickBot="1" x14ac:dyDescent="0.3">
      <c r="A892" s="8" t="str">
        <f>' turmas sistema atual'!A891</f>
        <v>LICENCIATURA EM FÍSICA</v>
      </c>
      <c r="B892" s="8" t="str">
        <f>' turmas sistema atual'!B891</f>
        <v>DANHT3048-15SA</v>
      </c>
      <c r="C892" s="8" t="str">
        <f>' turmas sistema atual'!C891</f>
        <v>Princípios de Mecânica Quântica A-matutino (São Bernardo)</v>
      </c>
      <c r="D892" s="8" t="s">
        <v>3529</v>
      </c>
      <c r="E892" s="12" t="s">
        <v>2309</v>
      </c>
      <c r="F892" s="12" t="str">
        <f>' turmas sistema atual'!H891</f>
        <v xml:space="preserve">terça das 08:00 às 10:00, sala S - 303, semanal , sexta das 10:00 às 12:00, sala S - 303, semanal </v>
      </c>
      <c r="G892" s="12">
        <f>' turmas sistema atual'!I891</f>
        <v>0</v>
      </c>
      <c r="H892" s="12" t="str">
        <f>' turmas sistema atual'!J891</f>
        <v>Santo André</v>
      </c>
      <c r="I892" s="12" t="str">
        <f>' turmas sistema atual'!K891</f>
        <v>diurno</v>
      </c>
      <c r="J892" s="12" t="str">
        <f>' turmas sistema atual'!L891</f>
        <v>4-0-4</v>
      </c>
      <c r="K892" s="12">
        <f>' turmas sistema atual'!M891</f>
        <v>30</v>
      </c>
      <c r="L892" s="12">
        <f>' turmas sistema atual'!N891</f>
        <v>0</v>
      </c>
      <c r="M892" s="12">
        <f t="shared" si="13"/>
        <v>30</v>
      </c>
      <c r="N892" s="42">
        <v>23</v>
      </c>
      <c r="O892" s="8" t="str">
        <f>UPPER(' turmas sistema atual'!R891)</f>
        <v>MARIA BEATRIZ FAGUNDES</v>
      </c>
      <c r="P892" s="8" t="str">
        <f>UPPER(' turmas sistema atual'!S891)</f>
        <v/>
      </c>
    </row>
    <row r="893" spans="1:16" ht="47.25" customHeight="1" thickBot="1" x14ac:dyDescent="0.3">
      <c r="A893" s="8" t="str">
        <f>' turmas sistema atual'!A892</f>
        <v>LICENCIATURA EM FÍSICA</v>
      </c>
      <c r="B893" s="8" t="str">
        <f>' turmas sistema atual'!B892</f>
        <v>NANHT3048-15SA</v>
      </c>
      <c r="C893" s="8" t="str">
        <f>' turmas sistema atual'!C892</f>
        <v>Princípios de Mecânica Quântica A-noturno (São Bernardo)</v>
      </c>
      <c r="D893" s="8" t="s">
        <v>3550</v>
      </c>
      <c r="E893" s="12" t="s">
        <v>2309</v>
      </c>
      <c r="F893" s="12" t="str">
        <f>' turmas sistema atual'!H892</f>
        <v xml:space="preserve">terça das 21:00 às 23:00, sala S - 303, semanal , sexta das 19:00 às 21:00, sala S - 303, semanal </v>
      </c>
      <c r="G893" s="12">
        <f>' turmas sistema atual'!I892</f>
        <v>0</v>
      </c>
      <c r="H893" s="12" t="str">
        <f>' turmas sistema atual'!J892</f>
        <v>Santo André</v>
      </c>
      <c r="I893" s="12" t="str">
        <f>' turmas sistema atual'!K892</f>
        <v>noturno</v>
      </c>
      <c r="J893" s="12" t="str">
        <f>' turmas sistema atual'!L892</f>
        <v>4-0-4</v>
      </c>
      <c r="K893" s="12">
        <f>' turmas sistema atual'!M892</f>
        <v>30</v>
      </c>
      <c r="L893" s="12">
        <f>' turmas sistema atual'!N892</f>
        <v>0</v>
      </c>
      <c r="M893" s="12">
        <f t="shared" si="13"/>
        <v>30</v>
      </c>
      <c r="N893" s="42">
        <v>20</v>
      </c>
      <c r="O893" s="8" t="str">
        <f>UPPER(' turmas sistema atual'!R892)</f>
        <v>MARIA BEATRIZ FAGUNDES</v>
      </c>
      <c r="P893" s="8" t="str">
        <f>UPPER(' turmas sistema atual'!S892)</f>
        <v/>
      </c>
    </row>
    <row r="894" spans="1:16" ht="47.25" customHeight="1" thickBot="1" x14ac:dyDescent="0.3">
      <c r="A894" s="8" t="str">
        <f>' turmas sistema atual'!A893</f>
        <v>BACHARELADO EM QUÍMICA</v>
      </c>
      <c r="B894" s="8" t="str">
        <f>' turmas sistema atual'!B893</f>
        <v>DANHT3049-15SA</v>
      </c>
      <c r="C894" s="8" t="str">
        <f>' turmas sistema atual'!C893</f>
        <v>Princípios de Termodinâmica A-matutino (São Bernardo)</v>
      </c>
      <c r="D894" s="8" t="s">
        <v>3531</v>
      </c>
      <c r="E894" s="12" t="s">
        <v>2309</v>
      </c>
      <c r="F894" s="12" t="str">
        <f>' turmas sistema atual'!H893</f>
        <v xml:space="preserve">terça das 10:00 às 12:00, sala A-107-0, semanal , quinta das 08:00 às 10:00, sala A-107-0, semanal </v>
      </c>
      <c r="G894" s="12">
        <f>' turmas sistema atual'!I893</f>
        <v>0</v>
      </c>
      <c r="H894" s="12" t="str">
        <f>' turmas sistema atual'!J893</f>
        <v>Santo André</v>
      </c>
      <c r="I894" s="12" t="str">
        <f>' turmas sistema atual'!K893</f>
        <v>diurno</v>
      </c>
      <c r="J894" s="12" t="str">
        <f>' turmas sistema atual'!L893</f>
        <v>4-0-6</v>
      </c>
      <c r="K894" s="12">
        <f>' turmas sistema atual'!M893</f>
        <v>30</v>
      </c>
      <c r="L894" s="12">
        <f>' turmas sistema atual'!N893</f>
        <v>0</v>
      </c>
      <c r="M894" s="12">
        <f t="shared" si="13"/>
        <v>30</v>
      </c>
      <c r="N894" s="42">
        <v>20</v>
      </c>
      <c r="O894" s="8" t="str">
        <f>UPPER(' turmas sistema atual'!R893)</f>
        <v>CAMILO ANDREA ANGELUCCI</v>
      </c>
      <c r="P894" s="8" t="str">
        <f>UPPER(' turmas sistema atual'!S893)</f>
        <v/>
      </c>
    </row>
    <row r="895" spans="1:16" ht="47.25" customHeight="1" thickBot="1" x14ac:dyDescent="0.3">
      <c r="A895" s="8" t="str">
        <f>' turmas sistema atual'!A894</f>
        <v>BACHARELADO EM QUÍMICA</v>
      </c>
      <c r="B895" s="8" t="str">
        <f>' turmas sistema atual'!B894</f>
        <v>NANHT3049-15SA</v>
      </c>
      <c r="C895" s="8" t="str">
        <f>' turmas sistema atual'!C894</f>
        <v>Princípios de Termodinâmica A-noturno (São Bernardo)</v>
      </c>
      <c r="D895" s="8" t="s">
        <v>3524</v>
      </c>
      <c r="E895" s="12" t="s">
        <v>2309</v>
      </c>
      <c r="F895" s="12" t="str">
        <f>' turmas sistema atual'!H894</f>
        <v xml:space="preserve">terça das 21:00 às 23:00, sala A-107-0, semanal , quinta das 19:00 às 21:00, sala A-107-0, semanal </v>
      </c>
      <c r="G895" s="12">
        <f>' turmas sistema atual'!I894</f>
        <v>0</v>
      </c>
      <c r="H895" s="12" t="str">
        <f>' turmas sistema atual'!J894</f>
        <v>Santo André</v>
      </c>
      <c r="I895" s="12" t="str">
        <f>' turmas sistema atual'!K894</f>
        <v>noturno</v>
      </c>
      <c r="J895" s="12" t="str">
        <f>' turmas sistema atual'!L894</f>
        <v>4-0-6</v>
      </c>
      <c r="K895" s="12">
        <f>' turmas sistema atual'!M894</f>
        <v>40</v>
      </c>
      <c r="L895" s="12">
        <f>' turmas sistema atual'!N894</f>
        <v>0</v>
      </c>
      <c r="M895" s="12">
        <f t="shared" si="13"/>
        <v>40</v>
      </c>
      <c r="N895" s="42">
        <v>0</v>
      </c>
      <c r="O895" s="8" t="str">
        <f>UPPER(' turmas sistema atual'!R894)</f>
        <v>CAMILO ANDREA ANGELUCCI</v>
      </c>
      <c r="P895" s="8" t="str">
        <f>UPPER(' turmas sistema atual'!S894)</f>
        <v/>
      </c>
    </row>
    <row r="896" spans="1:16" ht="47.25" customHeight="1" thickBot="1" x14ac:dyDescent="0.3">
      <c r="A896" s="8" t="str">
        <f>' turmas sistema atual'!A895</f>
        <v>BACHARELADO EM FILOSOFIA</v>
      </c>
      <c r="B896" s="8" t="str">
        <f>' turmas sistema atual'!B895</f>
        <v>NANHH2065-13SB</v>
      </c>
      <c r="C896" s="8" t="str">
        <f>' turmas sistema atual'!C895</f>
        <v>Problemas Metafísicos: Perspectivas Modernas A-noturno (São Bernardo)</v>
      </c>
      <c r="D896" s="8" t="s">
        <v>2722</v>
      </c>
      <c r="E896" s="12" t="s">
        <v>2309</v>
      </c>
      <c r="F896" s="12" t="str">
        <f>' turmas sistema atual'!H895</f>
        <v xml:space="preserve">quarta das 21:00 às 23:00, sala A1-S101-SB, semanal , sexta das 19:00 às 21:00, sala A1-S101-SB, semanal </v>
      </c>
      <c r="G896" s="12">
        <f>' turmas sistema atual'!I895</f>
        <v>0</v>
      </c>
      <c r="H896" s="12" t="str">
        <f>' turmas sistema atual'!J895</f>
        <v>São Bernardo do Campo</v>
      </c>
      <c r="I896" s="12" t="str">
        <f>' turmas sistema atual'!K895</f>
        <v>noturno</v>
      </c>
      <c r="J896" s="12" t="str">
        <f>' turmas sistema atual'!L895</f>
        <v>4-0-4</v>
      </c>
      <c r="K896" s="12">
        <f>' turmas sistema atual'!M895</f>
        <v>30</v>
      </c>
      <c r="L896" s="12">
        <f>' turmas sistema atual'!N895</f>
        <v>0</v>
      </c>
      <c r="M896" s="12">
        <f t="shared" si="13"/>
        <v>30</v>
      </c>
      <c r="N896" s="42">
        <v>6</v>
      </c>
      <c r="O896" s="8" t="str">
        <f>UPPER(' turmas sistema atual'!R895)</f>
        <v>MICHELA BORDIGNON</v>
      </c>
      <c r="P896" s="8" t="str">
        <f>UPPER(' turmas sistema atual'!S895)</f>
        <v/>
      </c>
    </row>
    <row r="897" spans="1:16" ht="47.25" customHeight="1" thickBot="1" x14ac:dyDescent="0.3">
      <c r="A897" s="8" t="str">
        <f>' turmas sistema atual'!A896</f>
        <v>BACHARELADO EM CIÊNCIA DA COMPUTAÇÃO</v>
      </c>
      <c r="B897" s="8" t="str">
        <f>' turmas sistema atual'!B896</f>
        <v>NAMCZA017-13SA</v>
      </c>
      <c r="C897" s="8" t="str">
        <f>' turmas sistema atual'!C896</f>
        <v>Processamento de Linguagem Natural A-noturno (São Bernardo)</v>
      </c>
      <c r="D897" s="8" t="s">
        <v>2732</v>
      </c>
      <c r="E897" s="12" t="s">
        <v>2309</v>
      </c>
      <c r="F897" s="12" t="str">
        <f>' turmas sistema atual'!H896</f>
        <v xml:space="preserve">segunda das 21:00 às 23:00, sala A-110-0, semanal , quarta das 19:00 às 21:00, sala A-110-0, semanal </v>
      </c>
      <c r="G897" s="12">
        <f>' turmas sistema atual'!I896</f>
        <v>0</v>
      </c>
      <c r="H897" s="12" t="str">
        <f>' turmas sistema atual'!J896</f>
        <v>Santo André</v>
      </c>
      <c r="I897" s="12" t="str">
        <f>' turmas sistema atual'!K896</f>
        <v>noturno</v>
      </c>
      <c r="J897" s="12" t="str">
        <f>' turmas sistema atual'!L896</f>
        <v>4-0-4</v>
      </c>
      <c r="K897" s="12">
        <f>' turmas sistema atual'!M896</f>
        <v>45</v>
      </c>
      <c r="L897" s="12">
        <f>' turmas sistema atual'!N896</f>
        <v>0</v>
      </c>
      <c r="M897" s="12">
        <f t="shared" si="13"/>
        <v>45</v>
      </c>
      <c r="N897" s="42">
        <v>0</v>
      </c>
      <c r="O897" s="8" t="str">
        <f>UPPER(' turmas sistema atual'!R896)</f>
        <v>ALEXANDRE DONIZETI ALVES</v>
      </c>
      <c r="P897" s="8" t="str">
        <f>UPPER(' turmas sistema atual'!S896)</f>
        <v/>
      </c>
    </row>
    <row r="898" spans="1:16" ht="47.25" customHeight="1" thickBot="1" x14ac:dyDescent="0.3">
      <c r="A898" s="8" t="str">
        <f>' turmas sistema atual'!A897</f>
        <v>ENGENHARIA DE MATERIAIS</v>
      </c>
      <c r="B898" s="8" t="str">
        <f>' turmas sistema atual'!B897</f>
        <v>DAESZM039-17SA</v>
      </c>
      <c r="C898" s="8" t="str">
        <f>' turmas sistema atual'!C897</f>
        <v>Processamento de Materiais Cerâmicos A-matutino (São Bernardo)</v>
      </c>
      <c r="D898" s="8" t="s">
        <v>3531</v>
      </c>
      <c r="E898" s="12" t="s">
        <v>2309</v>
      </c>
      <c r="F898" s="12" t="str">
        <f>' turmas sistema atual'!H897</f>
        <v xml:space="preserve">terça das 10:00 às 12:00, sala A-114-0, semanal , quinta das 08:00 às 10:00, sala A-114-0, semanal </v>
      </c>
      <c r="G898" s="12">
        <f>' turmas sistema atual'!I897</f>
        <v>0</v>
      </c>
      <c r="H898" s="12" t="str">
        <f>' turmas sistema atual'!J897</f>
        <v>Santo André</v>
      </c>
      <c r="I898" s="12" t="str">
        <f>' turmas sistema atual'!K897</f>
        <v>diurno</v>
      </c>
      <c r="J898" s="12" t="str">
        <f>' turmas sistema atual'!L897</f>
        <v>3-1-4</v>
      </c>
      <c r="K898" s="12">
        <f>' turmas sistema atual'!M897</f>
        <v>33</v>
      </c>
      <c r="L898" s="12">
        <f>' turmas sistema atual'!N897</f>
        <v>0</v>
      </c>
      <c r="M898" s="12">
        <f t="shared" si="13"/>
        <v>33</v>
      </c>
      <c r="N898" s="42">
        <v>0</v>
      </c>
      <c r="O898" s="8" t="str">
        <f>UPPER(' turmas sistema atual'!R897)</f>
        <v>VANIA TROMBINI HERNANDES</v>
      </c>
      <c r="P898" s="8" t="str">
        <f>UPPER(' turmas sistema atual'!S897)</f>
        <v/>
      </c>
    </row>
    <row r="899" spans="1:16" ht="47.25" customHeight="1" thickBot="1" x14ac:dyDescent="0.3">
      <c r="A899" s="8" t="str">
        <f>' turmas sistema atual'!A898</f>
        <v>ENGENHARIA DE INFORMAÇÃO</v>
      </c>
      <c r="B899" s="8" t="str">
        <f>' turmas sistema atual'!B898</f>
        <v>DA1ESTI006-17SA</v>
      </c>
      <c r="C899" s="8" t="str">
        <f>' turmas sistema atual'!C898</f>
        <v>Processamento Digital de Sinais A1-matutino (São Bernardo)</v>
      </c>
      <c r="D899" s="8" t="s">
        <v>2728</v>
      </c>
      <c r="E899" s="12" t="s">
        <v>2309</v>
      </c>
      <c r="F899" s="12" t="str">
        <f>' turmas sistema atual'!H898</f>
        <v xml:space="preserve">segunda das 10:00 às 12:00, sala A-110-0, semanal , quarta das 08:00 às 10:00, sala A-110-0, semanal </v>
      </c>
      <c r="G899" s="12">
        <f>' turmas sistema atual'!I898</f>
        <v>0</v>
      </c>
      <c r="H899" s="12" t="str">
        <f>' turmas sistema atual'!J898</f>
        <v>Santo André</v>
      </c>
      <c r="I899" s="12" t="str">
        <f>' turmas sistema atual'!K898</f>
        <v>diurno</v>
      </c>
      <c r="J899" s="12" t="str">
        <f>' turmas sistema atual'!L898</f>
        <v>4-0-4</v>
      </c>
      <c r="K899" s="12">
        <f>' turmas sistema atual'!M898</f>
        <v>68</v>
      </c>
      <c r="L899" s="12">
        <f>' turmas sistema atual'!N898</f>
        <v>0</v>
      </c>
      <c r="M899" s="12">
        <f t="shared" si="13"/>
        <v>68</v>
      </c>
      <c r="N899" s="42">
        <v>3</v>
      </c>
      <c r="O899" s="8" t="str">
        <f>UPPER(' turmas sistema atual'!R898)</f>
        <v>CLAUDIO JOSE BORDIN JUNIOR</v>
      </c>
      <c r="P899" s="8" t="str">
        <f>UPPER(' turmas sistema atual'!S898)</f>
        <v/>
      </c>
    </row>
    <row r="900" spans="1:16" ht="47.25" customHeight="1" thickBot="1" x14ac:dyDescent="0.3">
      <c r="A900" s="8" t="str">
        <f>' turmas sistema atual'!A899</f>
        <v>ENGENHARIA DE INFORMAÇÃO</v>
      </c>
      <c r="B900" s="8" t="str">
        <f>' turmas sistema atual'!B899</f>
        <v>NA2ESTI006-17SA</v>
      </c>
      <c r="C900" s="8" t="str">
        <f>' turmas sistema atual'!C899</f>
        <v>Processamento Digital de Sinais A2-noturno (São Bernardo)</v>
      </c>
      <c r="D900" s="8" t="s">
        <v>2732</v>
      </c>
      <c r="E900" s="12" t="s">
        <v>2309</v>
      </c>
      <c r="F900" s="12" t="str">
        <f>' turmas sistema atual'!H899</f>
        <v xml:space="preserve">segunda das 21:00 às 23:00, sala A-110-0, semanal , quarta das 19:00 às 21:00, sala A-110-0, semanal </v>
      </c>
      <c r="G900" s="12">
        <f>' turmas sistema atual'!I899</f>
        <v>0</v>
      </c>
      <c r="H900" s="12" t="str">
        <f>' turmas sistema atual'!J899</f>
        <v>Santo André</v>
      </c>
      <c r="I900" s="12" t="str">
        <f>' turmas sistema atual'!K899</f>
        <v>noturno</v>
      </c>
      <c r="J900" s="12" t="str">
        <f>' turmas sistema atual'!L899</f>
        <v>4-0-4</v>
      </c>
      <c r="K900" s="12">
        <f>' turmas sistema atual'!M899</f>
        <v>70</v>
      </c>
      <c r="L900" s="12">
        <f>' turmas sistema atual'!N899</f>
        <v>0</v>
      </c>
      <c r="M900" s="12">
        <f t="shared" ref="M900:M963" si="14">K900-L900</f>
        <v>70</v>
      </c>
      <c r="N900" s="42">
        <v>0</v>
      </c>
      <c r="O900" s="8" t="str">
        <f>UPPER(' turmas sistema atual'!R899)</f>
        <v>KENJI NOSE FILHO</v>
      </c>
      <c r="P900" s="8" t="str">
        <f>UPPER(' turmas sistema atual'!S899)</f>
        <v/>
      </c>
    </row>
    <row r="901" spans="1:16" ht="47.25" customHeight="1" thickBot="1" x14ac:dyDescent="0.3">
      <c r="A901" s="8" t="str">
        <f>' turmas sistema atual'!A900</f>
        <v>ENGENHARIA DE INSTRUMENTAÇÃO, AUTOMAÇÃO E ROBÓTICA</v>
      </c>
      <c r="B901" s="8" t="str">
        <f>' turmas sistema atual'!B900</f>
        <v>DAESTI006-17SA</v>
      </c>
      <c r="C901" s="8" t="str">
        <f>' turmas sistema atual'!C900</f>
        <v>Processamento Digital de Sinais A-matutino (São Bernardo)</v>
      </c>
      <c r="D901" s="8" t="s">
        <v>2827</v>
      </c>
      <c r="E901" s="12" t="s">
        <v>2309</v>
      </c>
      <c r="F901" s="12" t="str">
        <f>' turmas sistema atual'!H900</f>
        <v xml:space="preserve">segunda das 14:00 às 16:00, sala S - 303-1, semanal , quarta das 14:00 às 16:00, sala S - 303-1, semanal </v>
      </c>
      <c r="G901" s="12">
        <f>' turmas sistema atual'!I900</f>
        <v>0</v>
      </c>
      <c r="H901" s="12" t="str">
        <f>' turmas sistema atual'!J900</f>
        <v>Santo André</v>
      </c>
      <c r="I901" s="12" t="str">
        <f>' turmas sistema atual'!K900</f>
        <v>diurno</v>
      </c>
      <c r="J901" s="12" t="str">
        <f>' turmas sistema atual'!L900</f>
        <v>4-0-4</v>
      </c>
      <c r="K901" s="12">
        <f>' turmas sistema atual'!M900</f>
        <v>30</v>
      </c>
      <c r="L901" s="12">
        <f>' turmas sistema atual'!N900</f>
        <v>0</v>
      </c>
      <c r="M901" s="12">
        <f t="shared" si="14"/>
        <v>30</v>
      </c>
      <c r="N901" s="42">
        <v>15</v>
      </c>
      <c r="O901" s="8" t="str">
        <f>UPPER(' turmas sistema atual'!R900)</f>
        <v>ALAIN SEGUNDO POTTS</v>
      </c>
      <c r="P901" s="8" t="str">
        <f>UPPER(' turmas sistema atual'!S900)</f>
        <v/>
      </c>
    </row>
    <row r="902" spans="1:16" ht="47.25" customHeight="1" thickBot="1" x14ac:dyDescent="0.3">
      <c r="A902" s="8" t="str">
        <f>' turmas sistema atual'!A901</f>
        <v>ENGENHARIA BIOMÉDICA</v>
      </c>
      <c r="B902" s="8" t="str">
        <f>' turmas sistema atual'!B901</f>
        <v>DAESZB003-17SA</v>
      </c>
      <c r="C902" s="8" t="str">
        <f>' turmas sistema atual'!C901</f>
        <v>Processamento e Análise de Sinais Biomédicos A-matutino (São Bernardo)</v>
      </c>
      <c r="D902" s="8" t="s">
        <v>2826</v>
      </c>
      <c r="E902" s="12" t="s">
        <v>2309</v>
      </c>
      <c r="F902" s="12" t="str">
        <f>' turmas sistema atual'!H901</f>
        <v xml:space="preserve">segunda das 17:00 às 19:00, sala A1-S203-SB, semanal , quarta das 17:00 às 19:00, sala A1-S203-SB, semanal </v>
      </c>
      <c r="G902" s="12">
        <f>' turmas sistema atual'!I901</f>
        <v>0</v>
      </c>
      <c r="H902" s="12" t="str">
        <f>' turmas sistema atual'!J901</f>
        <v>São Bernardo do Campo</v>
      </c>
      <c r="I902" s="12" t="str">
        <f>' turmas sistema atual'!K901</f>
        <v>diurno</v>
      </c>
      <c r="J902" s="12" t="str">
        <f>' turmas sistema atual'!L901</f>
        <v>2-2-4</v>
      </c>
      <c r="K902" s="12">
        <f>' turmas sistema atual'!M901</f>
        <v>30</v>
      </c>
      <c r="L902" s="12">
        <f>' turmas sistema atual'!N901</f>
        <v>0</v>
      </c>
      <c r="M902" s="12">
        <f t="shared" si="14"/>
        <v>30</v>
      </c>
      <c r="N902" s="42">
        <v>0</v>
      </c>
      <c r="O902" s="8" t="str">
        <f>UPPER(' turmas sistema atual'!R901)</f>
        <v>DIOGO COUTINHO SORIANO</v>
      </c>
      <c r="P902" s="8" t="str">
        <f>UPPER(' turmas sistema atual'!S901)</f>
        <v/>
      </c>
    </row>
    <row r="903" spans="1:16" ht="47.25" customHeight="1" thickBot="1" x14ac:dyDescent="0.3">
      <c r="A903" s="8" t="str">
        <f>' turmas sistema atual'!A902</f>
        <v>BACHARELADO EM QUÍMICA</v>
      </c>
      <c r="B903" s="8" t="str">
        <f>' turmas sistema atual'!B902</f>
        <v>NANHZ4064-15SA</v>
      </c>
      <c r="C903" s="8" t="str">
        <f>' turmas sistema atual'!C902</f>
        <v>Processos Industriais Cerâmicos A-noturno (São Bernardo)</v>
      </c>
      <c r="D903" s="8" t="s">
        <v>2787</v>
      </c>
      <c r="E903" s="12" t="s">
        <v>2309</v>
      </c>
      <c r="F903" s="12" t="str">
        <f>' turmas sistema atual'!H902</f>
        <v xml:space="preserve">segunda das 19:00 às 21:00, sala A-107-0, semanal , quarta das 21:00 às 23:00, sala A-107-0, semanal </v>
      </c>
      <c r="G903" s="12">
        <f>' turmas sistema atual'!I902</f>
        <v>0</v>
      </c>
      <c r="H903" s="12" t="str">
        <f>' turmas sistema atual'!J902</f>
        <v>Santo André</v>
      </c>
      <c r="I903" s="12" t="str">
        <f>' turmas sistema atual'!K902</f>
        <v>noturno</v>
      </c>
      <c r="J903" s="12" t="str">
        <f>' turmas sistema atual'!L902</f>
        <v>4-0-4</v>
      </c>
      <c r="K903" s="12">
        <f>' turmas sistema atual'!M902</f>
        <v>30</v>
      </c>
      <c r="L903" s="12">
        <f>' turmas sistema atual'!N902</f>
        <v>0</v>
      </c>
      <c r="M903" s="12">
        <f t="shared" si="14"/>
        <v>30</v>
      </c>
      <c r="N903" s="42">
        <v>21</v>
      </c>
      <c r="O903" s="8" t="str">
        <f>UPPER(' turmas sistema atual'!R902)</f>
        <v>VIVIANE VIANA SILVA</v>
      </c>
      <c r="P903" s="8" t="str">
        <f>UPPER(' turmas sistema atual'!S902)</f>
        <v/>
      </c>
    </row>
    <row r="904" spans="1:16" ht="47.25" customHeight="1" thickBot="1" x14ac:dyDescent="0.3">
      <c r="A904" s="8" t="str">
        <f>' turmas sistema atual'!A903</f>
        <v>ENGENHARIA DE INFORMAÇÃO</v>
      </c>
      <c r="B904" s="8" t="str">
        <f>' turmas sistema atual'!B903</f>
        <v>NA3MCTA028-15SA</v>
      </c>
      <c r="C904" s="8" t="str">
        <f>' turmas sistema atual'!C903</f>
        <v>Programação Estruturada A3-noturno (São Bernardo)</v>
      </c>
      <c r="D904" s="8" t="s">
        <v>2717</v>
      </c>
      <c r="E904" s="12" t="s">
        <v>2309</v>
      </c>
      <c r="F904" s="12" t="str">
        <f>' turmas sistema atual'!H903</f>
        <v xml:space="preserve">segunda das 19:00 às 21:00, sala A-110-0, semanal , quinta das 21:00 às 23:00, sala A-110-0, semanal </v>
      </c>
      <c r="G904" s="12">
        <f>' turmas sistema atual'!I903</f>
        <v>0</v>
      </c>
      <c r="H904" s="12" t="str">
        <f>' turmas sistema atual'!J903</f>
        <v>Santo André</v>
      </c>
      <c r="I904" s="12" t="str">
        <f>' turmas sistema atual'!K903</f>
        <v>noturno</v>
      </c>
      <c r="J904" s="12" t="str">
        <f>' turmas sistema atual'!L903</f>
        <v>2-2-4</v>
      </c>
      <c r="K904" s="12">
        <f>' turmas sistema atual'!M903</f>
        <v>40</v>
      </c>
      <c r="L904" s="12">
        <f>' turmas sistema atual'!N903</f>
        <v>0</v>
      </c>
      <c r="M904" s="12">
        <f t="shared" si="14"/>
        <v>40</v>
      </c>
      <c r="N904" s="42">
        <v>0</v>
      </c>
      <c r="O904" s="8" t="str">
        <f>UPPER(' turmas sistema atual'!R903)</f>
        <v>ANGELICA NAKAGAWA LIMA</v>
      </c>
      <c r="P904" s="8" t="str">
        <f>UPPER(' turmas sistema atual'!S903)</f>
        <v>ANGELICA NAKAGAWA LIMA</v>
      </c>
    </row>
    <row r="905" spans="1:16" ht="47.25" customHeight="1" thickBot="1" x14ac:dyDescent="0.3">
      <c r="A905" s="8" t="str">
        <f>' turmas sistema atual'!A904</f>
        <v>ENGENHARIA DE INFORMAÇÃO</v>
      </c>
      <c r="B905" s="8" t="str">
        <f>' turmas sistema atual'!B904</f>
        <v>NA4MCTA028-15SA</v>
      </c>
      <c r="C905" s="8" t="str">
        <f>' turmas sistema atual'!C904</f>
        <v>Programação Estruturada A4-noturno (São Bernardo)</v>
      </c>
      <c r="D905" s="8" t="s">
        <v>2717</v>
      </c>
      <c r="E905" s="12" t="s">
        <v>2309</v>
      </c>
      <c r="F905" s="12" t="str">
        <f>' turmas sistema atual'!H904</f>
        <v xml:space="preserve">segunda das 19:00 às 21:00, sala A-110-0, semanal , quinta das 21:00 às 23:00, sala A-110-0, semanal </v>
      </c>
      <c r="G905" s="12">
        <f>' turmas sistema atual'!I904</f>
        <v>0</v>
      </c>
      <c r="H905" s="12" t="str">
        <f>' turmas sistema atual'!J904</f>
        <v>Santo André</v>
      </c>
      <c r="I905" s="12" t="str">
        <f>' turmas sistema atual'!K904</f>
        <v>noturno</v>
      </c>
      <c r="J905" s="12" t="str">
        <f>' turmas sistema atual'!L904</f>
        <v>2-2-4</v>
      </c>
      <c r="K905" s="12">
        <f>' turmas sistema atual'!M904</f>
        <v>30</v>
      </c>
      <c r="L905" s="12">
        <f>' turmas sistema atual'!N904</f>
        <v>0</v>
      </c>
      <c r="M905" s="12">
        <f t="shared" si="14"/>
        <v>30</v>
      </c>
      <c r="N905" s="42">
        <v>0</v>
      </c>
      <c r="O905" s="8" t="str">
        <f>UPPER(' turmas sistema atual'!R904)</f>
        <v>ANGELICA NAKAGAWA LIMA</v>
      </c>
      <c r="P905" s="8" t="str">
        <f>UPPER(' turmas sistema atual'!S904)</f>
        <v>FRANCISCO JOSE FRAGA DA SILVA</v>
      </c>
    </row>
    <row r="906" spans="1:16" ht="47.25" customHeight="1" thickBot="1" x14ac:dyDescent="0.3">
      <c r="A906" s="8" t="str">
        <f>' turmas sistema atual'!A905</f>
        <v>BACHARELADO EM CIÊNCIA DA COMPUTAÇÃO</v>
      </c>
      <c r="B906" s="8" t="str">
        <f>' turmas sistema atual'!B905</f>
        <v>DAMCTA028-15SA</v>
      </c>
      <c r="C906" s="8" t="str">
        <f>' turmas sistema atual'!C905</f>
        <v>Programação Estruturada A-matutino (São Bernardo)</v>
      </c>
      <c r="D906" s="8" t="s">
        <v>2718</v>
      </c>
      <c r="E906" s="12" t="s">
        <v>2309</v>
      </c>
      <c r="F906" s="12" t="str">
        <f>' turmas sistema atual'!H905</f>
        <v xml:space="preserve">segunda das 08:00 às 10:00, sala A-102-0, semanal , quinta das 10:00 às 12:00, sala A-102-0, semanal </v>
      </c>
      <c r="G906" s="12">
        <f>' turmas sistema atual'!I905</f>
        <v>0</v>
      </c>
      <c r="H906" s="12" t="str">
        <f>' turmas sistema atual'!J905</f>
        <v>Santo André</v>
      </c>
      <c r="I906" s="12" t="str">
        <f>' turmas sistema atual'!K905</f>
        <v>diurno</v>
      </c>
      <c r="J906" s="12" t="str">
        <f>' turmas sistema atual'!L905</f>
        <v>2-2-4</v>
      </c>
      <c r="K906" s="12">
        <f>' turmas sistema atual'!M905</f>
        <v>45</v>
      </c>
      <c r="L906" s="12">
        <f>' turmas sistema atual'!N905</f>
        <v>0</v>
      </c>
      <c r="M906" s="12">
        <f t="shared" si="14"/>
        <v>45</v>
      </c>
      <c r="N906" s="42">
        <v>0</v>
      </c>
      <c r="O906" s="8" t="str">
        <f>UPPER(' turmas sistema atual'!R905)</f>
        <v>PAULO HENRIQUE PISANI</v>
      </c>
      <c r="P906" s="8" t="str">
        <f>UPPER(' turmas sistema atual'!S905)</f>
        <v/>
      </c>
    </row>
    <row r="907" spans="1:16" ht="47.25" customHeight="1" thickBot="1" x14ac:dyDescent="0.3">
      <c r="A907" s="8" t="str">
        <f>' turmas sistema atual'!A906</f>
        <v>BACHARELADO EM CIÊNCIA DA COMPUTAÇÃO</v>
      </c>
      <c r="B907" s="8" t="str">
        <f>' turmas sistema atual'!B906</f>
        <v>NAMCTA028-15SA</v>
      </c>
      <c r="C907" s="8" t="str">
        <f>' turmas sistema atual'!C906</f>
        <v>Programação Estruturada A-noturno (São Bernardo)</v>
      </c>
      <c r="D907" s="8" t="s">
        <v>2717</v>
      </c>
      <c r="E907" s="12" t="s">
        <v>2309</v>
      </c>
      <c r="F907" s="12" t="str">
        <f>' turmas sistema atual'!H906</f>
        <v xml:space="preserve">segunda das 19:00 às 21:00, sala A-102-0, semanal , quinta das 21:00 às 23:00, sala A-102-0, semanal </v>
      </c>
      <c r="G907" s="12">
        <f>' turmas sistema atual'!I906</f>
        <v>0</v>
      </c>
      <c r="H907" s="12" t="str">
        <f>' turmas sistema atual'!J906</f>
        <v>Santo André</v>
      </c>
      <c r="I907" s="12" t="str">
        <f>' turmas sistema atual'!K906</f>
        <v>noturno</v>
      </c>
      <c r="J907" s="12" t="str">
        <f>' turmas sistema atual'!L906</f>
        <v>2-2-4</v>
      </c>
      <c r="K907" s="12">
        <f>' turmas sistema atual'!M906</f>
        <v>45</v>
      </c>
      <c r="L907" s="12">
        <f>' turmas sistema atual'!N906</f>
        <v>0</v>
      </c>
      <c r="M907" s="12">
        <f t="shared" si="14"/>
        <v>45</v>
      </c>
      <c r="N907" s="42">
        <v>0</v>
      </c>
      <c r="O907" s="8" t="str">
        <f>UPPER(' turmas sistema atual'!R906)</f>
        <v>FERNANDO TEUBL FERREIRA</v>
      </c>
      <c r="P907" s="8" t="str">
        <f>UPPER(' turmas sistema atual'!S906)</f>
        <v/>
      </c>
    </row>
    <row r="908" spans="1:16" ht="47.25" customHeight="1" thickBot="1" x14ac:dyDescent="0.3">
      <c r="A908" s="8" t="str">
        <f>' turmas sistema atual'!A907</f>
        <v>ENGENHARIA DE INFORMAÇÃO</v>
      </c>
      <c r="B908" s="8" t="str">
        <f>' turmas sistema atual'!B907</f>
        <v>NB3MCTA028-15SA</v>
      </c>
      <c r="C908" s="8" t="str">
        <f>' turmas sistema atual'!C907</f>
        <v>Programação Estruturada B3-noturno (São Bernardo)</v>
      </c>
      <c r="D908" s="8" t="s">
        <v>2785</v>
      </c>
      <c r="E908" s="12" t="s">
        <v>2309</v>
      </c>
      <c r="F908" s="12" t="str">
        <f>' turmas sistema atual'!H907</f>
        <v xml:space="preserve">segunda das 21:00 às 23:00, sala A-110-0, semanal , quinta das 19:00 às 21:00, sala A-110-0, semanal </v>
      </c>
      <c r="G908" s="12">
        <f>' turmas sistema atual'!I907</f>
        <v>0</v>
      </c>
      <c r="H908" s="12" t="str">
        <f>' turmas sistema atual'!J907</f>
        <v>Santo André</v>
      </c>
      <c r="I908" s="12" t="str">
        <f>' turmas sistema atual'!K907</f>
        <v>noturno</v>
      </c>
      <c r="J908" s="12" t="str">
        <f>' turmas sistema atual'!L907</f>
        <v>2-2-4</v>
      </c>
      <c r="K908" s="12">
        <f>' turmas sistema atual'!M907</f>
        <v>40</v>
      </c>
      <c r="L908" s="12">
        <f>' turmas sistema atual'!N907</f>
        <v>0</v>
      </c>
      <c r="M908" s="12">
        <f t="shared" si="14"/>
        <v>40</v>
      </c>
      <c r="N908" s="42">
        <v>0</v>
      </c>
      <c r="O908" s="8" t="str">
        <f>UPPER(' turmas sistema atual'!R907)</f>
        <v>MARIO ALEXANDRE GAZZIRO</v>
      </c>
      <c r="P908" s="8" t="str">
        <f>UPPER(' turmas sistema atual'!S907)</f>
        <v>MARIO ALEXANDRE GAZZIRO</v>
      </c>
    </row>
    <row r="909" spans="1:16" ht="47.25" customHeight="1" thickBot="1" x14ac:dyDescent="0.3">
      <c r="A909" s="8" t="str">
        <f>' turmas sistema atual'!A908</f>
        <v>ENGENHARIA DE INFORMAÇÃO</v>
      </c>
      <c r="B909" s="8" t="str">
        <f>' turmas sistema atual'!B908</f>
        <v>NB4MCTA028-15SA</v>
      </c>
      <c r="C909" s="8" t="str">
        <f>' turmas sistema atual'!C908</f>
        <v>Programação Estruturada B4-noturno (São Bernardo)</v>
      </c>
      <c r="D909" s="8" t="s">
        <v>2785</v>
      </c>
      <c r="E909" s="12" t="s">
        <v>2309</v>
      </c>
      <c r="F909" s="12" t="str">
        <f>' turmas sistema atual'!H908</f>
        <v xml:space="preserve">segunda das 21:00 às 23:00, sala A-110-0, semanal , quinta das 19:00 às 21:00, sala A-110-0, semanal </v>
      </c>
      <c r="G909" s="12">
        <f>' turmas sistema atual'!I908</f>
        <v>0</v>
      </c>
      <c r="H909" s="12" t="str">
        <f>' turmas sistema atual'!J908</f>
        <v>Santo André</v>
      </c>
      <c r="I909" s="12" t="str">
        <f>' turmas sistema atual'!K908</f>
        <v>noturno</v>
      </c>
      <c r="J909" s="12" t="str">
        <f>' turmas sistema atual'!L908</f>
        <v>2-2-4</v>
      </c>
      <c r="K909" s="12">
        <f>' turmas sistema atual'!M908</f>
        <v>30</v>
      </c>
      <c r="L909" s="12">
        <f>' turmas sistema atual'!N908</f>
        <v>0</v>
      </c>
      <c r="M909" s="12">
        <f t="shared" si="14"/>
        <v>30</v>
      </c>
      <c r="N909" s="42">
        <v>0</v>
      </c>
      <c r="O909" s="8" t="str">
        <f>UPPER(' turmas sistema atual'!R908)</f>
        <v>MARIO ALEXANDRE GAZZIRO</v>
      </c>
      <c r="P909" s="8" t="str">
        <f>UPPER(' turmas sistema atual'!S908)</f>
        <v>ROBERTO SADAO YOKOYAMA</v>
      </c>
    </row>
    <row r="910" spans="1:16" ht="47.25" customHeight="1" thickBot="1" x14ac:dyDescent="0.3">
      <c r="A910" s="8" t="str">
        <f>' turmas sistema atual'!A909</f>
        <v>ENGENHARIA DE INFORMAÇÃO</v>
      </c>
      <c r="B910" s="8" t="str">
        <f>' turmas sistema atual'!B909</f>
        <v>DC1MCTA028-15SA</v>
      </c>
      <c r="C910" s="8" t="str">
        <f>' turmas sistema atual'!C909</f>
        <v>Programação Estruturada C1-matutino (São Bernardo)</v>
      </c>
      <c r="D910" s="8" t="s">
        <v>2840</v>
      </c>
      <c r="E910" s="12" t="s">
        <v>2309</v>
      </c>
      <c r="F910" s="12" t="str">
        <f>' turmas sistema atual'!H909</f>
        <v xml:space="preserve">segunda das 17:00 às 19:00, sala A-110-0, semanal , quinta das 17:00 às 19:00, sala A-110-0, semanal </v>
      </c>
      <c r="G910" s="12">
        <f>' turmas sistema atual'!I909</f>
        <v>0</v>
      </c>
      <c r="H910" s="12" t="str">
        <f>' turmas sistema atual'!J909</f>
        <v>Santo André</v>
      </c>
      <c r="I910" s="12" t="str">
        <f>' turmas sistema atual'!K909</f>
        <v>diurno</v>
      </c>
      <c r="J910" s="12" t="str">
        <f>' turmas sistema atual'!L909</f>
        <v>2-2-4</v>
      </c>
      <c r="K910" s="12">
        <f>' turmas sistema atual'!M909</f>
        <v>48</v>
      </c>
      <c r="L910" s="12">
        <f>' turmas sistema atual'!N909</f>
        <v>0</v>
      </c>
      <c r="M910" s="12">
        <f t="shared" si="14"/>
        <v>48</v>
      </c>
      <c r="N910" s="42">
        <v>0</v>
      </c>
      <c r="O910" s="8" t="str">
        <f>UPPER(' turmas sistema atual'!R909)</f>
        <v>MARIO ALEXANDRE GAZZIRO</v>
      </c>
      <c r="P910" s="8" t="str">
        <f>UPPER(' turmas sistema atual'!S909)</f>
        <v>MARIO ALEXANDRE GAZZIRO</v>
      </c>
    </row>
    <row r="911" spans="1:16" ht="47.25" customHeight="1" thickBot="1" x14ac:dyDescent="0.3">
      <c r="A911" s="8" t="str">
        <f>' turmas sistema atual'!A910</f>
        <v>ENGENHARIA DE INFORMAÇÃO</v>
      </c>
      <c r="B911" s="8" t="str">
        <f>' turmas sistema atual'!B910</f>
        <v>DC2MCTA028-15SA</v>
      </c>
      <c r="C911" s="8" t="str">
        <f>' turmas sistema atual'!C910</f>
        <v>Programação Estruturada C2-matutino (São Bernardo)</v>
      </c>
      <c r="D911" s="8" t="s">
        <v>2840</v>
      </c>
      <c r="E911" s="12" t="s">
        <v>2309</v>
      </c>
      <c r="F911" s="12" t="str">
        <f>' turmas sistema atual'!H910</f>
        <v xml:space="preserve">segunda das 17:00 às 19:00, sala A-110-0, semanal , quinta das 17:00 às 19:00, sala A-110-0, semanal </v>
      </c>
      <c r="G911" s="12">
        <f>' turmas sistema atual'!I910</f>
        <v>0</v>
      </c>
      <c r="H911" s="12" t="str">
        <f>' turmas sistema atual'!J910</f>
        <v>Santo André</v>
      </c>
      <c r="I911" s="12" t="str">
        <f>' turmas sistema atual'!K910</f>
        <v>diurno</v>
      </c>
      <c r="J911" s="12" t="str">
        <f>' turmas sistema atual'!L910</f>
        <v>2-2-4</v>
      </c>
      <c r="K911" s="12">
        <f>' turmas sistema atual'!M910</f>
        <v>45</v>
      </c>
      <c r="L911" s="12">
        <f>' turmas sistema atual'!N910</f>
        <v>0</v>
      </c>
      <c r="M911" s="12">
        <f t="shared" si="14"/>
        <v>45</v>
      </c>
      <c r="N911" s="42">
        <v>0</v>
      </c>
      <c r="O911" s="8" t="str">
        <f>UPPER(' turmas sistema atual'!R910)</f>
        <v>MARIO ALEXANDRE GAZZIRO</v>
      </c>
      <c r="P911" s="8" t="str">
        <f>UPPER(' turmas sistema atual'!S910)</f>
        <v>ROBERTO SADAO YOKOYAMA</v>
      </c>
    </row>
    <row r="912" spans="1:16" ht="47.25" customHeight="1" thickBot="1" x14ac:dyDescent="0.3">
      <c r="A912" s="8" t="str">
        <f>' turmas sistema atual'!A911</f>
        <v>ENGENHARIA DE INFORMAÇÃO</v>
      </c>
      <c r="B912" s="8" t="str">
        <f>' turmas sistema atual'!B911</f>
        <v>DC3MCTA028-15SA</v>
      </c>
      <c r="C912" s="8" t="str">
        <f>' turmas sistema atual'!C911</f>
        <v>Programação Estruturada C3-matutino (São Bernardo)</v>
      </c>
      <c r="D912" s="8" t="s">
        <v>2840</v>
      </c>
      <c r="E912" s="12" t="s">
        <v>2309</v>
      </c>
      <c r="F912" s="12" t="str">
        <f>' turmas sistema atual'!H911</f>
        <v xml:space="preserve">segunda das 17:00 às 19:00, sala A-110-0, semanal , quinta das 17:00 às 19:00, sala A-110-0, semanal </v>
      </c>
      <c r="G912" s="12">
        <f>' turmas sistema atual'!I911</f>
        <v>0</v>
      </c>
      <c r="H912" s="12" t="str">
        <f>' turmas sistema atual'!J911</f>
        <v>Santo André</v>
      </c>
      <c r="I912" s="12" t="str">
        <f>' turmas sistema atual'!K911</f>
        <v>diurno</v>
      </c>
      <c r="J912" s="12" t="str">
        <f>' turmas sistema atual'!L911</f>
        <v>2-2-4</v>
      </c>
      <c r="K912" s="12">
        <f>' turmas sistema atual'!M911</f>
        <v>40</v>
      </c>
      <c r="L912" s="12">
        <f>' turmas sistema atual'!N911</f>
        <v>0</v>
      </c>
      <c r="M912" s="12">
        <f t="shared" si="14"/>
        <v>40</v>
      </c>
      <c r="N912" s="42">
        <v>0</v>
      </c>
      <c r="O912" s="8" t="str">
        <f>UPPER(' turmas sistema atual'!R911)</f>
        <v>ANGELICA NAKAGAWA LIMA</v>
      </c>
      <c r="P912" s="8" t="str">
        <f>UPPER(' turmas sistema atual'!S911)</f>
        <v>ANGELICA NAKAGAWA LIMA</v>
      </c>
    </row>
    <row r="913" spans="1:16" ht="47.25" customHeight="1" thickBot="1" x14ac:dyDescent="0.3">
      <c r="A913" s="8" t="str">
        <f>' turmas sistema atual'!A912</f>
        <v>ENGENHARIA DE INFORMAÇÃO</v>
      </c>
      <c r="B913" s="8" t="str">
        <f>' turmas sistema atual'!B912</f>
        <v>DC4MCTA028-15SA</v>
      </c>
      <c r="C913" s="8" t="str">
        <f>' turmas sistema atual'!C912</f>
        <v>Programação Estruturada C4-matutino (São Bernardo)</v>
      </c>
      <c r="D913" s="8" t="s">
        <v>2840</v>
      </c>
      <c r="E913" s="12" t="s">
        <v>2309</v>
      </c>
      <c r="F913" s="12" t="str">
        <f>' turmas sistema atual'!H912</f>
        <v xml:space="preserve">segunda das 17:00 às 19:00, sala A-110-0, semanal , quinta das 17:00 às 19:00, sala A-110-0, semanal </v>
      </c>
      <c r="G913" s="12">
        <f>' turmas sistema atual'!I912</f>
        <v>0</v>
      </c>
      <c r="H913" s="12" t="str">
        <f>' turmas sistema atual'!J912</f>
        <v>Santo André</v>
      </c>
      <c r="I913" s="12" t="str">
        <f>' turmas sistema atual'!K912</f>
        <v>diurno</v>
      </c>
      <c r="J913" s="12" t="str">
        <f>' turmas sistema atual'!L912</f>
        <v>2-2-4</v>
      </c>
      <c r="K913" s="12">
        <f>' turmas sistema atual'!M912</f>
        <v>30</v>
      </c>
      <c r="L913" s="12">
        <f>' turmas sistema atual'!N912</f>
        <v>0</v>
      </c>
      <c r="M913" s="12">
        <f t="shared" si="14"/>
        <v>30</v>
      </c>
      <c r="N913" s="42">
        <v>0</v>
      </c>
      <c r="O913" s="8" t="str">
        <f>UPPER(' turmas sistema atual'!R912)</f>
        <v>ANGELICA NAKAGAWA LIMA</v>
      </c>
      <c r="P913" s="8" t="str">
        <f>UPPER(' turmas sistema atual'!S912)</f>
        <v>FRANCISCO JOSE FRAGA DA SILVA</v>
      </c>
    </row>
    <row r="914" spans="1:16" ht="47.25" customHeight="1" thickBot="1" x14ac:dyDescent="0.3">
      <c r="A914" s="8" t="str">
        <f>' turmas sistema atual'!A913</f>
        <v>BACHARELADO EM CIÊNCIA DA COMPUTAÇÃO</v>
      </c>
      <c r="B914" s="8" t="str">
        <f>' turmas sistema atual'!B913</f>
        <v>NAMCTA017-17SA</v>
      </c>
      <c r="C914" s="8" t="str">
        <f>' turmas sistema atual'!C913</f>
        <v>Programação Matemática A-noturno (São Bernardo)</v>
      </c>
      <c r="D914" s="8" t="s">
        <v>2731</v>
      </c>
      <c r="E914" s="12" t="s">
        <v>2309</v>
      </c>
      <c r="F914" s="12" t="str">
        <f>' turmas sistema atual'!H913</f>
        <v>segunda das 19:00 às 21:00, sala A-102-0, semanal , quinta das 21:00 às 23:00, sala A-102-0, quinzenal I, quinta das 21:00 às 23:00, sala A-102-0, quinzenal II</v>
      </c>
      <c r="G914" s="12">
        <f>' turmas sistema atual'!I913</f>
        <v>0</v>
      </c>
      <c r="H914" s="12" t="str">
        <f>' turmas sistema atual'!J913</f>
        <v>Santo André</v>
      </c>
      <c r="I914" s="12" t="str">
        <f>' turmas sistema atual'!K913</f>
        <v>noturno</v>
      </c>
      <c r="J914" s="12" t="str">
        <f>' turmas sistema atual'!L913</f>
        <v>3-1-4</v>
      </c>
      <c r="K914" s="12">
        <f>' turmas sistema atual'!M913</f>
        <v>60</v>
      </c>
      <c r="L914" s="12">
        <f>' turmas sistema atual'!N913</f>
        <v>0</v>
      </c>
      <c r="M914" s="12">
        <f t="shared" si="14"/>
        <v>60</v>
      </c>
      <c r="N914" s="42">
        <v>0</v>
      </c>
      <c r="O914" s="8" t="str">
        <f>UPPER(' turmas sistema atual'!R913)</f>
        <v>ARITANAN BORGES GARCIA GRUBER</v>
      </c>
      <c r="P914" s="8" t="str">
        <f>UPPER(' turmas sistema atual'!S913)</f>
        <v/>
      </c>
    </row>
    <row r="915" spans="1:16" ht="47.25" customHeight="1" thickBot="1" x14ac:dyDescent="0.3">
      <c r="A915" s="8" t="str">
        <f>' turmas sistema atual'!A914</f>
        <v>BACHARELADO EM CIÊNCIA DA COMPUTAÇÃO</v>
      </c>
      <c r="B915" s="8" t="str">
        <f>' turmas sistema atual'!B914</f>
        <v>DA1MCTA018-13SA</v>
      </c>
      <c r="C915" s="8" t="str">
        <f>' turmas sistema atual'!C914</f>
        <v>Programação Orientada a Objetos A1-matutino (São Bernardo)</v>
      </c>
      <c r="D915" s="8" t="s">
        <v>3529</v>
      </c>
      <c r="E915" s="12" t="s">
        <v>2309</v>
      </c>
      <c r="F915" s="12" t="str">
        <f>' turmas sistema atual'!H914</f>
        <v xml:space="preserve">terça das 08:00 às 10:00, sala A-102-0, semanal , sexta das 10:00 às 12:00, sala A-102-0, semanal </v>
      </c>
      <c r="G915" s="12">
        <f>' turmas sistema atual'!I914</f>
        <v>0</v>
      </c>
      <c r="H915" s="12" t="str">
        <f>' turmas sistema atual'!J914</f>
        <v>Santo André</v>
      </c>
      <c r="I915" s="12" t="str">
        <f>' turmas sistema atual'!K914</f>
        <v>diurno</v>
      </c>
      <c r="J915" s="12" t="str">
        <f>' turmas sistema atual'!L914</f>
        <v>2-2-4</v>
      </c>
      <c r="K915" s="12">
        <f>' turmas sistema atual'!M914</f>
        <v>45</v>
      </c>
      <c r="L915" s="12">
        <f>' turmas sistema atual'!N914</f>
        <v>0</v>
      </c>
      <c r="M915" s="12">
        <f t="shared" si="14"/>
        <v>45</v>
      </c>
      <c r="N915" s="42">
        <v>0</v>
      </c>
      <c r="O915" s="8" t="str">
        <f>UPPER(' turmas sistema atual'!R914)</f>
        <v>ALEXANDRE NOMA</v>
      </c>
      <c r="P915" s="8" t="str">
        <f>UPPER(' turmas sistema atual'!S914)</f>
        <v/>
      </c>
    </row>
    <row r="916" spans="1:16" ht="47.25" customHeight="1" thickBot="1" x14ac:dyDescent="0.3">
      <c r="A916" s="8" t="str">
        <f>' turmas sistema atual'!A915</f>
        <v>BACHARELADO EM CIÊNCIA DA COMPUTAÇÃO</v>
      </c>
      <c r="B916" s="8" t="str">
        <f>' turmas sistema atual'!B915</f>
        <v>NA1MCTA018-13SA</v>
      </c>
      <c r="C916" s="8" t="str">
        <f>' turmas sistema atual'!C915</f>
        <v>Programação Orientada a Objetos A1-noturno (São Bernardo)</v>
      </c>
      <c r="D916" s="8" t="s">
        <v>3530</v>
      </c>
      <c r="E916" s="12" t="s">
        <v>2309</v>
      </c>
      <c r="F916" s="12" t="str">
        <f>' turmas sistema atual'!H915</f>
        <v xml:space="preserve">terça das 19:00 às 21:00, sala A-102-0, semanal , sexta das 21:00 às 23:00, sala A-102-0, semanal </v>
      </c>
      <c r="G916" s="12">
        <f>' turmas sistema atual'!I915</f>
        <v>0</v>
      </c>
      <c r="H916" s="12" t="str">
        <f>' turmas sistema atual'!J915</f>
        <v>Santo André</v>
      </c>
      <c r="I916" s="12" t="str">
        <f>' turmas sistema atual'!K915</f>
        <v>noturno</v>
      </c>
      <c r="J916" s="12" t="str">
        <f>' turmas sistema atual'!L915</f>
        <v>2-2-4</v>
      </c>
      <c r="K916" s="12">
        <f>' turmas sistema atual'!M915</f>
        <v>45</v>
      </c>
      <c r="L916" s="12">
        <f>' turmas sistema atual'!N915</f>
        <v>0</v>
      </c>
      <c r="M916" s="12">
        <f t="shared" si="14"/>
        <v>45</v>
      </c>
      <c r="N916" s="42">
        <v>0</v>
      </c>
      <c r="O916" s="8" t="str">
        <f>UPPER(' turmas sistema atual'!R915)</f>
        <v>ALEXANDRE NOMA</v>
      </c>
      <c r="P916" s="8" t="str">
        <f>UPPER(' turmas sistema atual'!S915)</f>
        <v/>
      </c>
    </row>
    <row r="917" spans="1:16" ht="47.25" customHeight="1" thickBot="1" x14ac:dyDescent="0.3">
      <c r="A917" s="8" t="str">
        <f>' turmas sistema atual'!A916</f>
        <v>BACHARELADO EM CIÊNCIA DA COMPUTAÇÃO</v>
      </c>
      <c r="B917" s="8" t="str">
        <f>' turmas sistema atual'!B916</f>
        <v>DA2MCTA018-13SA</v>
      </c>
      <c r="C917" s="8" t="str">
        <f>' turmas sistema atual'!C916</f>
        <v>Programação Orientada a Objetos A2-matutino (São Bernardo)</v>
      </c>
      <c r="D917" s="8" t="s">
        <v>3529</v>
      </c>
      <c r="E917" s="12" t="s">
        <v>2309</v>
      </c>
      <c r="F917" s="12" t="str">
        <f>' turmas sistema atual'!H916</f>
        <v xml:space="preserve">terça das 08:00 às 10:00, sala A-102-0, semanal , sexta das 10:00 às 12:00, sala A-102-0, semanal </v>
      </c>
      <c r="G917" s="12">
        <f>' turmas sistema atual'!I916</f>
        <v>0</v>
      </c>
      <c r="H917" s="12" t="str">
        <f>' turmas sistema atual'!J916</f>
        <v>Santo André</v>
      </c>
      <c r="I917" s="12" t="str">
        <f>' turmas sistema atual'!K916</f>
        <v>diurno</v>
      </c>
      <c r="J917" s="12" t="str">
        <f>' turmas sistema atual'!L916</f>
        <v>2-2-4</v>
      </c>
      <c r="K917" s="12">
        <f>' turmas sistema atual'!M916</f>
        <v>45</v>
      </c>
      <c r="L917" s="12">
        <f>' turmas sistema atual'!N916</f>
        <v>0</v>
      </c>
      <c r="M917" s="12">
        <f t="shared" si="14"/>
        <v>45</v>
      </c>
      <c r="N917" s="42">
        <v>0</v>
      </c>
      <c r="O917" s="8" t="str">
        <f>UPPER(' turmas sistema atual'!R916)</f>
        <v>FLAVIO EDUARDO AOKI HORITA</v>
      </c>
      <c r="P917" s="8" t="str">
        <f>UPPER(' turmas sistema atual'!S916)</f>
        <v/>
      </c>
    </row>
    <row r="918" spans="1:16" ht="47.25" customHeight="1" thickBot="1" x14ac:dyDescent="0.3">
      <c r="A918" s="8" t="str">
        <f>' turmas sistema atual'!A917</f>
        <v>BACHARELADO EM CIÊNCIA DA COMPUTAÇÃO</v>
      </c>
      <c r="B918" s="8" t="str">
        <f>' turmas sistema atual'!B917</f>
        <v>NA2MCTA018-13SA</v>
      </c>
      <c r="C918" s="8" t="str">
        <f>' turmas sistema atual'!C917</f>
        <v>Programação Orientada a Objetos A2-noturno (São Bernardo)</v>
      </c>
      <c r="D918" s="8" t="s">
        <v>3530</v>
      </c>
      <c r="E918" s="12" t="s">
        <v>2309</v>
      </c>
      <c r="F918" s="12" t="str">
        <f>' turmas sistema atual'!H917</f>
        <v xml:space="preserve">terça das 19:00 às 21:00, sala A-102-0, semanal , sexta das 21:00 às 23:00, sala A-102-0, semanal </v>
      </c>
      <c r="G918" s="12">
        <f>' turmas sistema atual'!I917</f>
        <v>0</v>
      </c>
      <c r="H918" s="12" t="str">
        <f>' turmas sistema atual'!J917</f>
        <v>Santo André</v>
      </c>
      <c r="I918" s="12" t="str">
        <f>' turmas sistema atual'!K917</f>
        <v>noturno</v>
      </c>
      <c r="J918" s="12" t="str">
        <f>' turmas sistema atual'!L917</f>
        <v>2-2-4</v>
      </c>
      <c r="K918" s="12">
        <f>' turmas sistema atual'!M917</f>
        <v>45</v>
      </c>
      <c r="L918" s="12">
        <f>' turmas sistema atual'!N917</f>
        <v>0</v>
      </c>
      <c r="M918" s="12">
        <f t="shared" si="14"/>
        <v>45</v>
      </c>
      <c r="N918" s="42">
        <v>0</v>
      </c>
      <c r="O918" s="8" t="str">
        <f>UPPER(' turmas sistema atual'!R917)</f>
        <v>DIOGO SANTANA MARTINS</v>
      </c>
      <c r="P918" s="8" t="str">
        <f>UPPER(' turmas sistema atual'!S917)</f>
        <v/>
      </c>
    </row>
    <row r="919" spans="1:16" ht="47.25" customHeight="1" thickBot="1" x14ac:dyDescent="0.3">
      <c r="A919" s="8" t="str">
        <f>' turmas sistema atual'!A918</f>
        <v>BACHARELADO EM CIÊNCIA DA COMPUTAÇÃO</v>
      </c>
      <c r="B919" s="8" t="str">
        <f>' turmas sistema atual'!B918</f>
        <v>NA3MCTA018-13SA</v>
      </c>
      <c r="C919" s="8" t="str">
        <f>' turmas sistema atual'!C918</f>
        <v>Programação Orientada a Objetos A3-noturno (São Bernardo)</v>
      </c>
      <c r="D919" s="8" t="s">
        <v>3530</v>
      </c>
      <c r="E919" s="12" t="s">
        <v>2309</v>
      </c>
      <c r="F919" s="12" t="str">
        <f>' turmas sistema atual'!H918</f>
        <v xml:space="preserve">terça das 19:00 às 21:00, sala A-102-0, semanal , sexta das 21:00 às 23:00, sala A-102-0, semanal </v>
      </c>
      <c r="G919" s="12">
        <f>' turmas sistema atual'!I918</f>
        <v>0</v>
      </c>
      <c r="H919" s="12" t="str">
        <f>' turmas sistema atual'!J918</f>
        <v>Santo André</v>
      </c>
      <c r="I919" s="12" t="str">
        <f>' turmas sistema atual'!K918</f>
        <v>noturno</v>
      </c>
      <c r="J919" s="12" t="str">
        <f>' turmas sistema atual'!L918</f>
        <v>2-2-4</v>
      </c>
      <c r="K919" s="12">
        <f>' turmas sistema atual'!M918</f>
        <v>45</v>
      </c>
      <c r="L919" s="12">
        <f>' turmas sistema atual'!N918</f>
        <v>0</v>
      </c>
      <c r="M919" s="12">
        <f t="shared" si="14"/>
        <v>45</v>
      </c>
      <c r="N919" s="42">
        <v>0</v>
      </c>
      <c r="O919" s="8" t="str">
        <f>UPPER(' turmas sistema atual'!R918)</f>
        <v>PAULO HENRIQUE PISANI</v>
      </c>
      <c r="P919" s="8" t="str">
        <f>UPPER(' turmas sistema atual'!S918)</f>
        <v/>
      </c>
    </row>
    <row r="920" spans="1:16" ht="47.25" customHeight="1" thickBot="1" x14ac:dyDescent="0.3">
      <c r="A920" s="8" t="str">
        <f>' turmas sistema atual'!A919</f>
        <v>BACHARELADO EM CIÊNCIA DA COMPUTAÇÃO</v>
      </c>
      <c r="B920" s="8" t="str">
        <f>' turmas sistema atual'!B919</f>
        <v>NAMCZA019-17SA</v>
      </c>
      <c r="C920" s="8" t="str">
        <f>' turmas sistema atual'!C919</f>
        <v>Programação para Web A-noturno (São Bernardo)</v>
      </c>
      <c r="D920" s="8" t="s">
        <v>3524</v>
      </c>
      <c r="E920" s="12" t="s">
        <v>2309</v>
      </c>
      <c r="F920" s="12" t="str">
        <f>' turmas sistema atual'!H919</f>
        <v xml:space="preserve">terça das 21:00 às 23:00, sala A-102-0, semanal , quinta das 19:00 às 21:00, sala A-102-0, semanal </v>
      </c>
      <c r="G920" s="12">
        <f>' turmas sistema atual'!I919</f>
        <v>0</v>
      </c>
      <c r="H920" s="12" t="str">
        <f>' turmas sistema atual'!J919</f>
        <v>Santo André</v>
      </c>
      <c r="I920" s="12" t="str">
        <f>' turmas sistema atual'!K919</f>
        <v>noturno</v>
      </c>
      <c r="J920" s="12" t="str">
        <f>' turmas sistema atual'!L919</f>
        <v>2-2-4</v>
      </c>
      <c r="K920" s="12">
        <f>' turmas sistema atual'!M919</f>
        <v>45</v>
      </c>
      <c r="L920" s="12">
        <f>' turmas sistema atual'!N919</f>
        <v>0</v>
      </c>
      <c r="M920" s="12">
        <f t="shared" si="14"/>
        <v>45</v>
      </c>
      <c r="N920" s="42">
        <v>0</v>
      </c>
      <c r="O920" s="8" t="str">
        <f>UPPER(' turmas sistema atual'!R919)</f>
        <v>DIOGO SANTANA MARTINS</v>
      </c>
      <c r="P920" s="8" t="str">
        <f>UPPER(' turmas sistema atual'!S919)</f>
        <v/>
      </c>
    </row>
    <row r="921" spans="1:16" ht="47.25" customHeight="1" thickBot="1" x14ac:dyDescent="0.3">
      <c r="A921" s="8" t="str">
        <f>' turmas sistema atual'!A920</f>
        <v>BACHARELADO EM NEUROCIÊNCIA</v>
      </c>
      <c r="B921" s="8" t="str">
        <f>' turmas sistema atual'!B920</f>
        <v>DAMCTC009-15SB</v>
      </c>
      <c r="C921" s="8" t="str">
        <f>' turmas sistema atual'!C920</f>
        <v>Progressos e Métodos em Neurociência A-matutino (São Bernardo)</v>
      </c>
      <c r="D921" s="8" t="s">
        <v>2793</v>
      </c>
      <c r="E921" s="12" t="s">
        <v>2309</v>
      </c>
      <c r="F921" s="12" t="str">
        <f>' turmas sistema atual'!H920</f>
        <v xml:space="preserve">quarta das 08:00 às 10:00, sala A1-S104-SB, semanal , sexta das 08:00 às 10:00, sala A1-S104-SB, semanal </v>
      </c>
      <c r="G921" s="12">
        <f>' turmas sistema atual'!I920</f>
        <v>0</v>
      </c>
      <c r="H921" s="12" t="str">
        <f>' turmas sistema atual'!J920</f>
        <v>São Bernardo do Campo</v>
      </c>
      <c r="I921" s="12" t="str">
        <f>' turmas sistema atual'!K920</f>
        <v>diurno</v>
      </c>
      <c r="J921" s="12" t="str">
        <f>' turmas sistema atual'!L920</f>
        <v>3-1-4</v>
      </c>
      <c r="K921" s="12">
        <f>' turmas sistema atual'!M920</f>
        <v>40</v>
      </c>
      <c r="L921" s="12">
        <f>' turmas sistema atual'!N920</f>
        <v>0</v>
      </c>
      <c r="M921" s="12">
        <f t="shared" si="14"/>
        <v>40</v>
      </c>
      <c r="N921" s="42">
        <v>13</v>
      </c>
      <c r="O921" s="8" t="str">
        <f>UPPER(' turmas sistema atual'!R920)</f>
        <v>SILVIA HONDA TAKADA</v>
      </c>
      <c r="P921" s="8" t="str">
        <f>UPPER(' turmas sistema atual'!S920)</f>
        <v/>
      </c>
    </row>
    <row r="922" spans="1:16" ht="47.25" customHeight="1" thickBot="1" x14ac:dyDescent="0.3">
      <c r="A922" s="8" t="str">
        <f>' turmas sistema atual'!A921</f>
        <v>BACHARELADO EM NEUROCIÊNCIA</v>
      </c>
      <c r="B922" s="8" t="str">
        <f>' turmas sistema atual'!B921</f>
        <v>NAMCTC009-15SB</v>
      </c>
      <c r="C922" s="8" t="str">
        <f>' turmas sistema atual'!C921</f>
        <v>Progressos e Métodos em Neurociência A-noturno (São Bernardo)</v>
      </c>
      <c r="D922" s="8" t="s">
        <v>2794</v>
      </c>
      <c r="E922" s="12" t="s">
        <v>2309</v>
      </c>
      <c r="F922" s="12" t="str">
        <f>' turmas sistema atual'!H921</f>
        <v xml:space="preserve">quarta das 19:00 às 21:00, sala A1-S104-SB, semanal , sexta das 19:00 às 21:00, sala A1-S104-SB, semanal </v>
      </c>
      <c r="G922" s="12">
        <f>' turmas sistema atual'!I921</f>
        <v>0</v>
      </c>
      <c r="H922" s="12" t="str">
        <f>' turmas sistema atual'!J921</f>
        <v>São Bernardo do Campo</v>
      </c>
      <c r="I922" s="12" t="str">
        <f>' turmas sistema atual'!K921</f>
        <v>noturno</v>
      </c>
      <c r="J922" s="12" t="str">
        <f>' turmas sistema atual'!L921</f>
        <v>3-1-4</v>
      </c>
      <c r="K922" s="12">
        <f>' turmas sistema atual'!M921</f>
        <v>40</v>
      </c>
      <c r="L922" s="12">
        <f>' turmas sistema atual'!N921</f>
        <v>0</v>
      </c>
      <c r="M922" s="12">
        <f t="shared" si="14"/>
        <v>40</v>
      </c>
      <c r="N922" s="42">
        <v>7</v>
      </c>
      <c r="O922" s="8" t="str">
        <f>UPPER(' turmas sistema atual'!R921)</f>
        <v>FERNANDO AUGUSTO DE OLIVEIRA RIBEIRO</v>
      </c>
      <c r="P922" s="8" t="str">
        <f>UPPER(' turmas sistema atual'!S921)</f>
        <v/>
      </c>
    </row>
    <row r="923" spans="1:16" ht="47.25" customHeight="1" thickBot="1" x14ac:dyDescent="0.3">
      <c r="A923" s="8" t="str">
        <f>' turmas sistema atual'!A922</f>
        <v>ENGENHARIA DE INSTRUMENTAÇÃO, AUTOMAÇÃO E ROBÓTICA</v>
      </c>
      <c r="B923" s="8" t="str">
        <f>' turmas sistema atual'!B922</f>
        <v>DAESTA019-17SA</v>
      </c>
      <c r="C923" s="8" t="str">
        <f>' turmas sistema atual'!C922</f>
        <v>Projeto Assistido por Computador A-matutino (São Bernardo)</v>
      </c>
      <c r="D923" s="8" t="s">
        <v>3594</v>
      </c>
      <c r="E923" s="12" t="s">
        <v>2309</v>
      </c>
      <c r="F923" s="12" t="str">
        <f>' turmas sistema atual'!H922</f>
        <v xml:space="preserve">terça das 16:00 às 18:00, sala S - 303-1, semanal </v>
      </c>
      <c r="G923" s="12">
        <f>' turmas sistema atual'!I922</f>
        <v>0</v>
      </c>
      <c r="H923" s="12" t="str">
        <f>' turmas sistema atual'!J922</f>
        <v>Santo André</v>
      </c>
      <c r="I923" s="12" t="str">
        <f>' turmas sistema atual'!K922</f>
        <v>diurno</v>
      </c>
      <c r="J923" s="12" t="str">
        <f>' turmas sistema atual'!L922</f>
        <v>0-2-3</v>
      </c>
      <c r="K923" s="12">
        <f>' turmas sistema atual'!M922</f>
        <v>30</v>
      </c>
      <c r="L923" s="12">
        <f>' turmas sistema atual'!N922</f>
        <v>0</v>
      </c>
      <c r="M923" s="12">
        <f t="shared" si="14"/>
        <v>30</v>
      </c>
      <c r="N923" s="42">
        <v>9</v>
      </c>
      <c r="O923" s="8" t="str">
        <f>UPPER(' turmas sistema atual'!R922)</f>
        <v>ROVILSON MAFALDA</v>
      </c>
      <c r="P923" s="8" t="str">
        <f>UPPER(' turmas sistema atual'!S922)</f>
        <v/>
      </c>
    </row>
    <row r="924" spans="1:16" ht="47.25" customHeight="1" thickBot="1" x14ac:dyDescent="0.3">
      <c r="A924" s="8" t="str">
        <f>' turmas sistema atual'!A923</f>
        <v>ENGENHARIA DE INSTRUMENTAÇÃO, AUTOMAÇÃO E ROBÓTICA</v>
      </c>
      <c r="B924" s="8" t="str">
        <f>' turmas sistema atual'!B923</f>
        <v>NAESTA019-17SA</v>
      </c>
      <c r="C924" s="8" t="str">
        <f>' turmas sistema atual'!C923</f>
        <v>Projeto Assistido por Computador A-noturno (São Bernardo)</v>
      </c>
      <c r="D924" s="8" t="s">
        <v>3532</v>
      </c>
      <c r="E924" s="12" t="s">
        <v>2309</v>
      </c>
      <c r="F924" s="12" t="str">
        <f>' turmas sistema atual'!H923</f>
        <v xml:space="preserve">terça das 19:00 às 21:00, sala S - 303-1, semanal </v>
      </c>
      <c r="G924" s="12">
        <f>' turmas sistema atual'!I923</f>
        <v>0</v>
      </c>
      <c r="H924" s="12" t="str">
        <f>' turmas sistema atual'!J923</f>
        <v>Santo André</v>
      </c>
      <c r="I924" s="12" t="str">
        <f>' turmas sistema atual'!K923</f>
        <v>noturno</v>
      </c>
      <c r="J924" s="12" t="str">
        <f>' turmas sistema atual'!L923</f>
        <v>0-2-3</v>
      </c>
      <c r="K924" s="12">
        <f>' turmas sistema atual'!M923</f>
        <v>30</v>
      </c>
      <c r="L924" s="12">
        <f>' turmas sistema atual'!N923</f>
        <v>0</v>
      </c>
      <c r="M924" s="12">
        <f t="shared" si="14"/>
        <v>30</v>
      </c>
      <c r="N924" s="42">
        <v>5</v>
      </c>
      <c r="O924" s="8" t="str">
        <f>UPPER(' turmas sistema atual'!R923)</f>
        <v>ROVILSON MAFALDA</v>
      </c>
      <c r="P924" s="8" t="str">
        <f>UPPER(' turmas sistema atual'!S923)</f>
        <v/>
      </c>
    </row>
    <row r="925" spans="1:16" ht="47.25" customHeight="1" thickBot="1" x14ac:dyDescent="0.3">
      <c r="A925" s="8" t="str">
        <f>' turmas sistema atual'!A924</f>
        <v>ENGENHARIA DE INSTRUMENTAÇÃO, AUTOMAÇÃO E ROBÓTICA</v>
      </c>
      <c r="B925" s="8" t="str">
        <f>' turmas sistema atual'!B924</f>
        <v>DBESTA019-17SA</v>
      </c>
      <c r="C925" s="8" t="str">
        <f>' turmas sistema atual'!C924</f>
        <v>Projeto Assistido por Computador B-matutino (São Bernardo)</v>
      </c>
      <c r="D925" s="8" t="s">
        <v>3610</v>
      </c>
      <c r="E925" s="12" t="s">
        <v>2309</v>
      </c>
      <c r="F925" s="12" t="str">
        <f>' turmas sistema atual'!H924</f>
        <v xml:space="preserve">terça das 14:00 às 16:00, sala S - 303-1, semanal </v>
      </c>
      <c r="G925" s="12">
        <f>' turmas sistema atual'!I924</f>
        <v>0</v>
      </c>
      <c r="H925" s="12" t="str">
        <f>' turmas sistema atual'!J924</f>
        <v>Santo André</v>
      </c>
      <c r="I925" s="12" t="str">
        <f>' turmas sistema atual'!K924</f>
        <v>diurno</v>
      </c>
      <c r="J925" s="12" t="str">
        <f>' turmas sistema atual'!L924</f>
        <v>0-2-3</v>
      </c>
      <c r="K925" s="12">
        <f>' turmas sistema atual'!M924</f>
        <v>30</v>
      </c>
      <c r="L925" s="12">
        <f>' turmas sistema atual'!N924</f>
        <v>0</v>
      </c>
      <c r="M925" s="12">
        <f t="shared" si="14"/>
        <v>30</v>
      </c>
      <c r="N925" s="42">
        <v>23</v>
      </c>
      <c r="O925" s="8" t="str">
        <f>UPPER(' turmas sistema atual'!R924)</f>
        <v>ROVILSON MAFALDA</v>
      </c>
      <c r="P925" s="8" t="str">
        <f>UPPER(' turmas sistema atual'!S924)</f>
        <v/>
      </c>
    </row>
    <row r="926" spans="1:16" ht="47.25" customHeight="1" thickBot="1" x14ac:dyDescent="0.3">
      <c r="A926" s="8" t="str">
        <f>' turmas sistema atual'!A925</f>
        <v>ENGENHARIA DE INSTRUMENTAÇÃO, AUTOMAÇÃO E ROBÓTICA</v>
      </c>
      <c r="B926" s="8" t="str">
        <f>' turmas sistema atual'!B925</f>
        <v>NBESTA019-17SA</v>
      </c>
      <c r="C926" s="8" t="str">
        <f>' turmas sistema atual'!C925</f>
        <v>Projeto Assistido por Computador B-noturno (São Bernardo)</v>
      </c>
      <c r="D926" s="8" t="s">
        <v>2783</v>
      </c>
      <c r="E926" s="12" t="s">
        <v>2309</v>
      </c>
      <c r="F926" s="12" t="str">
        <f>' turmas sistema atual'!H925</f>
        <v xml:space="preserve">quarta das 19:00 às 21:00, sala S - 303-1, semanal </v>
      </c>
      <c r="G926" s="12">
        <f>' turmas sistema atual'!I925</f>
        <v>0</v>
      </c>
      <c r="H926" s="12" t="str">
        <f>' turmas sistema atual'!J925</f>
        <v>Santo André</v>
      </c>
      <c r="I926" s="12" t="str">
        <f>' turmas sistema atual'!K925</f>
        <v>noturno</v>
      </c>
      <c r="J926" s="12" t="str">
        <f>' turmas sistema atual'!L925</f>
        <v>0-2-3</v>
      </c>
      <c r="K926" s="12">
        <f>' turmas sistema atual'!M925</f>
        <v>50</v>
      </c>
      <c r="L926" s="12">
        <f>' turmas sistema atual'!N925</f>
        <v>0</v>
      </c>
      <c r="M926" s="12">
        <f t="shared" si="14"/>
        <v>50</v>
      </c>
      <c r="N926" s="42">
        <v>24</v>
      </c>
      <c r="O926" s="8" t="str">
        <f>UPPER(' turmas sistema atual'!R925)</f>
        <v>ELVIRA RAFIKOVA</v>
      </c>
      <c r="P926" s="8" t="str">
        <f>UPPER(' turmas sistema atual'!S925)</f>
        <v/>
      </c>
    </row>
    <row r="927" spans="1:16" ht="47.25" customHeight="1" thickBot="1" x14ac:dyDescent="0.3">
      <c r="A927" s="8" t="str">
        <f>' turmas sistema atual'!A926</f>
        <v>ENGENHARIA DE INSTRUMENTAÇÃO, AUTOMAÇÃO E ROBÓTICA</v>
      </c>
      <c r="B927" s="8" t="str">
        <f>' turmas sistema atual'!B926</f>
        <v>DCESTA019-17SA</v>
      </c>
      <c r="C927" s="8" t="str">
        <f>' turmas sistema atual'!C926</f>
        <v>Projeto Assistido por Computador C-matutino (São Bernardo)</v>
      </c>
      <c r="D927" s="8" t="s">
        <v>2861</v>
      </c>
      <c r="E927" s="12" t="s">
        <v>2309</v>
      </c>
      <c r="F927" s="12" t="str">
        <f>' turmas sistema atual'!H926</f>
        <v xml:space="preserve">quarta das 14:00 às 16:00, sala S - 303-1, semanal </v>
      </c>
      <c r="G927" s="12">
        <f>' turmas sistema atual'!I926</f>
        <v>0</v>
      </c>
      <c r="H927" s="12" t="str">
        <f>' turmas sistema atual'!J926</f>
        <v>Santo André</v>
      </c>
      <c r="I927" s="12" t="str">
        <f>' turmas sistema atual'!K926</f>
        <v>diurno</v>
      </c>
      <c r="J927" s="12" t="str">
        <f>' turmas sistema atual'!L926</f>
        <v>0-2-3</v>
      </c>
      <c r="K927" s="12">
        <f>' turmas sistema atual'!M926</f>
        <v>50</v>
      </c>
      <c r="L927" s="12">
        <f>' turmas sistema atual'!N926</f>
        <v>0</v>
      </c>
      <c r="M927" s="12">
        <f t="shared" si="14"/>
        <v>50</v>
      </c>
      <c r="N927" s="42">
        <v>24</v>
      </c>
      <c r="O927" s="8" t="str">
        <f>UPPER(' turmas sistema atual'!R926)</f>
        <v>ELVIRA RAFIKOVA</v>
      </c>
      <c r="P927" s="8" t="str">
        <f>UPPER(' turmas sistema atual'!S926)</f>
        <v/>
      </c>
    </row>
    <row r="928" spans="1:16" ht="47.25" customHeight="1" thickBot="1" x14ac:dyDescent="0.3">
      <c r="A928" s="8" t="str">
        <f>' turmas sistema atual'!A927</f>
        <v>ENGENHARIA AEROESPACIAL</v>
      </c>
      <c r="B928" s="8" t="str">
        <f>' turmas sistema atual'!B927</f>
        <v>DAESZS028-17SB</v>
      </c>
      <c r="C928" s="8" t="str">
        <f>' turmas sistema atual'!C927</f>
        <v>Projeto de Aeronaves I A-matutino (São Bernardo)</v>
      </c>
      <c r="D928" s="8" t="s">
        <v>2784</v>
      </c>
      <c r="E928" s="12" t="s">
        <v>2309</v>
      </c>
      <c r="F928" s="12" t="str">
        <f>' turmas sistema atual'!H927</f>
        <v xml:space="preserve">segunda das 10:00 às 12:00, sala A1-S202-SB, semanal , quinta das 08:00 às 10:00, sala A1-S202-SB, semanal </v>
      </c>
      <c r="G928" s="12">
        <f>' turmas sistema atual'!I927</f>
        <v>0</v>
      </c>
      <c r="H928" s="12" t="str">
        <f>' turmas sistema atual'!J927</f>
        <v>São Bernardo do Campo</v>
      </c>
      <c r="I928" s="12" t="str">
        <f>' turmas sistema atual'!K927</f>
        <v>diurno</v>
      </c>
      <c r="J928" s="12" t="str">
        <f>' turmas sistema atual'!L927</f>
        <v>4-0-6</v>
      </c>
      <c r="K928" s="12">
        <f>' turmas sistema atual'!M927</f>
        <v>35</v>
      </c>
      <c r="L928" s="12">
        <f>' turmas sistema atual'!N927</f>
        <v>0</v>
      </c>
      <c r="M928" s="12">
        <f t="shared" si="14"/>
        <v>35</v>
      </c>
      <c r="N928" s="42">
        <v>0</v>
      </c>
      <c r="O928" s="8" t="str">
        <f>UPPER(' turmas sistema atual'!R927)</f>
        <v>SUNGKI JUNG</v>
      </c>
      <c r="P928" s="8" t="str">
        <f>UPPER(' turmas sistema atual'!S927)</f>
        <v/>
      </c>
    </row>
    <row r="929" spans="1:16" ht="47.25" customHeight="1" thickBot="1" x14ac:dyDescent="0.3">
      <c r="A929" s="8" t="str">
        <f>' turmas sistema atual'!A928</f>
        <v>ENGENHARIA AEROESPACIAL</v>
      </c>
      <c r="B929" s="8" t="str">
        <f>' turmas sistema atual'!B928</f>
        <v>DAESTS013-17SB</v>
      </c>
      <c r="C929" s="8" t="str">
        <f>' turmas sistema atual'!C928</f>
        <v>Projeto de Elementos Estruturais de Aeronaves I A-matutino (São Bernardo)</v>
      </c>
      <c r="D929" s="8" t="s">
        <v>2786</v>
      </c>
      <c r="E929" s="12" t="s">
        <v>2309</v>
      </c>
      <c r="F929" s="12" t="str">
        <f>' turmas sistema atual'!H928</f>
        <v xml:space="preserve">segunda das 08:00 às 10:00, sala A1-S202-SB, semanal , quarta das 10:00 às 12:00, sala A1-S202-SB, semanal </v>
      </c>
      <c r="G929" s="12">
        <f>' turmas sistema atual'!I928</f>
        <v>0</v>
      </c>
      <c r="H929" s="12" t="str">
        <f>' turmas sistema atual'!J928</f>
        <v>São Bernardo do Campo</v>
      </c>
      <c r="I929" s="12" t="str">
        <f>' turmas sistema atual'!K928</f>
        <v>diurno</v>
      </c>
      <c r="J929" s="12" t="str">
        <f>' turmas sistema atual'!L928</f>
        <v>3-1-5</v>
      </c>
      <c r="K929" s="12">
        <f>' turmas sistema atual'!M928</f>
        <v>40</v>
      </c>
      <c r="L929" s="12">
        <f>' turmas sistema atual'!N928</f>
        <v>0</v>
      </c>
      <c r="M929" s="12">
        <f t="shared" si="14"/>
        <v>40</v>
      </c>
      <c r="N929" s="42">
        <v>0</v>
      </c>
      <c r="O929" s="8" t="str">
        <f>UPPER(' turmas sistema atual'!R928)</f>
        <v>WESLEY GOIS</v>
      </c>
      <c r="P929" s="8" t="str">
        <f>UPPER(' turmas sistema atual'!S928)</f>
        <v/>
      </c>
    </row>
    <row r="930" spans="1:16" ht="47.25" customHeight="1" thickBot="1" x14ac:dyDescent="0.3">
      <c r="A930" s="8" t="str">
        <f>' turmas sistema atual'!A929</f>
        <v>ENGENHARIA AEROESPACIAL</v>
      </c>
      <c r="B930" s="8" t="str">
        <f>' turmas sistema atual'!B929</f>
        <v>NAESTS013-17SB</v>
      </c>
      <c r="C930" s="8" t="str">
        <f>' turmas sistema atual'!C929</f>
        <v>Projeto de Elementos Estruturais de Aeronaves I A-noturno (São Bernardo)</v>
      </c>
      <c r="D930" s="8" t="s">
        <v>2787</v>
      </c>
      <c r="E930" s="12" t="s">
        <v>2309</v>
      </c>
      <c r="F930" s="12" t="str">
        <f>' turmas sistema atual'!H929</f>
        <v xml:space="preserve">segunda das 19:00 às 21:00, sala A1-S202-SB, semanal , quarta das 21:00 às 23:00, sala A1-S202-SB, semanal </v>
      </c>
      <c r="G930" s="12">
        <f>' turmas sistema atual'!I929</f>
        <v>0</v>
      </c>
      <c r="H930" s="12" t="str">
        <f>' turmas sistema atual'!J929</f>
        <v>São Bernardo do Campo</v>
      </c>
      <c r="I930" s="12" t="str">
        <f>' turmas sistema atual'!K929</f>
        <v>noturno</v>
      </c>
      <c r="J930" s="12" t="str">
        <f>' turmas sistema atual'!L929</f>
        <v>3-1-5</v>
      </c>
      <c r="K930" s="12">
        <f>' turmas sistema atual'!M929</f>
        <v>35</v>
      </c>
      <c r="L930" s="12">
        <f>' turmas sistema atual'!N929</f>
        <v>0</v>
      </c>
      <c r="M930" s="12">
        <f t="shared" si="14"/>
        <v>35</v>
      </c>
      <c r="N930" s="42">
        <v>0</v>
      </c>
      <c r="O930" s="8" t="str">
        <f>UPPER(' turmas sistema atual'!R929)</f>
        <v>REGINA MARIA DOS SANTOS CARMO</v>
      </c>
      <c r="P930" s="8" t="str">
        <f>UPPER(' turmas sistema atual'!S929)</f>
        <v/>
      </c>
    </row>
    <row r="931" spans="1:16" ht="47.25" customHeight="1" thickBot="1" x14ac:dyDescent="0.3">
      <c r="A931" s="8" t="str">
        <f>' turmas sistema atual'!A930</f>
        <v>BACHARELADO EM CIÊNCIA E TECNOLOGIA</v>
      </c>
      <c r="B931" s="8" t="str">
        <f>' turmas sistema atual'!B930</f>
        <v>NA1BCS0002-15SA</v>
      </c>
      <c r="C931" s="8" t="str">
        <f>' turmas sistema atual'!C930</f>
        <v>Projeto Dirigido A1-noturno (São Bernardo)</v>
      </c>
      <c r="D931" s="8" t="s">
        <v>2725</v>
      </c>
      <c r="E931" s="12" t="s">
        <v>2309</v>
      </c>
      <c r="F931" s="12" t="str">
        <f>' turmas sistema atual'!H930</f>
        <v xml:space="preserve">quinta das 19:00 às 21:00, sala A-103-0, semanal </v>
      </c>
      <c r="G931" s="12">
        <f>' turmas sistema atual'!I930</f>
        <v>0</v>
      </c>
      <c r="H931" s="12" t="str">
        <f>' turmas sistema atual'!J930</f>
        <v>Santo André</v>
      </c>
      <c r="I931" s="12" t="str">
        <f>' turmas sistema atual'!K930</f>
        <v>noturno</v>
      </c>
      <c r="J931" s="12" t="str">
        <f>' turmas sistema atual'!L930</f>
        <v>0-2-10</v>
      </c>
      <c r="K931" s="12">
        <f>' turmas sistema atual'!M930</f>
        <v>40</v>
      </c>
      <c r="L931" s="12">
        <f>' turmas sistema atual'!N930</f>
        <v>0</v>
      </c>
      <c r="M931" s="12">
        <f t="shared" si="14"/>
        <v>40</v>
      </c>
      <c r="N931" s="42">
        <v>0</v>
      </c>
      <c r="O931" s="8" t="str">
        <f>UPPER(' turmas sistema atual'!R930)</f>
        <v>ALEXANDRE HIDEKI OKANO</v>
      </c>
      <c r="P931" s="8" t="str">
        <f>UPPER(' turmas sistema atual'!S930)</f>
        <v/>
      </c>
    </row>
    <row r="932" spans="1:16" ht="47.25" customHeight="1" thickBot="1" x14ac:dyDescent="0.3">
      <c r="A932" s="8" t="str">
        <f>' turmas sistema atual'!A931</f>
        <v>BACHARELADO EM CIÊNCIA E TECNOLOGIA</v>
      </c>
      <c r="B932" s="8" t="str">
        <f>' turmas sistema atual'!B931</f>
        <v>DA2BCS0002-15SA</v>
      </c>
      <c r="C932" s="8" t="str">
        <f>' turmas sistema atual'!C931</f>
        <v>Projeto Dirigido A2-matutino (São Bernardo)</v>
      </c>
      <c r="D932" s="8" t="s">
        <v>2724</v>
      </c>
      <c r="E932" s="12" t="s">
        <v>2309</v>
      </c>
      <c r="F932" s="12" t="str">
        <f>' turmas sistema atual'!H931</f>
        <v xml:space="preserve">quinta das 08:00 às 10:00, sala S-008-0, semanal </v>
      </c>
      <c r="G932" s="12">
        <f>' turmas sistema atual'!I931</f>
        <v>0</v>
      </c>
      <c r="H932" s="12" t="str">
        <f>' turmas sistema atual'!J931</f>
        <v>Santo André</v>
      </c>
      <c r="I932" s="12" t="str">
        <f>' turmas sistema atual'!K931</f>
        <v>diurno</v>
      </c>
      <c r="J932" s="12" t="str">
        <f>' turmas sistema atual'!L931</f>
        <v>0-2-10</v>
      </c>
      <c r="K932" s="12">
        <f>' turmas sistema atual'!M931</f>
        <v>40</v>
      </c>
      <c r="L932" s="12">
        <f>' turmas sistema atual'!N931</f>
        <v>0</v>
      </c>
      <c r="M932" s="12">
        <f t="shared" si="14"/>
        <v>40</v>
      </c>
      <c r="N932" s="42">
        <v>0</v>
      </c>
      <c r="O932" s="8" t="str">
        <f>UPPER(' turmas sistema atual'!R931)</f>
        <v>BRENO ARSIOLI MOURA</v>
      </c>
      <c r="P932" s="8" t="str">
        <f>UPPER(' turmas sistema atual'!S931)</f>
        <v/>
      </c>
    </row>
    <row r="933" spans="1:16" ht="47.25" customHeight="1" thickBot="1" x14ac:dyDescent="0.3">
      <c r="A933" s="8" t="str">
        <f>' turmas sistema atual'!A932</f>
        <v>BACHARELADO EM CIÊNCIA E TECNOLOGIA</v>
      </c>
      <c r="B933" s="8" t="str">
        <f>' turmas sistema atual'!B932</f>
        <v>NA2BCS0002-15SA</v>
      </c>
      <c r="C933" s="8" t="str">
        <f>' turmas sistema atual'!C932</f>
        <v>Projeto Dirigido A2-noturno (São Bernardo)</v>
      </c>
      <c r="D933" s="8" t="s">
        <v>2725</v>
      </c>
      <c r="E933" s="12" t="s">
        <v>2309</v>
      </c>
      <c r="F933" s="12" t="str">
        <f>' turmas sistema atual'!H932</f>
        <v xml:space="preserve">quinta das 19:00 às 21:00, sala A-103-0, semanal </v>
      </c>
      <c r="G933" s="12">
        <f>' turmas sistema atual'!I932</f>
        <v>0</v>
      </c>
      <c r="H933" s="12" t="str">
        <f>' turmas sistema atual'!J932</f>
        <v>Santo André</v>
      </c>
      <c r="I933" s="12" t="str">
        <f>' turmas sistema atual'!K932</f>
        <v>noturno</v>
      </c>
      <c r="J933" s="12" t="str">
        <f>' turmas sistema atual'!L932</f>
        <v>0-2-10</v>
      </c>
      <c r="K933" s="12">
        <f>' turmas sistema atual'!M932</f>
        <v>40</v>
      </c>
      <c r="L933" s="12">
        <f>' turmas sistema atual'!N932</f>
        <v>0</v>
      </c>
      <c r="M933" s="12">
        <f t="shared" si="14"/>
        <v>40</v>
      </c>
      <c r="N933" s="42">
        <v>0</v>
      </c>
      <c r="O933" s="8" t="str">
        <f>UPPER(' turmas sistema atual'!R932)</f>
        <v>ISELI LOURENÇO NANTES</v>
      </c>
      <c r="P933" s="8" t="str">
        <f>UPPER(' turmas sistema atual'!S932)</f>
        <v/>
      </c>
    </row>
    <row r="934" spans="1:16" ht="47.25" customHeight="1" thickBot="1" x14ac:dyDescent="0.3">
      <c r="A934" s="8" t="str">
        <f>' turmas sistema atual'!A933</f>
        <v>BACHARELADO EM CIÊNCIA E TECNOLOGIA</v>
      </c>
      <c r="B934" s="8" t="str">
        <f>' turmas sistema atual'!B933</f>
        <v>NA2BCS0002-15SB</v>
      </c>
      <c r="C934" s="8" t="str">
        <f>' turmas sistema atual'!C933</f>
        <v>Projeto Dirigido A2-noturno (São Bernardo)</v>
      </c>
      <c r="D934" s="8" t="s">
        <v>2725</v>
      </c>
      <c r="E934" s="12" t="s">
        <v>2309</v>
      </c>
      <c r="F934" s="12" t="str">
        <f>' turmas sistema atual'!H933</f>
        <v xml:space="preserve">quinta das 19:00 às 21:00, sala A1-S101-SB, semanal </v>
      </c>
      <c r="G934" s="12">
        <f>' turmas sistema atual'!I933</f>
        <v>0</v>
      </c>
      <c r="H934" s="12" t="str">
        <f>' turmas sistema atual'!J933</f>
        <v>São Bernardo do Campo</v>
      </c>
      <c r="I934" s="12" t="str">
        <f>' turmas sistema atual'!K933</f>
        <v>noturno</v>
      </c>
      <c r="J934" s="12" t="str">
        <f>' turmas sistema atual'!L933</f>
        <v>0-2-10</v>
      </c>
      <c r="K934" s="12">
        <f>' turmas sistema atual'!M933</f>
        <v>30</v>
      </c>
      <c r="L934" s="12">
        <f>' turmas sistema atual'!N933</f>
        <v>0</v>
      </c>
      <c r="M934" s="12">
        <f t="shared" si="14"/>
        <v>30</v>
      </c>
      <c r="N934" s="42">
        <v>1</v>
      </c>
      <c r="O934" s="8" t="str">
        <f>UPPER(' turmas sistema atual'!R933)</f>
        <v>BRUNO LEMOS BATISTA</v>
      </c>
      <c r="P934" s="8" t="str">
        <f>UPPER(' turmas sistema atual'!S933)</f>
        <v/>
      </c>
    </row>
    <row r="935" spans="1:16" ht="47.25" customHeight="1" thickBot="1" x14ac:dyDescent="0.3">
      <c r="A935" s="8" t="str">
        <f>' turmas sistema atual'!A934</f>
        <v>BACHARELADO EM CIÊNCIA E TECNOLOGIA</v>
      </c>
      <c r="B935" s="8" t="str">
        <f>' turmas sistema atual'!B934</f>
        <v>DABCS0002-15SA</v>
      </c>
      <c r="C935" s="8" t="str">
        <f>' turmas sistema atual'!C934</f>
        <v>Projeto Dirigido A-matutino (São Bernardo)</v>
      </c>
      <c r="D935" s="8" t="s">
        <v>2724</v>
      </c>
      <c r="E935" s="12" t="s">
        <v>2309</v>
      </c>
      <c r="F935" s="12" t="str">
        <f>' turmas sistema atual'!H934</f>
        <v xml:space="preserve">quinta das 08:00 às 10:00, sala A-103-0, semanal </v>
      </c>
      <c r="G935" s="12">
        <f>' turmas sistema atual'!I934</f>
        <v>0</v>
      </c>
      <c r="H935" s="12" t="str">
        <f>' turmas sistema atual'!J934</f>
        <v>Santo André</v>
      </c>
      <c r="I935" s="12" t="str">
        <f>' turmas sistema atual'!K934</f>
        <v>diurno</v>
      </c>
      <c r="J935" s="12" t="str">
        <f>' turmas sistema atual'!L934</f>
        <v>0-2-10</v>
      </c>
      <c r="K935" s="12">
        <f>' turmas sistema atual'!M934</f>
        <v>40</v>
      </c>
      <c r="L935" s="12">
        <f>' turmas sistema atual'!N934</f>
        <v>0</v>
      </c>
      <c r="M935" s="12">
        <f t="shared" si="14"/>
        <v>40</v>
      </c>
      <c r="N935" s="42">
        <v>2</v>
      </c>
      <c r="O935" s="8" t="str">
        <f>UPPER(' turmas sistema atual'!R934)</f>
        <v>VIVIANE VIANA SILVA</v>
      </c>
      <c r="P935" s="8" t="str">
        <f>UPPER(' turmas sistema atual'!S934)</f>
        <v/>
      </c>
    </row>
    <row r="936" spans="1:16" ht="47.25" customHeight="1" thickBot="1" x14ac:dyDescent="0.3">
      <c r="A936" s="8" t="str">
        <f>' turmas sistema atual'!A935</f>
        <v>BACHARELADO EM CIÊNCIA E TECNOLOGIA</v>
      </c>
      <c r="B936" s="8" t="str">
        <f>' turmas sistema atual'!B935</f>
        <v>NABCS0002-15SB</v>
      </c>
      <c r="C936" s="8" t="str">
        <f>' turmas sistema atual'!C935</f>
        <v>Projeto Dirigido A-noturno (São Bernardo)</v>
      </c>
      <c r="D936" s="8" t="s">
        <v>2725</v>
      </c>
      <c r="E936" s="12" t="s">
        <v>2309</v>
      </c>
      <c r="F936" s="12" t="str">
        <f>' turmas sistema atual'!H935</f>
        <v xml:space="preserve">quinta das 19:00 às 21:00, sala S-008-0, semanal </v>
      </c>
      <c r="G936" s="12">
        <f>' turmas sistema atual'!I935</f>
        <v>0</v>
      </c>
      <c r="H936" s="12" t="str">
        <f>' turmas sistema atual'!J935</f>
        <v>São Bernardo do Campo</v>
      </c>
      <c r="I936" s="12" t="str">
        <f>' turmas sistema atual'!K935</f>
        <v>noturno</v>
      </c>
      <c r="J936" s="12" t="str">
        <f>' turmas sistema atual'!L935</f>
        <v>0-2-10</v>
      </c>
      <c r="K936" s="12">
        <f>' turmas sistema atual'!M935</f>
        <v>30</v>
      </c>
      <c r="L936" s="12">
        <f>' turmas sistema atual'!N935</f>
        <v>0</v>
      </c>
      <c r="M936" s="12">
        <f t="shared" si="14"/>
        <v>30</v>
      </c>
      <c r="N936" s="42">
        <v>0</v>
      </c>
      <c r="O936" s="8" t="str">
        <f>UPPER(' turmas sistema atual'!R935)</f>
        <v>PATRICIA DA SILVA SESSA</v>
      </c>
      <c r="P936" s="8" t="str">
        <f>UPPER(' turmas sistema atual'!S935)</f>
        <v>PATRICIA DA SILVA SESSA</v>
      </c>
    </row>
    <row r="937" spans="1:16" ht="47.25" customHeight="1" thickBot="1" x14ac:dyDescent="0.3">
      <c r="A937" s="8" t="str">
        <f>' turmas sistema atual'!A936</f>
        <v>BACHARELADO EM CIÊNCIA E TECNOLOGIA</v>
      </c>
      <c r="B937" s="8" t="str">
        <f>' turmas sistema atual'!B936</f>
        <v>NABCS0002-15SA</v>
      </c>
      <c r="C937" s="8" t="str">
        <f>' turmas sistema atual'!C936</f>
        <v>Projeto Dirigido A-noturno (São Bernardo)</v>
      </c>
      <c r="D937" s="8" t="s">
        <v>2725</v>
      </c>
      <c r="E937" s="12" t="s">
        <v>2309</v>
      </c>
      <c r="F937" s="12" t="str">
        <f>' turmas sistema atual'!H936</f>
        <v xml:space="preserve">quinta das 19:00 às 21:00, sala A-103-0, semanal </v>
      </c>
      <c r="G937" s="12">
        <f>' turmas sistema atual'!I936</f>
        <v>0</v>
      </c>
      <c r="H937" s="12" t="str">
        <f>' turmas sistema atual'!J936</f>
        <v>Santo André</v>
      </c>
      <c r="I937" s="12" t="str">
        <f>' turmas sistema atual'!K936</f>
        <v>noturno</v>
      </c>
      <c r="J937" s="12" t="str">
        <f>' turmas sistema atual'!L936</f>
        <v>0-2-10</v>
      </c>
      <c r="K937" s="12">
        <f>' turmas sistema atual'!M936</f>
        <v>40</v>
      </c>
      <c r="L937" s="12">
        <f>' turmas sistema atual'!N936</f>
        <v>0</v>
      </c>
      <c r="M937" s="12">
        <f t="shared" si="14"/>
        <v>40</v>
      </c>
      <c r="N937" s="42">
        <v>0</v>
      </c>
      <c r="O937" s="8" t="str">
        <f>UPPER(' turmas sistema atual'!R936)</f>
        <v/>
      </c>
      <c r="P937" s="8" t="str">
        <f>UPPER(' turmas sistema atual'!S936)</f>
        <v/>
      </c>
    </row>
    <row r="938" spans="1:16" ht="47.25" customHeight="1" thickBot="1" x14ac:dyDescent="0.3">
      <c r="A938" s="8" t="str">
        <f>' turmas sistema atual'!A937</f>
        <v>BACHARELADO EM CIÊNCIA E TECNOLOGIA</v>
      </c>
      <c r="B938" s="8" t="str">
        <f>' turmas sistema atual'!B937</f>
        <v>NB2BCS0002-15SA</v>
      </c>
      <c r="C938" s="8" t="str">
        <f>' turmas sistema atual'!C937</f>
        <v>Projeto Dirigido B2-noturno (São Bernardo)</v>
      </c>
      <c r="D938" s="8" t="s">
        <v>2735</v>
      </c>
      <c r="E938" s="12" t="s">
        <v>2309</v>
      </c>
      <c r="F938" s="12" t="str">
        <f>' turmas sistema atual'!H937</f>
        <v xml:space="preserve">quinta das 21:00 às 23:00, sala A-103-0, semanal </v>
      </c>
      <c r="G938" s="12">
        <f>' turmas sistema atual'!I937</f>
        <v>0</v>
      </c>
      <c r="H938" s="12" t="str">
        <f>' turmas sistema atual'!J937</f>
        <v>Santo André</v>
      </c>
      <c r="I938" s="12" t="str">
        <f>' turmas sistema atual'!K937</f>
        <v>noturno</v>
      </c>
      <c r="J938" s="12" t="str">
        <f>' turmas sistema atual'!L937</f>
        <v>0-2-10</v>
      </c>
      <c r="K938" s="12">
        <f>' turmas sistema atual'!M937</f>
        <v>30</v>
      </c>
      <c r="L938" s="12">
        <f>' turmas sistema atual'!N937</f>
        <v>0</v>
      </c>
      <c r="M938" s="12">
        <f t="shared" si="14"/>
        <v>30</v>
      </c>
      <c r="N938" s="42">
        <v>0</v>
      </c>
      <c r="O938" s="8" t="str">
        <f>UPPER(' turmas sistema atual'!R937)</f>
        <v>BRUNO LEMOS BATISTA</v>
      </c>
      <c r="P938" s="8" t="str">
        <f>UPPER(' turmas sistema atual'!S937)</f>
        <v>BRUNO LEMOS BATISTA</v>
      </c>
    </row>
    <row r="939" spans="1:16" ht="47.25" customHeight="1" thickBot="1" x14ac:dyDescent="0.3">
      <c r="A939" s="8" t="str">
        <f>' turmas sistema atual'!A938</f>
        <v>BACHARELADO EM CIÊNCIA E TECNOLOGIA</v>
      </c>
      <c r="B939" s="8" t="str">
        <f>' turmas sistema atual'!B938</f>
        <v>NB3BCS0002-15SA</v>
      </c>
      <c r="C939" s="8" t="str">
        <f>' turmas sistema atual'!C938</f>
        <v>Projeto Dirigido B3-noturno (São Bernardo)</v>
      </c>
      <c r="D939" s="8" t="s">
        <v>2735</v>
      </c>
      <c r="E939" s="12" t="s">
        <v>2309</v>
      </c>
      <c r="F939" s="12" t="str">
        <f>' turmas sistema atual'!H938</f>
        <v xml:space="preserve">quinta das 21:00 às 23:00, sala A-106-0, semanal </v>
      </c>
      <c r="G939" s="12">
        <f>' turmas sistema atual'!I938</f>
        <v>0</v>
      </c>
      <c r="H939" s="12" t="str">
        <f>' turmas sistema atual'!J938</f>
        <v>Santo André</v>
      </c>
      <c r="I939" s="12" t="str">
        <f>' turmas sistema atual'!K938</f>
        <v>noturno</v>
      </c>
      <c r="J939" s="12" t="str">
        <f>' turmas sistema atual'!L938</f>
        <v>0-2-10</v>
      </c>
      <c r="K939" s="12">
        <f>' turmas sistema atual'!M938</f>
        <v>30</v>
      </c>
      <c r="L939" s="12">
        <f>' turmas sistema atual'!N938</f>
        <v>0</v>
      </c>
      <c r="M939" s="12">
        <f t="shared" si="14"/>
        <v>30</v>
      </c>
      <c r="N939" s="42">
        <v>4</v>
      </c>
      <c r="O939" s="8" t="str">
        <f>UPPER(' turmas sistema atual'!R938)</f>
        <v>ISELI LOURENÇO NANTES</v>
      </c>
      <c r="P939" s="8" t="str">
        <f>UPPER(' turmas sistema atual'!S938)</f>
        <v/>
      </c>
    </row>
    <row r="940" spans="1:16" ht="47.25" customHeight="1" thickBot="1" x14ac:dyDescent="0.3">
      <c r="A940" s="8" t="str">
        <f>' turmas sistema atual'!A939</f>
        <v>BACHARELADO EM CIÊNCIA E TECNOLOGIA</v>
      </c>
      <c r="B940" s="8" t="str">
        <f>' turmas sistema atual'!B939</f>
        <v>NB4BCS0002-15SA</v>
      </c>
      <c r="C940" s="8" t="str">
        <f>' turmas sistema atual'!C939</f>
        <v>Projeto Dirigido B4-noturno (São Bernardo)</v>
      </c>
      <c r="D940" s="8" t="s">
        <v>2735</v>
      </c>
      <c r="E940" s="12" t="s">
        <v>2309</v>
      </c>
      <c r="F940" s="12" t="str">
        <f>' turmas sistema atual'!H939</f>
        <v xml:space="preserve">quinta das 21:00 às 23:00, sala A-106-0, semanal </v>
      </c>
      <c r="G940" s="12">
        <f>' turmas sistema atual'!I939</f>
        <v>0</v>
      </c>
      <c r="H940" s="12" t="str">
        <f>' turmas sistema atual'!J939</f>
        <v>Santo André</v>
      </c>
      <c r="I940" s="12" t="str">
        <f>' turmas sistema atual'!K939</f>
        <v>noturno</v>
      </c>
      <c r="J940" s="12" t="str">
        <f>' turmas sistema atual'!L939</f>
        <v>0-2-10</v>
      </c>
      <c r="K940" s="12">
        <f>' turmas sistema atual'!M939</f>
        <v>30</v>
      </c>
      <c r="L940" s="12">
        <f>' turmas sistema atual'!N939</f>
        <v>0</v>
      </c>
      <c r="M940" s="12">
        <f t="shared" si="14"/>
        <v>30</v>
      </c>
      <c r="N940" s="42">
        <v>10</v>
      </c>
      <c r="O940" s="8" t="str">
        <f>UPPER(' turmas sistema atual'!R939)</f>
        <v>ALEXANDRE HIDEKI OKANO</v>
      </c>
      <c r="P940" s="8" t="str">
        <f>UPPER(' turmas sistema atual'!S939)</f>
        <v/>
      </c>
    </row>
    <row r="941" spans="1:16" ht="47.25" customHeight="1" thickBot="1" x14ac:dyDescent="0.3">
      <c r="A941" s="8" t="str">
        <f>' turmas sistema atual'!A940</f>
        <v>BACHARELADO EM CIÊNCIA E TECNOLOGIA</v>
      </c>
      <c r="B941" s="8" t="str">
        <f>' turmas sistema atual'!B940</f>
        <v>DBBCS0002-15SA</v>
      </c>
      <c r="C941" s="8" t="str">
        <f>' turmas sistema atual'!C940</f>
        <v>Projeto Dirigido B-matutino (São Bernardo)</v>
      </c>
      <c r="D941" s="8" t="s">
        <v>2738</v>
      </c>
      <c r="E941" s="12" t="s">
        <v>2309</v>
      </c>
      <c r="F941" s="12" t="str">
        <f>' turmas sistema atual'!H940</f>
        <v xml:space="preserve">segunda das 10:00 às 12:00, sala A-103-0, semanal </v>
      </c>
      <c r="G941" s="12">
        <f>' turmas sistema atual'!I940</f>
        <v>0</v>
      </c>
      <c r="H941" s="12" t="str">
        <f>' turmas sistema atual'!J940</f>
        <v>Santo André</v>
      </c>
      <c r="I941" s="12" t="str">
        <f>' turmas sistema atual'!K940</f>
        <v>diurno</v>
      </c>
      <c r="J941" s="12" t="str">
        <f>' turmas sistema atual'!L940</f>
        <v>0-2-10</v>
      </c>
      <c r="K941" s="12">
        <f>' turmas sistema atual'!M940</f>
        <v>40</v>
      </c>
      <c r="L941" s="12">
        <f>' turmas sistema atual'!N940</f>
        <v>0</v>
      </c>
      <c r="M941" s="12">
        <f t="shared" si="14"/>
        <v>40</v>
      </c>
      <c r="N941" s="42">
        <v>5</v>
      </c>
      <c r="O941" s="8" t="str">
        <f>UPPER(' turmas sistema atual'!R940)</f>
        <v>JULIANA KELMY MACARIO BARBOZA DAGUANO</v>
      </c>
      <c r="P941" s="8" t="str">
        <f>UPPER(' turmas sistema atual'!S940)</f>
        <v/>
      </c>
    </row>
    <row r="942" spans="1:16" ht="47.25" customHeight="1" thickBot="1" x14ac:dyDescent="0.3">
      <c r="A942" s="8" t="str">
        <f>' turmas sistema atual'!A941</f>
        <v>BACHARELADO EM CIÊNCIA E TECNOLOGIA</v>
      </c>
      <c r="B942" s="8" t="str">
        <f>' turmas sistema atual'!B941</f>
        <v>NBBCS0002-15SA</v>
      </c>
      <c r="C942" s="8" t="str">
        <f>' turmas sistema atual'!C941</f>
        <v>Projeto Dirigido B-noturno (São Bernardo)</v>
      </c>
      <c r="D942" s="8" t="s">
        <v>2735</v>
      </c>
      <c r="E942" s="12" t="s">
        <v>2309</v>
      </c>
      <c r="F942" s="12" t="str">
        <f>' turmas sistema atual'!H941</f>
        <v xml:space="preserve">quinta das 21:00 às 23:00, sala A-103-0, semanal </v>
      </c>
      <c r="G942" s="12">
        <f>' turmas sistema atual'!I941</f>
        <v>0</v>
      </c>
      <c r="H942" s="12" t="str">
        <f>' turmas sistema atual'!J941</f>
        <v>Santo André</v>
      </c>
      <c r="I942" s="12" t="str">
        <f>' turmas sistema atual'!K941</f>
        <v>noturno</v>
      </c>
      <c r="J942" s="12" t="str">
        <f>' turmas sistema atual'!L941</f>
        <v>0-2-10</v>
      </c>
      <c r="K942" s="12">
        <f>' turmas sistema atual'!M941</f>
        <v>40</v>
      </c>
      <c r="L942" s="12">
        <f>' turmas sistema atual'!N941</f>
        <v>0</v>
      </c>
      <c r="M942" s="12">
        <f t="shared" si="14"/>
        <v>40</v>
      </c>
      <c r="N942" s="42">
        <v>0</v>
      </c>
      <c r="O942" s="8" t="str">
        <f>UPPER(' turmas sistema atual'!R941)</f>
        <v>MICHELLE SATO FRIGO</v>
      </c>
      <c r="P942" s="8" t="str">
        <f>UPPER(' turmas sistema atual'!S941)</f>
        <v/>
      </c>
    </row>
    <row r="943" spans="1:16" ht="47.25" customHeight="1" thickBot="1" x14ac:dyDescent="0.3">
      <c r="A943" s="8" t="str">
        <f>' turmas sistema atual'!A942</f>
        <v>BACHARELADO EM CIÊNCIA E TECNOLOGIA</v>
      </c>
      <c r="B943" s="8" t="str">
        <f>' turmas sistema atual'!B942</f>
        <v>DC2BCS0002-15SA</v>
      </c>
      <c r="C943" s="8" t="str">
        <f>' turmas sistema atual'!C942</f>
        <v>Projeto Dirigido C2-matutino (São Bernardo)</v>
      </c>
      <c r="D943" s="8" t="s">
        <v>2774</v>
      </c>
      <c r="E943" s="12" t="s">
        <v>2309</v>
      </c>
      <c r="F943" s="12" t="str">
        <f>' turmas sistema atual'!H942</f>
        <v xml:space="preserve">quarta das 16:00 às 18:00, sala A-106-0, semanal </v>
      </c>
      <c r="G943" s="12">
        <f>' turmas sistema atual'!I942</f>
        <v>0</v>
      </c>
      <c r="H943" s="12" t="str">
        <f>' turmas sistema atual'!J942</f>
        <v>Santo André</v>
      </c>
      <c r="I943" s="12" t="str">
        <f>' turmas sistema atual'!K942</f>
        <v>diurno</v>
      </c>
      <c r="J943" s="12" t="str">
        <f>' turmas sistema atual'!L942</f>
        <v>0-2-10</v>
      </c>
      <c r="K943" s="12">
        <f>' turmas sistema atual'!M942</f>
        <v>30</v>
      </c>
      <c r="L943" s="12">
        <f>' turmas sistema atual'!N942</f>
        <v>0</v>
      </c>
      <c r="M943" s="12">
        <f t="shared" si="14"/>
        <v>30</v>
      </c>
      <c r="N943" s="42">
        <v>8</v>
      </c>
      <c r="O943" s="8" t="str">
        <f>UPPER(' turmas sistema atual'!R942)</f>
        <v>ALEXANDRE HIDEKI OKANO</v>
      </c>
      <c r="P943" s="8" t="str">
        <f>UPPER(' turmas sistema atual'!S942)</f>
        <v/>
      </c>
    </row>
    <row r="944" spans="1:16" ht="47.25" customHeight="1" thickBot="1" x14ac:dyDescent="0.3">
      <c r="A944" s="8" t="str">
        <f>' turmas sistema atual'!A943</f>
        <v>BACHARELADO EM CIÊNCIA E TECNOLOGIA</v>
      </c>
      <c r="B944" s="8" t="str">
        <f>' turmas sistema atual'!B943</f>
        <v>DCBCS0002-15SA</v>
      </c>
      <c r="C944" s="8" t="str">
        <f>' turmas sistema atual'!C943</f>
        <v>Projeto Dirigido C-matutino (São Bernardo)</v>
      </c>
      <c r="D944" s="8" t="s">
        <v>2774</v>
      </c>
      <c r="E944" s="12" t="s">
        <v>2309</v>
      </c>
      <c r="F944" s="12" t="str">
        <f>' turmas sistema atual'!H943</f>
        <v xml:space="preserve">quarta das 16:00 às 18:00, sala A-103-0, semanal </v>
      </c>
      <c r="G944" s="12">
        <f>' turmas sistema atual'!I943</f>
        <v>0</v>
      </c>
      <c r="H944" s="12" t="str">
        <f>' turmas sistema atual'!J943</f>
        <v>Santo André</v>
      </c>
      <c r="I944" s="12" t="str">
        <f>' turmas sistema atual'!K943</f>
        <v>diurno</v>
      </c>
      <c r="J944" s="12" t="str">
        <f>' turmas sistema atual'!L943</f>
        <v>0-2-10</v>
      </c>
      <c r="K944" s="12">
        <f>' turmas sistema atual'!M943</f>
        <v>30</v>
      </c>
      <c r="L944" s="12">
        <f>' turmas sistema atual'!N943</f>
        <v>0</v>
      </c>
      <c r="M944" s="12">
        <f t="shared" si="14"/>
        <v>30</v>
      </c>
      <c r="N944" s="42">
        <v>0</v>
      </c>
      <c r="O944" s="8" t="str">
        <f>UPPER(' turmas sistema atual'!R943)</f>
        <v>MICHELLE SATO FRIGO</v>
      </c>
      <c r="P944" s="8" t="str">
        <f>UPPER(' turmas sistema atual'!S943)</f>
        <v/>
      </c>
    </row>
    <row r="945" spans="1:16" ht="47.25" customHeight="1" thickBot="1" x14ac:dyDescent="0.3">
      <c r="A945" s="8" t="str">
        <f>' turmas sistema atual'!A944</f>
        <v>BACHARELADO EM CIÊNCIA E TECNOLOGIA</v>
      </c>
      <c r="B945" s="8" t="str">
        <f>' turmas sistema atual'!B944</f>
        <v>DDBCS0002-15SA</v>
      </c>
      <c r="C945" s="8" t="str">
        <f>' turmas sistema atual'!C944</f>
        <v>Projeto Dirigido D-matutino (São Bernardo)</v>
      </c>
      <c r="D945" s="8" t="s">
        <v>2309</v>
      </c>
      <c r="E945" s="12" t="s">
        <v>2734</v>
      </c>
      <c r="F945" s="12">
        <f>' turmas sistema atual'!H944</f>
        <v>0</v>
      </c>
      <c r="G945" s="12" t="str">
        <f>' turmas sistema atual'!I944</f>
        <v xml:space="preserve">quinta das 10:00 às 12:00, sala 401-1, semanal </v>
      </c>
      <c r="H945" s="12" t="str">
        <f>' turmas sistema atual'!J944</f>
        <v>Santo André</v>
      </c>
      <c r="I945" s="12" t="str">
        <f>' turmas sistema atual'!K944</f>
        <v>diurno</v>
      </c>
      <c r="J945" s="12" t="str">
        <f>' turmas sistema atual'!L944</f>
        <v>0-2-10</v>
      </c>
      <c r="K945" s="12">
        <f>' turmas sistema atual'!M944</f>
        <v>40</v>
      </c>
      <c r="L945" s="12">
        <f>' turmas sistema atual'!N944</f>
        <v>0</v>
      </c>
      <c r="M945" s="12">
        <f t="shared" si="14"/>
        <v>40</v>
      </c>
      <c r="N945" s="42">
        <v>0</v>
      </c>
      <c r="O945" s="8" t="str">
        <f>UPPER(' turmas sistema atual'!R944)</f>
        <v>PATRICIA DA SILVA SESSA</v>
      </c>
      <c r="P945" s="8" t="str">
        <f>UPPER(' turmas sistema atual'!S944)</f>
        <v/>
      </c>
    </row>
    <row r="946" spans="1:16" ht="47.25" customHeight="1" thickBot="1" x14ac:dyDescent="0.3">
      <c r="A946" s="8" t="str">
        <f>' turmas sistema atual'!A945</f>
        <v>ENGENHARIA DE GESTÃO</v>
      </c>
      <c r="B946" s="8" t="str">
        <f>' turmas sistema atual'!B945</f>
        <v>DAESTG025-17SB</v>
      </c>
      <c r="C946" s="8" t="str">
        <f>' turmas sistema atual'!C945</f>
        <v>Propriedade Intelectual A-matutino (São Bernardo)</v>
      </c>
      <c r="D946" s="8" t="s">
        <v>2786</v>
      </c>
      <c r="E946" s="12" t="s">
        <v>2309</v>
      </c>
      <c r="F946" s="12" t="str">
        <f>' turmas sistema atual'!H945</f>
        <v xml:space="preserve">segunda das 08:00 às 10:00, sala A1-S204-SB, semanal , quarta das 10:00 às 12:00, sala A1-S204-SB, semanal </v>
      </c>
      <c r="G946" s="12">
        <f>' turmas sistema atual'!I945</f>
        <v>0</v>
      </c>
      <c r="H946" s="12" t="str">
        <f>' turmas sistema atual'!J945</f>
        <v>São Bernardo do Campo</v>
      </c>
      <c r="I946" s="12" t="str">
        <f>' turmas sistema atual'!K945</f>
        <v>diurno</v>
      </c>
      <c r="J946" s="12" t="str">
        <f>' turmas sistema atual'!L945</f>
        <v>4-0-4</v>
      </c>
      <c r="K946" s="12">
        <f>' turmas sistema atual'!M945</f>
        <v>62</v>
      </c>
      <c r="L946" s="12">
        <f>' turmas sistema atual'!N945</f>
        <v>0</v>
      </c>
      <c r="M946" s="12">
        <f t="shared" si="14"/>
        <v>62</v>
      </c>
      <c r="N946" s="42">
        <v>0</v>
      </c>
      <c r="O946" s="8" t="str">
        <f>UPPER(' turmas sistema atual'!R945)</f>
        <v>JORGE TOMIOKA</v>
      </c>
      <c r="P946" s="8" t="str">
        <f>UPPER(' turmas sistema atual'!S945)</f>
        <v/>
      </c>
    </row>
    <row r="947" spans="1:16" ht="47.25" customHeight="1" thickBot="1" x14ac:dyDescent="0.3">
      <c r="A947" s="8" t="str">
        <f>' turmas sistema atual'!A946</f>
        <v>ENGENHARIA DE MATERIAIS</v>
      </c>
      <c r="B947" s="8" t="str">
        <f>' turmas sistema atual'!B946</f>
        <v>DAESTM019-17SA</v>
      </c>
      <c r="C947" s="8" t="str">
        <f>' turmas sistema atual'!C946</f>
        <v>Propriedades Elétricas, Magnéticas e Ópticas A-matutino (São Bernardo)</v>
      </c>
      <c r="D947" s="8" t="s">
        <v>3529</v>
      </c>
      <c r="E947" s="12" t="s">
        <v>2309</v>
      </c>
      <c r="F947" s="12" t="str">
        <f>' turmas sistema atual'!H946</f>
        <v xml:space="preserve">terça das 08:00 às 10:00, sala A-114-0, semanal , sexta das 10:00 às 12:00, sala A-114-0, semanal </v>
      </c>
      <c r="G947" s="12">
        <f>' turmas sistema atual'!I946</f>
        <v>0</v>
      </c>
      <c r="H947" s="12" t="str">
        <f>' turmas sistema atual'!J946</f>
        <v>Santo André</v>
      </c>
      <c r="I947" s="12" t="str">
        <f>' turmas sistema atual'!K946</f>
        <v>diurno</v>
      </c>
      <c r="J947" s="12" t="str">
        <f>' turmas sistema atual'!L946</f>
        <v>4-0-4</v>
      </c>
      <c r="K947" s="12">
        <f>' turmas sistema atual'!M946</f>
        <v>30</v>
      </c>
      <c r="L947" s="12">
        <f>' turmas sistema atual'!N946</f>
        <v>0</v>
      </c>
      <c r="M947" s="12">
        <f t="shared" si="14"/>
        <v>30</v>
      </c>
      <c r="N947" s="42">
        <v>15</v>
      </c>
      <c r="O947" s="8" t="str">
        <f>UPPER(' turmas sistema atual'!R946)</f>
        <v>DANIEL ZANETTI DE FLORIO</v>
      </c>
      <c r="P947" s="8" t="str">
        <f>UPPER(' turmas sistema atual'!S946)</f>
        <v/>
      </c>
    </row>
    <row r="948" spans="1:16" ht="47.25" customHeight="1" thickBot="1" x14ac:dyDescent="0.3">
      <c r="A948" s="8" t="str">
        <f>' turmas sistema atual'!A947</f>
        <v>ENGENHARIA DE MATERIAIS</v>
      </c>
      <c r="B948" s="8" t="str">
        <f>' turmas sistema atual'!B947</f>
        <v>NAESTM019-17SA</v>
      </c>
      <c r="C948" s="8" t="str">
        <f>' turmas sistema atual'!C947</f>
        <v>Propriedades Elétricas, Magnéticas e Ópticas A-noturno (São Bernardo)</v>
      </c>
      <c r="D948" s="8" t="s">
        <v>3530</v>
      </c>
      <c r="E948" s="12" t="s">
        <v>2309</v>
      </c>
      <c r="F948" s="12" t="str">
        <f>' turmas sistema atual'!H947</f>
        <v xml:space="preserve">terça das 19:00 às 21:00, sala A-114-0, semanal , sexta das 21:00 às 23:00, sala A-114-0, semanal </v>
      </c>
      <c r="G948" s="12">
        <f>' turmas sistema atual'!I947</f>
        <v>0</v>
      </c>
      <c r="H948" s="12" t="str">
        <f>' turmas sistema atual'!J947</f>
        <v>Santo André</v>
      </c>
      <c r="I948" s="12" t="str">
        <f>' turmas sistema atual'!K947</f>
        <v>noturno</v>
      </c>
      <c r="J948" s="12" t="str">
        <f>' turmas sistema atual'!L947</f>
        <v>4-0-4</v>
      </c>
      <c r="K948" s="12">
        <f>' turmas sistema atual'!M947</f>
        <v>30</v>
      </c>
      <c r="L948" s="12">
        <f>' turmas sistema atual'!N947</f>
        <v>0</v>
      </c>
      <c r="M948" s="12">
        <f t="shared" si="14"/>
        <v>30</v>
      </c>
      <c r="N948" s="42">
        <v>0</v>
      </c>
      <c r="O948" s="8" t="str">
        <f>UPPER(' turmas sistema atual'!R947)</f>
        <v>CEDRIC ROCHA LEÃO</v>
      </c>
      <c r="P948" s="8" t="str">
        <f>UPPER(' turmas sistema atual'!S947)</f>
        <v/>
      </c>
    </row>
    <row r="949" spans="1:16" ht="47.25" customHeight="1" thickBot="1" x14ac:dyDescent="0.3">
      <c r="A949" s="8" t="str">
        <f>' turmas sistema atual'!A948</f>
        <v>ENGENHARIA DE MATERIAIS</v>
      </c>
      <c r="B949" s="8" t="str">
        <f>' turmas sistema atual'!B948</f>
        <v>NA1ESTM010-17SA</v>
      </c>
      <c r="C949" s="8" t="str">
        <f>' turmas sistema atual'!C948</f>
        <v>Propriedades Mecânicas e Térmicas A1-noturno (São Bernardo)</v>
      </c>
      <c r="D949" s="8" t="s">
        <v>2867</v>
      </c>
      <c r="E949" s="12" t="s">
        <v>2309</v>
      </c>
      <c r="F949" s="12" t="str">
        <f>' turmas sistema atual'!H948</f>
        <v>quarta das 21:00 às 23:00, sala A-114-0, semanal , sexta das 19:00 às 21:00, sala A-114-0, quinzenal I, sexta das 19:00 às 21:00, sala A-114-0, quinzenal II</v>
      </c>
      <c r="G949" s="12">
        <f>' turmas sistema atual'!I948</f>
        <v>0</v>
      </c>
      <c r="H949" s="12" t="str">
        <f>' turmas sistema atual'!J948</f>
        <v>Santo André</v>
      </c>
      <c r="I949" s="12" t="str">
        <f>' turmas sistema atual'!K948</f>
        <v>noturno</v>
      </c>
      <c r="J949" s="12" t="str">
        <f>' turmas sistema atual'!L948</f>
        <v>3-1-4</v>
      </c>
      <c r="K949" s="12">
        <f>' turmas sistema atual'!M948</f>
        <v>30</v>
      </c>
      <c r="L949" s="12">
        <f>' turmas sistema atual'!N948</f>
        <v>0</v>
      </c>
      <c r="M949" s="12">
        <f t="shared" si="14"/>
        <v>30</v>
      </c>
      <c r="N949" s="42">
        <v>0</v>
      </c>
      <c r="O949" s="8" t="str">
        <f>UPPER(' turmas sistema atual'!R948)</f>
        <v>CARLOS TRIVENO RIOS</v>
      </c>
      <c r="P949" s="8" t="str">
        <f>UPPER(' turmas sistema atual'!S948)</f>
        <v>CARLOS TRIVENO RIOS</v>
      </c>
    </row>
    <row r="950" spans="1:16" ht="47.25" customHeight="1" thickBot="1" x14ac:dyDescent="0.3">
      <c r="A950" s="8" t="str">
        <f>' turmas sistema atual'!A949</f>
        <v>ENGENHARIA DE ENERGIA</v>
      </c>
      <c r="B950" s="8" t="str">
        <f>' turmas sistema atual'!B949</f>
        <v>NAESZE076-17SA</v>
      </c>
      <c r="C950" s="8" t="str">
        <f>' turmas sistema atual'!C949</f>
        <v>Proteção de Sistemas Elétricos de Potência A-noturno (São Bernardo)</v>
      </c>
      <c r="D950" s="8" t="s">
        <v>3611</v>
      </c>
      <c r="E950" s="12" t="s">
        <v>2309</v>
      </c>
      <c r="F950" s="12" t="str">
        <f>' turmas sistema atual'!H949</f>
        <v xml:space="preserve">terça das 19:00 às 21:00, sala S-302-1, semanal , quinta das 19:00 às 21:00, sala S-302-1, semanal </v>
      </c>
      <c r="G950" s="12">
        <f>' turmas sistema atual'!I949</f>
        <v>0</v>
      </c>
      <c r="H950" s="12" t="str">
        <f>' turmas sistema atual'!J949</f>
        <v>Santo André</v>
      </c>
      <c r="I950" s="12" t="str">
        <f>' turmas sistema atual'!K949</f>
        <v>noturno</v>
      </c>
      <c r="J950" s="12" t="str">
        <f>' turmas sistema atual'!L949</f>
        <v>4-0-4</v>
      </c>
      <c r="K950" s="12">
        <f>' turmas sistema atual'!M949</f>
        <v>30</v>
      </c>
      <c r="L950" s="12">
        <f>' turmas sistema atual'!N949</f>
        <v>0</v>
      </c>
      <c r="M950" s="12">
        <f t="shared" si="14"/>
        <v>30</v>
      </c>
      <c r="N950" s="42">
        <v>18</v>
      </c>
      <c r="O950" s="8" t="str">
        <f>UPPER(' turmas sistema atual'!R949)</f>
        <v>RICARDO CANELOI DOS SANTOS</v>
      </c>
      <c r="P950" s="8" t="str">
        <f>UPPER(' turmas sistema atual'!S949)</f>
        <v/>
      </c>
    </row>
    <row r="951" spans="1:16" ht="47.25" customHeight="1" thickBot="1" x14ac:dyDescent="0.3">
      <c r="A951" s="8" t="str">
        <f>' turmas sistema atual'!A950</f>
        <v>BACHARELADO EM BIOTECNOLOGIA</v>
      </c>
      <c r="B951" s="8" t="str">
        <f>' turmas sistema atual'!B950</f>
        <v>DANHZ6006-18SA</v>
      </c>
      <c r="C951" s="8" t="str">
        <f>' turmas sistema atual'!C950</f>
        <v>Proteínas Recombinantes A-matutino (São Bernardo)</v>
      </c>
      <c r="D951" s="8" t="s">
        <v>2716</v>
      </c>
      <c r="E951" s="12" t="s">
        <v>2309</v>
      </c>
      <c r="F951" s="12" t="str">
        <f>' turmas sistema atual'!H950</f>
        <v xml:space="preserve">quinta das 19:00 às 21:00, sala A-101-0, semanal , quinta das 21:00 às 23:00, sala A-101-0, semanal </v>
      </c>
      <c r="G951" s="12">
        <f>' turmas sistema atual'!I950</f>
        <v>0</v>
      </c>
      <c r="H951" s="12" t="str">
        <f>' turmas sistema atual'!J950</f>
        <v>Santo André</v>
      </c>
      <c r="I951" s="12" t="str">
        <f>' turmas sistema atual'!K950</f>
        <v>diurno</v>
      </c>
      <c r="J951" s="12" t="str">
        <f>' turmas sistema atual'!L950</f>
        <v>2-2-4</v>
      </c>
      <c r="K951" s="12">
        <f>' turmas sistema atual'!M950</f>
        <v>30</v>
      </c>
      <c r="L951" s="12">
        <f>' turmas sistema atual'!N950</f>
        <v>0</v>
      </c>
      <c r="M951" s="12">
        <f t="shared" si="14"/>
        <v>30</v>
      </c>
      <c r="N951" s="42">
        <v>0</v>
      </c>
      <c r="O951" s="8" t="str">
        <f>UPPER(' turmas sistema atual'!R950)</f>
        <v>SERGIO DAISHI SASAKI</v>
      </c>
      <c r="P951" s="8" t="str">
        <f>UPPER(' turmas sistema atual'!S950)</f>
        <v>SERGIO DAISHI SASAKI</v>
      </c>
    </row>
    <row r="952" spans="1:16" ht="47.25" customHeight="1" thickBot="1" x14ac:dyDescent="0.3">
      <c r="A952" s="8" t="str">
        <f>' turmas sistema atual'!A951</f>
        <v>BACHARELADO EM NEUROCIÊNCIA</v>
      </c>
      <c r="B952" s="8" t="str">
        <f>' turmas sistema atual'!B951</f>
        <v>NA1MCTC011-15SB</v>
      </c>
      <c r="C952" s="8" t="str">
        <f>' turmas sistema atual'!C951</f>
        <v>Psicologia Cognitiva A1-noturno (São Bernardo)</v>
      </c>
      <c r="D952" s="8" t="s">
        <v>2787</v>
      </c>
      <c r="E952" s="12" t="s">
        <v>2309</v>
      </c>
      <c r="F952" s="12" t="str">
        <f>' turmas sistema atual'!H951</f>
        <v xml:space="preserve">segunda das 19:00 às 21:00, sala A1-S104-SB, semanal , quarta das 21:00 às 23:00, sala A1-S104-SB, semanal </v>
      </c>
      <c r="G952" s="12">
        <f>' turmas sistema atual'!I951</f>
        <v>0</v>
      </c>
      <c r="H952" s="12" t="str">
        <f>' turmas sistema atual'!J951</f>
        <v>São Bernardo do Campo</v>
      </c>
      <c r="I952" s="12" t="str">
        <f>' turmas sistema atual'!K951</f>
        <v>noturno</v>
      </c>
      <c r="J952" s="12" t="str">
        <f>' turmas sistema atual'!L951</f>
        <v>4-0-4</v>
      </c>
      <c r="K952" s="12">
        <f>' turmas sistema atual'!M951</f>
        <v>45</v>
      </c>
      <c r="L952" s="12">
        <f>' turmas sistema atual'!N951</f>
        <v>0</v>
      </c>
      <c r="M952" s="12">
        <f t="shared" si="14"/>
        <v>45</v>
      </c>
      <c r="N952" s="42">
        <v>0</v>
      </c>
      <c r="O952" s="8" t="str">
        <f>UPPER(' turmas sistema atual'!R951)</f>
        <v>KATERINA LUKASOVA</v>
      </c>
      <c r="P952" s="8" t="str">
        <f>UPPER(' turmas sistema atual'!S951)</f>
        <v/>
      </c>
    </row>
    <row r="953" spans="1:16" ht="47.25" customHeight="1" thickBot="1" x14ac:dyDescent="0.3">
      <c r="A953" s="8" t="str">
        <f>' turmas sistema atual'!A952</f>
        <v>BACHARELADO EM NEUROCIÊNCIA</v>
      </c>
      <c r="B953" s="8" t="str">
        <f>' turmas sistema atual'!B952</f>
        <v>NA2MCTC011-15SB</v>
      </c>
      <c r="C953" s="8" t="str">
        <f>' turmas sistema atual'!C952</f>
        <v>Psicologia Cognitiva A2-noturno (São Bernardo)</v>
      </c>
      <c r="D953" s="8" t="s">
        <v>2787</v>
      </c>
      <c r="E953" s="12" t="s">
        <v>2309</v>
      </c>
      <c r="F953" s="12" t="str">
        <f>' turmas sistema atual'!H952</f>
        <v xml:space="preserve">segunda das 19:00 às 21:00, sala A1-S104-SB, semanal , quarta das 21:00 às 23:00, sala A1-S104-SB, semanal </v>
      </c>
      <c r="G953" s="12">
        <f>' turmas sistema atual'!I952</f>
        <v>0</v>
      </c>
      <c r="H953" s="12" t="str">
        <f>' turmas sistema atual'!J952</f>
        <v>São Bernardo do Campo</v>
      </c>
      <c r="I953" s="12" t="str">
        <f>' turmas sistema atual'!K952</f>
        <v>noturno</v>
      </c>
      <c r="J953" s="12" t="str">
        <f>' turmas sistema atual'!L952</f>
        <v>4-0-4</v>
      </c>
      <c r="K953" s="12">
        <f>' turmas sistema atual'!M952</f>
        <v>45</v>
      </c>
      <c r="L953" s="12">
        <f>' turmas sistema atual'!N952</f>
        <v>0</v>
      </c>
      <c r="M953" s="12">
        <f t="shared" si="14"/>
        <v>45</v>
      </c>
      <c r="N953" s="42">
        <v>0</v>
      </c>
      <c r="O953" s="8" t="str">
        <f>UPPER(' turmas sistema atual'!R952)</f>
        <v>PATRÍCIA MARIA VANZELLA</v>
      </c>
      <c r="P953" s="8" t="str">
        <f>UPPER(' turmas sistema atual'!S952)</f>
        <v/>
      </c>
    </row>
    <row r="954" spans="1:16" ht="47.25" customHeight="1" thickBot="1" x14ac:dyDescent="0.3">
      <c r="A954" s="8" t="str">
        <f>' turmas sistema atual'!A953</f>
        <v>BACHARELADO EM NEUROCIÊNCIA</v>
      </c>
      <c r="B954" s="8" t="str">
        <f>' turmas sistema atual'!B953</f>
        <v>DAMCTC011-15SB</v>
      </c>
      <c r="C954" s="8" t="str">
        <f>' turmas sistema atual'!C953</f>
        <v>Psicologia Cognitiva A-matutino (São Bernardo)</v>
      </c>
      <c r="D954" s="8" t="s">
        <v>2786</v>
      </c>
      <c r="E954" s="12" t="s">
        <v>2309</v>
      </c>
      <c r="F954" s="12" t="str">
        <f>' turmas sistema atual'!H953</f>
        <v xml:space="preserve">segunda das 08:00 às 10:00, sala A1-S104-SB, semanal , quarta das 10:00 às 12:00, sala A1-S104-SB, semanal </v>
      </c>
      <c r="G954" s="12">
        <f>' turmas sistema atual'!I953</f>
        <v>0</v>
      </c>
      <c r="H954" s="12" t="str">
        <f>' turmas sistema atual'!J953</f>
        <v>São Bernardo do Campo</v>
      </c>
      <c r="I954" s="12" t="str">
        <f>' turmas sistema atual'!K953</f>
        <v>diurno</v>
      </c>
      <c r="J954" s="12" t="str">
        <f>' turmas sistema atual'!L953</f>
        <v>4-0-4</v>
      </c>
      <c r="K954" s="12">
        <f>' turmas sistema atual'!M953</f>
        <v>45</v>
      </c>
      <c r="L954" s="12">
        <f>' turmas sistema atual'!N953</f>
        <v>0</v>
      </c>
      <c r="M954" s="12">
        <f t="shared" si="14"/>
        <v>45</v>
      </c>
      <c r="N954" s="42">
        <v>7</v>
      </c>
      <c r="O954" s="8" t="str">
        <f>UPPER(' turmas sistema atual'!R953)</f>
        <v>YOSSI ZANA</v>
      </c>
      <c r="P954" s="8" t="str">
        <f>UPPER(' turmas sistema atual'!S953)</f>
        <v/>
      </c>
    </row>
    <row r="955" spans="1:16" ht="47.25" customHeight="1" thickBot="1" x14ac:dyDescent="0.3">
      <c r="A955" s="8" t="str">
        <f>' turmas sistema atual'!A954</f>
        <v>BACHARELADO EM NEUROCIÊNCIA</v>
      </c>
      <c r="B955" s="8" t="str">
        <f>' turmas sistema atual'!B954</f>
        <v>DAMCTC020-15SB</v>
      </c>
      <c r="C955" s="8" t="str">
        <f>' turmas sistema atual'!C954</f>
        <v>Psicologia Experimental A-matutino (São Bernardo)</v>
      </c>
      <c r="D955" s="8" t="s">
        <v>2795</v>
      </c>
      <c r="E955" s="12" t="s">
        <v>2309</v>
      </c>
      <c r="F955" s="12" t="str">
        <f>' turmas sistema atual'!H954</f>
        <v xml:space="preserve">segunda das 08:00 às 10:00, sala A1-S104-SB, semanal , quarta das 08:00 às 12:00, sala A1-S104-SB, semanal </v>
      </c>
      <c r="G955" s="12">
        <f>' turmas sistema atual'!I954</f>
        <v>0</v>
      </c>
      <c r="H955" s="12" t="str">
        <f>' turmas sistema atual'!J954</f>
        <v>São Bernardo do Campo</v>
      </c>
      <c r="I955" s="12" t="str">
        <f>' turmas sistema atual'!K954</f>
        <v>diurno</v>
      </c>
      <c r="J955" s="12" t="str">
        <f>' turmas sistema atual'!L954</f>
        <v>2-4-4</v>
      </c>
      <c r="K955" s="12">
        <f>' turmas sistema atual'!M954</f>
        <v>40</v>
      </c>
      <c r="L955" s="12">
        <f>' turmas sistema atual'!N954</f>
        <v>0</v>
      </c>
      <c r="M955" s="12">
        <f t="shared" si="14"/>
        <v>40</v>
      </c>
      <c r="N955" s="42">
        <v>9</v>
      </c>
      <c r="O955" s="8" t="str">
        <f>UPPER(' turmas sistema atual'!R954)</f>
        <v>MARCELO SALVADOR CAETANO</v>
      </c>
      <c r="P955" s="8" t="str">
        <f>UPPER(' turmas sistema atual'!S954)</f>
        <v/>
      </c>
    </row>
    <row r="956" spans="1:16" ht="47.25" customHeight="1" thickBot="1" x14ac:dyDescent="0.3">
      <c r="A956" s="8" t="str">
        <f>' turmas sistema atual'!A955</f>
        <v>BACHARELADO EM NEUROCIÊNCIA</v>
      </c>
      <c r="B956" s="8" t="str">
        <f>' turmas sistema atual'!B955</f>
        <v>NAMCTC020-15SB</v>
      </c>
      <c r="C956" s="8" t="str">
        <f>' turmas sistema atual'!C955</f>
        <v>Psicologia Experimental A-noturno (São Bernardo)</v>
      </c>
      <c r="D956" s="8" t="s">
        <v>2796</v>
      </c>
      <c r="E956" s="12" t="s">
        <v>2309</v>
      </c>
      <c r="F956" s="12" t="str">
        <f>' turmas sistema atual'!H955</f>
        <v xml:space="preserve">segunda das 19:00 às 21:00, sala A1-S104-SB, semanal , quarta das 19:00 às 23:00, sala A1-S104-SB, semanal </v>
      </c>
      <c r="G956" s="12">
        <f>' turmas sistema atual'!I955</f>
        <v>0</v>
      </c>
      <c r="H956" s="12" t="str">
        <f>' turmas sistema atual'!J955</f>
        <v>São Bernardo do Campo</v>
      </c>
      <c r="I956" s="12" t="str">
        <f>' turmas sistema atual'!K955</f>
        <v>noturno</v>
      </c>
      <c r="J956" s="12" t="str">
        <f>' turmas sistema atual'!L955</f>
        <v>2-4-4</v>
      </c>
      <c r="K956" s="12">
        <f>' turmas sistema atual'!M955</f>
        <v>40</v>
      </c>
      <c r="L956" s="12">
        <f>' turmas sistema atual'!N955</f>
        <v>0</v>
      </c>
      <c r="M956" s="12">
        <f t="shared" si="14"/>
        <v>40</v>
      </c>
      <c r="N956" s="42">
        <v>3</v>
      </c>
      <c r="O956" s="8" t="str">
        <f>UPPER(' turmas sistema atual'!R955)</f>
        <v>TATIANA LIMA FERREIRA</v>
      </c>
      <c r="P956" s="8" t="str">
        <f>UPPER(' turmas sistema atual'!S955)</f>
        <v/>
      </c>
    </row>
    <row r="957" spans="1:16" ht="47.25" customHeight="1" thickBot="1" x14ac:dyDescent="0.3">
      <c r="A957" s="8" t="str">
        <f>' turmas sistema atual'!A956</f>
        <v>ENGENHARIA DE ENERGIA</v>
      </c>
      <c r="B957" s="8" t="str">
        <f>' turmas sistema atual'!B956</f>
        <v>NAESZE073-17SA</v>
      </c>
      <c r="C957" s="8" t="str">
        <f>' turmas sistema atual'!C956</f>
        <v>Qualidade da Energia Elétrica A-noturno (São Bernardo)</v>
      </c>
      <c r="D957" s="8" t="s">
        <v>2717</v>
      </c>
      <c r="E957" s="12" t="s">
        <v>2309</v>
      </c>
      <c r="F957" s="12" t="str">
        <f>' turmas sistema atual'!H956</f>
        <v xml:space="preserve">segunda das 19:00 às 21:00, sala S-302-1, semanal , quinta das 21:00 às 23:00, sala S-302-1, semanal </v>
      </c>
      <c r="G957" s="12">
        <f>' turmas sistema atual'!I956</f>
        <v>0</v>
      </c>
      <c r="H957" s="12" t="str">
        <f>' turmas sistema atual'!J956</f>
        <v>Santo André</v>
      </c>
      <c r="I957" s="12" t="str">
        <f>' turmas sistema atual'!K956</f>
        <v>noturno</v>
      </c>
      <c r="J957" s="12" t="str">
        <f>' turmas sistema atual'!L956</f>
        <v>4-0-4</v>
      </c>
      <c r="K957" s="12">
        <f>' turmas sistema atual'!M956</f>
        <v>30</v>
      </c>
      <c r="L957" s="12">
        <f>' turmas sistema atual'!N956</f>
        <v>0</v>
      </c>
      <c r="M957" s="12">
        <f t="shared" si="14"/>
        <v>30</v>
      </c>
      <c r="N957" s="42">
        <v>0</v>
      </c>
      <c r="O957" s="8" t="str">
        <f>UPPER(' turmas sistema atual'!R956)</f>
        <v>FABIANA APARECIDA DE TOLEDO SILVA</v>
      </c>
      <c r="P957" s="8" t="str">
        <f>UPPER(' turmas sistema atual'!S956)</f>
        <v/>
      </c>
    </row>
    <row r="958" spans="1:16" ht="47.25" customHeight="1" thickBot="1" x14ac:dyDescent="0.3">
      <c r="A958" s="8" t="str">
        <f>' turmas sistema atual'!A957</f>
        <v>ENGENHARIA DE GESTÃO</v>
      </c>
      <c r="B958" s="8" t="str">
        <f>' turmas sistema atual'!B957</f>
        <v>NAESTG016-17SB</v>
      </c>
      <c r="C958" s="8" t="str">
        <f>' turmas sistema atual'!C957</f>
        <v>Qualidade em Sistemas A-noturno (São Bernardo)</v>
      </c>
      <c r="D958" s="8" t="s">
        <v>3550</v>
      </c>
      <c r="E958" s="12" t="s">
        <v>2309</v>
      </c>
      <c r="F958" s="12" t="str">
        <f>' turmas sistema atual'!H957</f>
        <v xml:space="preserve">terça das 21:00 às 23:00, sala A1-S204-SB, semanal , sexta das 19:00 às 21:00, sala A1-S204-SB, semanal </v>
      </c>
      <c r="G958" s="12">
        <f>' turmas sistema atual'!I957</f>
        <v>0</v>
      </c>
      <c r="H958" s="12" t="str">
        <f>' turmas sistema atual'!J957</f>
        <v>São Bernardo do Campo</v>
      </c>
      <c r="I958" s="12" t="str">
        <f>' turmas sistema atual'!K957</f>
        <v>noturno</v>
      </c>
      <c r="J958" s="12" t="str">
        <f>' turmas sistema atual'!L957</f>
        <v>4-0-5</v>
      </c>
      <c r="K958" s="12">
        <f>' turmas sistema atual'!M957</f>
        <v>63</v>
      </c>
      <c r="L958" s="12">
        <f>' turmas sistema atual'!N957</f>
        <v>0</v>
      </c>
      <c r="M958" s="12">
        <f t="shared" si="14"/>
        <v>63</v>
      </c>
      <c r="N958" s="42">
        <v>0</v>
      </c>
      <c r="O958" s="8" t="str">
        <f>UPPER(' turmas sistema atual'!R957)</f>
        <v>ANGELICA ALEBRANT MENDES</v>
      </c>
      <c r="P958" s="8" t="str">
        <f>UPPER(' turmas sistema atual'!S957)</f>
        <v/>
      </c>
    </row>
    <row r="959" spans="1:16" ht="47.25" customHeight="1" thickBot="1" x14ac:dyDescent="0.3">
      <c r="A959" s="8" t="str">
        <f>' turmas sistema atual'!A958</f>
        <v>BACHARELADO EM CIÊNCIAS ECONÔMICAS</v>
      </c>
      <c r="B959" s="8" t="str">
        <f>' turmas sistema atual'!B958</f>
        <v>DAESHC039-17SB</v>
      </c>
      <c r="C959" s="8" t="str">
        <f>' turmas sistema atual'!C958</f>
        <v>Questões Metodológicas em Economia A-matutino (São Bernardo)</v>
      </c>
      <c r="D959" s="8" t="s">
        <v>2744</v>
      </c>
      <c r="E959" s="12" t="s">
        <v>2309</v>
      </c>
      <c r="F959" s="12" t="str">
        <f>' turmas sistema atual'!H958</f>
        <v xml:space="preserve">quarta das 08:00 às 10:00, sala A1-S102-SB, semanal , sexta das 10:00 às 12:00, sala A1-S102-SB, semanal </v>
      </c>
      <c r="G959" s="12">
        <f>' turmas sistema atual'!I958</f>
        <v>0</v>
      </c>
      <c r="H959" s="12" t="str">
        <f>' turmas sistema atual'!J958</f>
        <v>São Bernardo do Campo</v>
      </c>
      <c r="I959" s="12" t="str">
        <f>' turmas sistema atual'!K958</f>
        <v>diurno</v>
      </c>
      <c r="J959" s="12" t="str">
        <f>' turmas sistema atual'!L958</f>
        <v>4-0-3</v>
      </c>
      <c r="K959" s="12">
        <f>' turmas sistema atual'!M958</f>
        <v>40</v>
      </c>
      <c r="L959" s="12">
        <f>' turmas sistema atual'!N958</f>
        <v>0</v>
      </c>
      <c r="M959" s="12">
        <f t="shared" si="14"/>
        <v>40</v>
      </c>
      <c r="N959" s="42">
        <v>3</v>
      </c>
      <c r="O959" s="8" t="str">
        <f>UPPER(' turmas sistema atual'!R958)</f>
        <v>RAMON VICENTE GARCIA FERNANDEZ</v>
      </c>
      <c r="P959" s="8" t="str">
        <f>UPPER(' turmas sistema atual'!S958)</f>
        <v/>
      </c>
    </row>
    <row r="960" spans="1:16" ht="47.25" customHeight="1" thickBot="1" x14ac:dyDescent="0.3">
      <c r="A960" s="8" t="str">
        <f>' turmas sistema atual'!A959</f>
        <v>BACHARELADO EM CIÊNCIAS ECONÔMICAS</v>
      </c>
      <c r="B960" s="8" t="str">
        <f>' turmas sistema atual'!B959</f>
        <v>NAESHC039-17SB</v>
      </c>
      <c r="C960" s="8" t="str">
        <f>' turmas sistema atual'!C959</f>
        <v>Questões Metodológicas em Economia A-noturno (São Bernardo)</v>
      </c>
      <c r="D960" s="8" t="s">
        <v>2745</v>
      </c>
      <c r="E960" s="12" t="s">
        <v>2309</v>
      </c>
      <c r="F960" s="12" t="str">
        <f>' turmas sistema atual'!H959</f>
        <v xml:space="preserve">quarta das 19:00 às 21:00, sala A1-S102-SB, semanal , sexta das 21:00 às 23:00, sala A1-S102-SB, semanal </v>
      </c>
      <c r="G960" s="12">
        <f>' turmas sistema atual'!I959</f>
        <v>0</v>
      </c>
      <c r="H960" s="12" t="str">
        <f>' turmas sistema atual'!J959</f>
        <v>São Bernardo do Campo</v>
      </c>
      <c r="I960" s="12" t="str">
        <f>' turmas sistema atual'!K959</f>
        <v>noturno</v>
      </c>
      <c r="J960" s="12" t="str">
        <f>' turmas sistema atual'!L959</f>
        <v>4-0-3</v>
      </c>
      <c r="K960" s="12">
        <f>' turmas sistema atual'!M959</f>
        <v>60</v>
      </c>
      <c r="L960" s="12">
        <f>' turmas sistema atual'!N959</f>
        <v>0</v>
      </c>
      <c r="M960" s="12">
        <f t="shared" si="14"/>
        <v>60</v>
      </c>
      <c r="N960" s="42">
        <v>0</v>
      </c>
      <c r="O960" s="8" t="str">
        <f>UPPER(' turmas sistema atual'!R959)</f>
        <v>RAMON VICENTE GARCIA FERNANDEZ</v>
      </c>
      <c r="P960" s="8" t="str">
        <f>UPPER(' turmas sistema atual'!S959)</f>
        <v/>
      </c>
    </row>
    <row r="961" spans="1:16" ht="47.25" customHeight="1" thickBot="1" x14ac:dyDescent="0.3">
      <c r="A961" s="8" t="str">
        <f>' turmas sistema atual'!A960</f>
        <v>ENGENHARIA AMBIENTAL E URBANA</v>
      </c>
      <c r="B961" s="8" t="str">
        <f>' turmas sistema atual'!B960</f>
        <v>DAESZM033-17SA</v>
      </c>
      <c r="C961" s="8" t="str">
        <f>' turmas sistema atual'!C960</f>
        <v>Reciclagem e Ambiente A-matutino (São Bernardo)</v>
      </c>
      <c r="D961" s="8" t="s">
        <v>3612</v>
      </c>
      <c r="E961" s="12" t="s">
        <v>2309</v>
      </c>
      <c r="F961" s="12" t="str">
        <f>' turmas sistema atual'!H960</f>
        <v xml:space="preserve">terça das 08:00 às 12:00, sala A-108-0, semanal </v>
      </c>
      <c r="G961" s="12">
        <f>' turmas sistema atual'!I960</f>
        <v>0</v>
      </c>
      <c r="H961" s="12" t="str">
        <f>' turmas sistema atual'!J960</f>
        <v>Santo André</v>
      </c>
      <c r="I961" s="12" t="str">
        <f>' turmas sistema atual'!K960</f>
        <v>diurno</v>
      </c>
      <c r="J961" s="12" t="str">
        <f>' turmas sistema atual'!L960</f>
        <v>3-1-4</v>
      </c>
      <c r="K961" s="12">
        <f>' turmas sistema atual'!M960</f>
        <v>30</v>
      </c>
      <c r="L961" s="12">
        <f>' turmas sistema atual'!N960</f>
        <v>0</v>
      </c>
      <c r="M961" s="12">
        <f t="shared" si="14"/>
        <v>30</v>
      </c>
      <c r="N961" s="42">
        <v>0</v>
      </c>
      <c r="O961" s="8" t="str">
        <f>UPPER(' turmas sistema atual'!R960)</f>
        <v>GIULLIANA MONDELLI</v>
      </c>
      <c r="P961" s="8" t="str">
        <f>UPPER(' turmas sistema atual'!S960)</f>
        <v/>
      </c>
    </row>
    <row r="962" spans="1:16" ht="47.25" customHeight="1" thickBot="1" x14ac:dyDescent="0.3">
      <c r="A962" s="8" t="str">
        <f>' turmas sistema atual'!A961</f>
        <v>ENGENHARIA AMBIENTAL E URBANA</v>
      </c>
      <c r="B962" s="8" t="str">
        <f>' turmas sistema atual'!B961</f>
        <v>DAESTU031-17SA</v>
      </c>
      <c r="C962" s="8" t="str">
        <f>' turmas sistema atual'!C961</f>
        <v>Recuperação de Áreas Degradadas A-matutino (São Bernardo)</v>
      </c>
      <c r="D962" s="8" t="s">
        <v>2813</v>
      </c>
      <c r="E962" s="12" t="s">
        <v>2309</v>
      </c>
      <c r="F962" s="12" t="str">
        <f>' turmas sistema atual'!H961</f>
        <v xml:space="preserve">segunda das 14:00 às 17:00, sala A-108-0, semanal </v>
      </c>
      <c r="G962" s="12">
        <f>' turmas sistema atual'!I961</f>
        <v>0</v>
      </c>
      <c r="H962" s="12" t="str">
        <f>' turmas sistema atual'!J961</f>
        <v>Santo André</v>
      </c>
      <c r="I962" s="12" t="str">
        <f>' turmas sistema atual'!K961</f>
        <v>diurno</v>
      </c>
      <c r="J962" s="12" t="str">
        <f>' turmas sistema atual'!L961</f>
        <v>2-1-3</v>
      </c>
      <c r="K962" s="12">
        <f>' turmas sistema atual'!M961</f>
        <v>60</v>
      </c>
      <c r="L962" s="12">
        <f>' turmas sistema atual'!N961</f>
        <v>0</v>
      </c>
      <c r="M962" s="12">
        <f t="shared" si="14"/>
        <v>60</v>
      </c>
      <c r="N962" s="42">
        <v>15</v>
      </c>
      <c r="O962" s="8" t="str">
        <f>UPPER(' turmas sistema atual'!R961)</f>
        <v>LEANDRO REVERBERI TAMBOSI</v>
      </c>
      <c r="P962" s="8" t="str">
        <f>UPPER(' turmas sistema atual'!S961)</f>
        <v>LUISA HELENA DOS SANTOS OLIVEIRA</v>
      </c>
    </row>
    <row r="963" spans="1:16" ht="47.25" customHeight="1" thickBot="1" x14ac:dyDescent="0.3">
      <c r="A963" s="8" t="str">
        <f>' turmas sistema atual'!A962</f>
        <v>ENGENHARIA AMBIENTAL E URBANA</v>
      </c>
      <c r="B963" s="8" t="str">
        <f>' turmas sistema atual'!B962</f>
        <v>NAESTU031-17SA</v>
      </c>
      <c r="C963" s="8" t="str">
        <f>' turmas sistema atual'!C962</f>
        <v>Recuperação de Áreas Degradadas A-noturno (São Bernardo)</v>
      </c>
      <c r="D963" s="8" t="s">
        <v>2818</v>
      </c>
      <c r="E963" s="12" t="s">
        <v>2309</v>
      </c>
      <c r="F963" s="12" t="str">
        <f>' turmas sistema atual'!H962</f>
        <v xml:space="preserve">segunda das 19:00 às 22:00, sala A-108-0, semanal </v>
      </c>
      <c r="G963" s="12">
        <f>' turmas sistema atual'!I962</f>
        <v>0</v>
      </c>
      <c r="H963" s="12" t="str">
        <f>' turmas sistema atual'!J962</f>
        <v>Santo André</v>
      </c>
      <c r="I963" s="12" t="str">
        <f>' turmas sistema atual'!K962</f>
        <v>noturno</v>
      </c>
      <c r="J963" s="12" t="str">
        <f>' turmas sistema atual'!L962</f>
        <v>2-1-3</v>
      </c>
      <c r="K963" s="12">
        <f>' turmas sistema atual'!M962</f>
        <v>60</v>
      </c>
      <c r="L963" s="12">
        <f>' turmas sistema atual'!N962</f>
        <v>0</v>
      </c>
      <c r="M963" s="12">
        <f t="shared" si="14"/>
        <v>60</v>
      </c>
      <c r="N963" s="42">
        <v>25</v>
      </c>
      <c r="O963" s="8" t="str">
        <f>UPPER(' turmas sistema atual'!R962)</f>
        <v>LUISA HELENA DOS SANTOS OLIVEIRA</v>
      </c>
      <c r="P963" s="8" t="str">
        <f>UPPER(' turmas sistema atual'!S962)</f>
        <v>LEANDRO REVERBERI TAMBOSI</v>
      </c>
    </row>
    <row r="964" spans="1:16" ht="47.25" customHeight="1" thickBot="1" x14ac:dyDescent="0.3">
      <c r="A964" s="8" t="str">
        <f>' turmas sistema atual'!A963</f>
        <v>ENGENHARIA DE ENERGIA</v>
      </c>
      <c r="B964" s="8" t="str">
        <f>' turmas sistema atual'!B963</f>
        <v>NAESZE077-17SA</v>
      </c>
      <c r="C964" s="8" t="str">
        <f>' turmas sistema atual'!C963</f>
        <v>Redes de Distribuição de Energia Elétrica A-noturno (São Bernardo)</v>
      </c>
      <c r="D964" s="8" t="s">
        <v>2745</v>
      </c>
      <c r="E964" s="12" t="s">
        <v>2309</v>
      </c>
      <c r="F964" s="12" t="str">
        <f>' turmas sistema atual'!H963</f>
        <v xml:space="preserve">quarta das 19:00 às 21:00, sala S-302-1, semanal , sexta das 21:00 às 23:00, sala S-302-1, semanal </v>
      </c>
      <c r="G964" s="12">
        <f>' turmas sistema atual'!I963</f>
        <v>0</v>
      </c>
      <c r="H964" s="12" t="str">
        <f>' turmas sistema atual'!J963</f>
        <v>Santo André</v>
      </c>
      <c r="I964" s="12" t="str">
        <f>' turmas sistema atual'!K963</f>
        <v>noturno</v>
      </c>
      <c r="J964" s="12" t="str">
        <f>' turmas sistema atual'!L963</f>
        <v>4-0-4</v>
      </c>
      <c r="K964" s="12">
        <f>' turmas sistema atual'!M963</f>
        <v>56</v>
      </c>
      <c r="L964" s="12">
        <f>' turmas sistema atual'!N963</f>
        <v>0</v>
      </c>
      <c r="M964" s="12">
        <f t="shared" ref="M964:M1027" si="15">K964-L964</f>
        <v>56</v>
      </c>
      <c r="N964" s="42">
        <v>0</v>
      </c>
      <c r="O964" s="8" t="str">
        <f>UPPER(' turmas sistema atual'!R963)</f>
        <v>JOEL DAVID MELO TRUJILLO</v>
      </c>
      <c r="P964" s="8" t="str">
        <f>UPPER(' turmas sistema atual'!S963)</f>
        <v/>
      </c>
    </row>
    <row r="965" spans="1:16" ht="47.25" customHeight="1" thickBot="1" x14ac:dyDescent="0.3">
      <c r="A965" s="8" t="str">
        <f>' turmas sistema atual'!A964</f>
        <v>BACHARELADO EM RELAÇÕES INTERNACIONAIS</v>
      </c>
      <c r="B965" s="8" t="str">
        <f>' turmas sistema atual'!B964</f>
        <v>DAESZR017-14SB</v>
      </c>
      <c r="C965" s="8" t="str">
        <f>' turmas sistema atual'!C964</f>
        <v>Regimes de negociação ambiental internacional e a atuação brasileira A-matutino (São Bernardo)</v>
      </c>
      <c r="D965" s="8" t="s">
        <v>3527</v>
      </c>
      <c r="E965" s="12" t="s">
        <v>2309</v>
      </c>
      <c r="F965" s="12" t="str">
        <f>' turmas sistema atual'!H964</f>
        <v xml:space="preserve">terça das 08:00 às 10:00, sala A1-S201-SB, semanal , quinta das 10:00 às 12:00, sala A1-S201-SB, semanal </v>
      </c>
      <c r="G965" s="12">
        <f>' turmas sistema atual'!I964</f>
        <v>0</v>
      </c>
      <c r="H965" s="12" t="str">
        <f>' turmas sistema atual'!J964</f>
        <v>São Bernardo do Campo</v>
      </c>
      <c r="I965" s="12" t="str">
        <f>' turmas sistema atual'!K964</f>
        <v>diurno</v>
      </c>
      <c r="J965" s="12" t="str">
        <f>' turmas sistema atual'!L964</f>
        <v>4-0-4</v>
      </c>
      <c r="K965" s="12">
        <f>' turmas sistema atual'!M964</f>
        <v>66</v>
      </c>
      <c r="L965" s="12">
        <f>' turmas sistema atual'!N964</f>
        <v>0</v>
      </c>
      <c r="M965" s="12">
        <f t="shared" si="15"/>
        <v>66</v>
      </c>
      <c r="N965" s="42">
        <v>0</v>
      </c>
      <c r="O965" s="8" t="str">
        <f>UPPER(' turmas sistema atual'!R964)</f>
        <v>OLYMPIO BARBANTI JUNIOR</v>
      </c>
      <c r="P965" s="8" t="str">
        <f>UPPER(' turmas sistema atual'!S964)</f>
        <v/>
      </c>
    </row>
    <row r="966" spans="1:16" ht="47.25" customHeight="1" thickBot="1" x14ac:dyDescent="0.3">
      <c r="A966" s="8" t="str">
        <f>' turmas sistema atual'!A965</f>
        <v>BACHARELADO EM RELAÇÕES INTERNACIONAIS</v>
      </c>
      <c r="B966" s="8" t="str">
        <f>' turmas sistema atual'!B965</f>
        <v>NAESZR017-14SB</v>
      </c>
      <c r="C966" s="8" t="str">
        <f>' turmas sistema atual'!C965</f>
        <v>Regimes de negociação ambiental internacional e a atuação brasileira A-noturno (São Bernardo)</v>
      </c>
      <c r="D966" s="8" t="s">
        <v>3528</v>
      </c>
      <c r="E966" s="12" t="s">
        <v>2309</v>
      </c>
      <c r="F966" s="12" t="str">
        <f>' turmas sistema atual'!H965</f>
        <v xml:space="preserve">terça das 19:00 às 21:00, sala A1-S201-SB, semanal , quinta das 21:00 às 23:00, sala A1-S201-SB, semanal </v>
      </c>
      <c r="G966" s="12">
        <f>' turmas sistema atual'!I965</f>
        <v>0</v>
      </c>
      <c r="H966" s="12" t="str">
        <f>' turmas sistema atual'!J965</f>
        <v>São Bernardo do Campo</v>
      </c>
      <c r="I966" s="12" t="str">
        <f>' turmas sistema atual'!K965</f>
        <v>noturno</v>
      </c>
      <c r="J966" s="12" t="str">
        <f>' turmas sistema atual'!L965</f>
        <v>4-0-4</v>
      </c>
      <c r="K966" s="12">
        <f>' turmas sistema atual'!M965</f>
        <v>66</v>
      </c>
      <c r="L966" s="12">
        <f>' turmas sistema atual'!N965</f>
        <v>0</v>
      </c>
      <c r="M966" s="12">
        <f t="shared" si="15"/>
        <v>66</v>
      </c>
      <c r="N966" s="42">
        <v>0</v>
      </c>
      <c r="O966" s="8" t="str">
        <f>UPPER(' turmas sistema atual'!R965)</f>
        <v>OLYMPIO BARBANTI JUNIOR</v>
      </c>
      <c r="P966" s="8" t="str">
        <f>UPPER(' turmas sistema atual'!S965)</f>
        <v/>
      </c>
    </row>
    <row r="967" spans="1:16" ht="47.25" customHeight="1" thickBot="1" x14ac:dyDescent="0.3">
      <c r="A967" s="8" t="str">
        <f>' turmas sistema atual'!A966</f>
        <v>ENGENHARIA AMBIENTAL E URBANA</v>
      </c>
      <c r="B967" s="8" t="str">
        <f>' turmas sistema atual'!B966</f>
        <v>NAESTU039-17SA</v>
      </c>
      <c r="C967" s="8" t="str">
        <f>' turmas sistema atual'!C966</f>
        <v>Regulação Ambiental e Urbanística A-noturno (São Bernardo)</v>
      </c>
      <c r="D967" s="8" t="s">
        <v>3536</v>
      </c>
      <c r="E967" s="12" t="s">
        <v>2309</v>
      </c>
      <c r="F967" s="12" t="str">
        <f>' turmas sistema atual'!H966</f>
        <v xml:space="preserve">terça das 21:00 às 23:00, sala A-108-0, semanal </v>
      </c>
      <c r="G967" s="12">
        <f>' turmas sistema atual'!I966</f>
        <v>0</v>
      </c>
      <c r="H967" s="12" t="str">
        <f>' turmas sistema atual'!J966</f>
        <v>Santo André</v>
      </c>
      <c r="I967" s="12" t="str">
        <f>' turmas sistema atual'!K966</f>
        <v>noturno</v>
      </c>
      <c r="J967" s="12" t="str">
        <f>' turmas sistema atual'!L966</f>
        <v>2-0-4</v>
      </c>
      <c r="K967" s="12">
        <f>' turmas sistema atual'!M966</f>
        <v>45</v>
      </c>
      <c r="L967" s="12">
        <f>' turmas sistema atual'!N966</f>
        <v>0</v>
      </c>
      <c r="M967" s="12">
        <f t="shared" si="15"/>
        <v>45</v>
      </c>
      <c r="N967" s="42">
        <v>0</v>
      </c>
      <c r="O967" s="8" t="str">
        <f>UPPER(' turmas sistema atual'!R966)</f>
        <v>GUADALUPE MARIA JUNGERS DE ALMEIDA</v>
      </c>
      <c r="P967" s="8" t="str">
        <f>UPPER(' turmas sistema atual'!S966)</f>
        <v/>
      </c>
    </row>
    <row r="968" spans="1:16" ht="47.25" customHeight="1" thickBot="1" x14ac:dyDescent="0.3">
      <c r="A968" s="8" t="str">
        <f>' turmas sistema atual'!A967</f>
        <v>ENGENHARIA DE ENERGIA</v>
      </c>
      <c r="B968" s="8" t="str">
        <f>' turmas sistema atual'!B967</f>
        <v>NAESZE078-17SA</v>
      </c>
      <c r="C968" s="8" t="str">
        <f>' turmas sistema atual'!C967</f>
        <v>Regulação e Mercado de Energia Elétrica A-noturno (São Bernardo)</v>
      </c>
      <c r="D968" s="8" t="s">
        <v>2830</v>
      </c>
      <c r="E968" s="12" t="s">
        <v>2309</v>
      </c>
      <c r="F968" s="12" t="str">
        <f>' turmas sistema atual'!H967</f>
        <v xml:space="preserve">sexta das 19:00 às 21:00, sala S-302-1, semanal </v>
      </c>
      <c r="G968" s="12">
        <f>' turmas sistema atual'!I967</f>
        <v>0</v>
      </c>
      <c r="H968" s="12" t="str">
        <f>' turmas sistema atual'!J967</f>
        <v>Santo André</v>
      </c>
      <c r="I968" s="12" t="str">
        <f>' turmas sistema atual'!K967</f>
        <v>noturno</v>
      </c>
      <c r="J968" s="12" t="str">
        <f>' turmas sistema atual'!L967</f>
        <v>2-0-4</v>
      </c>
      <c r="K968" s="12">
        <f>' turmas sistema atual'!M967</f>
        <v>84</v>
      </c>
      <c r="L968" s="12">
        <f>' turmas sistema atual'!N967</f>
        <v>0</v>
      </c>
      <c r="M968" s="12">
        <f t="shared" si="15"/>
        <v>84</v>
      </c>
      <c r="N968" s="42">
        <v>0</v>
      </c>
      <c r="O968" s="8" t="str">
        <f>UPPER(' turmas sistema atual'!R967)</f>
        <v>PATRICIA TEIXEIRA LEITE ASANO</v>
      </c>
      <c r="P968" s="8" t="str">
        <f>UPPER(' turmas sistema atual'!S967)</f>
        <v/>
      </c>
    </row>
    <row r="969" spans="1:16" ht="47.25" customHeight="1" thickBot="1" x14ac:dyDescent="0.3">
      <c r="A969" s="8" t="str">
        <f>' turmas sistema atual'!A968</f>
        <v>ENGENHARIA AMBIENTAL E URBANA</v>
      </c>
      <c r="B969" s="8" t="str">
        <f>' turmas sistema atual'!B968</f>
        <v>DAESTU032-17SA</v>
      </c>
      <c r="C969" s="8" t="str">
        <f>' turmas sistema atual'!C968</f>
        <v>Representação Gráfica de Projetos Ambientais e Urbanos A-matutino (São Bernardo)</v>
      </c>
      <c r="D969" s="8" t="s">
        <v>2819</v>
      </c>
      <c r="E969" s="12" t="s">
        <v>2309</v>
      </c>
      <c r="F969" s="12" t="str">
        <f>' turmas sistema atual'!H968</f>
        <v xml:space="preserve">quarta das 14:00 às 18:00, sala A-108-0, semanal </v>
      </c>
      <c r="G969" s="12">
        <f>' turmas sistema atual'!I968</f>
        <v>0</v>
      </c>
      <c r="H969" s="12" t="str">
        <f>' turmas sistema atual'!J968</f>
        <v>Santo André</v>
      </c>
      <c r="I969" s="12" t="str">
        <f>' turmas sistema atual'!K968</f>
        <v>diurno</v>
      </c>
      <c r="J969" s="12" t="str">
        <f>' turmas sistema atual'!L968</f>
        <v>0-4-4</v>
      </c>
      <c r="K969" s="12">
        <f>' turmas sistema atual'!M968</f>
        <v>30</v>
      </c>
      <c r="L969" s="12">
        <f>' turmas sistema atual'!N968</f>
        <v>0</v>
      </c>
      <c r="M969" s="12">
        <f t="shared" si="15"/>
        <v>30</v>
      </c>
      <c r="N969" s="42">
        <v>0</v>
      </c>
      <c r="O969" s="8" t="str">
        <f>UPPER(' turmas sistema atual'!R968)</f>
        <v xml:space="preserve">CAMILA MAYUMI NAKATA OSAKI </v>
      </c>
      <c r="P969" s="8" t="str">
        <f>UPPER(' turmas sistema atual'!S968)</f>
        <v/>
      </c>
    </row>
    <row r="970" spans="1:16" ht="47.25" customHeight="1" thickBot="1" x14ac:dyDescent="0.3">
      <c r="A970" s="8" t="str">
        <f>' turmas sistema atual'!A969</f>
        <v>ENGENHARIA AMBIENTAL E URBANA</v>
      </c>
      <c r="B970" s="8" t="str">
        <f>' turmas sistema atual'!B969</f>
        <v>NAESZU030-17SA</v>
      </c>
      <c r="C970" s="8" t="str">
        <f>' turmas sistema atual'!C969</f>
        <v>Riscos no Ambiente Urbano A-noturno (São Bernardo)</v>
      </c>
      <c r="D970" s="8" t="s">
        <v>2819</v>
      </c>
      <c r="E970" s="12" t="s">
        <v>2309</v>
      </c>
      <c r="F970" s="12" t="str">
        <f>' turmas sistema atual'!H969</f>
        <v xml:space="preserve">quarta das 14:00 às 18:00, sala A-108-0, semanal </v>
      </c>
      <c r="G970" s="12">
        <f>' turmas sistema atual'!I969</f>
        <v>0</v>
      </c>
      <c r="H970" s="12" t="str">
        <f>' turmas sistema atual'!J969</f>
        <v>Santo André</v>
      </c>
      <c r="I970" s="12" t="str">
        <f>' turmas sistema atual'!K969</f>
        <v>noturno</v>
      </c>
      <c r="J970" s="12" t="str">
        <f>' turmas sistema atual'!L969</f>
        <v>3-1-3</v>
      </c>
      <c r="K970" s="12">
        <f>' turmas sistema atual'!M969</f>
        <v>60</v>
      </c>
      <c r="L970" s="12">
        <f>' turmas sistema atual'!N969</f>
        <v>0</v>
      </c>
      <c r="M970" s="12">
        <f t="shared" si="15"/>
        <v>60</v>
      </c>
      <c r="N970" s="42">
        <v>24</v>
      </c>
      <c r="O970" s="8" t="str">
        <f>UPPER(' turmas sistema atual'!R969)</f>
        <v>KATIA CANIL</v>
      </c>
      <c r="P970" s="8" t="str">
        <f>UPPER(' turmas sistema atual'!S969)</f>
        <v>FERNANDO ROCHA NOGUEIRA</v>
      </c>
    </row>
    <row r="971" spans="1:16" ht="47.25" customHeight="1" thickBot="1" x14ac:dyDescent="0.3">
      <c r="A971" s="8" t="str">
        <f>' turmas sistema atual'!A970</f>
        <v>ENGENHARIA AMBIENTAL E URBANA</v>
      </c>
      <c r="B971" s="8" t="str">
        <f>' turmas sistema atual'!B970</f>
        <v>DAESZU036-17SA</v>
      </c>
      <c r="C971" s="8" t="str">
        <f>' turmas sistema atual'!C970</f>
        <v>Saúde, Determinantes Socioambientais e Equidade A-matutino (São Bernardo)</v>
      </c>
      <c r="D971" s="8" t="s">
        <v>2815</v>
      </c>
      <c r="E971" s="12" t="s">
        <v>2309</v>
      </c>
      <c r="F971" s="12" t="str">
        <f>' turmas sistema atual'!H970</f>
        <v xml:space="preserve">sexta das 18:00 às 21:00, sala A-108-0, semanal </v>
      </c>
      <c r="G971" s="12">
        <f>' turmas sistema atual'!I970</f>
        <v>0</v>
      </c>
      <c r="H971" s="12" t="str">
        <f>' turmas sistema atual'!J970</f>
        <v>Santo André</v>
      </c>
      <c r="I971" s="12" t="str">
        <f>' turmas sistema atual'!K970</f>
        <v>diurno</v>
      </c>
      <c r="J971" s="12" t="str">
        <f>' turmas sistema atual'!L970</f>
        <v>3-0-3</v>
      </c>
      <c r="K971" s="12">
        <f>' turmas sistema atual'!M970</f>
        <v>60</v>
      </c>
      <c r="L971" s="12">
        <f>' turmas sistema atual'!N970</f>
        <v>0</v>
      </c>
      <c r="M971" s="12">
        <f t="shared" si="15"/>
        <v>60</v>
      </c>
      <c r="N971" s="42">
        <v>0</v>
      </c>
      <c r="O971" s="8" t="str">
        <f>UPPER(' turmas sistema atual'!R970)</f>
        <v>FRANCISCO DE ASSIS COMARU</v>
      </c>
      <c r="P971" s="8" t="str">
        <f>UPPER(' turmas sistema atual'!S970)</f>
        <v>LUISA HELENA DOS SANTOS OLIVEIRA</v>
      </c>
    </row>
    <row r="972" spans="1:16" ht="47.25" customHeight="1" thickBot="1" x14ac:dyDescent="0.3">
      <c r="A972" s="8" t="str">
        <f>' turmas sistema atual'!A971</f>
        <v>ENGENHARIA DE ENERGIA</v>
      </c>
      <c r="B972" s="8" t="str">
        <f>' turmas sistema atual'!B971</f>
        <v>DAESZE044-17SA</v>
      </c>
      <c r="C972" s="8" t="str">
        <f>' turmas sistema atual'!C971</f>
        <v>Segurança de Instalações Nucleares A-matutino (São Bernardo)</v>
      </c>
      <c r="D972" s="8" t="s">
        <v>2831</v>
      </c>
      <c r="E972" s="12" t="s">
        <v>2309</v>
      </c>
      <c r="F972" s="12" t="str">
        <f>' turmas sistema atual'!H971</f>
        <v xml:space="preserve">segunda das 09:00 às 12:00, sala S-302-1, semanal </v>
      </c>
      <c r="G972" s="12">
        <f>' turmas sistema atual'!I971</f>
        <v>0</v>
      </c>
      <c r="H972" s="12" t="str">
        <f>' turmas sistema atual'!J971</f>
        <v>Santo André</v>
      </c>
      <c r="I972" s="12" t="str">
        <f>' turmas sistema atual'!K971</f>
        <v>diurno</v>
      </c>
      <c r="J972" s="12" t="str">
        <f>' turmas sistema atual'!L971</f>
        <v>3-0-4</v>
      </c>
      <c r="K972" s="12">
        <f>' turmas sistema atual'!M971</f>
        <v>30</v>
      </c>
      <c r="L972" s="12">
        <f>' turmas sistema atual'!N971</f>
        <v>0</v>
      </c>
      <c r="M972" s="12">
        <f t="shared" si="15"/>
        <v>30</v>
      </c>
      <c r="N972" s="42">
        <v>11</v>
      </c>
      <c r="O972" s="8" t="str">
        <f>UPPER(' turmas sistema atual'!R971)</f>
        <v>JOSE RUBENS MAIORINO</v>
      </c>
      <c r="P972" s="8" t="str">
        <f>UPPER(' turmas sistema atual'!S971)</f>
        <v/>
      </c>
    </row>
    <row r="973" spans="1:16" ht="47.25" customHeight="1" thickBot="1" x14ac:dyDescent="0.3">
      <c r="A973" s="8" t="str">
        <f>' turmas sistema atual'!A972</f>
        <v>BACHARELADO EM RELAÇÕES INTERNACIONAIS</v>
      </c>
      <c r="B973" s="8" t="str">
        <f>' turmas sistema atual'!B972</f>
        <v>DAESHR015-13SB</v>
      </c>
      <c r="C973" s="8" t="str">
        <f>' turmas sistema atual'!C972</f>
        <v>Segurança Internacional em Perspectiva Histórica e Desafios Contemporâneos A-matutino (São Bernardo)</v>
      </c>
      <c r="D973" s="8" t="s">
        <v>2784</v>
      </c>
      <c r="E973" s="12" t="s">
        <v>2309</v>
      </c>
      <c r="F973" s="12" t="str">
        <f>' turmas sistema atual'!H972</f>
        <v xml:space="preserve">segunda das 10:00 às 12:00, sala A1-S201-SB, semanal , quinta das 08:00 às 10:00, sala A1-S201-SB, semanal </v>
      </c>
      <c r="G973" s="12">
        <f>' turmas sistema atual'!I972</f>
        <v>0</v>
      </c>
      <c r="H973" s="12" t="str">
        <f>' turmas sistema atual'!J972</f>
        <v>São Bernardo do Campo</v>
      </c>
      <c r="I973" s="12" t="str">
        <f>' turmas sistema atual'!K972</f>
        <v>diurno</v>
      </c>
      <c r="J973" s="12" t="str">
        <f>' turmas sistema atual'!L972</f>
        <v>4-0-4</v>
      </c>
      <c r="K973" s="12">
        <f>' turmas sistema atual'!M972</f>
        <v>66</v>
      </c>
      <c r="L973" s="12">
        <f>' turmas sistema atual'!N972</f>
        <v>0</v>
      </c>
      <c r="M973" s="12">
        <f t="shared" si="15"/>
        <v>66</v>
      </c>
      <c r="N973" s="42">
        <v>0</v>
      </c>
      <c r="O973" s="8" t="str">
        <f>UPPER(' turmas sistema atual'!R972)</f>
        <v>ANTONIO MARCOS ROSEIRA</v>
      </c>
      <c r="P973" s="8" t="str">
        <f>UPPER(' turmas sistema atual'!S972)</f>
        <v>ANTONIO MARCOS ROSEIRA</v>
      </c>
    </row>
    <row r="974" spans="1:16" ht="47.25" customHeight="1" thickBot="1" x14ac:dyDescent="0.3">
      <c r="A974" s="8" t="str">
        <f>' turmas sistema atual'!A973</f>
        <v>BACHARELADO EM RELAÇÕES INTERNACIONAIS</v>
      </c>
      <c r="B974" s="8" t="str">
        <f>' turmas sistema atual'!B973</f>
        <v>NAESHR015-13SB</v>
      </c>
      <c r="C974" s="8" t="str">
        <f>' turmas sistema atual'!C973</f>
        <v>Segurança Internacional em Perspectiva Histórica e Desafios Contemporâneos A-noturno (São Bernardo)</v>
      </c>
      <c r="D974" s="8" t="s">
        <v>2785</v>
      </c>
      <c r="E974" s="12" t="s">
        <v>2309</v>
      </c>
      <c r="F974" s="12" t="str">
        <f>' turmas sistema atual'!H973</f>
        <v xml:space="preserve">segunda das 21:00 às 23:00, sala A1-S201-SB, semanal , quinta das 19:00 às 21:00, sala A1-S201-SB, semanal </v>
      </c>
      <c r="G974" s="12">
        <f>' turmas sistema atual'!I973</f>
        <v>0</v>
      </c>
      <c r="H974" s="12" t="str">
        <f>' turmas sistema atual'!J973</f>
        <v>São Bernardo do Campo</v>
      </c>
      <c r="I974" s="12" t="str">
        <f>' turmas sistema atual'!K973</f>
        <v>noturno</v>
      </c>
      <c r="J974" s="12" t="str">
        <f>' turmas sistema atual'!L973</f>
        <v>4-0-4</v>
      </c>
      <c r="K974" s="12">
        <f>' turmas sistema atual'!M973</f>
        <v>66</v>
      </c>
      <c r="L974" s="12">
        <f>' turmas sistema atual'!N973</f>
        <v>0</v>
      </c>
      <c r="M974" s="12">
        <f t="shared" si="15"/>
        <v>66</v>
      </c>
      <c r="N974" s="42">
        <v>0</v>
      </c>
      <c r="O974" s="8" t="str">
        <f>UPPER(' turmas sistema atual'!R973)</f>
        <v>ANTONIO MARCOS ROSEIRA</v>
      </c>
      <c r="P974" s="8" t="str">
        <f>UPPER(' turmas sistema atual'!S973)</f>
        <v>ANTONIO MARCOS ROSEIRA</v>
      </c>
    </row>
    <row r="975" spans="1:16" ht="47.25" customHeight="1" thickBot="1" x14ac:dyDescent="0.3">
      <c r="A975" s="8" t="str">
        <f>' turmas sistema atual'!A974</f>
        <v>ENGENHARIA DE MATERIAIS</v>
      </c>
      <c r="B975" s="8" t="str">
        <f>' turmas sistema atual'!B974</f>
        <v>DAESTM013-17SA</v>
      </c>
      <c r="C975" s="8" t="str">
        <f>' turmas sistema atual'!C974</f>
        <v>Seleção de Materiais A-matutino (São Bernardo)</v>
      </c>
      <c r="D975" s="8" t="s">
        <v>2733</v>
      </c>
      <c r="E975" s="12" t="s">
        <v>2309</v>
      </c>
      <c r="F975" s="12" t="str">
        <f>' turmas sistema atual'!H974</f>
        <v xml:space="preserve">quarta das 10:00 às 12:00, sala A-114-0, semanal , sexta das 08:00 às 10:00, sala A-114-0, semanal </v>
      </c>
      <c r="G975" s="12">
        <f>' turmas sistema atual'!I974</f>
        <v>0</v>
      </c>
      <c r="H975" s="12" t="str">
        <f>' turmas sistema atual'!J974</f>
        <v>Santo André</v>
      </c>
      <c r="I975" s="12" t="str">
        <f>' turmas sistema atual'!K974</f>
        <v>diurno</v>
      </c>
      <c r="J975" s="12" t="str">
        <f>' turmas sistema atual'!L974</f>
        <v>4-0-4</v>
      </c>
      <c r="K975" s="12">
        <f>' turmas sistema atual'!M974</f>
        <v>30</v>
      </c>
      <c r="L975" s="12">
        <f>' turmas sistema atual'!N974</f>
        <v>0</v>
      </c>
      <c r="M975" s="12">
        <f t="shared" si="15"/>
        <v>30</v>
      </c>
      <c r="N975" s="42">
        <v>6</v>
      </c>
      <c r="O975" s="8" t="str">
        <f>UPPER(' turmas sistema atual'!R974)</f>
        <v>ALEJANDRO ANDRES ZUNIGA PAEZ</v>
      </c>
      <c r="P975" s="8" t="str">
        <f>UPPER(' turmas sistema atual'!S974)</f>
        <v/>
      </c>
    </row>
    <row r="976" spans="1:16" ht="47.25" customHeight="1" thickBot="1" x14ac:dyDescent="0.3">
      <c r="A976" s="8" t="str">
        <f>' turmas sistema atual'!A975</f>
        <v>ENGENHARIA DE MATERIAIS</v>
      </c>
      <c r="B976" s="8" t="str">
        <f>' turmas sistema atual'!B975</f>
        <v>NAESTM013-17SA</v>
      </c>
      <c r="C976" s="8" t="str">
        <f>' turmas sistema atual'!C975</f>
        <v>Seleção de Materiais A-noturno (São Bernardo)</v>
      </c>
      <c r="D976" s="8" t="s">
        <v>2722</v>
      </c>
      <c r="E976" s="12" t="s">
        <v>2309</v>
      </c>
      <c r="F976" s="12" t="str">
        <f>' turmas sistema atual'!H975</f>
        <v xml:space="preserve">quarta das 21:00 às 23:00, sala A-114-0, semanal , sexta das 19:00 às 21:00, sala A-114-0, semanal </v>
      </c>
      <c r="G976" s="12">
        <f>' turmas sistema atual'!I975</f>
        <v>0</v>
      </c>
      <c r="H976" s="12" t="str">
        <f>' turmas sistema atual'!J975</f>
        <v>Santo André</v>
      </c>
      <c r="I976" s="12" t="str">
        <f>' turmas sistema atual'!K975</f>
        <v>noturno</v>
      </c>
      <c r="J976" s="12" t="str">
        <f>' turmas sistema atual'!L975</f>
        <v>4-0-4</v>
      </c>
      <c r="K976" s="12">
        <f>' turmas sistema atual'!M975</f>
        <v>54</v>
      </c>
      <c r="L976" s="12">
        <f>' turmas sistema atual'!N975</f>
        <v>0</v>
      </c>
      <c r="M976" s="12">
        <f t="shared" si="15"/>
        <v>54</v>
      </c>
      <c r="N976" s="42">
        <v>0</v>
      </c>
      <c r="O976" s="8" t="str">
        <f>UPPER(' turmas sistema atual'!R975)</f>
        <v>MOHAMMAD MASOUMI</v>
      </c>
      <c r="P976" s="8" t="str">
        <f>UPPER(' turmas sistema atual'!S975)</f>
        <v/>
      </c>
    </row>
    <row r="977" spans="1:16" ht="47.25" customHeight="1" thickBot="1" x14ac:dyDescent="0.3">
      <c r="A977" s="8" t="str">
        <f>' turmas sistema atual'!A976</f>
        <v>LICENCIATURA EM MATEMÁTICA</v>
      </c>
      <c r="B977" s="8" t="str">
        <f>' turmas sistema atual'!B976</f>
        <v>DAMCZD008-18SA</v>
      </c>
      <c r="C977" s="8" t="str">
        <f>' turmas sistema atual'!C976</f>
        <v>Seminários de Modalidades Diversas em Educação Matemática A-matutino (São Bernardo)</v>
      </c>
      <c r="D977" s="8" t="s">
        <v>2736</v>
      </c>
      <c r="E977" s="12" t="s">
        <v>2309</v>
      </c>
      <c r="F977" s="12" t="str">
        <f>' turmas sistema atual'!H976</f>
        <v xml:space="preserve">segunda das 08:00 às 10:00, sala S - 213-0, semanal </v>
      </c>
      <c r="G977" s="12">
        <f>' turmas sistema atual'!I976</f>
        <v>0</v>
      </c>
      <c r="H977" s="12" t="str">
        <f>' turmas sistema atual'!J976</f>
        <v>Santo André</v>
      </c>
      <c r="I977" s="12" t="str">
        <f>' turmas sistema atual'!K976</f>
        <v>diurno</v>
      </c>
      <c r="J977" s="12" t="str">
        <f>' turmas sistema atual'!L976</f>
        <v>0-2-2</v>
      </c>
      <c r="K977" s="12">
        <f>' turmas sistema atual'!M976</f>
        <v>30</v>
      </c>
      <c r="L977" s="12">
        <f>' turmas sistema atual'!N976</f>
        <v>0</v>
      </c>
      <c r="M977" s="12">
        <f t="shared" si="15"/>
        <v>30</v>
      </c>
      <c r="N977" s="42">
        <v>8</v>
      </c>
      <c r="O977" s="8" t="str">
        <f>UPPER(' turmas sistema atual'!R976)</f>
        <v>REGINA HELENA DE OLIVEIRA LINO FRANCHI</v>
      </c>
      <c r="P977" s="8" t="str">
        <f>UPPER(' turmas sistema atual'!S976)</f>
        <v/>
      </c>
    </row>
    <row r="978" spans="1:16" ht="47.25" customHeight="1" thickBot="1" x14ac:dyDescent="0.3">
      <c r="A978" s="8" t="str">
        <f>' turmas sistema atual'!A977</f>
        <v>ENGENHARIA BIOMÉDICA</v>
      </c>
      <c r="B978" s="8" t="str">
        <f>' turmas sistema atual'!B977</f>
        <v>DAESTB021-17SA</v>
      </c>
      <c r="C978" s="8" t="str">
        <f>' turmas sistema atual'!C977</f>
        <v>Sensores Biomédicos A-matutino (São Bernardo)</v>
      </c>
      <c r="D978" s="8" t="s">
        <v>2780</v>
      </c>
      <c r="E978" s="12" t="s">
        <v>2309</v>
      </c>
      <c r="F978" s="12" t="str">
        <f>' turmas sistema atual'!H977</f>
        <v xml:space="preserve">quarta das 10:00 às 12:00, sala A1-S203-SB, semanal </v>
      </c>
      <c r="G978" s="12">
        <f>' turmas sistema atual'!I977</f>
        <v>0</v>
      </c>
      <c r="H978" s="12" t="str">
        <f>' turmas sistema atual'!J977</f>
        <v>São Bernardo do Campo</v>
      </c>
      <c r="I978" s="12" t="str">
        <f>' turmas sistema atual'!K977</f>
        <v>diurno</v>
      </c>
      <c r="J978" s="12" t="str">
        <f>' turmas sistema atual'!L977</f>
        <v>2-0-2</v>
      </c>
      <c r="K978" s="12">
        <f>' turmas sistema atual'!M977</f>
        <v>63</v>
      </c>
      <c r="L978" s="12">
        <f>' turmas sistema atual'!N977</f>
        <v>0</v>
      </c>
      <c r="M978" s="12">
        <f t="shared" si="15"/>
        <v>63</v>
      </c>
      <c r="N978" s="42">
        <v>27</v>
      </c>
      <c r="O978" s="8" t="str">
        <f>UPPER(' turmas sistema atual'!R977)</f>
        <v>OLAVO LUPPI SILVA</v>
      </c>
      <c r="P978" s="8" t="str">
        <f>UPPER(' turmas sistema atual'!S977)</f>
        <v/>
      </c>
    </row>
    <row r="979" spans="1:16" ht="47.25" customHeight="1" thickBot="1" x14ac:dyDescent="0.3">
      <c r="A979" s="8" t="str">
        <f>' turmas sistema atual'!A978</f>
        <v>ENGENHARIA BIOMÉDICA</v>
      </c>
      <c r="B979" s="8" t="str">
        <f>' turmas sistema atual'!B978</f>
        <v>NAESTB021-17SA</v>
      </c>
      <c r="C979" s="8" t="str">
        <f>' turmas sistema atual'!C978</f>
        <v>Sensores Biomédicos A-noturno (São Bernardo)</v>
      </c>
      <c r="D979" s="8" t="s">
        <v>2781</v>
      </c>
      <c r="E979" s="12" t="s">
        <v>2309</v>
      </c>
      <c r="F979" s="12" t="str">
        <f>' turmas sistema atual'!H978</f>
        <v xml:space="preserve">quarta das 21:00 às 23:00, sala A1-S203-SB, semanal </v>
      </c>
      <c r="G979" s="12">
        <f>' turmas sistema atual'!I978</f>
        <v>0</v>
      </c>
      <c r="H979" s="12" t="str">
        <f>' turmas sistema atual'!J978</f>
        <v>São Bernardo do Campo</v>
      </c>
      <c r="I979" s="12" t="str">
        <f>' turmas sistema atual'!K978</f>
        <v>noturno</v>
      </c>
      <c r="J979" s="12" t="str">
        <f>' turmas sistema atual'!L978</f>
        <v>2-0-2</v>
      </c>
      <c r="K979" s="12">
        <f>' turmas sistema atual'!M978</f>
        <v>48</v>
      </c>
      <c r="L979" s="12">
        <f>' turmas sistema atual'!N978</f>
        <v>0</v>
      </c>
      <c r="M979" s="12">
        <f t="shared" si="15"/>
        <v>48</v>
      </c>
      <c r="N979" s="42">
        <v>0</v>
      </c>
      <c r="O979" s="8" t="str">
        <f>UPPER(' turmas sistema atual'!R978)</f>
        <v>OLAVO LUPPI SILVA</v>
      </c>
      <c r="P979" s="8" t="str">
        <f>UPPER(' turmas sistema atual'!S978)</f>
        <v/>
      </c>
    </row>
    <row r="980" spans="1:16" ht="47.25" customHeight="1" thickBot="1" x14ac:dyDescent="0.3">
      <c r="A980" s="8" t="str">
        <f>' turmas sistema atual'!A979</f>
        <v>ENGENHARIA DE INSTRUMENTAÇÃO, AUTOMAÇÃO E ROBÓTICA</v>
      </c>
      <c r="B980" s="8" t="str">
        <f>' turmas sistema atual'!B979</f>
        <v>NAESTA010-17SA</v>
      </c>
      <c r="C980" s="8" t="str">
        <f>' turmas sistema atual'!C979</f>
        <v>Sensores e Transdutores A-noturno (São Bernardo)</v>
      </c>
      <c r="D980" s="8" t="s">
        <v>3613</v>
      </c>
      <c r="E980" s="12" t="s">
        <v>2309</v>
      </c>
      <c r="F980" s="12" t="str">
        <f>' turmas sistema atual'!H979</f>
        <v xml:space="preserve">terça das 21:00 às 23:00, sala S - 303-1, semanal , quarta das 21:00 às 23:00, sala S - 303-1, semanal </v>
      </c>
      <c r="G980" s="12">
        <f>' turmas sistema atual'!I979</f>
        <v>0</v>
      </c>
      <c r="H980" s="12" t="str">
        <f>' turmas sistema atual'!J979</f>
        <v>Santo André</v>
      </c>
      <c r="I980" s="12" t="str">
        <f>' turmas sistema atual'!K979</f>
        <v>noturno</v>
      </c>
      <c r="J980" s="12" t="str">
        <f>' turmas sistema atual'!L979</f>
        <v>3-1-4</v>
      </c>
      <c r="K980" s="12">
        <f>' turmas sistema atual'!M979</f>
        <v>30</v>
      </c>
      <c r="L980" s="12">
        <f>' turmas sistema atual'!N979</f>
        <v>0</v>
      </c>
      <c r="M980" s="12">
        <f t="shared" si="15"/>
        <v>30</v>
      </c>
      <c r="N980" s="42">
        <v>18</v>
      </c>
      <c r="O980" s="8" t="str">
        <f>UPPER(' turmas sistema atual'!R979)</f>
        <v>SEGUNDO NILO MESTANZA MUNOZ</v>
      </c>
      <c r="P980" s="8" t="str">
        <f>UPPER(' turmas sistema atual'!S979)</f>
        <v/>
      </c>
    </row>
    <row r="981" spans="1:16" ht="47.25" customHeight="1" thickBot="1" x14ac:dyDescent="0.3">
      <c r="A981" s="8" t="str">
        <f>' turmas sistema atual'!A980</f>
        <v>ENGENHARIA DE INSTRUMENTAÇÃO, AUTOMAÇÃO E ROBÓTICA</v>
      </c>
      <c r="B981" s="8" t="str">
        <f>' turmas sistema atual'!B980</f>
        <v>NBESTA010-17SA</v>
      </c>
      <c r="C981" s="8" t="str">
        <f>' turmas sistema atual'!C980</f>
        <v>Sensores e Transdutores B-noturno (São Bernardo)</v>
      </c>
      <c r="D981" s="8" t="s">
        <v>3598</v>
      </c>
      <c r="E981" s="12" t="s">
        <v>2309</v>
      </c>
      <c r="F981" s="12" t="str">
        <f>' turmas sistema atual'!H980</f>
        <v>terça das 21:00 às 23:00, sala S-208-0, semanal , quinta das 19:00 às 21:00, sala S-208-0, quinzenal I, quinta das 19:00 às 21:00, sala S-208-0, quinzenal II</v>
      </c>
      <c r="G981" s="12">
        <f>' turmas sistema atual'!I980</f>
        <v>0</v>
      </c>
      <c r="H981" s="12" t="str">
        <f>' turmas sistema atual'!J980</f>
        <v>Santo André</v>
      </c>
      <c r="I981" s="12" t="str">
        <f>' turmas sistema atual'!K980</f>
        <v>noturno</v>
      </c>
      <c r="J981" s="12" t="str">
        <f>' turmas sistema atual'!L980</f>
        <v>3-1-4</v>
      </c>
      <c r="K981" s="12">
        <f>' turmas sistema atual'!M980</f>
        <v>56</v>
      </c>
      <c r="L981" s="12">
        <f>' turmas sistema atual'!N980</f>
        <v>0</v>
      </c>
      <c r="M981" s="12">
        <f t="shared" si="15"/>
        <v>56</v>
      </c>
      <c r="N981" s="42">
        <v>0</v>
      </c>
      <c r="O981" s="8" t="str">
        <f>UPPER(' turmas sistema atual'!R980)</f>
        <v>MICHEL OLIVEIRA DA SILVA DANTAS</v>
      </c>
      <c r="P981" s="8" t="str">
        <f>UPPER(' turmas sistema atual'!S980)</f>
        <v>MARINA SPARVOLI DE MEDEIROS</v>
      </c>
    </row>
    <row r="982" spans="1:16" ht="47.25" customHeight="1" thickBot="1" x14ac:dyDescent="0.3">
      <c r="A982" s="8" t="str">
        <f>' turmas sistema atual'!A981</f>
        <v>BACHARELADO EM MATEMÁTICA</v>
      </c>
      <c r="B982" s="8" t="str">
        <f>' turmas sistema atual'!B981</f>
        <v>NAMCTB022-17SA</v>
      </c>
      <c r="C982" s="8" t="str">
        <f>' turmas sistema atual'!C981</f>
        <v>Sequências e Séries A-noturno (São Bernardo)</v>
      </c>
      <c r="D982" s="8" t="s">
        <v>2792</v>
      </c>
      <c r="E982" s="12" t="s">
        <v>2309</v>
      </c>
      <c r="F982" s="12" t="str">
        <f>' turmas sistema atual'!H981</f>
        <v xml:space="preserve">segunda das 21:00 às 23:00, sala A-106-0, quinzenal II, quarta das 21:00 às 23:00, sala A-106-0, quinzenal I, sexta das 19:00 às 21:00, sala A-105-0, semanal </v>
      </c>
      <c r="G982" s="12">
        <f>' turmas sistema atual'!I981</f>
        <v>0</v>
      </c>
      <c r="H982" s="12" t="str">
        <f>' turmas sistema atual'!J981</f>
        <v>Santo André</v>
      </c>
      <c r="I982" s="12" t="str">
        <f>' turmas sistema atual'!K981</f>
        <v>noturno</v>
      </c>
      <c r="J982" s="12" t="str">
        <f>' turmas sistema atual'!L981</f>
        <v>4-0-4</v>
      </c>
      <c r="K982" s="12">
        <f>' turmas sistema atual'!M981</f>
        <v>45</v>
      </c>
      <c r="L982" s="12">
        <f>' turmas sistema atual'!N981</f>
        <v>0</v>
      </c>
      <c r="M982" s="12">
        <f t="shared" si="15"/>
        <v>45</v>
      </c>
      <c r="N982" s="42">
        <v>1</v>
      </c>
      <c r="O982" s="8" t="str">
        <f>UPPER(' turmas sistema atual'!R981)</f>
        <v>IGOR AMBO FERRA</v>
      </c>
      <c r="P982" s="8" t="str">
        <f>UPPER(' turmas sistema atual'!S981)</f>
        <v/>
      </c>
    </row>
    <row r="983" spans="1:16" ht="47.25" customHeight="1" thickBot="1" x14ac:dyDescent="0.3">
      <c r="A983" s="8" t="str">
        <f>' turmas sistema atual'!A982</f>
        <v>ENGENHARIA DE INFORMAÇÃO</v>
      </c>
      <c r="B983" s="8" t="str">
        <f>' turmas sistema atual'!B982</f>
        <v>NAESTI005-17SA</v>
      </c>
      <c r="C983" s="8" t="str">
        <f>' turmas sistema atual'!C982</f>
        <v>Sinais Aleatórios A-noturno (São Bernardo)</v>
      </c>
      <c r="D983" s="8" t="s">
        <v>3524</v>
      </c>
      <c r="E983" s="12" t="s">
        <v>2309</v>
      </c>
      <c r="F983" s="12" t="str">
        <f>' turmas sistema atual'!H982</f>
        <v xml:space="preserve">terça das 21:00 às 23:00, sala A-110-0, semanal , quinta das 19:00 às 21:00, sala A-110-0, semanal </v>
      </c>
      <c r="G983" s="12">
        <f>' turmas sistema atual'!I982</f>
        <v>0</v>
      </c>
      <c r="H983" s="12" t="str">
        <f>' turmas sistema atual'!J982</f>
        <v>Santo André</v>
      </c>
      <c r="I983" s="12" t="str">
        <f>' turmas sistema atual'!K982</f>
        <v>noturno</v>
      </c>
      <c r="J983" s="12" t="str">
        <f>' turmas sistema atual'!L982</f>
        <v>4-0-4</v>
      </c>
      <c r="K983" s="12">
        <f>' turmas sistema atual'!M982</f>
        <v>60</v>
      </c>
      <c r="L983" s="12">
        <f>' turmas sistema atual'!N982</f>
        <v>0</v>
      </c>
      <c r="M983" s="12">
        <f t="shared" si="15"/>
        <v>60</v>
      </c>
      <c r="N983" s="42">
        <v>16</v>
      </c>
      <c r="O983" s="8" t="str">
        <f>UPPER(' turmas sistema atual'!R982)</f>
        <v>MARCO AURELIO CAZAROTTO GOMES</v>
      </c>
      <c r="P983" s="8" t="str">
        <f>UPPER(' turmas sistema atual'!S982)</f>
        <v/>
      </c>
    </row>
    <row r="984" spans="1:16" ht="47.25" customHeight="1" thickBot="1" x14ac:dyDescent="0.3">
      <c r="A984" s="8" t="str">
        <f>' turmas sistema atual'!A983</f>
        <v>BACHARELADO EM RELAÇÕES INTERNACIONAIS</v>
      </c>
      <c r="B984" s="8" t="str">
        <f>' turmas sistema atual'!B983</f>
        <v>DAESHR016-13SB</v>
      </c>
      <c r="C984" s="8" t="str">
        <f>' turmas sistema atual'!C983</f>
        <v>Sistema Financeiro Internacional: de Bretton Woods ao non-sistema A-matutino (São Bernardo)</v>
      </c>
      <c r="D984" s="8" t="s">
        <v>3527</v>
      </c>
      <c r="E984" s="12" t="s">
        <v>2309</v>
      </c>
      <c r="F984" s="12" t="str">
        <f>' turmas sistema atual'!H983</f>
        <v xml:space="preserve">terça das 08:00 às 10:00, sala A1-S201-SB, semanal , quinta das 10:00 às 12:00, sala A1-S201-SB, semanal </v>
      </c>
      <c r="G984" s="12">
        <f>' turmas sistema atual'!I983</f>
        <v>0</v>
      </c>
      <c r="H984" s="12" t="str">
        <f>' turmas sistema atual'!J983</f>
        <v>São Bernardo do Campo</v>
      </c>
      <c r="I984" s="12" t="str">
        <f>' turmas sistema atual'!K983</f>
        <v>diurno</v>
      </c>
      <c r="J984" s="12" t="str">
        <f>' turmas sistema atual'!L983</f>
        <v>4-0-4</v>
      </c>
      <c r="K984" s="12">
        <f>' turmas sistema atual'!M983</f>
        <v>66</v>
      </c>
      <c r="L984" s="12">
        <f>' turmas sistema atual'!N983</f>
        <v>0</v>
      </c>
      <c r="M984" s="12">
        <f t="shared" si="15"/>
        <v>66</v>
      </c>
      <c r="N984" s="42">
        <v>27</v>
      </c>
      <c r="O984" s="8" t="str">
        <f>UPPER(' turmas sistema atual'!R983)</f>
        <v>JOSE PAULO GUEDES PINTO</v>
      </c>
      <c r="P984" s="8" t="str">
        <f>UPPER(' turmas sistema atual'!S983)</f>
        <v>JOSE PAULO GUEDES PINTO</v>
      </c>
    </row>
    <row r="985" spans="1:16" ht="47.25" customHeight="1" thickBot="1" x14ac:dyDescent="0.3">
      <c r="A985" s="8" t="str">
        <f>' turmas sistema atual'!A984</f>
        <v>BACHARELADO EM RELAÇÕES INTERNACIONAIS</v>
      </c>
      <c r="B985" s="8" t="str">
        <f>' turmas sistema atual'!B984</f>
        <v>NAESHR016-13SB</v>
      </c>
      <c r="C985" s="8" t="str">
        <f>' turmas sistema atual'!C984</f>
        <v>Sistema Financeiro Internacional: de Bretton Woods ao non-sistema A-noturno (São Bernardo)</v>
      </c>
      <c r="D985" s="8" t="s">
        <v>3528</v>
      </c>
      <c r="E985" s="12" t="s">
        <v>2309</v>
      </c>
      <c r="F985" s="12" t="str">
        <f>' turmas sistema atual'!H984</f>
        <v xml:space="preserve">terça das 19:00 às 21:00, sala A1-S201-SB, semanal , quinta das 21:00 às 23:00, sala A1-S201-SB, semanal </v>
      </c>
      <c r="G985" s="12">
        <f>' turmas sistema atual'!I984</f>
        <v>0</v>
      </c>
      <c r="H985" s="12" t="str">
        <f>' turmas sistema atual'!J984</f>
        <v>São Bernardo do Campo</v>
      </c>
      <c r="I985" s="12" t="str">
        <f>' turmas sistema atual'!K984</f>
        <v>noturno</v>
      </c>
      <c r="J985" s="12" t="str">
        <f>' turmas sistema atual'!L984</f>
        <v>4-0-4</v>
      </c>
      <c r="K985" s="12">
        <f>' turmas sistema atual'!M984</f>
        <v>66</v>
      </c>
      <c r="L985" s="12">
        <f>' turmas sistema atual'!N984</f>
        <v>0</v>
      </c>
      <c r="M985" s="12">
        <f t="shared" si="15"/>
        <v>66</v>
      </c>
      <c r="N985" s="42">
        <v>3</v>
      </c>
      <c r="O985" s="8" t="str">
        <f>UPPER(' turmas sistema atual'!R984)</f>
        <v>JOSE PAULO GUEDES PINTO</v>
      </c>
      <c r="P985" s="8" t="str">
        <f>UPPER(' turmas sistema atual'!S984)</f>
        <v>JOSE PAULO GUEDES PINTO</v>
      </c>
    </row>
    <row r="986" spans="1:16" ht="47.25" customHeight="1" thickBot="1" x14ac:dyDescent="0.3">
      <c r="A986" s="8" t="str">
        <f>' turmas sistema atual'!A985</f>
        <v>BACHARELADO EM RELAÇÕES INTERNACIONAIS</v>
      </c>
      <c r="B986" s="8" t="str">
        <f>' turmas sistema atual'!B985</f>
        <v>DAESHR017-13SB</v>
      </c>
      <c r="C986" s="8" t="str">
        <f>' turmas sistema atual'!C985</f>
        <v>Sistema ONU e os Desafios do Multilateralismo A-matutino (São Bernardo)</v>
      </c>
      <c r="D986" s="8" t="s">
        <v>3527</v>
      </c>
      <c r="E986" s="12" t="s">
        <v>2309</v>
      </c>
      <c r="F986" s="12" t="str">
        <f>' turmas sistema atual'!H985</f>
        <v xml:space="preserve">terça das 08:00 às 10:00, sala A1-S201-SB, semanal , quinta das 10:00 às 12:00, sala A1-S201-SB, semanal </v>
      </c>
      <c r="G986" s="12">
        <f>' turmas sistema atual'!I985</f>
        <v>0</v>
      </c>
      <c r="H986" s="12" t="str">
        <f>' turmas sistema atual'!J985</f>
        <v>São Bernardo do Campo</v>
      </c>
      <c r="I986" s="12" t="str">
        <f>' turmas sistema atual'!K985</f>
        <v>diurno</v>
      </c>
      <c r="J986" s="12" t="str">
        <f>' turmas sistema atual'!L985</f>
        <v>4-0-4</v>
      </c>
      <c r="K986" s="12">
        <f>' turmas sistema atual'!M985</f>
        <v>45</v>
      </c>
      <c r="L986" s="12">
        <f>' turmas sistema atual'!N985</f>
        <v>0</v>
      </c>
      <c r="M986" s="12">
        <f t="shared" si="15"/>
        <v>45</v>
      </c>
      <c r="N986" s="42">
        <v>0</v>
      </c>
      <c r="O986" s="8" t="str">
        <f>UPPER(' turmas sistema atual'!R985)</f>
        <v>CRISTINE KOEHLER ZANELLA</v>
      </c>
      <c r="P986" s="8" t="str">
        <f>UPPER(' turmas sistema atual'!S985)</f>
        <v/>
      </c>
    </row>
    <row r="987" spans="1:16" ht="47.25" customHeight="1" thickBot="1" x14ac:dyDescent="0.3">
      <c r="A987" s="8" t="str">
        <f>' turmas sistema atual'!A986</f>
        <v>BACHARELADO EM RELAÇÕES INTERNACIONAIS</v>
      </c>
      <c r="B987" s="8" t="str">
        <f>' turmas sistema atual'!B986</f>
        <v>NAESHR017-13SB</v>
      </c>
      <c r="C987" s="8" t="str">
        <f>' turmas sistema atual'!C986</f>
        <v>Sistema ONU e os Desafios do Multilateralismo A-noturno (São Bernardo)</v>
      </c>
      <c r="D987" s="8" t="s">
        <v>3528</v>
      </c>
      <c r="E987" s="12" t="s">
        <v>2309</v>
      </c>
      <c r="F987" s="12" t="str">
        <f>' turmas sistema atual'!H986</f>
        <v xml:space="preserve">terça das 19:00 às 21:00, sala A1-S201-SB, semanal , quinta das 21:00 às 23:00, sala A1-S201-SB, semanal </v>
      </c>
      <c r="G987" s="12">
        <f>' turmas sistema atual'!I986</f>
        <v>0</v>
      </c>
      <c r="H987" s="12" t="str">
        <f>' turmas sistema atual'!J986</f>
        <v>São Bernardo do Campo</v>
      </c>
      <c r="I987" s="12" t="str">
        <f>' turmas sistema atual'!K986</f>
        <v>noturno</v>
      </c>
      <c r="J987" s="12" t="str">
        <f>' turmas sistema atual'!L986</f>
        <v>4-0-4</v>
      </c>
      <c r="K987" s="12">
        <f>' turmas sistema atual'!M986</f>
        <v>60</v>
      </c>
      <c r="L987" s="12">
        <f>' turmas sistema atual'!N986</f>
        <v>0</v>
      </c>
      <c r="M987" s="12">
        <f t="shared" si="15"/>
        <v>60</v>
      </c>
      <c r="N987" s="42">
        <v>12</v>
      </c>
      <c r="O987" s="8" t="str">
        <f>UPPER(' turmas sistema atual'!R986)</f>
        <v>GILBERTO MARCOS ANTONIO RODRIGUES</v>
      </c>
      <c r="P987" s="8" t="str">
        <f>UPPER(' turmas sistema atual'!S986)</f>
        <v/>
      </c>
    </row>
    <row r="988" spans="1:16" ht="47.25" customHeight="1" thickBot="1" x14ac:dyDescent="0.3">
      <c r="A988" s="8" t="str">
        <f>' turmas sistema atual'!A987</f>
        <v>ENGENHARIA DE GESTÃO</v>
      </c>
      <c r="B988" s="8" t="str">
        <f>' turmas sistema atual'!B987</f>
        <v>DAESTG021-17SB</v>
      </c>
      <c r="C988" s="8" t="str">
        <f>' turmas sistema atual'!C987</f>
        <v>Sistemas CAD/CAE A-matutino (São Bernardo)</v>
      </c>
      <c r="D988" s="8" t="s">
        <v>2788</v>
      </c>
      <c r="E988" s="12" t="s">
        <v>2309</v>
      </c>
      <c r="F988" s="12" t="str">
        <f>' turmas sistema atual'!H987</f>
        <v xml:space="preserve">quinta das 14:00 às 18:00, sala A1-S204-SB, semanal </v>
      </c>
      <c r="G988" s="12">
        <f>' turmas sistema atual'!I987</f>
        <v>0</v>
      </c>
      <c r="H988" s="12" t="str">
        <f>' turmas sistema atual'!J987</f>
        <v>São Bernardo do Campo</v>
      </c>
      <c r="I988" s="12" t="str">
        <f>' turmas sistema atual'!K987</f>
        <v>diurno</v>
      </c>
      <c r="J988" s="12" t="str">
        <f>' turmas sistema atual'!L987</f>
        <v>1-3-5</v>
      </c>
      <c r="K988" s="12">
        <f>' turmas sistema atual'!M987</f>
        <v>30</v>
      </c>
      <c r="L988" s="12">
        <f>' turmas sistema atual'!N987</f>
        <v>0</v>
      </c>
      <c r="M988" s="12">
        <f t="shared" si="15"/>
        <v>30</v>
      </c>
      <c r="N988" s="42">
        <v>30</v>
      </c>
      <c r="O988" s="8" t="str">
        <f>UPPER(' turmas sistema atual'!R987)</f>
        <v>FERNANDO GASI</v>
      </c>
      <c r="P988" s="8" t="str">
        <f>UPPER(' turmas sistema atual'!S987)</f>
        <v/>
      </c>
    </row>
    <row r="989" spans="1:16" ht="47.25" customHeight="1" thickBot="1" x14ac:dyDescent="0.3">
      <c r="A989" s="8" t="str">
        <f>' turmas sistema atual'!A988</f>
        <v>ENGENHARIA DE INSTRUMENTAÇÃO, AUTOMAÇÃO E ROBÓTICA</v>
      </c>
      <c r="B989" s="8" t="str">
        <f>' turmas sistema atual'!B988</f>
        <v>DA1ESTA014-17SB</v>
      </c>
      <c r="C989" s="8" t="str">
        <f>' turmas sistema atual'!C988</f>
        <v>Sistemas CAD/CAM A1-matutino (São Bernardo)</v>
      </c>
      <c r="D989" s="8" t="s">
        <v>3614</v>
      </c>
      <c r="E989" s="12" t="s">
        <v>2309</v>
      </c>
      <c r="F989" s="12" t="str">
        <f>' turmas sistema atual'!H988</f>
        <v>terça das 19:00 às 21:00, sala S - 303-1, semanal , sexta das 21:00 às 23:00, sala S - 303-1, quinzenal I, sexta das 21:00 às 23:00, sala S - 303-1, quinzenal II</v>
      </c>
      <c r="G989" s="12">
        <f>' turmas sistema atual'!I988</f>
        <v>0</v>
      </c>
      <c r="H989" s="12" t="str">
        <f>' turmas sistema atual'!J988</f>
        <v>São Bernardo do Campo</v>
      </c>
      <c r="I989" s="12" t="str">
        <f>' turmas sistema atual'!K988</f>
        <v>diurno</v>
      </c>
      <c r="J989" s="12" t="str">
        <f>' turmas sistema atual'!L988</f>
        <v>3-1-4</v>
      </c>
      <c r="K989" s="12">
        <f>' turmas sistema atual'!M988</f>
        <v>32</v>
      </c>
      <c r="L989" s="12">
        <f>' turmas sistema atual'!N988</f>
        <v>0</v>
      </c>
      <c r="M989" s="12">
        <f t="shared" si="15"/>
        <v>32</v>
      </c>
      <c r="N989" s="42">
        <v>18</v>
      </c>
      <c r="O989" s="8" t="str">
        <f>UPPER(' turmas sistema atual'!R988)</f>
        <v>MIGUEL ANGEL CALLE GONZALES</v>
      </c>
      <c r="P989" s="8" t="str">
        <f>UPPER(' turmas sistema atual'!S988)</f>
        <v/>
      </c>
    </row>
    <row r="990" spans="1:16" ht="47.25" customHeight="1" thickBot="1" x14ac:dyDescent="0.3">
      <c r="A990" s="8" t="str">
        <f>' turmas sistema atual'!A989</f>
        <v>ENGENHARIA DE INSTRUMENTAÇÃO, AUTOMAÇÃO E ROBÓTICA</v>
      </c>
      <c r="B990" s="8" t="str">
        <f>' turmas sistema atual'!B989</f>
        <v>DA2ESTA014-17SA</v>
      </c>
      <c r="C990" s="8" t="str">
        <f>' turmas sistema atual'!C989</f>
        <v>Sistemas CAD/CAM A2-matutino (São Bernardo)</v>
      </c>
      <c r="D990" s="8" t="s">
        <v>3615</v>
      </c>
      <c r="E990" s="12" t="s">
        <v>2309</v>
      </c>
      <c r="F990" s="12" t="str">
        <f>' turmas sistema atual'!H989</f>
        <v>terça das 19:00 às 21:00, sala S - 303-1, semanal , sexta das 21:00 às 23:00, sala S - 303-1, quinzenal I, sábado das 21:00 às 23:00, sala S - 303-1, quinzenal II</v>
      </c>
      <c r="G990" s="12">
        <f>' turmas sistema atual'!I989</f>
        <v>0</v>
      </c>
      <c r="H990" s="12" t="str">
        <f>' turmas sistema atual'!J989</f>
        <v>Santo André</v>
      </c>
      <c r="I990" s="12" t="str">
        <f>' turmas sistema atual'!K989</f>
        <v>diurno</v>
      </c>
      <c r="J990" s="12" t="str">
        <f>' turmas sistema atual'!L989</f>
        <v>3-1-4</v>
      </c>
      <c r="K990" s="12">
        <f>' turmas sistema atual'!M989</f>
        <v>32</v>
      </c>
      <c r="L990" s="12">
        <f>' turmas sistema atual'!N989</f>
        <v>0</v>
      </c>
      <c r="M990" s="12">
        <f t="shared" si="15"/>
        <v>32</v>
      </c>
      <c r="N990" s="42">
        <v>24</v>
      </c>
      <c r="O990" s="8" t="str">
        <f>UPPER(' turmas sistema atual'!R989)</f>
        <v>MIGUEL ANGEL CALLE GONZALES</v>
      </c>
      <c r="P990" s="8" t="str">
        <f>UPPER(' turmas sistema atual'!S989)</f>
        <v/>
      </c>
    </row>
    <row r="991" spans="1:16" ht="47.25" customHeight="1" thickBot="1" x14ac:dyDescent="0.3">
      <c r="A991" s="8" t="str">
        <f>' turmas sistema atual'!A990</f>
        <v>ENGENHARIA DE INSTRUMENTAÇÃO, AUTOMAÇÃO E ROBÓTICA</v>
      </c>
      <c r="B991" s="8" t="str">
        <f>' turmas sistema atual'!B990</f>
        <v>DAESTA014-17SA</v>
      </c>
      <c r="C991" s="8" t="str">
        <f>' turmas sistema atual'!C990</f>
        <v>Sistemas CAD/CAM A-matutino (São Bernardo)</v>
      </c>
      <c r="D991" s="8" t="s">
        <v>3616</v>
      </c>
      <c r="E991" s="12" t="s">
        <v>2309</v>
      </c>
      <c r="F991" s="12" t="str">
        <f>' turmas sistema atual'!H990</f>
        <v xml:space="preserve">terça das 08:00 às 10:00, sala S - 303-1, quinzenal I, terça das 08:00 às 10:00, sala S - 303-1, quinzenal II, sexta das 10:00 às 12:00, sala S - 303-3, semanal </v>
      </c>
      <c r="G991" s="12">
        <f>' turmas sistema atual'!I990</f>
        <v>0</v>
      </c>
      <c r="H991" s="12" t="str">
        <f>' turmas sistema atual'!J990</f>
        <v>Santo André</v>
      </c>
      <c r="I991" s="12" t="str">
        <f>' turmas sistema atual'!K990</f>
        <v>diurno</v>
      </c>
      <c r="J991" s="12" t="str">
        <f>' turmas sistema atual'!L990</f>
        <v>3-1-4</v>
      </c>
      <c r="K991" s="12">
        <f>' turmas sistema atual'!M990</f>
        <v>30</v>
      </c>
      <c r="L991" s="12">
        <f>' turmas sistema atual'!N990</f>
        <v>0</v>
      </c>
      <c r="M991" s="12">
        <f t="shared" si="15"/>
        <v>30</v>
      </c>
      <c r="N991" s="42">
        <v>0</v>
      </c>
      <c r="O991" s="8" t="str">
        <f>UPPER(' turmas sistema atual'!R990)</f>
        <v>ROMULO GONÇALVES LINS</v>
      </c>
      <c r="P991" s="8" t="str">
        <f>UPPER(' turmas sistema atual'!S990)</f>
        <v/>
      </c>
    </row>
    <row r="992" spans="1:16" ht="47.25" customHeight="1" thickBot="1" x14ac:dyDescent="0.3">
      <c r="A992" s="8" t="str">
        <f>' turmas sistema atual'!A991</f>
        <v>ENGENHARIA DE INSTRUMENTAÇÃO, AUTOMAÇÃO E ROBÓTICA</v>
      </c>
      <c r="B992" s="8" t="str">
        <f>' turmas sistema atual'!B991</f>
        <v>DIESTA014-17SA</v>
      </c>
      <c r="C992" s="8" t="str">
        <f>' turmas sistema atual'!C991</f>
        <v>Sistemas CAD/CAM I-matutino (São Bernardo) - TURMA MINISTRADA EM INGLÊS</v>
      </c>
      <c r="D992" s="8" t="s">
        <v>3617</v>
      </c>
      <c r="E992" s="12" t="s">
        <v>2309</v>
      </c>
      <c r="F992" s="12" t="str">
        <f>' turmas sistema atual'!H991</f>
        <v xml:space="preserve">terça das 21:00 às 23:00, sala S - 303-1, semanal , quarta das 19:00 às 21:00, sala S - 303-1, semanal </v>
      </c>
      <c r="G992" s="12">
        <f>' turmas sistema atual'!I991</f>
        <v>0</v>
      </c>
      <c r="H992" s="12" t="str">
        <f>' turmas sistema atual'!J991</f>
        <v>Santo André</v>
      </c>
      <c r="I992" s="12" t="str">
        <f>' turmas sistema atual'!K991</f>
        <v>diurno</v>
      </c>
      <c r="J992" s="12" t="str">
        <f>' turmas sistema atual'!L991</f>
        <v>3-1-4</v>
      </c>
      <c r="K992" s="12">
        <f>' turmas sistema atual'!M991</f>
        <v>32</v>
      </c>
      <c r="L992" s="12">
        <f>' turmas sistema atual'!N991</f>
        <v>0</v>
      </c>
      <c r="M992" s="12">
        <f t="shared" si="15"/>
        <v>32</v>
      </c>
      <c r="N992" s="42">
        <v>27</v>
      </c>
      <c r="O992" s="8" t="str">
        <f>UPPER(' turmas sistema atual'!R991)</f>
        <v>MIGUEL ANGEL CALLE GONZALES</v>
      </c>
      <c r="P992" s="8" t="str">
        <f>UPPER(' turmas sistema atual'!S991)</f>
        <v/>
      </c>
    </row>
    <row r="993" spans="1:16" ht="47.25" customHeight="1" thickBot="1" x14ac:dyDescent="0.3">
      <c r="A993" s="8" t="str">
        <f>' turmas sistema atual'!A992</f>
        <v>ENGENHARIA DE INSTRUMENTAÇÃO, AUTOMAÇÃO E ROBÓTICA</v>
      </c>
      <c r="B993" s="8" t="str">
        <f>' turmas sistema atual'!B992</f>
        <v>NIESTA014-17SA</v>
      </c>
      <c r="C993" s="8" t="str">
        <f>' turmas sistema atual'!C992</f>
        <v>Sistemas CAD/CAM I-noturno (São Bernardo) - TURMA MINISTRADA EM INGLÊS</v>
      </c>
      <c r="D993" s="8" t="s">
        <v>2862</v>
      </c>
      <c r="E993" s="12" t="s">
        <v>2309</v>
      </c>
      <c r="F993" s="12" t="str">
        <f>' turmas sistema atual'!H992</f>
        <v xml:space="preserve">quarta das 19:00 às 21:00, sala S - 303-1, semanal , quinta das 21:00 às 23:00, sala S - 303-1, semanal </v>
      </c>
      <c r="G993" s="12">
        <f>' turmas sistema atual'!I992</f>
        <v>0</v>
      </c>
      <c r="H993" s="12" t="str">
        <f>' turmas sistema atual'!J992</f>
        <v>Santo André</v>
      </c>
      <c r="I993" s="12" t="str">
        <f>' turmas sistema atual'!K992</f>
        <v>noturno</v>
      </c>
      <c r="J993" s="12" t="str">
        <f>' turmas sistema atual'!L992</f>
        <v>3-1-4</v>
      </c>
      <c r="K993" s="12">
        <f>' turmas sistema atual'!M992</f>
        <v>32</v>
      </c>
      <c r="L993" s="12">
        <f>' turmas sistema atual'!N992</f>
        <v>0</v>
      </c>
      <c r="M993" s="12">
        <f t="shared" si="15"/>
        <v>32</v>
      </c>
      <c r="N993" s="42">
        <v>16</v>
      </c>
      <c r="O993" s="8" t="str">
        <f>UPPER(' turmas sistema atual'!R992)</f>
        <v>LEONARDO MONTEIRO MAZZARIOL</v>
      </c>
      <c r="P993" s="8" t="str">
        <f>UPPER(' turmas sistema atual'!S992)</f>
        <v/>
      </c>
    </row>
    <row r="994" spans="1:16" ht="47.25" customHeight="1" thickBot="1" x14ac:dyDescent="0.3">
      <c r="A994" s="8" t="str">
        <f>' turmas sistema atual'!A993</f>
        <v>ENGENHARIA DE GESTÃO</v>
      </c>
      <c r="B994" s="8" t="str">
        <f>' turmas sistema atual'!B993</f>
        <v>DAESTG022-17SB</v>
      </c>
      <c r="C994" s="8" t="str">
        <f>' turmas sistema atual'!C993</f>
        <v>Sistemas CAM A-matutino (São Bernardo)</v>
      </c>
      <c r="D994" s="8" t="s">
        <v>2793</v>
      </c>
      <c r="E994" s="12" t="s">
        <v>2309</v>
      </c>
      <c r="F994" s="12" t="str">
        <f>' turmas sistema atual'!H993</f>
        <v xml:space="preserve">quarta das 08:00 às 10:00, sala A1-S204-SB, semanal , sexta das 08:00 às 10:00, sala A1-S204-SB, semanal </v>
      </c>
      <c r="G994" s="12">
        <f>' turmas sistema atual'!I993</f>
        <v>0</v>
      </c>
      <c r="H994" s="12" t="str">
        <f>' turmas sistema atual'!J993</f>
        <v>São Bernardo do Campo</v>
      </c>
      <c r="I994" s="12" t="str">
        <f>' turmas sistema atual'!K993</f>
        <v>diurno</v>
      </c>
      <c r="J994" s="12" t="str">
        <f>' turmas sistema atual'!L993</f>
        <v>2-2-4</v>
      </c>
      <c r="K994" s="12">
        <f>' turmas sistema atual'!M993</f>
        <v>30</v>
      </c>
      <c r="L994" s="12">
        <f>' turmas sistema atual'!N993</f>
        <v>0</v>
      </c>
      <c r="M994" s="12">
        <f t="shared" si="15"/>
        <v>30</v>
      </c>
      <c r="N994" s="42">
        <v>0</v>
      </c>
      <c r="O994" s="8" t="str">
        <f>UPPER(' turmas sistema atual'!R993)</f>
        <v>ERIK GUSTAVO DEL CONTE</v>
      </c>
      <c r="P994" s="8" t="str">
        <f>UPPER(' turmas sistema atual'!S993)</f>
        <v/>
      </c>
    </row>
    <row r="995" spans="1:16" ht="47.25" customHeight="1" thickBot="1" x14ac:dyDescent="0.3">
      <c r="A995" s="8" t="str">
        <f>' turmas sistema atual'!A994</f>
        <v>ENGENHARIA DE GESTÃO</v>
      </c>
      <c r="B995" s="8" t="str">
        <f>' turmas sistema atual'!B994</f>
        <v>DBESTG022-17SB</v>
      </c>
      <c r="C995" s="8" t="str">
        <f>' turmas sistema atual'!C994</f>
        <v>Sistemas CAM B-matutino (São Bernardo)</v>
      </c>
      <c r="D995" s="8" t="s">
        <v>2744</v>
      </c>
      <c r="E995" s="12" t="s">
        <v>2309</v>
      </c>
      <c r="F995" s="12" t="str">
        <f>' turmas sistema atual'!H994</f>
        <v xml:space="preserve">quarta das 08:00 às 10:00, sala A1-S204-SB, semanal , sexta das 10:00 às 12:00, sala A1-S204-SB, semanal </v>
      </c>
      <c r="G995" s="12">
        <f>' turmas sistema atual'!I994</f>
        <v>0</v>
      </c>
      <c r="H995" s="12" t="str">
        <f>' turmas sistema atual'!J994</f>
        <v>São Bernardo do Campo</v>
      </c>
      <c r="I995" s="12" t="str">
        <f>' turmas sistema atual'!K994</f>
        <v>diurno</v>
      </c>
      <c r="J995" s="12" t="str">
        <f>' turmas sistema atual'!L994</f>
        <v>2-2-4</v>
      </c>
      <c r="K995" s="12">
        <f>' turmas sistema atual'!M994</f>
        <v>32</v>
      </c>
      <c r="L995" s="12">
        <f>' turmas sistema atual'!N994</f>
        <v>0</v>
      </c>
      <c r="M995" s="12">
        <f t="shared" si="15"/>
        <v>32</v>
      </c>
      <c r="N995" s="42">
        <v>0</v>
      </c>
      <c r="O995" s="8" t="str">
        <f>UPPER(' turmas sistema atual'!R994)</f>
        <v>ERIK GUSTAVO DEL CONTE</v>
      </c>
      <c r="P995" s="8" t="str">
        <f>UPPER(' turmas sistema atual'!S994)</f>
        <v/>
      </c>
    </row>
    <row r="996" spans="1:16" ht="47.25" customHeight="1" thickBot="1" x14ac:dyDescent="0.3">
      <c r="A996" s="8" t="str">
        <f>' turmas sistema atual'!A995</f>
        <v>ENGENHARIA AMBIENTAL E URBANA</v>
      </c>
      <c r="B996" s="8" t="str">
        <f>' turmas sistema atual'!B995</f>
        <v>DAESTU034-17SA</v>
      </c>
      <c r="C996" s="8" t="str">
        <f>' turmas sistema atual'!C995</f>
        <v>Sistemas de Abastecimento de Águas A-matutino (São Bernardo)</v>
      </c>
      <c r="D996" s="8" t="s">
        <v>2814</v>
      </c>
      <c r="E996" s="12" t="s">
        <v>2309</v>
      </c>
      <c r="F996" s="12" t="str">
        <f>' turmas sistema atual'!H995</f>
        <v xml:space="preserve">quarta das 10:00 às 13:00, sala A-108-0, semanal </v>
      </c>
      <c r="G996" s="12">
        <f>' turmas sistema atual'!I995</f>
        <v>0</v>
      </c>
      <c r="H996" s="12" t="str">
        <f>' turmas sistema atual'!J995</f>
        <v>Santo André</v>
      </c>
      <c r="I996" s="12" t="str">
        <f>' turmas sistema atual'!K995</f>
        <v>diurno</v>
      </c>
      <c r="J996" s="12" t="str">
        <f>' turmas sistema atual'!L995</f>
        <v>2-1-4</v>
      </c>
      <c r="K996" s="12">
        <f>' turmas sistema atual'!M995</f>
        <v>18</v>
      </c>
      <c r="L996" s="12">
        <f>' turmas sistema atual'!N995</f>
        <v>0</v>
      </c>
      <c r="M996" s="12">
        <f t="shared" si="15"/>
        <v>18</v>
      </c>
      <c r="N996" s="42">
        <v>0</v>
      </c>
      <c r="O996" s="8" t="str">
        <f>UPPER(' turmas sistema atual'!R995)</f>
        <v>CAMILA CLEMENTINA ARANTES</v>
      </c>
      <c r="P996" s="8" t="str">
        <f>UPPER(' turmas sistema atual'!S995)</f>
        <v>ANDREA DE OLIVEIRA CARDOSO</v>
      </c>
    </row>
    <row r="997" spans="1:16" ht="47.25" customHeight="1" thickBot="1" x14ac:dyDescent="0.3">
      <c r="A997" s="8" t="str">
        <f>' turmas sistema atual'!A996</f>
        <v>ENGENHARIA AMBIENTAL E URBANA</v>
      </c>
      <c r="B997" s="8" t="str">
        <f>' turmas sistema atual'!B996</f>
        <v>NAESTU034-17SA</v>
      </c>
      <c r="C997" s="8" t="str">
        <f>' turmas sistema atual'!C996</f>
        <v>Sistemas de Abastecimento de Águas A-noturno (São Bernardo)</v>
      </c>
      <c r="D997" s="8" t="s">
        <v>2820</v>
      </c>
      <c r="E997" s="12" t="s">
        <v>2309</v>
      </c>
      <c r="F997" s="12" t="str">
        <f>' turmas sistema atual'!H996</f>
        <v xml:space="preserve">quarta das 18:00 às 21:00, sala A-108-0, semanal </v>
      </c>
      <c r="G997" s="12">
        <f>' turmas sistema atual'!I996</f>
        <v>0</v>
      </c>
      <c r="H997" s="12" t="str">
        <f>' turmas sistema atual'!J996</f>
        <v>Santo André</v>
      </c>
      <c r="I997" s="12" t="str">
        <f>' turmas sistema atual'!K996</f>
        <v>noturno</v>
      </c>
      <c r="J997" s="12" t="str">
        <f>' turmas sistema atual'!L996</f>
        <v>2-1-4</v>
      </c>
      <c r="K997" s="12">
        <f>' turmas sistema atual'!M996</f>
        <v>36</v>
      </c>
      <c r="L997" s="12">
        <f>' turmas sistema atual'!N996</f>
        <v>0</v>
      </c>
      <c r="M997" s="12">
        <f t="shared" si="15"/>
        <v>36</v>
      </c>
      <c r="N997" s="42">
        <v>0</v>
      </c>
      <c r="O997" s="8" t="str">
        <f>UPPER(' turmas sistema atual'!R996)</f>
        <v>CAMILA CLEMENTINA ARANTES</v>
      </c>
      <c r="P997" s="8" t="str">
        <f>UPPER(' turmas sistema atual'!S996)</f>
        <v>LEANDRO REVERBERI TAMBOSI</v>
      </c>
    </row>
    <row r="998" spans="1:16" ht="47.25" customHeight="1" thickBot="1" x14ac:dyDescent="0.3">
      <c r="A998" s="8" t="str">
        <f>' turmas sistema atual'!A997</f>
        <v>ENGENHARIA DE INFORMAÇÃO</v>
      </c>
      <c r="B998" s="8" t="str">
        <f>' turmas sistema atual'!B997</f>
        <v>NA1ESTA003-17SA</v>
      </c>
      <c r="C998" s="8" t="str">
        <f>' turmas sistema atual'!C997</f>
        <v>Sistemas de Controle I A1-noturno (São Bernardo)</v>
      </c>
      <c r="D998" s="8" t="s">
        <v>2841</v>
      </c>
      <c r="E998" s="12" t="s">
        <v>2309</v>
      </c>
      <c r="F998" s="12" t="str">
        <f>' turmas sistema atual'!H997</f>
        <v xml:space="preserve">segunda das 18:00 às 21:00, sala A-110-0, semanal , quinta das 21:00 às 23:00, sala A-110-0, semanal </v>
      </c>
      <c r="G998" s="12">
        <f>' turmas sistema atual'!I997</f>
        <v>0</v>
      </c>
      <c r="H998" s="12" t="str">
        <f>' turmas sistema atual'!J997</f>
        <v>Santo André</v>
      </c>
      <c r="I998" s="12" t="str">
        <f>' turmas sistema atual'!K997</f>
        <v>noturno</v>
      </c>
      <c r="J998" s="12" t="str">
        <f>' turmas sistema atual'!L997</f>
        <v>3-2-4</v>
      </c>
      <c r="K998" s="12">
        <f>' turmas sistema atual'!M997</f>
        <v>30</v>
      </c>
      <c r="L998" s="12">
        <f>' turmas sistema atual'!N997</f>
        <v>0</v>
      </c>
      <c r="M998" s="12">
        <f t="shared" si="15"/>
        <v>30</v>
      </c>
      <c r="N998" s="42">
        <v>0</v>
      </c>
      <c r="O998" s="8" t="str">
        <f>UPPER(' turmas sistema atual'!R997)</f>
        <v>HELOI FRANCISCO GENTIL GENARI</v>
      </c>
      <c r="P998" s="8" t="str">
        <f>UPPER(' turmas sistema atual'!S997)</f>
        <v>HELOI FRANCISCO GENTIL GENARI</v>
      </c>
    </row>
    <row r="999" spans="1:16" ht="47.25" customHeight="1" thickBot="1" x14ac:dyDescent="0.3">
      <c r="A999" s="8" t="str">
        <f>' turmas sistema atual'!A998</f>
        <v>ENGENHARIA DE INFORMAÇÃO</v>
      </c>
      <c r="B999" s="8" t="str">
        <f>' turmas sistema atual'!B998</f>
        <v>DA2ESTA003-17SA</v>
      </c>
      <c r="C999" s="8" t="str">
        <f>' turmas sistema atual'!C998</f>
        <v>Sistemas de Controle I A2-matutino (São Bernardo)</v>
      </c>
      <c r="D999" s="8" t="s">
        <v>2842</v>
      </c>
      <c r="E999" s="12" t="s">
        <v>2309</v>
      </c>
      <c r="F999" s="12" t="str">
        <f>' turmas sistema atual'!H998</f>
        <v xml:space="preserve">segunda das 08:00 às 10:00, sala A-110-0, semanal , quinta das 10:00 às 13:00, sala A-110-0, semanal </v>
      </c>
      <c r="G999" s="12">
        <f>' turmas sistema atual'!I998</f>
        <v>0</v>
      </c>
      <c r="H999" s="12" t="str">
        <f>' turmas sistema atual'!J998</f>
        <v>Santo André</v>
      </c>
      <c r="I999" s="12" t="str">
        <f>' turmas sistema atual'!K998</f>
        <v>diurno</v>
      </c>
      <c r="J999" s="12" t="str">
        <f>' turmas sistema atual'!L998</f>
        <v>3-2-4</v>
      </c>
      <c r="K999" s="12">
        <f>' turmas sistema atual'!M998</f>
        <v>30</v>
      </c>
      <c r="L999" s="12">
        <f>' turmas sistema atual'!N998</f>
        <v>0</v>
      </c>
      <c r="M999" s="12">
        <f t="shared" si="15"/>
        <v>30</v>
      </c>
      <c r="N999" s="42">
        <v>0</v>
      </c>
      <c r="O999" s="8" t="str">
        <f>UPPER(' turmas sistema atual'!R998)</f>
        <v>HELOI FRANCISCO GENTIL GENARI</v>
      </c>
      <c r="P999" s="8" t="str">
        <f>UPPER(' turmas sistema atual'!S998)</f>
        <v>HELOI FRANCISCO GENTIL GENARI</v>
      </c>
    </row>
    <row r="1000" spans="1:16" ht="47.25" customHeight="1" thickBot="1" x14ac:dyDescent="0.3">
      <c r="A1000" s="8" t="str">
        <f>' turmas sistema atual'!A999</f>
        <v>ENGENHARIA DE INSTRUMENTAÇÃO, AUTOMAÇÃO E ROBÓTICA</v>
      </c>
      <c r="B1000" s="8" t="str">
        <f>' turmas sistema atual'!B999</f>
        <v>NA2ESTA003-17SA</v>
      </c>
      <c r="C1000" s="8" t="str">
        <f>' turmas sistema atual'!C999</f>
        <v>Sistemas de Controle I A2-noturno (São Bernardo)</v>
      </c>
      <c r="D1000" s="8" t="s">
        <v>2863</v>
      </c>
      <c r="E1000" s="12" t="s">
        <v>2309</v>
      </c>
      <c r="F1000" s="12" t="str">
        <f>' turmas sistema atual'!H999</f>
        <v>segunda das 18:00 às 21:00, sala S - 303-1, semanal , quinta das 21:00 às 23:00, sala S - 303-1, quinzenal I, quinta das 21:00 às 23:00, sala S - 303-1, quinzenal II</v>
      </c>
      <c r="G1000" s="12">
        <f>' turmas sistema atual'!I999</f>
        <v>0</v>
      </c>
      <c r="H1000" s="12" t="str">
        <f>' turmas sistema atual'!J999</f>
        <v>Santo André</v>
      </c>
      <c r="I1000" s="12" t="str">
        <f>' turmas sistema atual'!K999</f>
        <v>noturno</v>
      </c>
      <c r="J1000" s="12" t="str">
        <f>' turmas sistema atual'!L999</f>
        <v>3-2-4</v>
      </c>
      <c r="K1000" s="12">
        <f>' turmas sistema atual'!M999</f>
        <v>31</v>
      </c>
      <c r="L1000" s="12">
        <f>' turmas sistema atual'!N999</f>
        <v>0</v>
      </c>
      <c r="M1000" s="12">
        <f t="shared" si="15"/>
        <v>31</v>
      </c>
      <c r="N1000" s="42">
        <v>3</v>
      </c>
      <c r="O1000" s="8" t="str">
        <f>UPPER(' turmas sistema atual'!R999)</f>
        <v>ALFREDO DEL SOLE LORDELO</v>
      </c>
      <c r="P1000" s="8" t="str">
        <f>UPPER(' turmas sistema atual'!S999)</f>
        <v/>
      </c>
    </row>
    <row r="1001" spans="1:16" ht="47.25" customHeight="1" thickBot="1" x14ac:dyDescent="0.3">
      <c r="A1001" s="8" t="str">
        <f>' turmas sistema atual'!A1000</f>
        <v>ENGENHARIA DE INSTRUMENTAÇÃO, AUTOMAÇÃO E ROBÓTICA</v>
      </c>
      <c r="B1001" s="8" t="str">
        <f>' turmas sistema atual'!B1000</f>
        <v>NA3ESTA003-17SA</v>
      </c>
      <c r="C1001" s="8" t="str">
        <f>' turmas sistema atual'!C1000</f>
        <v>Sistemas de Controle I A3-noturno (São Bernardo)</v>
      </c>
      <c r="D1001" s="8" t="s">
        <v>2864</v>
      </c>
      <c r="E1001" s="12" t="s">
        <v>2309</v>
      </c>
      <c r="F1001" s="12" t="str">
        <f>' turmas sistema atual'!H1000</f>
        <v>segunda das 18:00 às 21:00, sala S - 303-1, semanal , quinta das 21:00 às 23:00, sala S - 303-1, quinzenal II, quinta das 21:00 às 23:00, sala S - 303-1, quinzenal I</v>
      </c>
      <c r="G1001" s="12">
        <f>' turmas sistema atual'!I1000</f>
        <v>0</v>
      </c>
      <c r="H1001" s="12" t="str">
        <f>' turmas sistema atual'!J1000</f>
        <v>Santo André</v>
      </c>
      <c r="I1001" s="12" t="str">
        <f>' turmas sistema atual'!K1000</f>
        <v>noturno</v>
      </c>
      <c r="J1001" s="12" t="str">
        <f>' turmas sistema atual'!L1000</f>
        <v>3-2-4</v>
      </c>
      <c r="K1001" s="12">
        <f>' turmas sistema atual'!M1000</f>
        <v>30</v>
      </c>
      <c r="L1001" s="12">
        <f>' turmas sistema atual'!N1000</f>
        <v>0</v>
      </c>
      <c r="M1001" s="12">
        <f t="shared" si="15"/>
        <v>30</v>
      </c>
      <c r="N1001" s="42">
        <v>6</v>
      </c>
      <c r="O1001" s="8" t="str">
        <f>UPPER(' turmas sistema atual'!R1000)</f>
        <v>ALFREDO DEL SOLE LORDELO</v>
      </c>
      <c r="P1001" s="8" t="str">
        <f>UPPER(' turmas sistema atual'!S1000)</f>
        <v/>
      </c>
    </row>
    <row r="1002" spans="1:16" ht="47.25" customHeight="1" thickBot="1" x14ac:dyDescent="0.3">
      <c r="A1002" s="8" t="str">
        <f>' turmas sistema atual'!A1001</f>
        <v>ENGENHARIA DE INSTRUMENTAÇÃO, AUTOMAÇÃO E ROBÓTICA</v>
      </c>
      <c r="B1002" s="8" t="str">
        <f>' turmas sistema atual'!B1001</f>
        <v>NAESTA008-17SA</v>
      </c>
      <c r="C1002" s="8" t="str">
        <f>' turmas sistema atual'!C1001</f>
        <v>Sistemas de Controle II A-noturno (São Bernardo)</v>
      </c>
      <c r="D1002" s="8" t="s">
        <v>2865</v>
      </c>
      <c r="E1002" s="12" t="s">
        <v>2309</v>
      </c>
      <c r="F1002" s="12" t="str">
        <f>' turmas sistema atual'!H1001</f>
        <v xml:space="preserve">segunda das 21:00 às 23:00, sala S - 303-1, semanal , quinta das 18:00 às 21:00, sala S - 303-1, semanal </v>
      </c>
      <c r="G1002" s="12">
        <f>' turmas sistema atual'!I1001</f>
        <v>0</v>
      </c>
      <c r="H1002" s="12" t="str">
        <f>' turmas sistema atual'!J1001</f>
        <v>Santo André</v>
      </c>
      <c r="I1002" s="12" t="str">
        <f>' turmas sistema atual'!K1001</f>
        <v>noturno</v>
      </c>
      <c r="J1002" s="12" t="str">
        <f>' turmas sistema atual'!L1001</f>
        <v>3-2-4</v>
      </c>
      <c r="K1002" s="12">
        <f>' turmas sistema atual'!M1001</f>
        <v>31</v>
      </c>
      <c r="L1002" s="12">
        <f>' turmas sistema atual'!N1001</f>
        <v>0</v>
      </c>
      <c r="M1002" s="12">
        <f t="shared" si="15"/>
        <v>31</v>
      </c>
      <c r="N1002" s="42">
        <v>0</v>
      </c>
      <c r="O1002" s="8" t="str">
        <f>UPPER(' turmas sistema atual'!R1001)</f>
        <v>VICTOR AUGUSTO FERNANDES DE CAMPOS</v>
      </c>
      <c r="P1002" s="8" t="str">
        <f>UPPER(' turmas sistema atual'!S1001)</f>
        <v/>
      </c>
    </row>
    <row r="1003" spans="1:16" ht="47.25" customHeight="1" thickBot="1" x14ac:dyDescent="0.3">
      <c r="A1003" s="8" t="str">
        <f>' turmas sistema atual'!A1002</f>
        <v>ENGENHARIA DE INSTRUMENTAÇÃO, AUTOMAÇÃO E ROBÓTICA</v>
      </c>
      <c r="B1003" s="8" t="str">
        <f>' turmas sistema atual'!B1002</f>
        <v>NBESTA008-17SA</v>
      </c>
      <c r="C1003" s="8" t="str">
        <f>' turmas sistema atual'!C1002</f>
        <v>Sistemas de Controle II B-noturno (São Bernardo)</v>
      </c>
      <c r="D1003" s="8" t="s">
        <v>2841</v>
      </c>
      <c r="E1003" s="12" t="s">
        <v>2309</v>
      </c>
      <c r="F1003" s="12" t="str">
        <f>' turmas sistema atual'!H1002</f>
        <v xml:space="preserve">segunda das 18:00 às 21:00, sala S - 303-1, semanal , quinta das 21:00 às 23:00, sala S - 303-1, semanal </v>
      </c>
      <c r="G1003" s="12">
        <f>' turmas sistema atual'!I1002</f>
        <v>0</v>
      </c>
      <c r="H1003" s="12" t="str">
        <f>' turmas sistema atual'!J1002</f>
        <v>Santo André</v>
      </c>
      <c r="I1003" s="12" t="str">
        <f>' turmas sistema atual'!K1002</f>
        <v>noturno</v>
      </c>
      <c r="J1003" s="12" t="str">
        <f>' turmas sistema atual'!L1002</f>
        <v>3-2-4</v>
      </c>
      <c r="K1003" s="12">
        <f>' turmas sistema atual'!M1002</f>
        <v>20</v>
      </c>
      <c r="L1003" s="12">
        <f>' turmas sistema atual'!N1002</f>
        <v>0</v>
      </c>
      <c r="M1003" s="12">
        <f t="shared" si="15"/>
        <v>20</v>
      </c>
      <c r="N1003" s="42">
        <v>0</v>
      </c>
      <c r="O1003" s="8" t="str">
        <f>UPPER(' turmas sistema atual'!R1002)</f>
        <v>VICTOR AUGUSTO FERNANDES DE CAMPOS</v>
      </c>
      <c r="P1003" s="8" t="str">
        <f>UPPER(' turmas sistema atual'!S1002)</f>
        <v/>
      </c>
    </row>
    <row r="1004" spans="1:16" ht="47.25" customHeight="1" thickBot="1" x14ac:dyDescent="0.3">
      <c r="A1004" s="8" t="str">
        <f>' turmas sistema atual'!A1003</f>
        <v>ENGENHARIA AMBIENTAL E URBANA</v>
      </c>
      <c r="B1004" s="8" t="str">
        <f>' turmas sistema atual'!B1003</f>
        <v>DAESTU036-17SA</v>
      </c>
      <c r="C1004" s="8" t="str">
        <f>' turmas sistema atual'!C1003</f>
        <v>Sistemas de Drenagem Urbana A-matutino (São Bernardo)</v>
      </c>
      <c r="D1004" s="8" t="s">
        <v>3618</v>
      </c>
      <c r="E1004" s="12" t="s">
        <v>2309</v>
      </c>
      <c r="F1004" s="12" t="str">
        <f>' turmas sistema atual'!H1003</f>
        <v xml:space="preserve">terça das 10:00 às 13:00, sala A-108-0, semanal </v>
      </c>
      <c r="G1004" s="12">
        <f>' turmas sistema atual'!I1003</f>
        <v>0</v>
      </c>
      <c r="H1004" s="12" t="str">
        <f>' turmas sistema atual'!J1003</f>
        <v>Santo André</v>
      </c>
      <c r="I1004" s="12" t="str">
        <f>' turmas sistema atual'!K1003</f>
        <v>diurno</v>
      </c>
      <c r="J1004" s="12" t="str">
        <f>' turmas sistema atual'!L1003</f>
        <v>2-1-4</v>
      </c>
      <c r="K1004" s="12">
        <f>' turmas sistema atual'!M1003</f>
        <v>36</v>
      </c>
      <c r="L1004" s="12">
        <f>' turmas sistema atual'!N1003</f>
        <v>0</v>
      </c>
      <c r="M1004" s="12">
        <f t="shared" si="15"/>
        <v>36</v>
      </c>
      <c r="N1004" s="42">
        <v>22</v>
      </c>
      <c r="O1004" s="8" t="str">
        <f>UPPER(' turmas sistema atual'!R1003)</f>
        <v>GILSON LAMEIRA DE LIMA</v>
      </c>
      <c r="P1004" s="8" t="str">
        <f>UPPER(' turmas sistema atual'!S1003)</f>
        <v>ANDREA DE OLIVEIRA CARDOSO</v>
      </c>
    </row>
    <row r="1005" spans="1:16" ht="47.25" customHeight="1" thickBot="1" x14ac:dyDescent="0.3">
      <c r="A1005" s="8" t="str">
        <f>' turmas sistema atual'!A1004</f>
        <v>ENGENHARIA AMBIENTAL E URBANA</v>
      </c>
      <c r="B1005" s="8" t="str">
        <f>' turmas sistema atual'!B1004</f>
        <v>NAESTU036-17SA</v>
      </c>
      <c r="C1005" s="8" t="str">
        <f>' turmas sistema atual'!C1004</f>
        <v>Sistemas de Drenagem Urbana A-noturno (São Bernardo)</v>
      </c>
      <c r="D1005" s="8" t="s">
        <v>3619</v>
      </c>
      <c r="E1005" s="12" t="s">
        <v>2309</v>
      </c>
      <c r="F1005" s="12" t="str">
        <f>' turmas sistema atual'!H1004</f>
        <v xml:space="preserve">terça das 18:00 às 21:00, sala A-108-0, semanal </v>
      </c>
      <c r="G1005" s="12">
        <f>' turmas sistema atual'!I1004</f>
        <v>0</v>
      </c>
      <c r="H1005" s="12" t="str">
        <f>' turmas sistema atual'!J1004</f>
        <v>Santo André</v>
      </c>
      <c r="I1005" s="12" t="str">
        <f>' turmas sistema atual'!K1004</f>
        <v>noturno</v>
      </c>
      <c r="J1005" s="12" t="str">
        <f>' turmas sistema atual'!L1004</f>
        <v>2-1-4</v>
      </c>
      <c r="K1005" s="12">
        <f>' turmas sistema atual'!M1004</f>
        <v>40</v>
      </c>
      <c r="L1005" s="12">
        <f>' turmas sistema atual'!N1004</f>
        <v>0</v>
      </c>
      <c r="M1005" s="12">
        <f t="shared" si="15"/>
        <v>40</v>
      </c>
      <c r="N1005" s="42">
        <v>18</v>
      </c>
      <c r="O1005" s="8" t="str">
        <f>UPPER(' turmas sistema atual'!R1004)</f>
        <v>MELISSA CRISTINA PEREIRA GRACIOSA</v>
      </c>
      <c r="P1005" s="8" t="str">
        <f>UPPER(' turmas sistema atual'!S1004)</f>
        <v>LEANDRO REVERBERI TAMBOSI</v>
      </c>
    </row>
    <row r="1006" spans="1:16" ht="47.25" customHeight="1" thickBot="1" x14ac:dyDescent="0.3">
      <c r="A1006" s="8" t="str">
        <f>' turmas sistema atual'!A1005</f>
        <v>ENGENHARIA AMBIENTAL E URBANA</v>
      </c>
      <c r="B1006" s="8" t="str">
        <f>' turmas sistema atual'!B1005</f>
        <v>DAESTU035-17SA</v>
      </c>
      <c r="C1006" s="8" t="str">
        <f>' turmas sistema atual'!C1005</f>
        <v>Sistemas de Esgotamento Sanitário A-matutino (São Bernardo)</v>
      </c>
      <c r="D1006" s="8" t="s">
        <v>2821</v>
      </c>
      <c r="E1006" s="12" t="s">
        <v>2309</v>
      </c>
      <c r="F1006" s="12" t="str">
        <f>' turmas sistema atual'!H1005</f>
        <v xml:space="preserve">quinta das 10:00 às 13:00, sala A-108-0, semanal </v>
      </c>
      <c r="G1006" s="12">
        <f>' turmas sistema atual'!I1005</f>
        <v>0</v>
      </c>
      <c r="H1006" s="12" t="str">
        <f>' turmas sistema atual'!J1005</f>
        <v>Santo André</v>
      </c>
      <c r="I1006" s="12" t="str">
        <f>' turmas sistema atual'!K1005</f>
        <v>diurno</v>
      </c>
      <c r="J1006" s="12" t="str">
        <f>' turmas sistema atual'!L1005</f>
        <v>2-1-4</v>
      </c>
      <c r="K1006" s="12">
        <f>' turmas sistema atual'!M1005</f>
        <v>30</v>
      </c>
      <c r="L1006" s="12">
        <f>' turmas sistema atual'!N1005</f>
        <v>0</v>
      </c>
      <c r="M1006" s="12">
        <f t="shared" si="15"/>
        <v>30</v>
      </c>
      <c r="N1006" s="42">
        <v>10</v>
      </c>
      <c r="O1006" s="8" t="str">
        <f>UPPER(' turmas sistema atual'!R1005)</f>
        <v>RODRIGO DE FREITAS BUENO</v>
      </c>
      <c r="P1006" s="8" t="str">
        <f>UPPER(' turmas sistema atual'!S1005)</f>
        <v>ANDREA DE OLIVEIRA CARDOSO</v>
      </c>
    </row>
    <row r="1007" spans="1:16" ht="52.5" customHeight="1" thickBot="1" x14ac:dyDescent="0.3">
      <c r="A1007" s="8" t="str">
        <f>' turmas sistema atual'!A1006</f>
        <v>ENGENHARIA AMBIENTAL E URBANA</v>
      </c>
      <c r="B1007" s="8" t="str">
        <f>' turmas sistema atual'!B1006</f>
        <v>NAESTU035-17SA</v>
      </c>
      <c r="C1007" s="8" t="str">
        <f>' turmas sistema atual'!C1006</f>
        <v>Sistemas de Esgotamento Sanitário A-noturno (São Bernardo)</v>
      </c>
      <c r="D1007" s="8" t="s">
        <v>2812</v>
      </c>
      <c r="E1007" s="12" t="s">
        <v>2309</v>
      </c>
      <c r="F1007" s="12" t="str">
        <f>' turmas sistema atual'!H1006</f>
        <v xml:space="preserve">quinta das 18:00 às 21:00, sala A-108-0, semanal </v>
      </c>
      <c r="G1007" s="12">
        <f>' turmas sistema atual'!I1006</f>
        <v>0</v>
      </c>
      <c r="H1007" s="12" t="str">
        <f>' turmas sistema atual'!J1006</f>
        <v>Santo André</v>
      </c>
      <c r="I1007" s="12" t="str">
        <f>' turmas sistema atual'!K1006</f>
        <v>noturno</v>
      </c>
      <c r="J1007" s="12" t="str">
        <f>' turmas sistema atual'!L1006</f>
        <v>2-1-4</v>
      </c>
      <c r="K1007" s="12">
        <f>' turmas sistema atual'!M1006</f>
        <v>38</v>
      </c>
      <c r="L1007" s="12">
        <f>' turmas sistema atual'!N1006</f>
        <v>0</v>
      </c>
      <c r="M1007" s="12">
        <f t="shared" si="15"/>
        <v>38</v>
      </c>
      <c r="N1007" s="42">
        <v>0</v>
      </c>
      <c r="O1007" s="8" t="str">
        <f>UPPER(' turmas sistema atual'!R1006)</f>
        <v>RODRIGO DE FREITAS BUENO</v>
      </c>
      <c r="P1007" s="8" t="str">
        <f>UPPER(' turmas sistema atual'!S1006)</f>
        <v>LEANDRO REVERBERI TAMBOSI</v>
      </c>
    </row>
    <row r="1008" spans="1:16" ht="52.5" customHeight="1" thickBot="1" x14ac:dyDescent="0.3">
      <c r="A1008" s="8" t="str">
        <f>' turmas sistema atual'!A1007</f>
        <v>ENGENHARIA DE GESTÃO</v>
      </c>
      <c r="B1008" s="8" t="str">
        <f>' turmas sistema atual'!B1007</f>
        <v>NAESTG024-17SB</v>
      </c>
      <c r="C1008" s="8" t="str">
        <f>' turmas sistema atual'!C1007</f>
        <v>Sistemas de Informação Corporativos A-noturno (São Bernardo)</v>
      </c>
      <c r="D1008" s="8" t="s">
        <v>2785</v>
      </c>
      <c r="E1008" s="12" t="s">
        <v>2309</v>
      </c>
      <c r="F1008" s="12" t="str">
        <f>' turmas sistema atual'!H1007</f>
        <v xml:space="preserve">segunda das 21:00 às 23:00, sala A1-S204-SB, semanal , quinta das 19:00 às 21:00, sala A1-S204-SB, semanal </v>
      </c>
      <c r="G1008" s="12">
        <f>' turmas sistema atual'!I1007</f>
        <v>0</v>
      </c>
      <c r="H1008" s="12" t="str">
        <f>' turmas sistema atual'!J1007</f>
        <v>São Bernardo do Campo</v>
      </c>
      <c r="I1008" s="12" t="str">
        <f>' turmas sistema atual'!K1007</f>
        <v>noturno</v>
      </c>
      <c r="J1008" s="12" t="str">
        <f>' turmas sistema atual'!L1007</f>
        <v>2-2-5</v>
      </c>
      <c r="K1008" s="12">
        <f>' turmas sistema atual'!M1007</f>
        <v>63</v>
      </c>
      <c r="L1008" s="12">
        <f>' turmas sistema atual'!N1007</f>
        <v>0</v>
      </c>
      <c r="M1008" s="12">
        <f t="shared" si="15"/>
        <v>63</v>
      </c>
      <c r="N1008" s="42">
        <v>0</v>
      </c>
      <c r="O1008" s="8" t="str">
        <f>UPPER(' turmas sistema atual'!R1007)</f>
        <v>LUCELIA BORGES DA COSTA</v>
      </c>
      <c r="P1008" s="8" t="str">
        <f>UPPER(' turmas sistema atual'!S1007)</f>
        <v/>
      </c>
    </row>
    <row r="1009" spans="1:16" ht="52.5" customHeight="1" thickBot="1" x14ac:dyDescent="0.3">
      <c r="A1009" s="8" t="str">
        <f>' turmas sistema atual'!A1008</f>
        <v>ENGENHARIA DE ENERGIA</v>
      </c>
      <c r="B1009" s="8" t="str">
        <f>' turmas sistema atual'!B1008</f>
        <v>NAESZE009-17SA</v>
      </c>
      <c r="C1009" s="8" t="str">
        <f>' turmas sistema atual'!C1008</f>
        <v>Sistemas de Potência II A-noturno (São Bernardo)</v>
      </c>
      <c r="D1009" s="8" t="s">
        <v>3524</v>
      </c>
      <c r="E1009" s="12" t="s">
        <v>2309</v>
      </c>
      <c r="F1009" s="12" t="str">
        <f>' turmas sistema atual'!H1008</f>
        <v xml:space="preserve">terça das 21:00 às 23:00, sala S-302-1, semanal , quinta das 19:00 às 21:00, sala S-302-1, semanal </v>
      </c>
      <c r="G1009" s="12">
        <f>' turmas sistema atual'!I1008</f>
        <v>0</v>
      </c>
      <c r="H1009" s="12" t="str">
        <f>' turmas sistema atual'!J1008</f>
        <v>Santo André</v>
      </c>
      <c r="I1009" s="12" t="str">
        <f>' turmas sistema atual'!K1008</f>
        <v>noturno</v>
      </c>
      <c r="J1009" s="12" t="str">
        <f>' turmas sistema atual'!L1008</f>
        <v>2-2-4</v>
      </c>
      <c r="K1009" s="12">
        <f>' turmas sistema atual'!M1008</f>
        <v>50</v>
      </c>
      <c r="L1009" s="12">
        <f>' turmas sistema atual'!N1008</f>
        <v>0</v>
      </c>
      <c r="M1009" s="12">
        <f t="shared" si="15"/>
        <v>50</v>
      </c>
      <c r="N1009" s="42">
        <v>46</v>
      </c>
      <c r="O1009" s="8" t="str">
        <f>UPPER(' turmas sistema atual'!R1008)</f>
        <v>ADEMIR PELIZARI</v>
      </c>
      <c r="P1009" s="8" t="str">
        <f>UPPER(' turmas sistema atual'!S1008)</f>
        <v/>
      </c>
    </row>
    <row r="1010" spans="1:16" ht="52.5" customHeight="1" thickBot="1" x14ac:dyDescent="0.3">
      <c r="A1010" s="8" t="str">
        <f>' turmas sistema atual'!A1009</f>
        <v>ENGENHARIA AEROESPACIAL</v>
      </c>
      <c r="B1010" s="8" t="str">
        <f>' turmas sistema atual'!B1009</f>
        <v>NAESTS017-17SB</v>
      </c>
      <c r="C1010" s="8" t="str">
        <f>' turmas sistema atual'!C1009</f>
        <v>Sistemas de Propulsão I A-noturno (São Bernardo)</v>
      </c>
      <c r="D1010" s="8" t="s">
        <v>2785</v>
      </c>
      <c r="E1010" s="12" t="s">
        <v>2309</v>
      </c>
      <c r="F1010" s="12" t="str">
        <f>' turmas sistema atual'!H1009</f>
        <v xml:space="preserve">segunda das 21:00 às 23:00, sala A1-S202-SB, semanal , quinta das 19:00 às 21:00, sala A1-S202-SB, semanal </v>
      </c>
      <c r="G1010" s="12">
        <f>' turmas sistema atual'!I1009</f>
        <v>0</v>
      </c>
      <c r="H1010" s="12" t="str">
        <f>' turmas sistema atual'!J1009</f>
        <v>São Bernardo do Campo</v>
      </c>
      <c r="I1010" s="12" t="str">
        <f>' turmas sistema atual'!K1009</f>
        <v>noturno</v>
      </c>
      <c r="J1010" s="12" t="str">
        <f>' turmas sistema atual'!L1009</f>
        <v>3-1-5</v>
      </c>
      <c r="K1010" s="12">
        <f>' turmas sistema atual'!M1009</f>
        <v>33</v>
      </c>
      <c r="L1010" s="12">
        <f>' turmas sistema atual'!N1009</f>
        <v>0</v>
      </c>
      <c r="M1010" s="12">
        <f t="shared" si="15"/>
        <v>33</v>
      </c>
      <c r="N1010" s="42">
        <v>0</v>
      </c>
      <c r="O1010" s="8" t="str">
        <f>UPPER(' turmas sistema atual'!R1009)</f>
        <v>FABIO ANTONIO DA SILVA MOTA</v>
      </c>
      <c r="P1010" s="8" t="str">
        <f>UPPER(' turmas sistema atual'!S1009)</f>
        <v/>
      </c>
    </row>
    <row r="1011" spans="1:16" ht="52.5" customHeight="1" thickBot="1" x14ac:dyDescent="0.3">
      <c r="A1011" s="8" t="str">
        <f>' turmas sistema atual'!A1010</f>
        <v>ENGENHARIA AEROESPACIAL</v>
      </c>
      <c r="B1011" s="8" t="str">
        <f>' turmas sistema atual'!B1010</f>
        <v>NAESZS021-17SB</v>
      </c>
      <c r="C1011" s="8" t="str">
        <f>' turmas sistema atual'!C1010</f>
        <v>Sistemas de Propulsão II A-noturno (São Bernardo)</v>
      </c>
      <c r="D1011" s="8" t="s">
        <v>3620</v>
      </c>
      <c r="E1011" s="12" t="s">
        <v>2309</v>
      </c>
      <c r="F1011" s="12" t="str">
        <f>' turmas sistema atual'!H1010</f>
        <v xml:space="preserve">terça das 17:00 às 19:00, sala A1-S202-SB, semanal , sexta das 17:00 às 19:00, sala A1-S202-SB, semanal </v>
      </c>
      <c r="G1011" s="12">
        <f>' turmas sistema atual'!I1010</f>
        <v>0</v>
      </c>
      <c r="H1011" s="12" t="str">
        <f>' turmas sistema atual'!J1010</f>
        <v>São Bernardo do Campo</v>
      </c>
      <c r="I1011" s="12" t="str">
        <f>' turmas sistema atual'!K1010</f>
        <v>noturno</v>
      </c>
      <c r="J1011" s="12" t="str">
        <f>' turmas sistema atual'!L1010</f>
        <v>3-1-5</v>
      </c>
      <c r="K1011" s="12">
        <f>' turmas sistema atual'!M1010</f>
        <v>35</v>
      </c>
      <c r="L1011" s="12">
        <f>' turmas sistema atual'!N1010</f>
        <v>0</v>
      </c>
      <c r="M1011" s="12">
        <f t="shared" si="15"/>
        <v>35</v>
      </c>
      <c r="N1011" s="42">
        <v>0</v>
      </c>
      <c r="O1011" s="8" t="str">
        <f>UPPER(' turmas sistema atual'!R1010)</f>
        <v>LORETO PIZZUTI</v>
      </c>
      <c r="P1011" s="8" t="str">
        <f>UPPER(' turmas sistema atual'!S1010)</f>
        <v/>
      </c>
    </row>
    <row r="1012" spans="1:16" ht="52.5" customHeight="1" thickBot="1" x14ac:dyDescent="0.3">
      <c r="A1012" s="8" t="str">
        <f>' turmas sistema atual'!A1011</f>
        <v>BACHARELADO EM CIÊNCIA DA COMPUTAÇÃO</v>
      </c>
      <c r="B1012" s="8" t="str">
        <f>' turmas sistema atual'!B1011</f>
        <v>NA1MCTA024-13SA</v>
      </c>
      <c r="C1012" s="8" t="str">
        <f>' turmas sistema atual'!C1011</f>
        <v>Sistemas Digitais A1-noturno (São Bernardo)</v>
      </c>
      <c r="D1012" s="8" t="s">
        <v>2732</v>
      </c>
      <c r="E1012" s="12" t="s">
        <v>2309</v>
      </c>
      <c r="F1012" s="12" t="str">
        <f>' turmas sistema atual'!H1011</f>
        <v xml:space="preserve">segunda das 21:00 às 23:00, sala A-102-0, semanal , quarta das 19:00 às 21:00, sala A-102-0, semanal </v>
      </c>
      <c r="G1012" s="12">
        <f>' turmas sistema atual'!I1011</f>
        <v>0</v>
      </c>
      <c r="H1012" s="12" t="str">
        <f>' turmas sistema atual'!J1011</f>
        <v>Santo André</v>
      </c>
      <c r="I1012" s="12" t="str">
        <f>' turmas sistema atual'!K1011</f>
        <v>noturno</v>
      </c>
      <c r="J1012" s="12" t="str">
        <f>' turmas sistema atual'!L1011</f>
        <v>2-2-4</v>
      </c>
      <c r="K1012" s="12">
        <f>' turmas sistema atual'!M1011</f>
        <v>45</v>
      </c>
      <c r="L1012" s="12">
        <f>' turmas sistema atual'!N1011</f>
        <v>0</v>
      </c>
      <c r="M1012" s="12">
        <f t="shared" si="15"/>
        <v>45</v>
      </c>
      <c r="N1012" s="42">
        <v>0</v>
      </c>
      <c r="O1012" s="8" t="str">
        <f>UPPER(' turmas sistema atual'!R1011)</f>
        <v>ROGERIO ROSSI</v>
      </c>
      <c r="P1012" s="8" t="str">
        <f>UPPER(' turmas sistema atual'!S1011)</f>
        <v/>
      </c>
    </row>
    <row r="1013" spans="1:16" ht="52.5" customHeight="1" thickBot="1" x14ac:dyDescent="0.3">
      <c r="A1013" s="8" t="str">
        <f>' turmas sistema atual'!A1012</f>
        <v>BACHARELADO EM CIÊNCIA DA COMPUTAÇÃO</v>
      </c>
      <c r="B1013" s="8" t="str">
        <f>' turmas sistema atual'!B1012</f>
        <v>DAMCTA024-13SA</v>
      </c>
      <c r="C1013" s="8" t="str">
        <f>' turmas sistema atual'!C1012</f>
        <v>Sistemas Digitais A-matutino (São Bernardo)</v>
      </c>
      <c r="D1013" s="8" t="s">
        <v>2728</v>
      </c>
      <c r="E1013" s="12" t="s">
        <v>2309</v>
      </c>
      <c r="F1013" s="12" t="str">
        <f>' turmas sistema atual'!H1012</f>
        <v xml:space="preserve">segunda das 10:00 às 12:00, sala A-102-0, semanal , quarta das 08:00 às 10:00, sala A-102-0, semanal </v>
      </c>
      <c r="G1013" s="12">
        <f>' turmas sistema atual'!I1012</f>
        <v>0</v>
      </c>
      <c r="H1013" s="12" t="str">
        <f>' turmas sistema atual'!J1012</f>
        <v>Santo André</v>
      </c>
      <c r="I1013" s="12" t="str">
        <f>' turmas sistema atual'!K1012</f>
        <v>diurno</v>
      </c>
      <c r="J1013" s="12" t="str">
        <f>' turmas sistema atual'!L1012</f>
        <v>2-2-4</v>
      </c>
      <c r="K1013" s="12">
        <f>' turmas sistema atual'!M1012</f>
        <v>45</v>
      </c>
      <c r="L1013" s="12">
        <f>' turmas sistema atual'!N1012</f>
        <v>0</v>
      </c>
      <c r="M1013" s="12">
        <f t="shared" si="15"/>
        <v>45</v>
      </c>
      <c r="N1013" s="42">
        <v>0</v>
      </c>
      <c r="O1013" s="8" t="str">
        <f>UPPER(' turmas sistema atual'!R1012)</f>
        <v>JOSE ARTUR QUILICI GONZALEZ</v>
      </c>
      <c r="P1013" s="8" t="str">
        <f>UPPER(' turmas sistema atual'!S1012)</f>
        <v/>
      </c>
    </row>
    <row r="1014" spans="1:16" ht="52.5" customHeight="1" thickBot="1" x14ac:dyDescent="0.3">
      <c r="A1014" s="8" t="str">
        <f>' turmas sistema atual'!A1013</f>
        <v>BACHARELADO EM CIÊNCIA DA COMPUTAÇÃO</v>
      </c>
      <c r="B1014" s="8" t="str">
        <f>' turmas sistema atual'!B1013</f>
        <v>NAMCTA024-13SA</v>
      </c>
      <c r="C1014" s="8" t="str">
        <f>' turmas sistema atual'!C1013</f>
        <v>Sistemas Digitais A-noturno (São Bernardo)</v>
      </c>
      <c r="D1014" s="8" t="s">
        <v>2732</v>
      </c>
      <c r="E1014" s="12" t="s">
        <v>2309</v>
      </c>
      <c r="F1014" s="12" t="str">
        <f>' turmas sistema atual'!H1013</f>
        <v xml:space="preserve">segunda das 21:00 às 23:00, sala A-102-0, semanal , quarta das 19:00 às 21:00, sala A-102-0, semanal </v>
      </c>
      <c r="G1014" s="12">
        <f>' turmas sistema atual'!I1013</f>
        <v>0</v>
      </c>
      <c r="H1014" s="12" t="str">
        <f>' turmas sistema atual'!J1013</f>
        <v>Santo André</v>
      </c>
      <c r="I1014" s="12" t="str">
        <f>' turmas sistema atual'!K1013</f>
        <v>noturno</v>
      </c>
      <c r="J1014" s="12" t="str">
        <f>' turmas sistema atual'!L1013</f>
        <v>2-2-4</v>
      </c>
      <c r="K1014" s="12">
        <f>' turmas sistema atual'!M1013</f>
        <v>45</v>
      </c>
      <c r="L1014" s="12">
        <f>' turmas sistema atual'!N1013</f>
        <v>0</v>
      </c>
      <c r="M1014" s="12">
        <f t="shared" si="15"/>
        <v>45</v>
      </c>
      <c r="N1014" s="42">
        <v>0</v>
      </c>
      <c r="O1014" s="8" t="str">
        <f>UPPER(' turmas sistema atual'!R1013)</f>
        <v>DENIS GUSTAVO FANTINATO</v>
      </c>
      <c r="P1014" s="8" t="str">
        <f>UPPER(' turmas sistema atual'!S1013)</f>
        <v>DENIS GUSTAVO FANTINATO</v>
      </c>
    </row>
    <row r="1015" spans="1:16" ht="52.5" customHeight="1" thickBot="1" x14ac:dyDescent="0.3">
      <c r="A1015" s="8" t="str">
        <f>' turmas sistema atual'!A1014</f>
        <v>BACHARELADO EM CIÊNCIA DA COMPUTAÇÃO</v>
      </c>
      <c r="B1015" s="8" t="str">
        <f>' turmas sistema atual'!B1014</f>
        <v>DAMCTA025-13SA</v>
      </c>
      <c r="C1015" s="8" t="str">
        <f>' turmas sistema atual'!C1014</f>
        <v>Sistemas Distribuídos A-matutino (São Bernardo)</v>
      </c>
      <c r="D1015" s="8" t="s">
        <v>2733</v>
      </c>
      <c r="E1015" s="12" t="s">
        <v>2309</v>
      </c>
      <c r="F1015" s="12" t="str">
        <f>' turmas sistema atual'!H1014</f>
        <v xml:space="preserve">quarta das 10:00 às 12:00, sala A-102-0, semanal , sexta das 08:00 às 10:00, sala A-102-0, semanal </v>
      </c>
      <c r="G1015" s="12">
        <f>' turmas sistema atual'!I1014</f>
        <v>0</v>
      </c>
      <c r="H1015" s="12" t="str">
        <f>' turmas sistema atual'!J1014</f>
        <v>Santo André</v>
      </c>
      <c r="I1015" s="12" t="str">
        <f>' turmas sistema atual'!K1014</f>
        <v>diurno</v>
      </c>
      <c r="J1015" s="12" t="str">
        <f>' turmas sistema atual'!L1014</f>
        <v>3-1-4</v>
      </c>
      <c r="K1015" s="12">
        <f>' turmas sistema atual'!M1014</f>
        <v>45</v>
      </c>
      <c r="L1015" s="12">
        <f>' turmas sistema atual'!N1014</f>
        <v>0</v>
      </c>
      <c r="M1015" s="12">
        <f t="shared" si="15"/>
        <v>45</v>
      </c>
      <c r="N1015" s="42">
        <v>2</v>
      </c>
      <c r="O1015" s="8" t="str">
        <f>UPPER(' turmas sistema atual'!R1014)</f>
        <v>GUSTAVO SOUSA PAVANI</v>
      </c>
      <c r="P1015" s="8" t="str">
        <f>UPPER(' turmas sistema atual'!S1014)</f>
        <v>GUSTAVO SOUSA PAVANI</v>
      </c>
    </row>
    <row r="1016" spans="1:16" ht="52.5" customHeight="1" thickBot="1" x14ac:dyDescent="0.3">
      <c r="A1016" s="8" t="str">
        <f>' turmas sistema atual'!A1015</f>
        <v>BACHARELADO EM CIÊNCIA DA COMPUTAÇÃO</v>
      </c>
      <c r="B1016" s="8" t="str">
        <f>' turmas sistema atual'!B1015</f>
        <v>NAMCTA025-13SA</v>
      </c>
      <c r="C1016" s="8" t="str">
        <f>' turmas sistema atual'!C1015</f>
        <v>Sistemas Distribuídos A-noturno (São Bernardo)</v>
      </c>
      <c r="D1016" s="8" t="s">
        <v>2722</v>
      </c>
      <c r="E1016" s="12" t="s">
        <v>2309</v>
      </c>
      <c r="F1016" s="12" t="str">
        <f>' turmas sistema atual'!H1015</f>
        <v xml:space="preserve">quarta das 21:00 às 23:00, sala A-102-0, semanal , sexta das 19:00 às 21:00, sala A-102-0, semanal </v>
      </c>
      <c r="G1016" s="12">
        <f>' turmas sistema atual'!I1015</f>
        <v>0</v>
      </c>
      <c r="H1016" s="12" t="str">
        <f>' turmas sistema atual'!J1015</f>
        <v>Santo André</v>
      </c>
      <c r="I1016" s="12" t="str">
        <f>' turmas sistema atual'!K1015</f>
        <v>noturno</v>
      </c>
      <c r="J1016" s="12" t="str">
        <f>' turmas sistema atual'!L1015</f>
        <v>3-1-4</v>
      </c>
      <c r="K1016" s="12">
        <f>' turmas sistema atual'!M1015</f>
        <v>45</v>
      </c>
      <c r="L1016" s="12">
        <f>' turmas sistema atual'!N1015</f>
        <v>0</v>
      </c>
      <c r="M1016" s="12">
        <f t="shared" si="15"/>
        <v>45</v>
      </c>
      <c r="N1016" s="42">
        <v>0</v>
      </c>
      <c r="O1016" s="8" t="str">
        <f>UPPER(' turmas sistema atual'!R1015)</f>
        <v>GUSTAVO SOUSA PAVANI</v>
      </c>
      <c r="P1016" s="8" t="str">
        <f>UPPER(' turmas sistema atual'!S1015)</f>
        <v>GUSTAVO SOUSA PAVANI</v>
      </c>
    </row>
    <row r="1017" spans="1:16" ht="52.5" customHeight="1" thickBot="1" x14ac:dyDescent="0.3">
      <c r="A1017" s="8" t="str">
        <f>' turmas sistema atual'!A1016</f>
        <v>ENGENHARIA DE GESTÃO</v>
      </c>
      <c r="B1017" s="8" t="str">
        <f>' turmas sistema atual'!B1016</f>
        <v>DAESTG020-17SB</v>
      </c>
      <c r="C1017" s="8" t="str">
        <f>' turmas sistema atual'!C1016</f>
        <v>Sistemas e Processos de Produção A-matutino (São Bernardo)</v>
      </c>
      <c r="D1017" s="8" t="s">
        <v>2786</v>
      </c>
      <c r="E1017" s="12" t="s">
        <v>2309</v>
      </c>
      <c r="F1017" s="12" t="str">
        <f>' turmas sistema atual'!H1016</f>
        <v xml:space="preserve">segunda das 08:00 às 10:00, sala A1-S204-SB, semanal , quarta das 10:00 às 12:00, sala A1-S204-SB, semanal </v>
      </c>
      <c r="G1017" s="12">
        <f>' turmas sistema atual'!I1016</f>
        <v>0</v>
      </c>
      <c r="H1017" s="12" t="str">
        <f>' turmas sistema atual'!J1016</f>
        <v>São Bernardo do Campo</v>
      </c>
      <c r="I1017" s="12" t="str">
        <f>' turmas sistema atual'!K1016</f>
        <v>diurno</v>
      </c>
      <c r="J1017" s="12" t="str">
        <f>' turmas sistema atual'!L1016</f>
        <v>2-2-4</v>
      </c>
      <c r="K1017" s="12">
        <f>' turmas sistema atual'!M1016</f>
        <v>62</v>
      </c>
      <c r="L1017" s="12">
        <f>' turmas sistema atual'!N1016</f>
        <v>0</v>
      </c>
      <c r="M1017" s="12">
        <f t="shared" si="15"/>
        <v>62</v>
      </c>
      <c r="N1017" s="42">
        <v>0</v>
      </c>
      <c r="O1017" s="8" t="str">
        <f>UPPER(' turmas sistema atual'!R1016)</f>
        <v>LEONARDO RIBEIRO RODRIGUES</v>
      </c>
      <c r="P1017" s="8" t="str">
        <f>UPPER(' turmas sistema atual'!S1016)</f>
        <v/>
      </c>
    </row>
    <row r="1018" spans="1:16" ht="52.5" customHeight="1" thickBot="1" x14ac:dyDescent="0.3">
      <c r="A1018" s="8" t="str">
        <f>' turmas sistema atual'!A1017</f>
        <v>ENGENHARIA DE GESTÃO</v>
      </c>
      <c r="B1018" s="8" t="str">
        <f>' turmas sistema atual'!B1017</f>
        <v>DBESTG020-17SB</v>
      </c>
      <c r="C1018" s="8" t="str">
        <f>' turmas sistema atual'!C1017</f>
        <v>Sistemas e Processos de Produção B-matutino (São Bernardo)</v>
      </c>
      <c r="D1018" s="8" t="s">
        <v>2834</v>
      </c>
      <c r="E1018" s="12" t="s">
        <v>2309</v>
      </c>
      <c r="F1018" s="12" t="str">
        <f>' turmas sistema atual'!H1017</f>
        <v xml:space="preserve">segunda das 10:00 às 12:00, sala A1-S204-SB, semanal , quarta das 10:00 às 12:00, sala A1-S204-SB, semanal </v>
      </c>
      <c r="G1018" s="12">
        <f>' turmas sistema atual'!I1017</f>
        <v>0</v>
      </c>
      <c r="H1018" s="12" t="str">
        <f>' turmas sistema atual'!J1017</f>
        <v>São Bernardo do Campo</v>
      </c>
      <c r="I1018" s="12" t="str">
        <f>' turmas sistema atual'!K1017</f>
        <v>diurno</v>
      </c>
      <c r="J1018" s="12" t="str">
        <f>' turmas sistema atual'!L1017</f>
        <v>2-2-4</v>
      </c>
      <c r="K1018" s="12">
        <f>' turmas sistema atual'!M1017</f>
        <v>62</v>
      </c>
      <c r="L1018" s="12">
        <f>' turmas sistema atual'!N1017</f>
        <v>0</v>
      </c>
      <c r="M1018" s="12">
        <f t="shared" si="15"/>
        <v>62</v>
      </c>
      <c r="N1018" s="42">
        <v>0</v>
      </c>
      <c r="O1018" s="8" t="str">
        <f>UPPER(' turmas sistema atual'!R1017)</f>
        <v>LEONARDO RIBEIRO RODRIGUES</v>
      </c>
      <c r="P1018" s="8" t="str">
        <f>UPPER(' turmas sistema atual'!S1017)</f>
        <v/>
      </c>
    </row>
    <row r="1019" spans="1:16" ht="52.5" customHeight="1" thickBot="1" x14ac:dyDescent="0.3">
      <c r="A1019" s="8" t="str">
        <f>' turmas sistema atual'!A1018</f>
        <v>ENGENHARIA DE INFORMAÇÃO</v>
      </c>
      <c r="B1019" s="8" t="str">
        <f>' turmas sistema atual'!B1018</f>
        <v>NA1ESZI014-17SA</v>
      </c>
      <c r="C1019" s="8" t="str">
        <f>' turmas sistema atual'!C1018</f>
        <v>Sistemas Inteligentes A1-noturno (São Bernardo)</v>
      </c>
      <c r="D1019" s="8" t="s">
        <v>2721</v>
      </c>
      <c r="E1019" s="12" t="s">
        <v>2309</v>
      </c>
      <c r="F1019" s="12" t="str">
        <f>' turmas sistema atual'!H1018</f>
        <v>segunda das 21:00 às 23:00, sala A-110-0, semanal , quarta das 19:00 às 21:00, sala A-110-0, quinzenal I, quarta das 19:00 às 21:00, sala A-110-0, quinzenal II</v>
      </c>
      <c r="G1019" s="12">
        <f>' turmas sistema atual'!I1018</f>
        <v>0</v>
      </c>
      <c r="H1019" s="12" t="str">
        <f>' turmas sistema atual'!J1018</f>
        <v>Santo André</v>
      </c>
      <c r="I1019" s="12" t="str">
        <f>' turmas sistema atual'!K1018</f>
        <v>noturno</v>
      </c>
      <c r="J1019" s="12" t="str">
        <f>' turmas sistema atual'!L1018</f>
        <v>3-1-4</v>
      </c>
      <c r="K1019" s="12">
        <f>' turmas sistema atual'!M1018</f>
        <v>35</v>
      </c>
      <c r="L1019" s="12">
        <f>' turmas sistema atual'!N1018</f>
        <v>0</v>
      </c>
      <c r="M1019" s="12">
        <f t="shared" si="15"/>
        <v>35</v>
      </c>
      <c r="N1019" s="42">
        <v>0</v>
      </c>
      <c r="O1019" s="8" t="str">
        <f>UPPER(' turmas sistema atual'!R1018)</f>
        <v>LUNEQUE DEL RIO DE SOUZA E SILVA JUNIOR</v>
      </c>
      <c r="P1019" s="8" t="str">
        <f>UPPER(' turmas sistema atual'!S1018)</f>
        <v>LUNEQUE DEL RIO DE SOUZA E SILVA JUNIOR</v>
      </c>
    </row>
    <row r="1020" spans="1:16" ht="52.5" customHeight="1" thickBot="1" x14ac:dyDescent="0.3">
      <c r="A1020" s="8" t="str">
        <f>' turmas sistema atual'!A1019</f>
        <v>ENGENHARIA DE INFORMAÇÃO</v>
      </c>
      <c r="B1020" s="8" t="str">
        <f>' turmas sistema atual'!B1019</f>
        <v>NA2ESZI014-17SA</v>
      </c>
      <c r="C1020" s="8" t="str">
        <f>' turmas sistema atual'!C1019</f>
        <v>Sistemas Inteligentes A2-noturno (São Bernardo)</v>
      </c>
      <c r="D1020" s="8" t="s">
        <v>2721</v>
      </c>
      <c r="E1020" s="12" t="s">
        <v>2309</v>
      </c>
      <c r="F1020" s="12" t="str">
        <f>' turmas sistema atual'!H1019</f>
        <v>segunda das 21:00 às 23:00, sala A-110-0, semanal , quarta das 19:00 às 21:00, sala A-110-0, quinzenal I, quarta das 19:00 às 21:00, sala A-110-0, quinzenal II</v>
      </c>
      <c r="G1020" s="12">
        <f>' turmas sistema atual'!I1019</f>
        <v>0</v>
      </c>
      <c r="H1020" s="12" t="str">
        <f>' turmas sistema atual'!J1019</f>
        <v>Santo André</v>
      </c>
      <c r="I1020" s="12" t="str">
        <f>' turmas sistema atual'!K1019</f>
        <v>noturno</v>
      </c>
      <c r="J1020" s="12" t="str">
        <f>' turmas sistema atual'!L1019</f>
        <v>3-1-4</v>
      </c>
      <c r="K1020" s="12">
        <f>' turmas sistema atual'!M1019</f>
        <v>35</v>
      </c>
      <c r="L1020" s="12">
        <f>' turmas sistema atual'!N1019</f>
        <v>0</v>
      </c>
      <c r="M1020" s="12">
        <f t="shared" si="15"/>
        <v>35</v>
      </c>
      <c r="N1020" s="42">
        <v>3</v>
      </c>
      <c r="O1020" s="8" t="str">
        <f>UPPER(' turmas sistema atual'!R1019)</f>
        <v>LUNEQUE DEL RIO DE SOUZA E SILVA JUNIOR</v>
      </c>
      <c r="P1020" s="8" t="str">
        <f>UPPER(' turmas sistema atual'!S1019)</f>
        <v>ROBERTO SADAO YOKOYAMA</v>
      </c>
    </row>
    <row r="1021" spans="1:16" ht="52.5" customHeight="1" thickBot="1" x14ac:dyDescent="0.3">
      <c r="A1021" s="8" t="str">
        <f>' turmas sistema atual'!A1020</f>
        <v>BACHARELADO EM RELAÇÕES INTERNACIONAIS</v>
      </c>
      <c r="B1021" s="8" t="str">
        <f>' turmas sistema atual'!B1020</f>
        <v>DAESHR018-13SB</v>
      </c>
      <c r="C1021" s="8" t="str">
        <f>' turmas sistema atual'!C1020</f>
        <v>Sociedade Civil Organizada Global A-matutino (São Bernardo)</v>
      </c>
      <c r="D1021" s="8" t="s">
        <v>2744</v>
      </c>
      <c r="E1021" s="12" t="s">
        <v>2309</v>
      </c>
      <c r="F1021" s="12" t="str">
        <f>' turmas sistema atual'!H1020</f>
        <v xml:space="preserve">quarta das 08:00 às 10:00, sala A1-S201-SB, semanal , sexta das 10:00 às 12:00, sala A1-S201-SB, semanal </v>
      </c>
      <c r="G1021" s="12">
        <f>' turmas sistema atual'!I1020</f>
        <v>0</v>
      </c>
      <c r="H1021" s="12" t="str">
        <f>' turmas sistema atual'!J1020</f>
        <v>São Bernardo do Campo</v>
      </c>
      <c r="I1021" s="12" t="str">
        <f>' turmas sistema atual'!K1020</f>
        <v>diurno</v>
      </c>
      <c r="J1021" s="12" t="str">
        <f>' turmas sistema atual'!L1020</f>
        <v>4-0-4</v>
      </c>
      <c r="K1021" s="12">
        <f>' turmas sistema atual'!M1020</f>
        <v>66</v>
      </c>
      <c r="L1021" s="12">
        <f>' turmas sistema atual'!N1020</f>
        <v>0</v>
      </c>
      <c r="M1021" s="12">
        <f t="shared" si="15"/>
        <v>66</v>
      </c>
      <c r="N1021" s="42">
        <v>2</v>
      </c>
      <c r="O1021" s="8" t="str">
        <f>UPPER(' turmas sistema atual'!R1020)</f>
        <v>DIEGO ARAUJO AZZI</v>
      </c>
      <c r="P1021" s="8" t="str">
        <f>UPPER(' turmas sistema atual'!S1020)</f>
        <v/>
      </c>
    </row>
    <row r="1022" spans="1:16" ht="52.5" customHeight="1" thickBot="1" x14ac:dyDescent="0.3">
      <c r="A1022" s="8" t="str">
        <f>' turmas sistema atual'!A1021</f>
        <v>BACHARELADO EM RELAÇÕES INTERNACIONAIS</v>
      </c>
      <c r="B1022" s="8" t="str">
        <f>' turmas sistema atual'!B1021</f>
        <v>NAESHR018-13SB</v>
      </c>
      <c r="C1022" s="8" t="str">
        <f>' turmas sistema atual'!C1021</f>
        <v>Sociedade Civil Organizada Global A-noturno (São Bernardo)</v>
      </c>
      <c r="D1022" s="8" t="s">
        <v>2745</v>
      </c>
      <c r="E1022" s="12" t="s">
        <v>2309</v>
      </c>
      <c r="F1022" s="12" t="str">
        <f>' turmas sistema atual'!H1021</f>
        <v xml:space="preserve">quarta das 19:00 às 21:00, sala A1-S201-SB, semanal , sexta das 21:00 às 23:00, sala A1-S201-SB, semanal </v>
      </c>
      <c r="G1022" s="12">
        <f>' turmas sistema atual'!I1021</f>
        <v>0</v>
      </c>
      <c r="H1022" s="12" t="str">
        <f>' turmas sistema atual'!J1021</f>
        <v>São Bernardo do Campo</v>
      </c>
      <c r="I1022" s="12" t="str">
        <f>' turmas sistema atual'!K1021</f>
        <v>noturno</v>
      </c>
      <c r="J1022" s="12" t="str">
        <f>' turmas sistema atual'!L1021</f>
        <v>4-0-4</v>
      </c>
      <c r="K1022" s="12">
        <f>' turmas sistema atual'!M1021</f>
        <v>66</v>
      </c>
      <c r="L1022" s="12">
        <f>' turmas sistema atual'!N1021</f>
        <v>0</v>
      </c>
      <c r="M1022" s="12">
        <f t="shared" si="15"/>
        <v>66</v>
      </c>
      <c r="N1022" s="42">
        <v>3</v>
      </c>
      <c r="O1022" s="8" t="str">
        <f>UPPER(' turmas sistema atual'!R1021)</f>
        <v>DIEGO ARAUJO AZZI</v>
      </c>
      <c r="P1022" s="8" t="str">
        <f>UPPER(' turmas sistema atual'!S1021)</f>
        <v/>
      </c>
    </row>
    <row r="1023" spans="1:16" ht="52.5" customHeight="1" thickBot="1" x14ac:dyDescent="0.3">
      <c r="A1023" s="8" t="str">
        <f>' turmas sistema atual'!A1022</f>
        <v>ENGENHARIA BIOMÉDICA</v>
      </c>
      <c r="B1023" s="8" t="str">
        <f>' turmas sistema atual'!B1022</f>
        <v>DAESZB009-17SA</v>
      </c>
      <c r="C1023" s="8" t="str">
        <f>' turmas sistema atual'!C1022</f>
        <v>Técnicas Modernas em Fotodiagnóstico A-matutino (São Bernardo)</v>
      </c>
      <c r="D1023" s="8" t="s">
        <v>2827</v>
      </c>
      <c r="E1023" s="12" t="s">
        <v>2309</v>
      </c>
      <c r="F1023" s="12" t="str">
        <f>' turmas sistema atual'!H1022</f>
        <v xml:space="preserve">segunda das 14:00 às 16:00, sala A1-S203-SB, semanal , quarta das 14:00 às 16:00, sala A1-S203-SB, semanal </v>
      </c>
      <c r="G1023" s="12">
        <f>' turmas sistema atual'!I1022</f>
        <v>0</v>
      </c>
      <c r="H1023" s="12" t="str">
        <f>' turmas sistema atual'!J1022</f>
        <v>São Bernardo do Campo</v>
      </c>
      <c r="I1023" s="12" t="str">
        <f>' turmas sistema atual'!K1022</f>
        <v>diurno</v>
      </c>
      <c r="J1023" s="12" t="str">
        <f>' turmas sistema atual'!L1022</f>
        <v>3-1-4</v>
      </c>
      <c r="K1023" s="12">
        <f>' turmas sistema atual'!M1022</f>
        <v>32</v>
      </c>
      <c r="L1023" s="12">
        <f>' turmas sistema atual'!N1022</f>
        <v>0</v>
      </c>
      <c r="M1023" s="12">
        <f t="shared" si="15"/>
        <v>32</v>
      </c>
      <c r="N1023" s="42">
        <v>0</v>
      </c>
      <c r="O1023" s="8" t="str">
        <f>UPPER(' turmas sistema atual'!R1022)</f>
        <v>CAROLINA BENETTI</v>
      </c>
      <c r="P1023" s="8" t="str">
        <f>UPPER(' turmas sistema atual'!S1022)</f>
        <v>ILKA TIEMY KATO PRATES</v>
      </c>
    </row>
    <row r="1024" spans="1:16" ht="52.5" customHeight="1" thickBot="1" x14ac:dyDescent="0.3">
      <c r="A1024" s="8" t="str">
        <f>' turmas sistema atual'!A1023</f>
        <v>LICENCIATURA EM CIÊNCIAS NATURAIS E EXATAS</v>
      </c>
      <c r="B1024" s="8" t="str">
        <f>' turmas sistema atual'!B1023</f>
        <v>DA1NHZ5019-15SA</v>
      </c>
      <c r="C1024" s="8" t="str">
        <f>' turmas sistema atual'!C1023</f>
        <v>Tecnologias da Informação e Comunicação na Educação A1-matutino (São Bernardo)</v>
      </c>
      <c r="D1024" s="8" t="s">
        <v>3621</v>
      </c>
      <c r="E1024" s="12" t="s">
        <v>2309</v>
      </c>
      <c r="F1024" s="12" t="str">
        <f>' turmas sistema atual'!H1023</f>
        <v xml:space="preserve">terça das 08:00 às 09:30, sala S - 303-3, semanal , quinta das 08:00 às 09:30, sala S - 303-3, semanal </v>
      </c>
      <c r="G1024" s="12">
        <f>' turmas sistema atual'!I1023</f>
        <v>0</v>
      </c>
      <c r="H1024" s="12" t="str">
        <f>' turmas sistema atual'!J1023</f>
        <v>Santo André</v>
      </c>
      <c r="I1024" s="12" t="str">
        <f>' turmas sistema atual'!K1023</f>
        <v>diurno</v>
      </c>
      <c r="J1024" s="12" t="str">
        <f>' turmas sistema atual'!L1023</f>
        <v>3-0-3</v>
      </c>
      <c r="K1024" s="12">
        <f>' turmas sistema atual'!M1023</f>
        <v>26</v>
      </c>
      <c r="L1024" s="12">
        <f>' turmas sistema atual'!N1023</f>
        <v>26</v>
      </c>
      <c r="M1024" s="12">
        <f t="shared" si="15"/>
        <v>0</v>
      </c>
      <c r="N1024" s="42">
        <v>0</v>
      </c>
      <c r="O1024" s="8" t="str">
        <f>UPPER(' turmas sistema atual'!R1023)</f>
        <v>DANUSA MUNFORD</v>
      </c>
      <c r="P1024" s="8" t="str">
        <f>UPPER(' turmas sistema atual'!S1023)</f>
        <v/>
      </c>
    </row>
    <row r="1025" spans="1:16" ht="52.5" customHeight="1" thickBot="1" x14ac:dyDescent="0.3">
      <c r="A1025" s="8" t="str">
        <f>' turmas sistema atual'!A1024</f>
        <v>LICENCIATURA EM CIÊNCIAS NATURAIS E EXATAS</v>
      </c>
      <c r="B1025" s="8" t="str">
        <f>' turmas sistema atual'!B1024</f>
        <v>NA1NHZ5019-15SA</v>
      </c>
      <c r="C1025" s="8" t="str">
        <f>' turmas sistema atual'!C1024</f>
        <v>Tecnologias da Informação e Comunicação na Educação A1-noturno (São Bernardo)</v>
      </c>
      <c r="D1025" s="8" t="s">
        <v>3622</v>
      </c>
      <c r="E1025" s="12" t="s">
        <v>2309</v>
      </c>
      <c r="F1025" s="12" t="str">
        <f>' turmas sistema atual'!H1024</f>
        <v xml:space="preserve">terça das 19:00 às 20:30, sala S - 303-3, semanal , quinta das 19:00 às 20:30, sala S - 303-3, semanal </v>
      </c>
      <c r="G1025" s="12">
        <f>' turmas sistema atual'!I1024</f>
        <v>0</v>
      </c>
      <c r="H1025" s="12" t="str">
        <f>' turmas sistema atual'!J1024</f>
        <v>Santo André</v>
      </c>
      <c r="I1025" s="12" t="str">
        <f>' turmas sistema atual'!K1024</f>
        <v>noturno</v>
      </c>
      <c r="J1025" s="12" t="str">
        <f>' turmas sistema atual'!L1024</f>
        <v>3-0-3</v>
      </c>
      <c r="K1025" s="12">
        <f>' turmas sistema atual'!M1024</f>
        <v>26</v>
      </c>
      <c r="L1025" s="12">
        <f>' turmas sistema atual'!N1024</f>
        <v>26</v>
      </c>
      <c r="M1025" s="12">
        <f t="shared" si="15"/>
        <v>0</v>
      </c>
      <c r="N1025" s="42">
        <v>0</v>
      </c>
      <c r="O1025" s="8" t="str">
        <f>UPPER(' turmas sistema atual'!R1024)</f>
        <v>DANIEL SCODELER RAIMUNDO</v>
      </c>
      <c r="P1025" s="8" t="str">
        <f>UPPER(' turmas sistema atual'!S1024)</f>
        <v/>
      </c>
    </row>
    <row r="1026" spans="1:16" ht="52.5" customHeight="1" thickBot="1" x14ac:dyDescent="0.3">
      <c r="A1026" s="8" t="str">
        <f>' turmas sistema atual'!A1025</f>
        <v>LICENCIATURA EM CIÊNCIAS NATURAIS E EXATAS</v>
      </c>
      <c r="B1026" s="8" t="str">
        <f>' turmas sistema atual'!B1025</f>
        <v>DA2NHZ5019-15SA</v>
      </c>
      <c r="C1026" s="8" t="str">
        <f>' turmas sistema atual'!C1025</f>
        <v>Tecnologias da Informação e Comunicação na Educação A2-matutino (São Bernardo)</v>
      </c>
      <c r="D1026" s="8" t="s">
        <v>3621</v>
      </c>
      <c r="E1026" s="12" t="s">
        <v>2309</v>
      </c>
      <c r="F1026" s="12" t="str">
        <f>' turmas sistema atual'!H1025</f>
        <v xml:space="preserve">terça das 08:00 às 09:30, sala S - 303-3, semanal , quinta das 08:00 às 09:30, sala S - 303-3, semanal </v>
      </c>
      <c r="G1026" s="12">
        <f>' turmas sistema atual'!I1025</f>
        <v>0</v>
      </c>
      <c r="H1026" s="12" t="str">
        <f>' turmas sistema atual'!J1025</f>
        <v>Santo André</v>
      </c>
      <c r="I1026" s="12" t="str">
        <f>' turmas sistema atual'!K1025</f>
        <v>diurno</v>
      </c>
      <c r="J1026" s="12" t="str">
        <f>' turmas sistema atual'!L1025</f>
        <v>3-0-3</v>
      </c>
      <c r="K1026" s="12">
        <f>' turmas sistema atual'!M1025</f>
        <v>27</v>
      </c>
      <c r="L1026" s="12">
        <f>' turmas sistema atual'!N1025</f>
        <v>27</v>
      </c>
      <c r="M1026" s="12">
        <f t="shared" si="15"/>
        <v>0</v>
      </c>
      <c r="N1026" s="42">
        <v>0</v>
      </c>
      <c r="O1026" s="8" t="str">
        <f>UPPER(' turmas sistema atual'!R1025)</f>
        <v>MARIA INES RIBAS RODRIGUES</v>
      </c>
      <c r="P1026" s="8" t="str">
        <f>UPPER(' turmas sistema atual'!S1025)</f>
        <v/>
      </c>
    </row>
    <row r="1027" spans="1:16" ht="52.5" customHeight="1" thickBot="1" x14ac:dyDescent="0.3">
      <c r="A1027" s="8" t="str">
        <f>' turmas sistema atual'!A1026</f>
        <v>LICENCIATURA EM CIÊNCIAS NATURAIS E EXATAS</v>
      </c>
      <c r="B1027" s="8" t="str">
        <f>' turmas sistema atual'!B1026</f>
        <v>NA2NHZ5019-15SA</v>
      </c>
      <c r="C1027" s="8" t="str">
        <f>' turmas sistema atual'!C1026</f>
        <v>Tecnologias da Informação e Comunicação na Educação A2-noturno (São Bernardo)</v>
      </c>
      <c r="D1027" s="8" t="s">
        <v>3622</v>
      </c>
      <c r="E1027" s="12" t="s">
        <v>2309</v>
      </c>
      <c r="F1027" s="12" t="str">
        <f>' turmas sistema atual'!H1026</f>
        <v xml:space="preserve">terça das 19:00 às 20:30, sala S - 303-3, semanal , quinta das 19:00 às 20:30, sala S - 303-3, semanal </v>
      </c>
      <c r="G1027" s="12">
        <f>' turmas sistema atual'!I1026</f>
        <v>0</v>
      </c>
      <c r="H1027" s="12" t="str">
        <f>' turmas sistema atual'!J1026</f>
        <v>Santo André</v>
      </c>
      <c r="I1027" s="12" t="str">
        <f>' turmas sistema atual'!K1026</f>
        <v>noturno</v>
      </c>
      <c r="J1027" s="12" t="str">
        <f>' turmas sistema atual'!L1026</f>
        <v>3-0-3</v>
      </c>
      <c r="K1027" s="12">
        <f>' turmas sistema atual'!M1026</f>
        <v>27</v>
      </c>
      <c r="L1027" s="12">
        <f>' turmas sistema atual'!N1026</f>
        <v>27</v>
      </c>
      <c r="M1027" s="12">
        <f t="shared" si="15"/>
        <v>0</v>
      </c>
      <c r="N1027" s="42">
        <v>0</v>
      </c>
      <c r="O1027" s="8" t="str">
        <f>UPPER(' turmas sistema atual'!R1026)</f>
        <v>GRACIELLA WATANABE</v>
      </c>
      <c r="P1027" s="8" t="str">
        <f>UPPER(' turmas sistema atual'!S1026)</f>
        <v/>
      </c>
    </row>
    <row r="1028" spans="1:16" ht="52.5" customHeight="1" thickBot="1" x14ac:dyDescent="0.3">
      <c r="A1028" s="8" t="str">
        <f>' turmas sistema atual'!A1027</f>
        <v>LICENCIATURA EM CIÊNCIAS NATURAIS E EXATAS</v>
      </c>
      <c r="B1028" s="8" t="str">
        <f>' turmas sistema atual'!B1027</f>
        <v>DA3NHZ5019-15SA</v>
      </c>
      <c r="C1028" s="8" t="str">
        <f>' turmas sistema atual'!C1027</f>
        <v>Tecnologias da Informação e Comunicação na Educação A3-matutino (São Bernardo)</v>
      </c>
      <c r="D1028" s="8" t="s">
        <v>3621</v>
      </c>
      <c r="E1028" s="12" t="s">
        <v>2309</v>
      </c>
      <c r="F1028" s="12" t="str">
        <f>' turmas sistema atual'!H1027</f>
        <v xml:space="preserve">terça das 08:00 às 09:30, sala S - 303-3, semanal , quinta das 08:00 às 09:30, sala S - 303-3, semanal </v>
      </c>
      <c r="G1028" s="12">
        <f>' turmas sistema atual'!I1027</f>
        <v>0</v>
      </c>
      <c r="H1028" s="12" t="str">
        <f>' turmas sistema atual'!J1027</f>
        <v>Santo André</v>
      </c>
      <c r="I1028" s="12" t="str">
        <f>' turmas sistema atual'!K1027</f>
        <v>diurno</v>
      </c>
      <c r="J1028" s="12" t="str">
        <f>' turmas sistema atual'!L1027</f>
        <v>3-0-3</v>
      </c>
      <c r="K1028" s="12">
        <f>' turmas sistema atual'!M1027</f>
        <v>27</v>
      </c>
      <c r="L1028" s="12">
        <f>' turmas sistema atual'!N1027</f>
        <v>27</v>
      </c>
      <c r="M1028" s="12">
        <f t="shared" ref="M1028:M1091" si="16">K1028-L1028</f>
        <v>0</v>
      </c>
      <c r="N1028" s="42">
        <v>0</v>
      </c>
      <c r="O1028" s="8" t="str">
        <f>UPPER(' turmas sistema atual'!R1027)</f>
        <v>ROBSON MACEDO NOVAIS</v>
      </c>
      <c r="P1028" s="8" t="str">
        <f>UPPER(' turmas sistema atual'!S1027)</f>
        <v/>
      </c>
    </row>
    <row r="1029" spans="1:16" ht="52.5" customHeight="1" thickBot="1" x14ac:dyDescent="0.3">
      <c r="A1029" s="8" t="str">
        <f>' turmas sistema atual'!A1028</f>
        <v>LICENCIATURA EM CIÊNCIAS NATURAIS E EXATAS</v>
      </c>
      <c r="B1029" s="8" t="str">
        <f>' turmas sistema atual'!B1028</f>
        <v>NA3NHZ5019-15SA</v>
      </c>
      <c r="C1029" s="8" t="str">
        <f>' turmas sistema atual'!C1028</f>
        <v>Tecnologias da Informação e Comunicação na Educação A3-noturno (São Bernardo)</v>
      </c>
      <c r="D1029" s="8" t="s">
        <v>3622</v>
      </c>
      <c r="E1029" s="12" t="s">
        <v>2309</v>
      </c>
      <c r="F1029" s="12" t="str">
        <f>' turmas sistema atual'!H1028</f>
        <v xml:space="preserve">terça das 19:00 às 20:30, sala S - 303-3, semanal , quinta das 19:00 às 20:30, sala S - 303-3, semanal </v>
      </c>
      <c r="G1029" s="12">
        <f>' turmas sistema atual'!I1028</f>
        <v>0</v>
      </c>
      <c r="H1029" s="12" t="str">
        <f>' turmas sistema atual'!J1028</f>
        <v>Santo André</v>
      </c>
      <c r="I1029" s="12" t="str">
        <f>' turmas sistema atual'!K1028</f>
        <v>noturno</v>
      </c>
      <c r="J1029" s="12" t="str">
        <f>' turmas sistema atual'!L1028</f>
        <v>3-0-3</v>
      </c>
      <c r="K1029" s="12">
        <f>' turmas sistema atual'!M1028</f>
        <v>27</v>
      </c>
      <c r="L1029" s="12">
        <f>' turmas sistema atual'!N1028</f>
        <v>27</v>
      </c>
      <c r="M1029" s="12">
        <f t="shared" si="16"/>
        <v>0</v>
      </c>
      <c r="N1029" s="42">
        <v>0</v>
      </c>
      <c r="O1029" s="8" t="str">
        <f>UPPER(' turmas sistema atual'!R1028)</f>
        <v>MARIO MINAMI</v>
      </c>
      <c r="P1029" s="8" t="str">
        <f>UPPER(' turmas sistema atual'!S1028)</f>
        <v/>
      </c>
    </row>
    <row r="1030" spans="1:16" ht="52.5" customHeight="1" thickBot="1" x14ac:dyDescent="0.3">
      <c r="A1030" s="8" t="str">
        <f>' turmas sistema atual'!A1029</f>
        <v>LICENCIATURA EM MATEMÁTICA</v>
      </c>
      <c r="B1030" s="8" t="str">
        <f>' turmas sistema atual'!B1029</f>
        <v>DBNHZ5019-15SA</v>
      </c>
      <c r="C1030" s="8" t="str">
        <f>' turmas sistema atual'!C1029</f>
        <v>Tecnologias da Informação e Comunicação na Educação B-matutino (São Bernardo)</v>
      </c>
      <c r="D1030" s="8" t="s">
        <v>2815</v>
      </c>
      <c r="E1030" s="12" t="s">
        <v>2309</v>
      </c>
      <c r="F1030" s="12" t="str">
        <f>' turmas sistema atual'!H1029</f>
        <v xml:space="preserve">sexta das 18:00 às 21:00, sala S - 213-0, semanal </v>
      </c>
      <c r="G1030" s="12">
        <f>' turmas sistema atual'!I1029</f>
        <v>0</v>
      </c>
      <c r="H1030" s="12" t="str">
        <f>' turmas sistema atual'!J1029</f>
        <v>Santo André</v>
      </c>
      <c r="I1030" s="12" t="str">
        <f>' turmas sistema atual'!K1029</f>
        <v>diurno</v>
      </c>
      <c r="J1030" s="12" t="str">
        <f>' turmas sistema atual'!L1029</f>
        <v>3-0-3</v>
      </c>
      <c r="K1030" s="12">
        <f>' turmas sistema atual'!M1029</f>
        <v>45</v>
      </c>
      <c r="L1030" s="12">
        <f>' turmas sistema atual'!N1029</f>
        <v>0</v>
      </c>
      <c r="M1030" s="12">
        <f t="shared" si="16"/>
        <v>45</v>
      </c>
      <c r="N1030" s="42">
        <v>0</v>
      </c>
      <c r="O1030" s="8" t="str">
        <f>UPPER(' turmas sistema atual'!R1029)</f>
        <v>SILVIA CRISTINA DOTTA</v>
      </c>
      <c r="P1030" s="8" t="str">
        <f>UPPER(' turmas sistema atual'!S1029)</f>
        <v/>
      </c>
    </row>
    <row r="1031" spans="1:16" ht="52.5" customHeight="1" thickBot="1" x14ac:dyDescent="0.3">
      <c r="A1031" s="8" t="str">
        <f>' turmas sistema atual'!A1030</f>
        <v>LICENCIATURA EM MATEMÁTICA</v>
      </c>
      <c r="B1031" s="8" t="str">
        <f>' turmas sistema atual'!B1030</f>
        <v>DCNHZ5019-15SA</v>
      </c>
      <c r="C1031" s="8" t="str">
        <f>' turmas sistema atual'!C1030</f>
        <v>Tecnologias da Informação e Comunicação na Educação C-matutino (São Bernardo)</v>
      </c>
      <c r="D1031" s="8" t="s">
        <v>2811</v>
      </c>
      <c r="E1031" s="12" t="s">
        <v>2309</v>
      </c>
      <c r="F1031" s="12" t="str">
        <f>' turmas sistema atual'!H1030</f>
        <v xml:space="preserve">sexta das 10:00 às 13:00, sala S - 213-0, semanal </v>
      </c>
      <c r="G1031" s="12">
        <f>' turmas sistema atual'!I1030</f>
        <v>0</v>
      </c>
      <c r="H1031" s="12" t="str">
        <f>' turmas sistema atual'!J1030</f>
        <v>Santo André</v>
      </c>
      <c r="I1031" s="12" t="str">
        <f>' turmas sistema atual'!K1030</f>
        <v>diurno</v>
      </c>
      <c r="J1031" s="12" t="str">
        <f>' turmas sistema atual'!L1030</f>
        <v>3-0-3</v>
      </c>
      <c r="K1031" s="12">
        <f>' turmas sistema atual'!M1030</f>
        <v>45</v>
      </c>
      <c r="L1031" s="12">
        <f>' turmas sistema atual'!N1030</f>
        <v>0</v>
      </c>
      <c r="M1031" s="12">
        <f t="shared" si="16"/>
        <v>45</v>
      </c>
      <c r="N1031" s="42">
        <v>0</v>
      </c>
      <c r="O1031" s="8" t="str">
        <f>UPPER(' turmas sistema atual'!R1030)</f>
        <v>SILVIA CRISTINA DOTTA</v>
      </c>
      <c r="P1031" s="8" t="str">
        <f>UPPER(' turmas sistema atual'!S1030)</f>
        <v/>
      </c>
    </row>
    <row r="1032" spans="1:16" ht="52.5" customHeight="1" thickBot="1" x14ac:dyDescent="0.3">
      <c r="A1032" s="8" t="str">
        <f>' turmas sistema atual'!A1031</f>
        <v>LICENCIATURA EM FILOSOFIA</v>
      </c>
      <c r="B1032" s="8" t="str">
        <f>' turmas sistema atual'!B1031</f>
        <v>DANHZ2067-11SB</v>
      </c>
      <c r="C1032" s="8" t="str">
        <f>' turmas sistema atual'!C1031</f>
        <v>Temas da Filosofia Contemporânea A-matutino (São Bernardo)</v>
      </c>
      <c r="D1032" s="8" t="s">
        <v>2733</v>
      </c>
      <c r="E1032" s="12" t="s">
        <v>2309</v>
      </c>
      <c r="F1032" s="12" t="str">
        <f>' turmas sistema atual'!H1031</f>
        <v xml:space="preserve">quarta das 10:00 às 12:00, sala A1-S205-SB, semanal , sexta das 08:00 às 10:00, sala A1-S205-SB, semanal </v>
      </c>
      <c r="G1032" s="12">
        <f>' turmas sistema atual'!I1031</f>
        <v>0</v>
      </c>
      <c r="H1032" s="12" t="str">
        <f>' turmas sistema atual'!J1031</f>
        <v>São Bernardo do Campo</v>
      </c>
      <c r="I1032" s="12" t="str">
        <f>' turmas sistema atual'!K1031</f>
        <v>diurno</v>
      </c>
      <c r="J1032" s="12" t="str">
        <f>' turmas sistema atual'!L1031</f>
        <v>4-0-4</v>
      </c>
      <c r="K1032" s="12">
        <f>' turmas sistema atual'!M1031</f>
        <v>30</v>
      </c>
      <c r="L1032" s="12">
        <f>' turmas sistema atual'!N1031</f>
        <v>0</v>
      </c>
      <c r="M1032" s="12">
        <f t="shared" si="16"/>
        <v>30</v>
      </c>
      <c r="N1032" s="42">
        <v>30</v>
      </c>
      <c r="O1032" s="8" t="str">
        <f>UPPER(' turmas sistema atual'!R1031)</f>
        <v>JOAO PAULO SIMOES VILAS BOAS</v>
      </c>
      <c r="P1032" s="8" t="str">
        <f>UPPER(' turmas sistema atual'!S1031)</f>
        <v/>
      </c>
    </row>
    <row r="1033" spans="1:16" ht="52.5" customHeight="1" thickBot="1" x14ac:dyDescent="0.3">
      <c r="A1033" s="8" t="str">
        <f>' turmas sistema atual'!A1032</f>
        <v>BACHARELADO EM CIÊNCIAS E HUMANIDADES</v>
      </c>
      <c r="B1033" s="8" t="str">
        <f>' turmas sistema atual'!B1032</f>
        <v>DA1BHP0202-19SB</v>
      </c>
      <c r="C1033" s="8" t="str">
        <f>' turmas sistema atual'!C1032</f>
        <v>Temas e Problemas em Filosofia A1-matutino (São Bernardo)</v>
      </c>
      <c r="D1033" s="8" t="s">
        <v>3603</v>
      </c>
      <c r="E1033" s="12" t="s">
        <v>2309</v>
      </c>
      <c r="F1033" s="12" t="str">
        <f>' turmas sistema atual'!H1032</f>
        <v>terça das 10:00 às 12:00, sala A1-S103-SB, semanal , quinta das 08:00 às 10:00, sala A1-S103-SB, quinzenal II</v>
      </c>
      <c r="G1033" s="12">
        <f>' turmas sistema atual'!I1032</f>
        <v>0</v>
      </c>
      <c r="H1033" s="12" t="str">
        <f>' turmas sistema atual'!J1032</f>
        <v>São Bernardo do Campo</v>
      </c>
      <c r="I1033" s="12" t="str">
        <f>' turmas sistema atual'!K1032</f>
        <v>diurno</v>
      </c>
      <c r="J1033" s="12" t="str">
        <f>' turmas sistema atual'!L1032</f>
        <v>3-0-4</v>
      </c>
      <c r="K1033" s="12">
        <f>' turmas sistema atual'!M1032</f>
        <v>30</v>
      </c>
      <c r="L1033" s="12">
        <f>' turmas sistema atual'!N1032</f>
        <v>30</v>
      </c>
      <c r="M1033" s="12">
        <f t="shared" si="16"/>
        <v>0</v>
      </c>
      <c r="N1033" s="42">
        <v>0</v>
      </c>
      <c r="O1033" s="8" t="str">
        <f>UPPER(' turmas sistema atual'!R1032)</f>
        <v>FERNANDO COSTA MATTOS</v>
      </c>
      <c r="P1033" s="8" t="str">
        <f>UPPER(' turmas sistema atual'!S1032)</f>
        <v/>
      </c>
    </row>
    <row r="1034" spans="1:16" ht="52.5" customHeight="1" thickBot="1" x14ac:dyDescent="0.3">
      <c r="A1034" s="8" t="str">
        <f>' turmas sistema atual'!A1033</f>
        <v>BACHARELADO EM CIÊNCIAS E HUMANIDADES</v>
      </c>
      <c r="B1034" s="8" t="str">
        <f>' turmas sistema atual'!B1033</f>
        <v>NA1BHP0202-19SB</v>
      </c>
      <c r="C1034" s="8" t="str">
        <f>' turmas sistema atual'!C1033</f>
        <v>Temas e Problemas em Filosofia A1-noturno (São Bernardo)</v>
      </c>
      <c r="D1034" s="8" t="s">
        <v>3623</v>
      </c>
      <c r="E1034" s="12" t="s">
        <v>2309</v>
      </c>
      <c r="F1034" s="12" t="str">
        <f>' turmas sistema atual'!H1033</f>
        <v>terça das 21:00 às 23:00, sala A1-S105-SB, semanal , quinta das 19:00 às 21:00, sala A1-S105-SB, quinzenal II</v>
      </c>
      <c r="G1034" s="12">
        <f>' turmas sistema atual'!I1033</f>
        <v>0</v>
      </c>
      <c r="H1034" s="12" t="str">
        <f>' turmas sistema atual'!J1033</f>
        <v>São Bernardo do Campo</v>
      </c>
      <c r="I1034" s="12" t="str">
        <f>' turmas sistema atual'!K1033</f>
        <v>noturno</v>
      </c>
      <c r="J1034" s="12" t="str">
        <f>' turmas sistema atual'!L1033</f>
        <v>3-0-4</v>
      </c>
      <c r="K1034" s="12">
        <f>' turmas sistema atual'!M1033</f>
        <v>30</v>
      </c>
      <c r="L1034" s="12">
        <f>' turmas sistema atual'!N1033</f>
        <v>30</v>
      </c>
      <c r="M1034" s="12">
        <f t="shared" si="16"/>
        <v>0</v>
      </c>
      <c r="N1034" s="42">
        <v>0</v>
      </c>
      <c r="O1034" s="8" t="str">
        <f>UPPER(' turmas sistema atual'!R1033)</f>
        <v>RENATO RODRIGUES KINOUCHI</v>
      </c>
      <c r="P1034" s="8" t="str">
        <f>UPPER(' turmas sistema atual'!S1033)</f>
        <v/>
      </c>
    </row>
    <row r="1035" spans="1:16" ht="52.5" customHeight="1" thickBot="1" x14ac:dyDescent="0.3">
      <c r="A1035" s="8" t="str">
        <f>' turmas sistema atual'!A1034</f>
        <v>BACHARELADO EM CIÊNCIAS E HUMANIDADES</v>
      </c>
      <c r="B1035" s="8" t="str">
        <f>' turmas sistema atual'!B1034</f>
        <v>DA2BHP0202-19SB</v>
      </c>
      <c r="C1035" s="8" t="str">
        <f>' turmas sistema atual'!C1034</f>
        <v>Temas e Problemas em Filosofia A2-matutino (São Bernardo)</v>
      </c>
      <c r="D1035" s="8" t="s">
        <v>3603</v>
      </c>
      <c r="E1035" s="12" t="s">
        <v>2309</v>
      </c>
      <c r="F1035" s="12" t="str">
        <f>' turmas sistema atual'!H1034</f>
        <v>terça das 10:00 às 12:00, sala A1-S101-SB, semanal , quinta das 08:00 às 10:00, sala A1-S101-SB, quinzenal II</v>
      </c>
      <c r="G1035" s="12">
        <f>' turmas sistema atual'!I1034</f>
        <v>0</v>
      </c>
      <c r="H1035" s="12" t="str">
        <f>' turmas sistema atual'!J1034</f>
        <v>São Bernardo do Campo</v>
      </c>
      <c r="I1035" s="12" t="str">
        <f>' turmas sistema atual'!K1034</f>
        <v>diurno</v>
      </c>
      <c r="J1035" s="12" t="str">
        <f>' turmas sistema atual'!L1034</f>
        <v>3-0-4</v>
      </c>
      <c r="K1035" s="12">
        <f>' turmas sistema atual'!M1034</f>
        <v>30</v>
      </c>
      <c r="L1035" s="12">
        <f>' turmas sistema atual'!N1034</f>
        <v>30</v>
      </c>
      <c r="M1035" s="12">
        <f t="shared" si="16"/>
        <v>0</v>
      </c>
      <c r="N1035" s="42">
        <v>0</v>
      </c>
      <c r="O1035" s="8" t="str">
        <f>UPPER(' turmas sistema atual'!R1034)</f>
        <v>PAULA PRISCILA BRAGA</v>
      </c>
      <c r="P1035" s="8" t="str">
        <f>UPPER(' turmas sistema atual'!S1034)</f>
        <v/>
      </c>
    </row>
    <row r="1036" spans="1:16" ht="52.5" customHeight="1" thickBot="1" x14ac:dyDescent="0.3">
      <c r="A1036" s="8" t="str">
        <f>' turmas sistema atual'!A1035</f>
        <v>BACHARELADO EM CIÊNCIAS E HUMANIDADES</v>
      </c>
      <c r="B1036" s="8" t="str">
        <f>' turmas sistema atual'!B1035</f>
        <v>NA2BHP0202-19SB</v>
      </c>
      <c r="C1036" s="8" t="str">
        <f>' turmas sistema atual'!C1035</f>
        <v>Temas e Problemas em Filosofia A2-noturno (São Bernardo)</v>
      </c>
      <c r="D1036" s="8" t="s">
        <v>3623</v>
      </c>
      <c r="E1036" s="12" t="s">
        <v>2309</v>
      </c>
      <c r="F1036" s="12" t="str">
        <f>' turmas sistema atual'!H1035</f>
        <v>terça das 21:00 às 23:00, sala A1-S102-SB, semanal , quinta das 19:00 às 21:00, sala A1-S102-SB, quinzenal II</v>
      </c>
      <c r="G1036" s="12">
        <f>' turmas sistema atual'!I1035</f>
        <v>0</v>
      </c>
      <c r="H1036" s="12" t="str">
        <f>' turmas sistema atual'!J1035</f>
        <v>São Bernardo do Campo</v>
      </c>
      <c r="I1036" s="12" t="str">
        <f>' turmas sistema atual'!K1035</f>
        <v>noturno</v>
      </c>
      <c r="J1036" s="12" t="str">
        <f>' turmas sistema atual'!L1035</f>
        <v>3-0-4</v>
      </c>
      <c r="K1036" s="12">
        <f>' turmas sistema atual'!M1035</f>
        <v>30</v>
      </c>
      <c r="L1036" s="12">
        <f>' turmas sistema atual'!N1035</f>
        <v>30</v>
      </c>
      <c r="M1036" s="12">
        <f t="shared" si="16"/>
        <v>0</v>
      </c>
      <c r="N1036" s="42">
        <v>0</v>
      </c>
      <c r="O1036" s="8" t="str">
        <f>UPPER(' turmas sistema atual'!R1035)</f>
        <v>BRUNO NADAI</v>
      </c>
      <c r="P1036" s="8" t="str">
        <f>UPPER(' turmas sistema atual'!S1035)</f>
        <v/>
      </c>
    </row>
    <row r="1037" spans="1:16" ht="52.5" customHeight="1" thickBot="1" x14ac:dyDescent="0.3">
      <c r="A1037" s="8" t="str">
        <f>' turmas sistema atual'!A1036</f>
        <v>BACHARELADO EM CIÊNCIAS E HUMANIDADES</v>
      </c>
      <c r="B1037" s="8" t="str">
        <f>' turmas sistema atual'!B1036</f>
        <v>DA3BHP0202-19SB</v>
      </c>
      <c r="C1037" s="8" t="str">
        <f>' turmas sistema atual'!C1036</f>
        <v>Temas e Problemas em Filosofia A3-matutino (São Bernardo)</v>
      </c>
      <c r="D1037" s="8" t="s">
        <v>3603</v>
      </c>
      <c r="E1037" s="12" t="s">
        <v>2309</v>
      </c>
      <c r="F1037" s="12" t="str">
        <f>' turmas sistema atual'!H1036</f>
        <v>terça das 10:00 às 12:00, sala A1-S102-SB, semanal , quinta das 08:00 às 10:00, sala A1-S102-SB, quinzenal II</v>
      </c>
      <c r="G1037" s="12">
        <f>' turmas sistema atual'!I1036</f>
        <v>0</v>
      </c>
      <c r="H1037" s="12" t="str">
        <f>' turmas sistema atual'!J1036</f>
        <v>São Bernardo do Campo</v>
      </c>
      <c r="I1037" s="12" t="str">
        <f>' turmas sistema atual'!K1036</f>
        <v>diurno</v>
      </c>
      <c r="J1037" s="12" t="str">
        <f>' turmas sistema atual'!L1036</f>
        <v>3-0-4</v>
      </c>
      <c r="K1037" s="12">
        <f>' turmas sistema atual'!M1036</f>
        <v>30</v>
      </c>
      <c r="L1037" s="12">
        <f>' turmas sistema atual'!N1036</f>
        <v>30</v>
      </c>
      <c r="M1037" s="12">
        <f t="shared" si="16"/>
        <v>0</v>
      </c>
      <c r="N1037" s="42">
        <v>0</v>
      </c>
      <c r="O1037" s="8" t="str">
        <f>UPPER(' turmas sistema atual'!R1036)</f>
        <v>JOSE LUIZ BASTOS NEVES</v>
      </c>
      <c r="P1037" s="8" t="str">
        <f>UPPER(' turmas sistema atual'!S1036)</f>
        <v/>
      </c>
    </row>
    <row r="1038" spans="1:16" ht="52.5" customHeight="1" thickBot="1" x14ac:dyDescent="0.3">
      <c r="A1038" s="8" t="str">
        <f>' turmas sistema atual'!A1037</f>
        <v>BACHARELADO EM CIÊNCIAS E HUMANIDADES</v>
      </c>
      <c r="B1038" s="8" t="str">
        <f>' turmas sistema atual'!B1037</f>
        <v>NA3BHP0202-19SB</v>
      </c>
      <c r="C1038" s="8" t="str">
        <f>' turmas sistema atual'!C1037</f>
        <v>Temas e Problemas em Filosofia A3-noturno (São Bernardo)</v>
      </c>
      <c r="D1038" s="8" t="s">
        <v>3623</v>
      </c>
      <c r="E1038" s="12" t="s">
        <v>2309</v>
      </c>
      <c r="F1038" s="12" t="str">
        <f>' turmas sistema atual'!H1037</f>
        <v>terça das 21:00 às 23:00, sala A1-S104-SB, semanal , quinta das 19:00 às 21:00, sala A1-S104-SB, quinzenal II</v>
      </c>
      <c r="G1038" s="12">
        <f>' turmas sistema atual'!I1037</f>
        <v>0</v>
      </c>
      <c r="H1038" s="12" t="str">
        <f>' turmas sistema atual'!J1037</f>
        <v>São Bernardo do Campo</v>
      </c>
      <c r="I1038" s="12" t="str">
        <f>' turmas sistema atual'!K1037</f>
        <v>noturno</v>
      </c>
      <c r="J1038" s="12" t="str">
        <f>' turmas sistema atual'!L1037</f>
        <v>3-0-4</v>
      </c>
      <c r="K1038" s="12">
        <f>' turmas sistema atual'!M1037</f>
        <v>30</v>
      </c>
      <c r="L1038" s="12">
        <f>' turmas sistema atual'!N1037</f>
        <v>30</v>
      </c>
      <c r="M1038" s="12">
        <f t="shared" si="16"/>
        <v>0</v>
      </c>
      <c r="N1038" s="42">
        <v>0</v>
      </c>
      <c r="O1038" s="8" t="str">
        <f>UPPER(' turmas sistema atual'!R1037)</f>
        <v>CRISTIANE NEGREIROS ABBUD AYOUB</v>
      </c>
      <c r="P1038" s="8" t="str">
        <f>UPPER(' turmas sistema atual'!S1037)</f>
        <v/>
      </c>
    </row>
    <row r="1039" spans="1:16" ht="52.5" customHeight="1" thickBot="1" x14ac:dyDescent="0.3">
      <c r="A1039" s="8" t="str">
        <f>' turmas sistema atual'!A1038</f>
        <v>BACHARELADO EM CIÊNCIAS E HUMANIDADES</v>
      </c>
      <c r="B1039" s="8" t="str">
        <f>' turmas sistema atual'!B1038</f>
        <v>DB1BHP0202-19SB</v>
      </c>
      <c r="C1039" s="8" t="str">
        <f>' turmas sistema atual'!C1038</f>
        <v>Temas e Problemas em Filosofia B1-matutino (São Bernardo)</v>
      </c>
      <c r="D1039" s="8" t="s">
        <v>3624</v>
      </c>
      <c r="E1039" s="12" t="s">
        <v>2309</v>
      </c>
      <c r="F1039" s="12" t="str">
        <f>' turmas sistema atual'!H1038</f>
        <v>terça das 08:00 às 10:00, sala A1-S101-SB, semanal , quinta das 10:00 às 12:00, sala A1-S101-SB, quinzenal II</v>
      </c>
      <c r="G1039" s="12">
        <f>' turmas sistema atual'!I1038</f>
        <v>0</v>
      </c>
      <c r="H1039" s="12" t="str">
        <f>' turmas sistema atual'!J1038</f>
        <v>São Bernardo do Campo</v>
      </c>
      <c r="I1039" s="12" t="str">
        <f>' turmas sistema atual'!K1038</f>
        <v>diurno</v>
      </c>
      <c r="J1039" s="12" t="str">
        <f>' turmas sistema atual'!L1038</f>
        <v>3-0-4</v>
      </c>
      <c r="K1039" s="12">
        <f>' turmas sistema atual'!M1038</f>
        <v>30</v>
      </c>
      <c r="L1039" s="12">
        <f>' turmas sistema atual'!N1038</f>
        <v>30</v>
      </c>
      <c r="M1039" s="12">
        <f t="shared" si="16"/>
        <v>0</v>
      </c>
      <c r="N1039" s="42">
        <v>0</v>
      </c>
      <c r="O1039" s="8" t="str">
        <f>UPPER(' turmas sistema atual'!R1038)</f>
        <v>FERNANDO COSTA MATTOS</v>
      </c>
      <c r="P1039" s="8" t="str">
        <f>UPPER(' turmas sistema atual'!S1038)</f>
        <v/>
      </c>
    </row>
    <row r="1040" spans="1:16" ht="52.5" customHeight="1" thickBot="1" x14ac:dyDescent="0.3">
      <c r="A1040" s="8" t="str">
        <f>' turmas sistema atual'!A1039</f>
        <v>BACHARELADO EM CIÊNCIAS E HUMANIDADES</v>
      </c>
      <c r="B1040" s="8" t="str">
        <f>' turmas sistema atual'!B1039</f>
        <v>NB1BHP0202-19SB</v>
      </c>
      <c r="C1040" s="8" t="str">
        <f>' turmas sistema atual'!C1039</f>
        <v>Temas e Problemas em Filosofia B1-noturno (São Bernardo)</v>
      </c>
      <c r="D1040" s="8" t="s">
        <v>3604</v>
      </c>
      <c r="E1040" s="12" t="s">
        <v>2309</v>
      </c>
      <c r="F1040" s="12" t="str">
        <f>' turmas sistema atual'!H1039</f>
        <v>terça das 19:00 às 21:00, sala A1-S101-SB, semanal , quinta das 21:00 às 23:00, sala A1-S101-SB, quinzenal II</v>
      </c>
      <c r="G1040" s="12">
        <f>' turmas sistema atual'!I1039</f>
        <v>0</v>
      </c>
      <c r="H1040" s="12" t="str">
        <f>' turmas sistema atual'!J1039</f>
        <v>São Bernardo do Campo</v>
      </c>
      <c r="I1040" s="12" t="str">
        <f>' turmas sistema atual'!K1039</f>
        <v>noturno</v>
      </c>
      <c r="J1040" s="12" t="str">
        <f>' turmas sistema atual'!L1039</f>
        <v>3-0-4</v>
      </c>
      <c r="K1040" s="12">
        <f>' turmas sistema atual'!M1039</f>
        <v>30</v>
      </c>
      <c r="L1040" s="12">
        <f>' turmas sistema atual'!N1039</f>
        <v>30</v>
      </c>
      <c r="M1040" s="12">
        <f t="shared" si="16"/>
        <v>0</v>
      </c>
      <c r="N1040" s="42">
        <v>0</v>
      </c>
      <c r="O1040" s="8" t="str">
        <f>UPPER(' turmas sistema atual'!R1039)</f>
        <v>RENATO RODRIGUES KINOUCHI</v>
      </c>
      <c r="P1040" s="8" t="str">
        <f>UPPER(' turmas sistema atual'!S1039)</f>
        <v/>
      </c>
    </row>
    <row r="1041" spans="1:16" ht="52.5" customHeight="1" thickBot="1" x14ac:dyDescent="0.3">
      <c r="A1041" s="8" t="str">
        <f>' turmas sistema atual'!A1040</f>
        <v>BACHARELADO EM CIÊNCIAS E HUMANIDADES</v>
      </c>
      <c r="B1041" s="8" t="str">
        <f>' turmas sistema atual'!B1040</f>
        <v>DB2BHP0202-19SB</v>
      </c>
      <c r="C1041" s="8" t="str">
        <f>' turmas sistema atual'!C1040</f>
        <v>Temas e Problemas em Filosofia B2-matutino (São Bernardo)</v>
      </c>
      <c r="D1041" s="8" t="s">
        <v>3624</v>
      </c>
      <c r="E1041" s="12" t="s">
        <v>2309</v>
      </c>
      <c r="F1041" s="12" t="str">
        <f>' turmas sistema atual'!H1040</f>
        <v>terça das 08:00 às 10:00, sala A1-S104-SB, semanal , quinta das 10:00 às 12:00, sala A1-S104-SB, quinzenal II</v>
      </c>
      <c r="G1041" s="12">
        <f>' turmas sistema atual'!I1040</f>
        <v>0</v>
      </c>
      <c r="H1041" s="12" t="str">
        <f>' turmas sistema atual'!J1040</f>
        <v>São Bernardo do Campo</v>
      </c>
      <c r="I1041" s="12" t="str">
        <f>' turmas sistema atual'!K1040</f>
        <v>diurno</v>
      </c>
      <c r="J1041" s="12" t="str">
        <f>' turmas sistema atual'!L1040</f>
        <v>3-0-4</v>
      </c>
      <c r="K1041" s="12">
        <f>' turmas sistema atual'!M1040</f>
        <v>30</v>
      </c>
      <c r="L1041" s="12">
        <f>' turmas sistema atual'!N1040</f>
        <v>30</v>
      </c>
      <c r="M1041" s="12">
        <f t="shared" si="16"/>
        <v>0</v>
      </c>
      <c r="N1041" s="42">
        <v>0</v>
      </c>
      <c r="O1041" s="8" t="str">
        <f>UPPER(' turmas sistema atual'!R1040)</f>
        <v>CARLOS EDUARDO RIBEIRO</v>
      </c>
      <c r="P1041" s="8" t="str">
        <f>UPPER(' turmas sistema atual'!S1040)</f>
        <v/>
      </c>
    </row>
    <row r="1042" spans="1:16" ht="52.5" customHeight="1" thickBot="1" x14ac:dyDescent="0.3">
      <c r="A1042" s="8" t="str">
        <f>' turmas sistema atual'!A1041</f>
        <v>BACHARELADO EM CIÊNCIAS E HUMANIDADES</v>
      </c>
      <c r="B1042" s="8" t="str">
        <f>' turmas sistema atual'!B1041</f>
        <v>NB2BHP0202-19SB</v>
      </c>
      <c r="C1042" s="8" t="str">
        <f>' turmas sistema atual'!C1041</f>
        <v>Temas e Problemas em Filosofia B2-noturno (São Bernardo)</v>
      </c>
      <c r="D1042" s="8" t="s">
        <v>3604</v>
      </c>
      <c r="E1042" s="12" t="s">
        <v>2309</v>
      </c>
      <c r="F1042" s="12" t="str">
        <f>' turmas sistema atual'!H1041</f>
        <v>terça das 19:00 às 21:00, sala A1-S102-SB, semanal , quinta das 21:00 às 23:00, sala A1-S101-SB, quinzenal II</v>
      </c>
      <c r="G1042" s="12">
        <f>' turmas sistema atual'!I1041</f>
        <v>0</v>
      </c>
      <c r="H1042" s="12" t="str">
        <f>' turmas sistema atual'!J1041</f>
        <v>São Bernardo do Campo</v>
      </c>
      <c r="I1042" s="12" t="str">
        <f>' turmas sistema atual'!K1041</f>
        <v>noturno</v>
      </c>
      <c r="J1042" s="12" t="str">
        <f>' turmas sistema atual'!L1041</f>
        <v>3-0-4</v>
      </c>
      <c r="K1042" s="12">
        <f>' turmas sistema atual'!M1041</f>
        <v>30</v>
      </c>
      <c r="L1042" s="12">
        <f>' turmas sistema atual'!N1041</f>
        <v>30</v>
      </c>
      <c r="M1042" s="12">
        <f t="shared" si="16"/>
        <v>0</v>
      </c>
      <c r="N1042" s="42">
        <v>0</v>
      </c>
      <c r="O1042" s="8" t="str">
        <f>UPPER(' turmas sistema atual'!R1041)</f>
        <v>BRUNO NADAI</v>
      </c>
      <c r="P1042" s="8" t="str">
        <f>UPPER(' turmas sistema atual'!S1041)</f>
        <v/>
      </c>
    </row>
    <row r="1043" spans="1:16" ht="52.5" customHeight="1" thickBot="1" x14ac:dyDescent="0.3">
      <c r="A1043" s="8" t="str">
        <f>' turmas sistema atual'!A1042</f>
        <v>BACHARELADO EM CIÊNCIAS E HUMANIDADES</v>
      </c>
      <c r="B1043" s="8" t="str">
        <f>' turmas sistema atual'!B1042</f>
        <v>DB3BHP0202-19SB</v>
      </c>
      <c r="C1043" s="8" t="str">
        <f>' turmas sistema atual'!C1042</f>
        <v>Temas e Problemas em Filosofia B3-matutino (São Bernardo)</v>
      </c>
      <c r="D1043" s="8" t="s">
        <v>3624</v>
      </c>
      <c r="E1043" s="12" t="s">
        <v>2309</v>
      </c>
      <c r="F1043" s="12" t="str">
        <f>' turmas sistema atual'!H1042</f>
        <v>terça das 08:00 às 10:00, sala A1-S104-SB, semanal , quinta das 10:00 às 12:00, sala A1-S104-SB, quinzenal II</v>
      </c>
      <c r="G1043" s="12">
        <f>' turmas sistema atual'!I1042</f>
        <v>0</v>
      </c>
      <c r="H1043" s="12" t="str">
        <f>' turmas sistema atual'!J1042</f>
        <v>São Bernardo do Campo</v>
      </c>
      <c r="I1043" s="12" t="str">
        <f>' turmas sistema atual'!K1042</f>
        <v>diurno</v>
      </c>
      <c r="J1043" s="12" t="str">
        <f>' turmas sistema atual'!L1042</f>
        <v>3-0-4</v>
      </c>
      <c r="K1043" s="12">
        <f>' turmas sistema atual'!M1042</f>
        <v>30</v>
      </c>
      <c r="L1043" s="12">
        <f>' turmas sistema atual'!N1042</f>
        <v>30</v>
      </c>
      <c r="M1043" s="12">
        <f t="shared" si="16"/>
        <v>0</v>
      </c>
      <c r="N1043" s="42">
        <v>0</v>
      </c>
      <c r="O1043" s="8" t="str">
        <f>UPPER(' turmas sistema atual'!R1042)</f>
        <v>MATTEO RASCHIETTI</v>
      </c>
      <c r="P1043" s="8" t="str">
        <f>UPPER(' turmas sistema atual'!S1042)</f>
        <v/>
      </c>
    </row>
    <row r="1044" spans="1:16" ht="52.5" customHeight="1" thickBot="1" x14ac:dyDescent="0.3">
      <c r="A1044" s="8" t="str">
        <f>' turmas sistema atual'!A1043</f>
        <v>BACHARELADO EM CIÊNCIAS E HUMANIDADES</v>
      </c>
      <c r="B1044" s="8" t="str">
        <f>' turmas sistema atual'!B1043</f>
        <v>NB3BHP0202-19SB</v>
      </c>
      <c r="C1044" s="8" t="str">
        <f>' turmas sistema atual'!C1043</f>
        <v>Temas e Problemas em Filosofia B3-noturno (São Bernardo)</v>
      </c>
      <c r="D1044" s="8" t="s">
        <v>3604</v>
      </c>
      <c r="E1044" s="12" t="s">
        <v>2309</v>
      </c>
      <c r="F1044" s="12" t="str">
        <f>' turmas sistema atual'!H1043</f>
        <v>terça das 19:00 às 21:00, sala A1-S101-SB, semanal , quinta das 21:00 às 23:00, sala A1-S101-SB, quinzenal II</v>
      </c>
      <c r="G1044" s="12">
        <f>' turmas sistema atual'!I1043</f>
        <v>0</v>
      </c>
      <c r="H1044" s="12" t="str">
        <f>' turmas sistema atual'!J1043</f>
        <v>São Bernardo do Campo</v>
      </c>
      <c r="I1044" s="12" t="str">
        <f>' turmas sistema atual'!K1043</f>
        <v>noturno</v>
      </c>
      <c r="J1044" s="12" t="str">
        <f>' turmas sistema atual'!L1043</f>
        <v>3-0-4</v>
      </c>
      <c r="K1044" s="12">
        <f>' turmas sistema atual'!M1043</f>
        <v>30</v>
      </c>
      <c r="L1044" s="12">
        <f>' turmas sistema atual'!N1043</f>
        <v>30</v>
      </c>
      <c r="M1044" s="12">
        <f t="shared" si="16"/>
        <v>0</v>
      </c>
      <c r="N1044" s="42">
        <v>0</v>
      </c>
      <c r="O1044" s="8" t="str">
        <f>UPPER(' turmas sistema atual'!R1043)</f>
        <v>CRISTIANE NEGREIROS ABBUD AYOUB</v>
      </c>
      <c r="P1044" s="8" t="str">
        <f>UPPER(' turmas sistema atual'!S1043)</f>
        <v/>
      </c>
    </row>
    <row r="1045" spans="1:16" ht="52.5" customHeight="1" thickBot="1" x14ac:dyDescent="0.3">
      <c r="A1045" s="8" t="str">
        <f>' turmas sistema atual'!A1044</f>
        <v>ENGENHARIA DE GESTÃO</v>
      </c>
      <c r="B1045" s="8" t="str">
        <f>' turmas sistema atual'!B1044</f>
        <v>DAESTG019-17SB</v>
      </c>
      <c r="C1045" s="8" t="str">
        <f>' turmas sistema atual'!C1044</f>
        <v>Tempos, Métodos e Arranjos Físicos A-matutino (São Bernardo)</v>
      </c>
      <c r="D1045" s="8" t="s">
        <v>3612</v>
      </c>
      <c r="E1045" s="12" t="s">
        <v>2309</v>
      </c>
      <c r="F1045" s="12" t="str">
        <f>' turmas sistema atual'!H1044</f>
        <v xml:space="preserve">terça das 08:00 às 12:00, sala A1-S204-SB, semanal </v>
      </c>
      <c r="G1045" s="12">
        <f>' turmas sistema atual'!I1044</f>
        <v>0</v>
      </c>
      <c r="H1045" s="12" t="str">
        <f>' turmas sistema atual'!J1044</f>
        <v>São Bernardo do Campo</v>
      </c>
      <c r="I1045" s="12" t="str">
        <f>' turmas sistema atual'!K1044</f>
        <v>diurno</v>
      </c>
      <c r="J1045" s="12" t="str">
        <f>' turmas sistema atual'!L1044</f>
        <v>2-2-5</v>
      </c>
      <c r="K1045" s="12">
        <f>' turmas sistema atual'!M1044</f>
        <v>90</v>
      </c>
      <c r="L1045" s="12">
        <f>' turmas sistema atual'!N1044</f>
        <v>0</v>
      </c>
      <c r="M1045" s="12">
        <f t="shared" si="16"/>
        <v>90</v>
      </c>
      <c r="N1045" s="42">
        <v>0</v>
      </c>
      <c r="O1045" s="8" t="str">
        <f>UPPER(' turmas sistema atual'!R1044)</f>
        <v>JABRA HABER</v>
      </c>
      <c r="P1045" s="8" t="str">
        <f>UPPER(' turmas sistema atual'!S1044)</f>
        <v/>
      </c>
    </row>
    <row r="1046" spans="1:16" ht="52.5" customHeight="1" thickBot="1" x14ac:dyDescent="0.3">
      <c r="A1046" s="8" t="str">
        <f>' turmas sistema atual'!A1045</f>
        <v>ENGENHARIA DE GESTÃO</v>
      </c>
      <c r="B1046" s="8" t="str">
        <f>' turmas sistema atual'!B1045</f>
        <v>NAESTG019-17SB</v>
      </c>
      <c r="C1046" s="8" t="str">
        <f>' turmas sistema atual'!C1045</f>
        <v>Tempos, Métodos e Arranjos Físicos A-noturno (São Bernardo)</v>
      </c>
      <c r="D1046" s="8" t="s">
        <v>3555</v>
      </c>
      <c r="E1046" s="12" t="s">
        <v>2309</v>
      </c>
      <c r="F1046" s="12" t="str">
        <f>' turmas sistema atual'!H1045</f>
        <v xml:space="preserve">terça das 19:00 às 23:00, sala A1-S204-SB, semanal </v>
      </c>
      <c r="G1046" s="12">
        <f>' turmas sistema atual'!I1045</f>
        <v>0</v>
      </c>
      <c r="H1046" s="12" t="str">
        <f>' turmas sistema atual'!J1045</f>
        <v>São Bernardo do Campo</v>
      </c>
      <c r="I1046" s="12" t="str">
        <f>' turmas sistema atual'!K1045</f>
        <v>noturno</v>
      </c>
      <c r="J1046" s="12" t="str">
        <f>' turmas sistema atual'!L1045</f>
        <v>2-2-5</v>
      </c>
      <c r="K1046" s="12">
        <f>' turmas sistema atual'!M1045</f>
        <v>90</v>
      </c>
      <c r="L1046" s="12">
        <f>' turmas sistema atual'!N1045</f>
        <v>0</v>
      </c>
      <c r="M1046" s="12">
        <f t="shared" si="16"/>
        <v>90</v>
      </c>
      <c r="N1046" s="42">
        <v>0</v>
      </c>
      <c r="O1046" s="8" t="str">
        <f>UPPER(' turmas sistema atual'!R1045)</f>
        <v>JABRA HABER</v>
      </c>
      <c r="P1046" s="8" t="str">
        <f>UPPER(' turmas sistema atual'!S1045)</f>
        <v/>
      </c>
    </row>
    <row r="1047" spans="1:16" ht="52.5" customHeight="1" thickBot="1" x14ac:dyDescent="0.3">
      <c r="A1047" s="8" t="str">
        <f>' turmas sistema atual'!A1046</f>
        <v>ENGENHARIA DE GESTÃO</v>
      </c>
      <c r="B1047" s="8" t="str">
        <f>' turmas sistema atual'!B1046</f>
        <v>DBESTG019-17SB</v>
      </c>
      <c r="C1047" s="8" t="str">
        <f>' turmas sistema atual'!C1046</f>
        <v>Tempos, Métodos e Arranjos Físicos B-matutino (São Bernardo)</v>
      </c>
      <c r="D1047" s="8" t="s">
        <v>3554</v>
      </c>
      <c r="E1047" s="12" t="s">
        <v>2309</v>
      </c>
      <c r="F1047" s="12" t="str">
        <f>' turmas sistema atual'!H1046</f>
        <v xml:space="preserve">terça das 14:00 às 18:00, sala A1-S204-SB, semanal </v>
      </c>
      <c r="G1047" s="12">
        <f>' turmas sistema atual'!I1046</f>
        <v>0</v>
      </c>
      <c r="H1047" s="12" t="str">
        <f>' turmas sistema atual'!J1046</f>
        <v>São Bernardo do Campo</v>
      </c>
      <c r="I1047" s="12" t="str">
        <f>' turmas sistema atual'!K1046</f>
        <v>diurno</v>
      </c>
      <c r="J1047" s="12" t="str">
        <f>' turmas sistema atual'!L1046</f>
        <v>2-2-5</v>
      </c>
      <c r="K1047" s="12">
        <f>' turmas sistema atual'!M1046</f>
        <v>62</v>
      </c>
      <c r="L1047" s="12">
        <f>' turmas sistema atual'!N1046</f>
        <v>0</v>
      </c>
      <c r="M1047" s="12">
        <f t="shared" si="16"/>
        <v>62</v>
      </c>
      <c r="N1047" s="42">
        <v>0</v>
      </c>
      <c r="O1047" s="8" t="str">
        <f>UPPER(' turmas sistema atual'!R1046)</f>
        <v>DELMO ALVES DE MOURA</v>
      </c>
      <c r="P1047" s="8" t="str">
        <f>UPPER(' turmas sistema atual'!S1046)</f>
        <v/>
      </c>
    </row>
    <row r="1048" spans="1:16" ht="52.5" customHeight="1" thickBot="1" x14ac:dyDescent="0.3">
      <c r="A1048" s="8" t="str">
        <f>' turmas sistema atual'!A1047</f>
        <v>BACHARELADO EM MATEMÁTICA</v>
      </c>
      <c r="B1048" s="8" t="str">
        <f>' turmas sistema atual'!B1047</f>
        <v>DAMCTB023-17SA</v>
      </c>
      <c r="C1048" s="8" t="str">
        <f>' turmas sistema atual'!C1047</f>
        <v>Teoria Aritmética dos Números A-matutino (São Bernardo)</v>
      </c>
      <c r="D1048" s="8" t="s">
        <v>2728</v>
      </c>
      <c r="E1048" s="12" t="s">
        <v>2309</v>
      </c>
      <c r="F1048" s="12" t="str">
        <f>' turmas sistema atual'!H1047</f>
        <v xml:space="preserve">segunda das 10:00 às 12:00, sala A-106-0, semanal , quarta das 08:00 às 10:00, sala A-101-0, semanal </v>
      </c>
      <c r="G1048" s="12">
        <f>' turmas sistema atual'!I1047</f>
        <v>0</v>
      </c>
      <c r="H1048" s="12" t="str">
        <f>' turmas sistema atual'!J1047</f>
        <v>Santo André</v>
      </c>
      <c r="I1048" s="12" t="str">
        <f>' turmas sistema atual'!K1047</f>
        <v>diurno</v>
      </c>
      <c r="J1048" s="12" t="str">
        <f>' turmas sistema atual'!L1047</f>
        <v>4-0-4</v>
      </c>
      <c r="K1048" s="12">
        <f>' turmas sistema atual'!M1047</f>
        <v>45</v>
      </c>
      <c r="L1048" s="12">
        <f>' turmas sistema atual'!N1047</f>
        <v>0</v>
      </c>
      <c r="M1048" s="12">
        <f t="shared" si="16"/>
        <v>45</v>
      </c>
      <c r="N1048" s="42">
        <v>2</v>
      </c>
      <c r="O1048" s="8" t="str">
        <f>UPPER(' turmas sistema atual'!R1047)</f>
        <v>ERCILIO CARVALHO DA SILVA</v>
      </c>
      <c r="P1048" s="8" t="str">
        <f>UPPER(' turmas sistema atual'!S1047)</f>
        <v/>
      </c>
    </row>
    <row r="1049" spans="1:16" ht="52.5" customHeight="1" thickBot="1" x14ac:dyDescent="0.3">
      <c r="A1049" s="8" t="str">
        <f>' turmas sistema atual'!A1048</f>
        <v>BACHARELADO EM MATEMÁTICA</v>
      </c>
      <c r="B1049" s="8" t="str">
        <f>' turmas sistema atual'!B1048</f>
        <v>NAMCTB023-17SA</v>
      </c>
      <c r="C1049" s="8" t="str">
        <f>' turmas sistema atual'!C1048</f>
        <v>Teoria Aritmética dos Números A-noturno (São Bernardo)</v>
      </c>
      <c r="D1049" s="8" t="s">
        <v>2732</v>
      </c>
      <c r="E1049" s="12" t="s">
        <v>2309</v>
      </c>
      <c r="F1049" s="12" t="str">
        <f>' turmas sistema atual'!H1048</f>
        <v xml:space="preserve">segunda das 21:00 às 23:00, sala A-106-0, semanal , quarta das 19:00 às 21:00, sala A-106-0, semanal </v>
      </c>
      <c r="G1049" s="12">
        <f>' turmas sistema atual'!I1048</f>
        <v>0</v>
      </c>
      <c r="H1049" s="12" t="str">
        <f>' turmas sistema atual'!J1048</f>
        <v>Santo André</v>
      </c>
      <c r="I1049" s="12" t="str">
        <f>' turmas sistema atual'!K1048</f>
        <v>noturno</v>
      </c>
      <c r="J1049" s="12" t="str">
        <f>' turmas sistema atual'!L1048</f>
        <v>4-0-4</v>
      </c>
      <c r="K1049" s="12">
        <f>' turmas sistema atual'!M1048</f>
        <v>45</v>
      </c>
      <c r="L1049" s="12">
        <f>' turmas sistema atual'!N1048</f>
        <v>0</v>
      </c>
      <c r="M1049" s="12">
        <f t="shared" si="16"/>
        <v>45</v>
      </c>
      <c r="N1049" s="42">
        <v>2</v>
      </c>
      <c r="O1049" s="8" t="str">
        <f>UPPER(' turmas sistema atual'!R1048)</f>
        <v>ERCILIO CARVALHO DA SILVA</v>
      </c>
      <c r="P1049" s="8" t="str">
        <f>UPPER(' turmas sistema atual'!S1048)</f>
        <v/>
      </c>
    </row>
    <row r="1050" spans="1:16" ht="52.5" customHeight="1" thickBot="1" x14ac:dyDescent="0.3">
      <c r="A1050" s="8" t="str">
        <f>' turmas sistema atual'!A1049</f>
        <v>ENGENHARIA AEROESPACIAL</v>
      </c>
      <c r="B1050" s="8" t="str">
        <f>' turmas sistema atual'!B1049</f>
        <v>DAESZS011-17SB</v>
      </c>
      <c r="C1050" s="8" t="str">
        <f>' turmas sistema atual'!C1049</f>
        <v>Teoria da Elasticidade A-matutino (São Bernardo)</v>
      </c>
      <c r="D1050" s="8" t="s">
        <v>2744</v>
      </c>
      <c r="E1050" s="12" t="s">
        <v>2309</v>
      </c>
      <c r="F1050" s="12" t="str">
        <f>' turmas sistema atual'!H1049</f>
        <v xml:space="preserve">quarta das 08:00 às 10:00, sala A1-S202-SB, semanal , sexta das 10:00 às 12:00, sala A1-S202-SB, semanal </v>
      </c>
      <c r="G1050" s="12">
        <f>' turmas sistema atual'!I1049</f>
        <v>0</v>
      </c>
      <c r="H1050" s="12" t="str">
        <f>' turmas sistema atual'!J1049</f>
        <v>São Bernardo do Campo</v>
      </c>
      <c r="I1050" s="12" t="str">
        <f>' turmas sistema atual'!K1049</f>
        <v>diurno</v>
      </c>
      <c r="J1050" s="12" t="str">
        <f>' turmas sistema atual'!L1049</f>
        <v>4-0-5</v>
      </c>
      <c r="K1050" s="12">
        <f>' turmas sistema atual'!M1049</f>
        <v>30</v>
      </c>
      <c r="L1050" s="12">
        <f>' turmas sistema atual'!N1049</f>
        <v>0</v>
      </c>
      <c r="M1050" s="12">
        <f t="shared" si="16"/>
        <v>30</v>
      </c>
      <c r="N1050" s="42">
        <v>1</v>
      </c>
      <c r="O1050" s="8" t="str">
        <f>UPPER(' turmas sistema atual'!R1049)</f>
        <v>REYOLANDO MANOEL LOPES REBELLO DA FONSECA BRASIL</v>
      </c>
      <c r="P1050" s="8" t="str">
        <f>UPPER(' turmas sistema atual'!S1049)</f>
        <v/>
      </c>
    </row>
    <row r="1051" spans="1:16" ht="52.5" customHeight="1" thickBot="1" x14ac:dyDescent="0.3">
      <c r="A1051" s="8" t="str">
        <f>' turmas sistema atual'!A1050</f>
        <v>BACHARELADO EM FÍSICA</v>
      </c>
      <c r="B1051" s="8" t="str">
        <f>' turmas sistema atual'!B1050</f>
        <v>DANHT3054-15SA</v>
      </c>
      <c r="C1051" s="8" t="str">
        <f>' turmas sistema atual'!C1050</f>
        <v>Teoria da Relatividade A-matutino (São Bernardo)</v>
      </c>
      <c r="D1051" s="8" t="s">
        <v>3531</v>
      </c>
      <c r="E1051" s="12" t="s">
        <v>2309</v>
      </c>
      <c r="F1051" s="12" t="str">
        <f>' turmas sistema atual'!H1050</f>
        <v xml:space="preserve">terça das 10:00 às 12:00, sala S-008-0, semanal , quinta das 08:00 às 10:00, sala S-008-0, semanal </v>
      </c>
      <c r="G1051" s="12">
        <f>' turmas sistema atual'!I1050</f>
        <v>0</v>
      </c>
      <c r="H1051" s="12" t="str">
        <f>' turmas sistema atual'!J1050</f>
        <v>Santo André</v>
      </c>
      <c r="I1051" s="12" t="str">
        <f>' turmas sistema atual'!K1050</f>
        <v>diurno</v>
      </c>
      <c r="J1051" s="12" t="str">
        <f>' turmas sistema atual'!L1050</f>
        <v>4-0-4</v>
      </c>
      <c r="K1051" s="12">
        <f>' turmas sistema atual'!M1050</f>
        <v>30</v>
      </c>
      <c r="L1051" s="12">
        <f>' turmas sistema atual'!N1050</f>
        <v>0</v>
      </c>
      <c r="M1051" s="12">
        <f t="shared" si="16"/>
        <v>30</v>
      </c>
      <c r="N1051" s="42">
        <v>9</v>
      </c>
      <c r="O1051" s="8" t="str">
        <f>UPPER(' turmas sistema atual'!R1050)</f>
        <v>MAXIMILIANO UJEVIC TONINO</v>
      </c>
      <c r="P1051" s="8" t="str">
        <f>UPPER(' turmas sistema atual'!S1050)</f>
        <v/>
      </c>
    </row>
    <row r="1052" spans="1:16" ht="52.5" customHeight="1" thickBot="1" x14ac:dyDescent="0.3">
      <c r="A1052" s="8" t="str">
        <f>' turmas sistema atual'!A1051</f>
        <v>BACHARELADO EM FÍSICA</v>
      </c>
      <c r="B1052" s="8" t="str">
        <f>' turmas sistema atual'!B1051</f>
        <v>NANHT3054-15SA</v>
      </c>
      <c r="C1052" s="8" t="str">
        <f>' turmas sistema atual'!C1051</f>
        <v>Teoria da Relatividade A-noturno (São Bernardo)</v>
      </c>
      <c r="D1052" s="8" t="s">
        <v>3524</v>
      </c>
      <c r="E1052" s="12" t="s">
        <v>2309</v>
      </c>
      <c r="F1052" s="12" t="str">
        <f>' turmas sistema atual'!H1051</f>
        <v xml:space="preserve">terça das 21:00 às 23:00, sala S-008-0, semanal , quinta das 19:00 às 21:00, sala S-008-0, semanal </v>
      </c>
      <c r="G1052" s="12">
        <f>' turmas sistema atual'!I1051</f>
        <v>0</v>
      </c>
      <c r="H1052" s="12" t="str">
        <f>' turmas sistema atual'!J1051</f>
        <v>Santo André</v>
      </c>
      <c r="I1052" s="12" t="str">
        <f>' turmas sistema atual'!K1051</f>
        <v>noturno</v>
      </c>
      <c r="J1052" s="12" t="str">
        <f>' turmas sistema atual'!L1051</f>
        <v>4-0-4</v>
      </c>
      <c r="K1052" s="12">
        <f>' turmas sistema atual'!M1051</f>
        <v>30</v>
      </c>
      <c r="L1052" s="12">
        <f>' turmas sistema atual'!N1051</f>
        <v>0</v>
      </c>
      <c r="M1052" s="12">
        <f t="shared" si="16"/>
        <v>30</v>
      </c>
      <c r="N1052" s="42">
        <v>25</v>
      </c>
      <c r="O1052" s="8" t="str">
        <f>UPPER(' turmas sistema atual'!R1051)</f>
        <v>ADRIANO LANA CHERCHIGLIA</v>
      </c>
      <c r="P1052" s="8" t="str">
        <f>UPPER(' turmas sistema atual'!S1051)</f>
        <v/>
      </c>
    </row>
    <row r="1053" spans="1:16" ht="52.5" customHeight="1" thickBot="1" x14ac:dyDescent="0.3">
      <c r="A1053" s="8" t="str">
        <f>' turmas sistema atual'!A1052</f>
        <v>ENGENHARIA DE INSTRUMENTAÇÃO, AUTOMAÇÃO E ROBÓTICA</v>
      </c>
      <c r="B1053" s="8" t="str">
        <f>' turmas sistema atual'!B1052</f>
        <v>NAESZA006-17SA</v>
      </c>
      <c r="C1053" s="8" t="str">
        <f>' turmas sistema atual'!C1052</f>
        <v>Teoria de Controle Ótimo A-noturno (São Bernardo)</v>
      </c>
      <c r="D1053" s="8" t="s">
        <v>2818</v>
      </c>
      <c r="E1053" s="12" t="s">
        <v>2309</v>
      </c>
      <c r="F1053" s="12" t="str">
        <f>' turmas sistema atual'!H1052</f>
        <v xml:space="preserve">segunda das 19:00 às 22:00, sala S - 303-1, semanal </v>
      </c>
      <c r="G1053" s="12">
        <f>' turmas sistema atual'!I1052</f>
        <v>0</v>
      </c>
      <c r="H1053" s="12" t="str">
        <f>' turmas sistema atual'!J1052</f>
        <v>Santo André</v>
      </c>
      <c r="I1053" s="12" t="str">
        <f>' turmas sistema atual'!K1052</f>
        <v>noturno</v>
      </c>
      <c r="J1053" s="12" t="str">
        <f>' turmas sistema atual'!L1052</f>
        <v>3-0-4</v>
      </c>
      <c r="K1053" s="12">
        <f>' turmas sistema atual'!M1052</f>
        <v>30</v>
      </c>
      <c r="L1053" s="12">
        <f>' turmas sistema atual'!N1052</f>
        <v>0</v>
      </c>
      <c r="M1053" s="12">
        <f t="shared" si="16"/>
        <v>30</v>
      </c>
      <c r="N1053" s="42">
        <v>1</v>
      </c>
      <c r="O1053" s="8" t="str">
        <f>UPPER(' turmas sistema atual'!R1052)</f>
        <v>MAGNO ENRIQUE MENDOZA MEZA</v>
      </c>
      <c r="P1053" s="8" t="str">
        <f>UPPER(' turmas sistema atual'!S1052)</f>
        <v/>
      </c>
    </row>
    <row r="1054" spans="1:16" ht="52.5" customHeight="1" thickBot="1" x14ac:dyDescent="0.3">
      <c r="A1054" s="8" t="str">
        <f>' turmas sistema atual'!A1053</f>
        <v>ENGENHARIA DE INFORMAÇÃO</v>
      </c>
      <c r="B1054" s="8" t="str">
        <f>' turmas sistema atual'!B1053</f>
        <v>DAESTI020-17SA</v>
      </c>
      <c r="C1054" s="8" t="str">
        <f>' turmas sistema atual'!C1053</f>
        <v>Teoria de Filas e Análise de Desempenho A-matutino (São Bernardo)</v>
      </c>
      <c r="D1054" s="8" t="s">
        <v>2309</v>
      </c>
      <c r="E1054" s="12" t="s">
        <v>3587</v>
      </c>
      <c r="F1054" s="12">
        <f>' turmas sistema atual'!H1053</f>
        <v>0</v>
      </c>
      <c r="G1054" s="12" t="str">
        <f>' turmas sistema atual'!I1053</f>
        <v xml:space="preserve">sábado das 08:00 às 12:00, sala 404-2, semanal </v>
      </c>
      <c r="H1054" s="12" t="str">
        <f>' turmas sistema atual'!J1053</f>
        <v>Santo André</v>
      </c>
      <c r="I1054" s="12" t="str">
        <f>' turmas sistema atual'!K1053</f>
        <v>diurno</v>
      </c>
      <c r="J1054" s="12" t="str">
        <f>' turmas sistema atual'!L1053</f>
        <v>3-1-4</v>
      </c>
      <c r="K1054" s="12">
        <f>' turmas sistema atual'!M1053</f>
        <v>45</v>
      </c>
      <c r="L1054" s="12">
        <f>' turmas sistema atual'!N1053</f>
        <v>0</v>
      </c>
      <c r="M1054" s="12">
        <f t="shared" si="16"/>
        <v>45</v>
      </c>
      <c r="N1054" s="42">
        <v>28</v>
      </c>
      <c r="O1054" s="8" t="str">
        <f>UPPER(' turmas sistema atual'!R1053)</f>
        <v>AMAURY KRUEL BUDRI</v>
      </c>
      <c r="P1054" s="8" t="str">
        <f>UPPER(' turmas sistema atual'!S1053)</f>
        <v>AMAURY KRUEL BUDRI</v>
      </c>
    </row>
    <row r="1055" spans="1:16" ht="52.5" customHeight="1" thickBot="1" x14ac:dyDescent="0.3">
      <c r="A1055" s="8" t="str">
        <f>' turmas sistema atual'!A1054</f>
        <v>ENGENHARIA DE INFORMAÇÃO</v>
      </c>
      <c r="B1055" s="8" t="str">
        <f>' turmas sistema atual'!B1054</f>
        <v>NAESTI020-17SA</v>
      </c>
      <c r="C1055" s="8" t="str">
        <f>' turmas sistema atual'!C1054</f>
        <v>Teoria de Filas e Análise de Desempenho A-noturno (São Bernardo)</v>
      </c>
      <c r="D1055" s="8" t="s">
        <v>2309</v>
      </c>
      <c r="E1055" s="12" t="s">
        <v>2717</v>
      </c>
      <c r="F1055" s="12">
        <f>' turmas sistema atual'!H1054</f>
        <v>0</v>
      </c>
      <c r="G1055" s="12" t="str">
        <f>' turmas sistema atual'!I1054</f>
        <v xml:space="preserve">segunda das 19:00 às 21:00, sala 404-2, semanal , quinta das 21:00 às 23:00, sala 404-2, semanal </v>
      </c>
      <c r="H1055" s="12" t="str">
        <f>' turmas sistema atual'!J1054</f>
        <v>Santo André</v>
      </c>
      <c r="I1055" s="12" t="str">
        <f>' turmas sistema atual'!K1054</f>
        <v>noturno</v>
      </c>
      <c r="J1055" s="12" t="str">
        <f>' turmas sistema atual'!L1054</f>
        <v>3-1-4</v>
      </c>
      <c r="K1055" s="12">
        <f>' turmas sistema atual'!M1054</f>
        <v>45</v>
      </c>
      <c r="L1055" s="12">
        <f>' turmas sistema atual'!N1054</f>
        <v>0</v>
      </c>
      <c r="M1055" s="12">
        <f t="shared" si="16"/>
        <v>45</v>
      </c>
      <c r="N1055" s="42">
        <v>28</v>
      </c>
      <c r="O1055" s="8" t="str">
        <f>UPPER(' turmas sistema atual'!R1054)</f>
        <v>AMAURY KRUEL BUDRI</v>
      </c>
      <c r="P1055" s="8" t="str">
        <f>UPPER(' turmas sistema atual'!S1054)</f>
        <v>AMAURY KRUEL BUDRI</v>
      </c>
    </row>
    <row r="1056" spans="1:16" ht="52.5" customHeight="1" thickBot="1" x14ac:dyDescent="0.3">
      <c r="A1056" s="8" t="str">
        <f>' turmas sistema atual'!A1055</f>
        <v>BACHARELADO EM CIÊNCIA DA COMPUTAÇÃO</v>
      </c>
      <c r="B1056" s="8" t="str">
        <f>' turmas sistema atual'!B1055</f>
        <v>DAMCTA027-17SA</v>
      </c>
      <c r="C1056" s="8" t="str">
        <f>' turmas sistema atual'!C1055</f>
        <v>Teoria dos Grafos A-matutino (São Bernardo)</v>
      </c>
      <c r="D1056" s="8" t="s">
        <v>2733</v>
      </c>
      <c r="E1056" s="12" t="s">
        <v>2309</v>
      </c>
      <c r="F1056" s="12" t="str">
        <f>' turmas sistema atual'!H1055</f>
        <v xml:space="preserve">quarta das 10:00 às 12:00, sala A-102-0, semanal , sexta das 08:00 às 10:00, sala A-102-0, semanal </v>
      </c>
      <c r="G1056" s="12">
        <f>' turmas sistema atual'!I1055</f>
        <v>0</v>
      </c>
      <c r="H1056" s="12" t="str">
        <f>' turmas sistema atual'!J1055</f>
        <v>Santo André</v>
      </c>
      <c r="I1056" s="12" t="str">
        <f>' turmas sistema atual'!K1055</f>
        <v>diurno</v>
      </c>
      <c r="J1056" s="12" t="str">
        <f>' turmas sistema atual'!L1055</f>
        <v>3-1-4</v>
      </c>
      <c r="K1056" s="12">
        <f>' turmas sistema atual'!M1055</f>
        <v>45</v>
      </c>
      <c r="L1056" s="12">
        <f>' turmas sistema atual'!N1055</f>
        <v>0</v>
      </c>
      <c r="M1056" s="12">
        <f t="shared" si="16"/>
        <v>45</v>
      </c>
      <c r="N1056" s="42">
        <v>0</v>
      </c>
      <c r="O1056" s="8" t="str">
        <f>UPPER(' turmas sistema atual'!R1055)</f>
        <v>MAYCON SAMBINELLI</v>
      </c>
      <c r="P1056" s="8" t="str">
        <f>UPPER(' turmas sistema atual'!S1055)</f>
        <v/>
      </c>
    </row>
    <row r="1057" spans="1:16" ht="52.5" customHeight="1" thickBot="1" x14ac:dyDescent="0.3">
      <c r="A1057" s="8" t="str">
        <f>' turmas sistema atual'!A1056</f>
        <v>BACHARELADO EM CIÊNCIA DA COMPUTAÇÃO</v>
      </c>
      <c r="B1057" s="8" t="str">
        <f>' turmas sistema atual'!B1056</f>
        <v>NAMCTA027-17SA</v>
      </c>
      <c r="C1057" s="8" t="str">
        <f>' turmas sistema atual'!C1056</f>
        <v>Teoria dos Grafos A-noturno (São Bernardo)</v>
      </c>
      <c r="D1057" s="8" t="s">
        <v>2722</v>
      </c>
      <c r="E1057" s="12" t="s">
        <v>2309</v>
      </c>
      <c r="F1057" s="12" t="str">
        <f>' turmas sistema atual'!H1056</f>
        <v xml:space="preserve">quarta das 21:00 às 23:00, sala A-102-0, semanal , sexta das 19:00 às 21:00, sala A-102-0, semanal </v>
      </c>
      <c r="G1057" s="12">
        <f>' turmas sistema atual'!I1056</f>
        <v>0</v>
      </c>
      <c r="H1057" s="12" t="str">
        <f>' turmas sistema atual'!J1056</f>
        <v>Santo André</v>
      </c>
      <c r="I1057" s="12" t="str">
        <f>' turmas sistema atual'!K1056</f>
        <v>noturno</v>
      </c>
      <c r="J1057" s="12" t="str">
        <f>' turmas sistema atual'!L1056</f>
        <v>3-1-4</v>
      </c>
      <c r="K1057" s="12">
        <f>' turmas sistema atual'!M1056</f>
        <v>45</v>
      </c>
      <c r="L1057" s="12">
        <f>' turmas sistema atual'!N1056</f>
        <v>0</v>
      </c>
      <c r="M1057" s="12">
        <f t="shared" si="16"/>
        <v>45</v>
      </c>
      <c r="N1057" s="42">
        <v>0</v>
      </c>
      <c r="O1057" s="8" t="str">
        <f>UPPER(' turmas sistema atual'!R1056)</f>
        <v>MAYCON SAMBINELLI</v>
      </c>
      <c r="P1057" s="8" t="str">
        <f>UPPER(' turmas sistema atual'!S1056)</f>
        <v/>
      </c>
    </row>
    <row r="1058" spans="1:16" ht="52.5" customHeight="1" thickBot="1" x14ac:dyDescent="0.3">
      <c r="A1058" s="8" t="str">
        <f>' turmas sistema atual'!A1057</f>
        <v>BACHARELADO EM MATEMÁTICA</v>
      </c>
      <c r="B1058" s="8" t="str">
        <f>' turmas sistema atual'!B1057</f>
        <v>NAMCZB031-17SA</v>
      </c>
      <c r="C1058" s="8" t="str">
        <f>' turmas sistema atual'!C1057</f>
        <v>Teoria dos Jogos A-noturno (São Bernardo)</v>
      </c>
      <c r="D1058" s="8" t="s">
        <v>3530</v>
      </c>
      <c r="E1058" s="12" t="s">
        <v>2309</v>
      </c>
      <c r="F1058" s="12" t="str">
        <f>' turmas sistema atual'!H1057</f>
        <v xml:space="preserve">terça das 19:00 às 21:00, sala A-106-0, semanal , sexta das 21:00 às 23:00, sala A-106-0, semanal </v>
      </c>
      <c r="G1058" s="12">
        <f>' turmas sistema atual'!I1057</f>
        <v>0</v>
      </c>
      <c r="H1058" s="12" t="str">
        <f>' turmas sistema atual'!J1057</f>
        <v>Santo André</v>
      </c>
      <c r="I1058" s="12" t="str">
        <f>' turmas sistema atual'!K1057</f>
        <v>noturno</v>
      </c>
      <c r="J1058" s="12" t="str">
        <f>' turmas sistema atual'!L1057</f>
        <v>4-0-4</v>
      </c>
      <c r="K1058" s="12">
        <f>' turmas sistema atual'!M1057</f>
        <v>30</v>
      </c>
      <c r="L1058" s="12">
        <f>' turmas sistema atual'!N1057</f>
        <v>0</v>
      </c>
      <c r="M1058" s="12">
        <f t="shared" si="16"/>
        <v>30</v>
      </c>
      <c r="N1058" s="42">
        <v>0</v>
      </c>
      <c r="O1058" s="8" t="str">
        <f>UPPER(' turmas sistema atual'!R1057)</f>
        <v>RENATO MENDES COUTINHO</v>
      </c>
      <c r="P1058" s="8" t="str">
        <f>UPPER(' turmas sistema atual'!S1057)</f>
        <v/>
      </c>
    </row>
    <row r="1059" spans="1:16" ht="52.5" customHeight="1" thickBot="1" x14ac:dyDescent="0.3">
      <c r="A1059" s="8" t="str">
        <f>' turmas sistema atual'!A1058</f>
        <v>ENGENHARIAS</v>
      </c>
      <c r="B1059" s="8" t="str">
        <f>' turmas sistema atual'!B1058</f>
        <v>DA1ESTO014-17SA</v>
      </c>
      <c r="C1059" s="8" t="str">
        <f>' turmas sistema atual'!C1058</f>
        <v>Termodinâmica Aplicada I A1-matutino (São Bernardo)</v>
      </c>
      <c r="D1059" s="8" t="s">
        <v>2728</v>
      </c>
      <c r="E1059" s="12" t="s">
        <v>2309</v>
      </c>
      <c r="F1059" s="12" t="str">
        <f>' turmas sistema atual'!H1058</f>
        <v xml:space="preserve">segunda das 10:00 às 12:00, sala S-006-0, semanal , quarta das 08:00 às 10:00, sala S-006-0, semanal </v>
      </c>
      <c r="G1059" s="12">
        <f>' turmas sistema atual'!I1058</f>
        <v>0</v>
      </c>
      <c r="H1059" s="12" t="str">
        <f>' turmas sistema atual'!J1058</f>
        <v>Santo André</v>
      </c>
      <c r="I1059" s="12" t="str">
        <f>' turmas sistema atual'!K1058</f>
        <v>diurno</v>
      </c>
      <c r="J1059" s="12" t="str">
        <f>' turmas sistema atual'!L1058</f>
        <v>4-0-5</v>
      </c>
      <c r="K1059" s="12">
        <f>' turmas sistema atual'!M1058</f>
        <v>50</v>
      </c>
      <c r="L1059" s="12">
        <f>' turmas sistema atual'!N1058</f>
        <v>0</v>
      </c>
      <c r="M1059" s="12">
        <f t="shared" si="16"/>
        <v>50</v>
      </c>
      <c r="N1059" s="42">
        <v>0</v>
      </c>
      <c r="O1059" s="8" t="str">
        <f>UPPER(' turmas sistema atual'!R1058)</f>
        <v>ANA MARIA PEREIRA NETO</v>
      </c>
      <c r="P1059" s="8" t="str">
        <f>UPPER(' turmas sistema atual'!S1058)</f>
        <v/>
      </c>
    </row>
    <row r="1060" spans="1:16" ht="52.5" customHeight="1" thickBot="1" x14ac:dyDescent="0.3">
      <c r="A1060" s="8" t="str">
        <f>' turmas sistema atual'!A1059</f>
        <v>ENGENHARIAS</v>
      </c>
      <c r="B1060" s="8" t="str">
        <f>' turmas sistema atual'!B1059</f>
        <v>NA1ESTO014-17SA</v>
      </c>
      <c r="C1060" s="8" t="str">
        <f>' turmas sistema atual'!C1059</f>
        <v>Termodinâmica Aplicada I A1-noturno (São Bernardo)</v>
      </c>
      <c r="D1060" s="8" t="s">
        <v>2732</v>
      </c>
      <c r="E1060" s="12" t="s">
        <v>2309</v>
      </c>
      <c r="F1060" s="12" t="str">
        <f>' turmas sistema atual'!H1059</f>
        <v xml:space="preserve">segunda das 21:00 às 23:00, sala S-006-0, semanal , quarta das 19:00 às 21:00, sala S-006-0, semanal </v>
      </c>
      <c r="G1060" s="12">
        <f>' turmas sistema atual'!I1059</f>
        <v>0</v>
      </c>
      <c r="H1060" s="12" t="str">
        <f>' turmas sistema atual'!J1059</f>
        <v>Santo André</v>
      </c>
      <c r="I1060" s="12" t="str">
        <f>' turmas sistema atual'!K1059</f>
        <v>noturno</v>
      </c>
      <c r="J1060" s="12" t="str">
        <f>' turmas sistema atual'!L1059</f>
        <v>4-0-5</v>
      </c>
      <c r="K1060" s="12">
        <f>' turmas sistema atual'!M1059</f>
        <v>50</v>
      </c>
      <c r="L1060" s="12">
        <f>' turmas sistema atual'!N1059</f>
        <v>0</v>
      </c>
      <c r="M1060" s="12">
        <f t="shared" si="16"/>
        <v>50</v>
      </c>
      <c r="N1060" s="42">
        <v>0</v>
      </c>
      <c r="O1060" s="8" t="str">
        <f>UPPER(' turmas sistema atual'!R1059)</f>
        <v>ANTONIO GARRIDO GALLEGO</v>
      </c>
      <c r="P1060" s="8" t="str">
        <f>UPPER(' turmas sistema atual'!S1059)</f>
        <v/>
      </c>
    </row>
    <row r="1061" spans="1:16" ht="52.5" customHeight="1" thickBot="1" x14ac:dyDescent="0.3">
      <c r="A1061" s="8" t="str">
        <f>' turmas sistema atual'!A1060</f>
        <v>ENGENHARIAS</v>
      </c>
      <c r="B1061" s="8" t="str">
        <f>' turmas sistema atual'!B1060</f>
        <v>NA1ESTO014-17SB</v>
      </c>
      <c r="C1061" s="8" t="str">
        <f>' turmas sistema atual'!C1060</f>
        <v>Termodinâmica Aplicada I A1-noturno (São Bernardo)</v>
      </c>
      <c r="D1061" s="8" t="s">
        <v>3528</v>
      </c>
      <c r="E1061" s="12" t="s">
        <v>2309</v>
      </c>
      <c r="F1061" s="12" t="str">
        <f>' turmas sistema atual'!H1060</f>
        <v xml:space="preserve">terça das 19:00 às 21:00, sala A1-S204-SB, semanal , quinta das 21:00 às 23:00, sala A1-S204-SB, semanal </v>
      </c>
      <c r="G1061" s="12">
        <f>' turmas sistema atual'!I1060</f>
        <v>0</v>
      </c>
      <c r="H1061" s="12" t="str">
        <f>' turmas sistema atual'!J1060</f>
        <v>São Bernardo do Campo</v>
      </c>
      <c r="I1061" s="12" t="str">
        <f>' turmas sistema atual'!K1060</f>
        <v>noturno</v>
      </c>
      <c r="J1061" s="12" t="str">
        <f>' turmas sistema atual'!L1060</f>
        <v>4-0-5</v>
      </c>
      <c r="K1061" s="12">
        <f>' turmas sistema atual'!M1060</f>
        <v>30</v>
      </c>
      <c r="L1061" s="12">
        <f>' turmas sistema atual'!N1060</f>
        <v>0</v>
      </c>
      <c r="M1061" s="12">
        <f t="shared" si="16"/>
        <v>30</v>
      </c>
      <c r="N1061" s="42">
        <v>0</v>
      </c>
      <c r="O1061" s="8" t="str">
        <f>UPPER(' turmas sistema atual'!R1060)</f>
        <v>ALEXANDRE DONIZETI ALVES</v>
      </c>
      <c r="P1061" s="8" t="str">
        <f>UPPER(' turmas sistema atual'!S1060)</f>
        <v/>
      </c>
    </row>
    <row r="1062" spans="1:16" ht="52.5" customHeight="1" thickBot="1" x14ac:dyDescent="0.3">
      <c r="A1062" s="8" t="str">
        <f>' turmas sistema atual'!A1061</f>
        <v>ENGENHARIA DE MATERIAIS</v>
      </c>
      <c r="B1062" s="8" t="str">
        <f>' turmas sistema atual'!B1061</f>
        <v>DAESTM018-17SA</v>
      </c>
      <c r="C1062" s="8" t="str">
        <f>' turmas sistema atual'!C1061</f>
        <v>Termodinâmica de Materiais A-matutino (São Bernardo)</v>
      </c>
      <c r="D1062" s="8" t="s">
        <v>2728</v>
      </c>
      <c r="E1062" s="12" t="s">
        <v>2309</v>
      </c>
      <c r="F1062" s="12" t="str">
        <f>' turmas sistema atual'!H1061</f>
        <v xml:space="preserve">segunda das 10:00 às 12:00, sala A-114-0, semanal , quarta das 08:00 às 10:00, sala A-114-0, semanal </v>
      </c>
      <c r="G1062" s="12">
        <f>' turmas sistema atual'!I1061</f>
        <v>0</v>
      </c>
      <c r="H1062" s="12" t="str">
        <f>' turmas sistema atual'!J1061</f>
        <v>Santo André</v>
      </c>
      <c r="I1062" s="12" t="str">
        <f>' turmas sistema atual'!K1061</f>
        <v>diurno</v>
      </c>
      <c r="J1062" s="12" t="str">
        <f>' turmas sistema atual'!L1061</f>
        <v>4-0-6</v>
      </c>
      <c r="K1062" s="12">
        <f>' turmas sistema atual'!M1061</f>
        <v>30</v>
      </c>
      <c r="L1062" s="12">
        <f>' turmas sistema atual'!N1061</f>
        <v>0</v>
      </c>
      <c r="M1062" s="12">
        <f t="shared" si="16"/>
        <v>30</v>
      </c>
      <c r="N1062" s="42">
        <v>0</v>
      </c>
      <c r="O1062" s="8" t="str">
        <f>UPPER(' turmas sistema atual'!R1061)</f>
        <v>ANIBAL DE ANDRADE MENDES FILHO</v>
      </c>
      <c r="P1062" s="8" t="str">
        <f>UPPER(' turmas sistema atual'!S1061)</f>
        <v/>
      </c>
    </row>
    <row r="1063" spans="1:16" ht="52.5" customHeight="1" thickBot="1" x14ac:dyDescent="0.3">
      <c r="A1063" s="8" t="str">
        <f>' turmas sistema atual'!A1062</f>
        <v>ENGENHARIA DE MATERIAIS</v>
      </c>
      <c r="B1063" s="8" t="str">
        <f>' turmas sistema atual'!B1062</f>
        <v>NAESTM018-17SA</v>
      </c>
      <c r="C1063" s="8" t="str">
        <f>' turmas sistema atual'!C1062</f>
        <v>Termodinâmica de Materiais A-noturno (São Bernardo)</v>
      </c>
      <c r="D1063" s="8" t="s">
        <v>2732</v>
      </c>
      <c r="E1063" s="12" t="s">
        <v>2309</v>
      </c>
      <c r="F1063" s="12" t="str">
        <f>' turmas sistema atual'!H1062</f>
        <v xml:space="preserve">segunda das 21:00 às 23:00, sala A-114-0, semanal , quarta das 19:00 às 21:00, sala A-114-0, semanal </v>
      </c>
      <c r="G1063" s="12">
        <f>' turmas sistema atual'!I1062</f>
        <v>0</v>
      </c>
      <c r="H1063" s="12" t="str">
        <f>' turmas sistema atual'!J1062</f>
        <v>Santo André</v>
      </c>
      <c r="I1063" s="12" t="str">
        <f>' turmas sistema atual'!K1062</f>
        <v>noturno</v>
      </c>
      <c r="J1063" s="12" t="str">
        <f>' turmas sistema atual'!L1062</f>
        <v>4-0-6</v>
      </c>
      <c r="K1063" s="12">
        <f>' turmas sistema atual'!M1062</f>
        <v>42</v>
      </c>
      <c r="L1063" s="12">
        <f>' turmas sistema atual'!N1062</f>
        <v>0</v>
      </c>
      <c r="M1063" s="12">
        <f t="shared" si="16"/>
        <v>42</v>
      </c>
      <c r="N1063" s="42">
        <v>0</v>
      </c>
      <c r="O1063" s="8" t="str">
        <f>UPPER(' turmas sistema atual'!R1062)</f>
        <v>ROBERTO GOMES DE AGUIAR VEIGA</v>
      </c>
      <c r="P1063" s="8" t="str">
        <f>UPPER(' turmas sistema atual'!S1062)</f>
        <v/>
      </c>
    </row>
    <row r="1064" spans="1:16" ht="52.5" customHeight="1" thickBot="1" x14ac:dyDescent="0.3">
      <c r="A1064" s="8" t="str">
        <f>' turmas sistema atual'!A1063</f>
        <v>ENGENHARIA DE MATERIAIS</v>
      </c>
      <c r="B1064" s="8" t="str">
        <f>' turmas sistema atual'!B1063</f>
        <v>DAESTM009-17SA</v>
      </c>
      <c r="C1064" s="8" t="str">
        <f>' turmas sistema atual'!C1063</f>
        <v>Termodinâmica Estatística de Materiais A-matutino (São Bernardo)</v>
      </c>
      <c r="D1064" s="8" t="s">
        <v>3609</v>
      </c>
      <c r="E1064" s="12" t="s">
        <v>2309</v>
      </c>
      <c r="F1064" s="12" t="str">
        <f>' turmas sistema atual'!H1063</f>
        <v xml:space="preserve">terça das 17:00 às 19:00, sala A-114-0, semanal , quinta das 17:00 às 19:00, sala A-114-0, semanal </v>
      </c>
      <c r="G1064" s="12">
        <f>' turmas sistema atual'!I1063</f>
        <v>0</v>
      </c>
      <c r="H1064" s="12" t="str">
        <f>' turmas sistema atual'!J1063</f>
        <v>Santo André</v>
      </c>
      <c r="I1064" s="12" t="str">
        <f>' turmas sistema atual'!K1063</f>
        <v>diurno</v>
      </c>
      <c r="J1064" s="12" t="str">
        <f>' turmas sistema atual'!L1063</f>
        <v>4-0-4</v>
      </c>
      <c r="K1064" s="12">
        <f>' turmas sistema atual'!M1063</f>
        <v>72</v>
      </c>
      <c r="L1064" s="12">
        <f>' turmas sistema atual'!N1063</f>
        <v>0</v>
      </c>
      <c r="M1064" s="12">
        <f t="shared" si="16"/>
        <v>72</v>
      </c>
      <c r="N1064" s="42">
        <v>0</v>
      </c>
      <c r="O1064" s="8" t="str">
        <f>UPPER(' turmas sistema atual'!R1063)</f>
        <v>JEVERSON TEODORO ARANTES JUNIOR</v>
      </c>
      <c r="P1064" s="8" t="str">
        <f>UPPER(' turmas sistema atual'!S1063)</f>
        <v/>
      </c>
    </row>
    <row r="1065" spans="1:16" ht="52.5" customHeight="1" thickBot="1" x14ac:dyDescent="0.3">
      <c r="A1065" s="8" t="str">
        <f>' turmas sistema atual'!A1064</f>
        <v>BACHARELADO EM QUÍMICA</v>
      </c>
      <c r="B1065" s="8" t="str">
        <f>' turmas sistema atual'!B1064</f>
        <v>DANHT4057-15SA</v>
      </c>
      <c r="C1065" s="8" t="str">
        <f>' turmas sistema atual'!C1064</f>
        <v>Termodinâmica Química A-matutino (São Bernardo)</v>
      </c>
      <c r="D1065" s="8" t="s">
        <v>3527</v>
      </c>
      <c r="E1065" s="12" t="s">
        <v>2309</v>
      </c>
      <c r="F1065" s="12" t="str">
        <f>' turmas sistema atual'!H1064</f>
        <v xml:space="preserve">terça das 08:00 às 10:00, sala A-107-0, semanal , quinta das 10:00 às 12:00, sala A-107-0, semanal </v>
      </c>
      <c r="G1065" s="12">
        <f>' turmas sistema atual'!I1064</f>
        <v>0</v>
      </c>
      <c r="H1065" s="12" t="str">
        <f>' turmas sistema atual'!J1064</f>
        <v>Santo André</v>
      </c>
      <c r="I1065" s="12" t="str">
        <f>' turmas sistema atual'!K1064</f>
        <v>diurno</v>
      </c>
      <c r="J1065" s="12" t="str">
        <f>' turmas sistema atual'!L1064</f>
        <v>4-0-6</v>
      </c>
      <c r="K1065" s="12">
        <f>' turmas sistema atual'!M1064</f>
        <v>30</v>
      </c>
      <c r="L1065" s="12">
        <f>' turmas sistema atual'!N1064</f>
        <v>0</v>
      </c>
      <c r="M1065" s="12">
        <f t="shared" si="16"/>
        <v>30</v>
      </c>
      <c r="N1065" s="42">
        <v>9</v>
      </c>
      <c r="O1065" s="8" t="str">
        <f>UPPER(' turmas sistema atual'!R1064)</f>
        <v>ALEXSANDRE FIGUEIREDO LAGO</v>
      </c>
      <c r="P1065" s="8" t="str">
        <f>UPPER(' turmas sistema atual'!S1064)</f>
        <v/>
      </c>
    </row>
    <row r="1066" spans="1:16" ht="52.5" customHeight="1" thickBot="1" x14ac:dyDescent="0.3">
      <c r="A1066" s="8" t="str">
        <f>' turmas sistema atual'!A1065</f>
        <v>BACHARELADO EM QUÍMICA</v>
      </c>
      <c r="B1066" s="8" t="str">
        <f>' turmas sistema atual'!B1065</f>
        <v>NANHT4057-15SA</v>
      </c>
      <c r="C1066" s="8" t="str">
        <f>' turmas sistema atual'!C1065</f>
        <v>Termodinâmica Química A-noturno (São Bernardo)</v>
      </c>
      <c r="D1066" s="8" t="s">
        <v>3528</v>
      </c>
      <c r="E1066" s="12" t="s">
        <v>2309</v>
      </c>
      <c r="F1066" s="12" t="str">
        <f>' turmas sistema atual'!H1065</f>
        <v xml:space="preserve">terça das 19:00 às 21:00, sala A-107-0, semanal , quinta das 21:00 às 23:00, sala A-107-0, semanal </v>
      </c>
      <c r="G1066" s="12">
        <f>' turmas sistema atual'!I1065</f>
        <v>0</v>
      </c>
      <c r="H1066" s="12" t="str">
        <f>' turmas sistema atual'!J1065</f>
        <v>Santo André</v>
      </c>
      <c r="I1066" s="12" t="str">
        <f>' turmas sistema atual'!K1065</f>
        <v>noturno</v>
      </c>
      <c r="J1066" s="12" t="str">
        <f>' turmas sistema atual'!L1065</f>
        <v>4-0-6</v>
      </c>
      <c r="K1066" s="12">
        <f>' turmas sistema atual'!M1065</f>
        <v>40</v>
      </c>
      <c r="L1066" s="12">
        <f>' turmas sistema atual'!N1065</f>
        <v>0</v>
      </c>
      <c r="M1066" s="12">
        <f t="shared" si="16"/>
        <v>40</v>
      </c>
      <c r="N1066" s="42">
        <v>0</v>
      </c>
      <c r="O1066" s="8" t="str">
        <f>UPPER(' turmas sistema atual'!R1065)</f>
        <v>ALEXSANDRE FIGUEIREDO LAGO</v>
      </c>
      <c r="P1066" s="8" t="str">
        <f>UPPER(' turmas sistema atual'!S1065)</f>
        <v/>
      </c>
    </row>
    <row r="1067" spans="1:16" ht="52.5" customHeight="1" thickBot="1" x14ac:dyDescent="0.3">
      <c r="A1067" s="8" t="str">
        <f>' turmas sistema atual'!A1066</f>
        <v>BACHARELADO EM QUÍMICA</v>
      </c>
      <c r="B1067" s="8" t="str">
        <f>' turmas sistema atual'!B1066</f>
        <v>DANHT4055-15SA</v>
      </c>
      <c r="C1067" s="8" t="str">
        <f>' turmas sistema atual'!C1066</f>
        <v>Tópicos Avançados em Química Orgânica A-matutino (São Bernardo)</v>
      </c>
      <c r="D1067" s="8" t="s">
        <v>2734</v>
      </c>
      <c r="E1067" s="12" t="s">
        <v>2309</v>
      </c>
      <c r="F1067" s="12" t="str">
        <f>' turmas sistema atual'!H1066</f>
        <v xml:space="preserve">quinta das 10:00 às 12:00, sala A-107-0, semanal </v>
      </c>
      <c r="G1067" s="12">
        <f>' turmas sistema atual'!I1066</f>
        <v>0</v>
      </c>
      <c r="H1067" s="12" t="str">
        <f>' turmas sistema atual'!J1066</f>
        <v>Santo André</v>
      </c>
      <c r="I1067" s="12" t="str">
        <f>' turmas sistema atual'!K1066</f>
        <v>diurno</v>
      </c>
      <c r="J1067" s="12" t="str">
        <f>' turmas sistema atual'!L1066</f>
        <v>2-0-2</v>
      </c>
      <c r="K1067" s="12">
        <f>' turmas sistema atual'!M1066</f>
        <v>30</v>
      </c>
      <c r="L1067" s="12">
        <f>' turmas sistema atual'!N1066</f>
        <v>0</v>
      </c>
      <c r="M1067" s="12">
        <f t="shared" si="16"/>
        <v>30</v>
      </c>
      <c r="N1067" s="42">
        <v>20</v>
      </c>
      <c r="O1067" s="8" t="str">
        <f>UPPER(' turmas sistema atual'!R1066)</f>
        <v>JOAO HENRIQUE GHILARDI LAGO</v>
      </c>
      <c r="P1067" s="8" t="str">
        <f>UPPER(' turmas sistema atual'!S1066)</f>
        <v/>
      </c>
    </row>
    <row r="1068" spans="1:16" ht="52.5" customHeight="1" thickBot="1" x14ac:dyDescent="0.3">
      <c r="A1068" s="8" t="str">
        <f>' turmas sistema atual'!A1067</f>
        <v>BACHARELADO EM QUÍMICA</v>
      </c>
      <c r="B1068" s="8" t="str">
        <f>' turmas sistema atual'!B1067</f>
        <v>NANHT4055-15SA</v>
      </c>
      <c r="C1068" s="8" t="str">
        <f>' turmas sistema atual'!C1067</f>
        <v>Tópicos Avançados em Química Orgânica A-noturno (São Bernardo)</v>
      </c>
      <c r="D1068" s="8" t="s">
        <v>2735</v>
      </c>
      <c r="E1068" s="12" t="s">
        <v>2309</v>
      </c>
      <c r="F1068" s="12" t="str">
        <f>' turmas sistema atual'!H1067</f>
        <v xml:space="preserve">quinta das 21:00 às 23:00, sala A-107-0, semanal </v>
      </c>
      <c r="G1068" s="12">
        <f>' turmas sistema atual'!I1067</f>
        <v>0</v>
      </c>
      <c r="H1068" s="12" t="str">
        <f>' turmas sistema atual'!J1067</f>
        <v>Santo André</v>
      </c>
      <c r="I1068" s="12" t="str">
        <f>' turmas sistema atual'!K1067</f>
        <v>noturno</v>
      </c>
      <c r="J1068" s="12" t="str">
        <f>' turmas sistema atual'!L1067</f>
        <v>2-0-2</v>
      </c>
      <c r="K1068" s="12">
        <f>' turmas sistema atual'!M1067</f>
        <v>30</v>
      </c>
      <c r="L1068" s="12">
        <f>' turmas sistema atual'!N1067</f>
        <v>0</v>
      </c>
      <c r="M1068" s="12">
        <f t="shared" si="16"/>
        <v>30</v>
      </c>
      <c r="N1068" s="42">
        <v>15</v>
      </c>
      <c r="O1068" s="8" t="str">
        <f>UPPER(' turmas sistema atual'!R1067)</f>
        <v>JOAO HENRIQUE GHILARDI LAGO</v>
      </c>
      <c r="P1068" s="8" t="str">
        <f>UPPER(' turmas sistema atual'!S1067)</f>
        <v/>
      </c>
    </row>
    <row r="1069" spans="1:16" ht="52.5" customHeight="1" thickBot="1" x14ac:dyDescent="0.3">
      <c r="A1069" s="8" t="str">
        <f>' turmas sistema atual'!A1068</f>
        <v>ENGENHARIA DE MATERIAIS</v>
      </c>
      <c r="B1069" s="8" t="str">
        <f>' turmas sistema atual'!B1068</f>
        <v>NA1ESTM003-17SA</v>
      </c>
      <c r="C1069" s="8" t="str">
        <f>' turmas sistema atual'!C1068</f>
        <v>Tópicos Computacionais em Materiais A1-noturno (São Bernardo)</v>
      </c>
      <c r="D1069" s="8" t="s">
        <v>2727</v>
      </c>
      <c r="E1069" s="12" t="s">
        <v>2309</v>
      </c>
      <c r="F1069" s="12" t="str">
        <f>' turmas sistema atual'!H1068</f>
        <v xml:space="preserve">segunda das 19:00 às 21:00, sala A-114-0, quinzenal I, segunda das 19:00 às 21:00, sala A-114-0, quinzenal II, quinta das 21:00 às 23:00, sala A-114-0, semanal </v>
      </c>
      <c r="G1069" s="12">
        <f>' turmas sistema atual'!I1068</f>
        <v>0</v>
      </c>
      <c r="H1069" s="12" t="str">
        <f>' turmas sistema atual'!J1068</f>
        <v>Santo André</v>
      </c>
      <c r="I1069" s="12" t="str">
        <f>' turmas sistema atual'!K1068</f>
        <v>noturno</v>
      </c>
      <c r="J1069" s="12" t="str">
        <f>' turmas sistema atual'!L1068</f>
        <v>2-2-5</v>
      </c>
      <c r="K1069" s="12">
        <f>' turmas sistema atual'!M1068</f>
        <v>30</v>
      </c>
      <c r="L1069" s="12">
        <f>' turmas sistema atual'!N1068</f>
        <v>0</v>
      </c>
      <c r="M1069" s="12">
        <f t="shared" si="16"/>
        <v>30</v>
      </c>
      <c r="N1069" s="42">
        <v>2</v>
      </c>
      <c r="O1069" s="8" t="str">
        <f>UPPER(' turmas sistema atual'!R1068)</f>
        <v>MARCIO GUSTAVO DI VERNIERI CUPPARI</v>
      </c>
      <c r="P1069" s="8" t="str">
        <f>UPPER(' turmas sistema atual'!S1068)</f>
        <v>MARCIO GUSTAVO DI VERNIERI CUPPARI</v>
      </c>
    </row>
    <row r="1070" spans="1:16" ht="52.5" customHeight="1" thickBot="1" x14ac:dyDescent="0.3">
      <c r="A1070" s="8" t="str">
        <f>' turmas sistema atual'!A1069</f>
        <v>ENGENHARIA DE ENERGIA</v>
      </c>
      <c r="B1070" s="8" t="str">
        <f>' turmas sistema atual'!B1069</f>
        <v>NAESZE079-17SA</v>
      </c>
      <c r="C1070" s="8" t="str">
        <f>' turmas sistema atual'!C1069</f>
        <v>Tópicos de Otimização em Sistemas Elétricos de Potência e Aplicações A-noturno (São Bernardo)</v>
      </c>
      <c r="D1070" s="8" t="s">
        <v>2737</v>
      </c>
      <c r="E1070" s="12" t="s">
        <v>2309</v>
      </c>
      <c r="F1070" s="12" t="str">
        <f>' turmas sistema atual'!H1069</f>
        <v xml:space="preserve">segunda das 19:00 às 21:00, sala S-302-1, semanal </v>
      </c>
      <c r="G1070" s="12">
        <f>' turmas sistema atual'!I1069</f>
        <v>0</v>
      </c>
      <c r="H1070" s="12" t="str">
        <f>' turmas sistema atual'!J1069</f>
        <v>Santo André</v>
      </c>
      <c r="I1070" s="12" t="str">
        <f>' turmas sistema atual'!K1069</f>
        <v>noturno</v>
      </c>
      <c r="J1070" s="12" t="str">
        <f>' turmas sistema atual'!L1069</f>
        <v>0-2-4</v>
      </c>
      <c r="K1070" s="12">
        <f>' turmas sistema atual'!M1069</f>
        <v>30</v>
      </c>
      <c r="L1070" s="12">
        <f>' turmas sistema atual'!N1069</f>
        <v>0</v>
      </c>
      <c r="M1070" s="12">
        <f t="shared" si="16"/>
        <v>30</v>
      </c>
      <c r="N1070" s="42">
        <v>5</v>
      </c>
      <c r="O1070" s="8" t="str">
        <f>UPPER(' turmas sistema atual'!R1069)</f>
        <v>EDMARCIO ANTONIO BELATI</v>
      </c>
      <c r="P1070" s="8" t="str">
        <f>UPPER(' turmas sistema atual'!S1069)</f>
        <v/>
      </c>
    </row>
    <row r="1071" spans="1:16" ht="52.5" customHeight="1" thickBot="1" x14ac:dyDescent="0.3">
      <c r="A1071" s="8" t="str">
        <f>' turmas sistema atual'!A1070</f>
        <v>BACHARELADO EM PLANEJAMENTO TERRITORIAL</v>
      </c>
      <c r="B1071" s="8" t="str">
        <f>' turmas sistema atual'!B1070</f>
        <v>NAESZT018-17SB</v>
      </c>
      <c r="C1071" s="8" t="str">
        <f>' turmas sistema atual'!C1070</f>
        <v>Tópicos Especiais em Planejamento Territorial A-noturno (São Bernardo)</v>
      </c>
      <c r="D1071" s="8" t="s">
        <v>3528</v>
      </c>
      <c r="E1071" s="12" t="s">
        <v>2309</v>
      </c>
      <c r="F1071" s="12" t="str">
        <f>' turmas sistema atual'!H1070</f>
        <v xml:space="preserve">terça das 19:00 às 21:00, sala A1-S105-SB, semanal , quinta das 21:00 às 23:00, sala A1-S105-SB, semanal </v>
      </c>
      <c r="G1071" s="12">
        <f>' turmas sistema atual'!I1070</f>
        <v>0</v>
      </c>
      <c r="H1071" s="12" t="str">
        <f>' turmas sistema atual'!J1070</f>
        <v>São Bernardo do Campo</v>
      </c>
      <c r="I1071" s="12" t="str">
        <f>' turmas sistema atual'!K1070</f>
        <v>noturno</v>
      </c>
      <c r="J1071" s="12" t="str">
        <f>' turmas sistema atual'!L1070</f>
        <v>4-0-4</v>
      </c>
      <c r="K1071" s="12">
        <f>' turmas sistema atual'!M1070</f>
        <v>30</v>
      </c>
      <c r="L1071" s="12">
        <f>' turmas sistema atual'!N1070</f>
        <v>0</v>
      </c>
      <c r="M1071" s="12">
        <f t="shared" si="16"/>
        <v>30</v>
      </c>
      <c r="N1071" s="42">
        <v>2</v>
      </c>
      <c r="O1071" s="8" t="str">
        <f>UPPER(' turmas sistema atual'!R1070)</f>
        <v>ARILSON DA SILVA FAVARETO</v>
      </c>
      <c r="P1071" s="8" t="str">
        <f>UPPER(' turmas sistema atual'!S1070)</f>
        <v/>
      </c>
    </row>
    <row r="1072" spans="1:16" ht="52.5" customHeight="1" thickBot="1" x14ac:dyDescent="0.3">
      <c r="A1072" s="8" t="str">
        <f>' turmas sistema atual'!A1071</f>
        <v>BACHARELADO EM MATEMÁTICA</v>
      </c>
      <c r="B1072" s="8" t="str">
        <f>' turmas sistema atual'!B1071</f>
        <v>NAMCTB026-17SB</v>
      </c>
      <c r="C1072" s="8" t="str">
        <f>' turmas sistema atual'!C1071</f>
        <v>Topologia A-noturno (São Bernardo)</v>
      </c>
      <c r="D1072" s="8" t="s">
        <v>2717</v>
      </c>
      <c r="E1072" s="12" t="s">
        <v>2309</v>
      </c>
      <c r="F1072" s="12" t="str">
        <f>' turmas sistema atual'!H1071</f>
        <v xml:space="preserve">segunda das 19:00 às 21:00, sala A-106-0, semanal , quinta das 21:00 às 23:00, sala A-106-0, semanal </v>
      </c>
      <c r="G1072" s="12">
        <f>' turmas sistema atual'!I1071</f>
        <v>0</v>
      </c>
      <c r="H1072" s="12" t="str">
        <f>' turmas sistema atual'!J1071</f>
        <v>São Bernardo do Campo</v>
      </c>
      <c r="I1072" s="12" t="str">
        <f>' turmas sistema atual'!K1071</f>
        <v>noturno</v>
      </c>
      <c r="J1072" s="12" t="str">
        <f>' turmas sistema atual'!L1071</f>
        <v>4-0-4</v>
      </c>
      <c r="K1072" s="12">
        <f>' turmas sistema atual'!M1071</f>
        <v>45</v>
      </c>
      <c r="L1072" s="12">
        <f>' turmas sistema atual'!N1071</f>
        <v>0</v>
      </c>
      <c r="M1072" s="12">
        <f t="shared" si="16"/>
        <v>45</v>
      </c>
      <c r="N1072" s="42">
        <v>14</v>
      </c>
      <c r="O1072" s="8" t="str">
        <f>UPPER(' turmas sistema atual'!R1071)</f>
        <v>ANA CAROLINA BOERO</v>
      </c>
      <c r="P1072" s="8" t="str">
        <f>UPPER(' turmas sistema atual'!S1071)</f>
        <v/>
      </c>
    </row>
    <row r="1073" spans="1:16" ht="52.5" customHeight="1" thickBot="1" x14ac:dyDescent="0.3">
      <c r="A1073" s="8" t="str">
        <f>' turmas sistema atual'!A1072</f>
        <v>BACHARELADO EM CIÊNCIAS BIOLÓGICAS</v>
      </c>
      <c r="B1073" s="8" t="str">
        <f>' turmas sistema atual'!B1072</f>
        <v>DANHT1049-15SA</v>
      </c>
      <c r="C1073" s="8" t="str">
        <f>' turmas sistema atual'!C1072</f>
        <v>Trabalho de Conclusão de Curso em Biologia A-matutino (São Bernardo)</v>
      </c>
      <c r="D1073" s="8" t="s">
        <v>3533</v>
      </c>
      <c r="E1073" s="12" t="s">
        <v>2309</v>
      </c>
      <c r="F1073" s="12" t="str">
        <f>' turmas sistema atual'!H1072</f>
        <v xml:space="preserve">terça das 08:00 às 10:00, sala A-104-0, semanal </v>
      </c>
      <c r="G1073" s="12">
        <f>' turmas sistema atual'!I1072</f>
        <v>0</v>
      </c>
      <c r="H1073" s="12" t="str">
        <f>' turmas sistema atual'!J1072</f>
        <v>Santo André</v>
      </c>
      <c r="I1073" s="12" t="str">
        <f>' turmas sistema atual'!K1072</f>
        <v>diurno</v>
      </c>
      <c r="J1073" s="12" t="str">
        <f>' turmas sistema atual'!L1072</f>
        <v>2-0-2</v>
      </c>
      <c r="K1073" s="12">
        <f>' turmas sistema atual'!M1072</f>
        <v>30</v>
      </c>
      <c r="L1073" s="12">
        <f>' turmas sistema atual'!N1072</f>
        <v>0</v>
      </c>
      <c r="M1073" s="12">
        <f t="shared" si="16"/>
        <v>30</v>
      </c>
      <c r="N1073" s="42">
        <v>28</v>
      </c>
      <c r="O1073" s="8" t="str">
        <f>UPPER(' turmas sistema atual'!R1072)</f>
        <v>CARLOS ALBERTO DA SILVA</v>
      </c>
      <c r="P1073" s="8" t="str">
        <f>UPPER(' turmas sistema atual'!S1072)</f>
        <v/>
      </c>
    </row>
    <row r="1074" spans="1:16" ht="52.5" customHeight="1" thickBot="1" x14ac:dyDescent="0.3">
      <c r="A1074" s="8" t="str">
        <f>' turmas sistema atual'!A1073</f>
        <v>BACHARELADO EM CIÊNCIAS BIOLÓGICAS</v>
      </c>
      <c r="B1074" s="8" t="str">
        <f>' turmas sistema atual'!B1073</f>
        <v>NANHT1049-15SA</v>
      </c>
      <c r="C1074" s="8" t="str">
        <f>' turmas sistema atual'!C1073</f>
        <v>Trabalho de Conclusão de Curso em Biologia A-noturno (São Bernardo)</v>
      </c>
      <c r="D1074" s="8" t="s">
        <v>3532</v>
      </c>
      <c r="E1074" s="12" t="s">
        <v>2309</v>
      </c>
      <c r="F1074" s="12" t="str">
        <f>' turmas sistema atual'!H1073</f>
        <v xml:space="preserve">terça das 19:00 às 21:00, sala A-104-0, semanal </v>
      </c>
      <c r="G1074" s="12">
        <f>' turmas sistema atual'!I1073</f>
        <v>0</v>
      </c>
      <c r="H1074" s="12" t="str">
        <f>' turmas sistema atual'!J1073</f>
        <v>Santo André</v>
      </c>
      <c r="I1074" s="12" t="str">
        <f>' turmas sistema atual'!K1073</f>
        <v>noturno</v>
      </c>
      <c r="J1074" s="12" t="str">
        <f>' turmas sistema atual'!L1073</f>
        <v>2-0-2</v>
      </c>
      <c r="K1074" s="12">
        <f>' turmas sistema atual'!M1073</f>
        <v>30</v>
      </c>
      <c r="L1074" s="12">
        <f>' turmas sistema atual'!N1073</f>
        <v>0</v>
      </c>
      <c r="M1074" s="12">
        <f t="shared" si="16"/>
        <v>30</v>
      </c>
      <c r="N1074" s="42">
        <v>21</v>
      </c>
      <c r="O1074" s="8" t="str">
        <f>UPPER(' turmas sistema atual'!R1073)</f>
        <v>CARLOS ALBERTO DA SILVA</v>
      </c>
      <c r="P1074" s="8" t="str">
        <f>UPPER(' turmas sistema atual'!S1073)</f>
        <v/>
      </c>
    </row>
    <row r="1075" spans="1:16" ht="52.5" customHeight="1" thickBot="1" x14ac:dyDescent="0.3">
      <c r="A1075" s="8" t="str">
        <f>' turmas sistema atual'!A1074</f>
        <v>BACHARELADO EM FÍSICA</v>
      </c>
      <c r="B1075" s="8" t="str">
        <f>' turmas sistema atual'!B1074</f>
        <v>DANHT3089-15SA</v>
      </c>
      <c r="C1075" s="8" t="str">
        <f>' turmas sistema atual'!C1074</f>
        <v>Trabalho de Conclusão de Curso em Física A-matutino (São Bernardo)</v>
      </c>
      <c r="D1075" s="8" t="s">
        <v>3625</v>
      </c>
      <c r="E1075" s="12" t="s">
        <v>2309</v>
      </c>
      <c r="F1075" s="12" t="str">
        <f>' turmas sistema atual'!H1074</f>
        <v xml:space="preserve">sábado das 10:00 às 12:00, sala S-008-0, semanal </v>
      </c>
      <c r="G1075" s="12">
        <f>' turmas sistema atual'!I1074</f>
        <v>0</v>
      </c>
      <c r="H1075" s="12" t="str">
        <f>' turmas sistema atual'!J1074</f>
        <v>Santo André</v>
      </c>
      <c r="I1075" s="12" t="str">
        <f>' turmas sistema atual'!K1074</f>
        <v>diurno</v>
      </c>
      <c r="J1075" s="12" t="str">
        <f>' turmas sistema atual'!L1074</f>
        <v>2-0-10</v>
      </c>
      <c r="K1075" s="12">
        <f>' turmas sistema atual'!M1074</f>
        <v>30</v>
      </c>
      <c r="L1075" s="12">
        <f>' turmas sistema atual'!N1074</f>
        <v>0</v>
      </c>
      <c r="M1075" s="12">
        <f t="shared" si="16"/>
        <v>30</v>
      </c>
      <c r="N1075" s="42">
        <v>20</v>
      </c>
      <c r="O1075" s="8" t="str">
        <f>UPPER(' turmas sistema atual'!R1074)</f>
        <v>ANDRE GUSTAVO SCAGLIUSI LANDULFO</v>
      </c>
      <c r="P1075" s="8" t="str">
        <f>UPPER(' turmas sistema atual'!S1074)</f>
        <v/>
      </c>
    </row>
    <row r="1076" spans="1:16" ht="52.5" customHeight="1" thickBot="1" x14ac:dyDescent="0.3">
      <c r="A1076" s="8" t="str">
        <f>' turmas sistema atual'!A1075</f>
        <v>BACHARELADO EM MATEMÁTICA</v>
      </c>
      <c r="B1076" s="8" t="str">
        <f>' turmas sistema atual'!B1075</f>
        <v>DAMCTB024-13SA</v>
      </c>
      <c r="C1076" s="8" t="str">
        <f>' turmas sistema atual'!C1075</f>
        <v>Trabalho de Conclusão de Curso em Matemática I A-matutino (São Bernardo)</v>
      </c>
      <c r="D1076" s="8" t="s">
        <v>3626</v>
      </c>
      <c r="E1076" s="12" t="s">
        <v>2309</v>
      </c>
      <c r="F1076" s="12" t="str">
        <f>' turmas sistema atual'!H1075</f>
        <v xml:space="preserve">sábado das 08:00 às 10:00, sala A-106-0, semanal </v>
      </c>
      <c r="G1076" s="12">
        <f>' turmas sistema atual'!I1075</f>
        <v>0</v>
      </c>
      <c r="H1076" s="12" t="str">
        <f>' turmas sistema atual'!J1075</f>
        <v>Santo André</v>
      </c>
      <c r="I1076" s="12" t="str">
        <f>' turmas sistema atual'!K1075</f>
        <v>diurno</v>
      </c>
      <c r="J1076" s="12" t="str">
        <f>' turmas sistema atual'!L1075</f>
        <v>0-2-4</v>
      </c>
      <c r="K1076" s="12">
        <f>' turmas sistema atual'!M1075</f>
        <v>30</v>
      </c>
      <c r="L1076" s="12">
        <f>' turmas sistema atual'!N1075</f>
        <v>0</v>
      </c>
      <c r="M1076" s="12">
        <f t="shared" si="16"/>
        <v>30</v>
      </c>
      <c r="N1076" s="42">
        <v>23</v>
      </c>
      <c r="O1076" s="8" t="str">
        <f>UPPER(' turmas sistema atual'!R1075)</f>
        <v>ERIKA ALEJANDRA RADA MORA</v>
      </c>
      <c r="P1076" s="8" t="str">
        <f>UPPER(' turmas sistema atual'!S1075)</f>
        <v/>
      </c>
    </row>
    <row r="1077" spans="1:16" ht="52.5" customHeight="1" thickBot="1" x14ac:dyDescent="0.3">
      <c r="A1077" s="8" t="str">
        <f>' turmas sistema atual'!A1076</f>
        <v>BACHARELADO EM MATEMÁTICA</v>
      </c>
      <c r="B1077" s="8" t="str">
        <f>' turmas sistema atual'!B1076</f>
        <v>DAMCTB025-13SA</v>
      </c>
      <c r="C1077" s="8" t="str">
        <f>' turmas sistema atual'!C1076</f>
        <v>Trabalho de Conclusão de Curso em Matemática II A-matutino (São Bernardo)</v>
      </c>
      <c r="D1077" s="8" t="s">
        <v>3625</v>
      </c>
      <c r="E1077" s="12" t="s">
        <v>2309</v>
      </c>
      <c r="F1077" s="12" t="str">
        <f>' turmas sistema atual'!H1076</f>
        <v xml:space="preserve">sábado das 10:00 às 12:00, sala A-106-0, semanal </v>
      </c>
      <c r="G1077" s="12">
        <f>' turmas sistema atual'!I1076</f>
        <v>0</v>
      </c>
      <c r="H1077" s="12" t="str">
        <f>' turmas sistema atual'!J1076</f>
        <v>Santo André</v>
      </c>
      <c r="I1077" s="12" t="str">
        <f>' turmas sistema atual'!K1076</f>
        <v>diurno</v>
      </c>
      <c r="J1077" s="12" t="str">
        <f>' turmas sistema atual'!L1076</f>
        <v>0-2-4</v>
      </c>
      <c r="K1077" s="12">
        <f>' turmas sistema atual'!M1076</f>
        <v>30</v>
      </c>
      <c r="L1077" s="12">
        <f>' turmas sistema atual'!N1076</f>
        <v>0</v>
      </c>
      <c r="M1077" s="12">
        <f t="shared" si="16"/>
        <v>30</v>
      </c>
      <c r="N1077" s="42">
        <v>28</v>
      </c>
      <c r="O1077" s="8" t="str">
        <f>UPPER(' turmas sistema atual'!R1076)</f>
        <v>ERIKA ALEJANDRA RADA MORA</v>
      </c>
      <c r="P1077" s="8" t="str">
        <f>UPPER(' turmas sistema atual'!S1076)</f>
        <v/>
      </c>
    </row>
    <row r="1078" spans="1:16" ht="52.5" customHeight="1" thickBot="1" x14ac:dyDescent="0.3">
      <c r="A1078" s="8" t="str">
        <f>' turmas sistema atual'!A1077</f>
        <v>BACHARELADO EM MATEMÁTICA</v>
      </c>
      <c r="B1078" s="8" t="str">
        <f>' turmas sistema atual'!B1077</f>
        <v>DAMCTB027-13SA</v>
      </c>
      <c r="C1078" s="8" t="str">
        <f>' turmas sistema atual'!C1077</f>
        <v>Trabalho de Conclusão de Curso em Matemática III A-matutino (São Bernardo)</v>
      </c>
      <c r="D1078" s="8" t="s">
        <v>3627</v>
      </c>
      <c r="E1078" s="12" t="s">
        <v>2309</v>
      </c>
      <c r="F1078" s="12" t="str">
        <f>' turmas sistema atual'!H1077</f>
        <v xml:space="preserve">sábado das 14:00 às 16:00, sala A-106-0, semanal </v>
      </c>
      <c r="G1078" s="12">
        <f>' turmas sistema atual'!I1077</f>
        <v>0</v>
      </c>
      <c r="H1078" s="12" t="str">
        <f>' turmas sistema atual'!J1077</f>
        <v>Santo André</v>
      </c>
      <c r="I1078" s="12" t="str">
        <f>' turmas sistema atual'!K1077</f>
        <v>diurno</v>
      </c>
      <c r="J1078" s="12" t="str">
        <f>' turmas sistema atual'!L1077</f>
        <v>0-2-6</v>
      </c>
      <c r="K1078" s="12">
        <f>' turmas sistema atual'!M1077</f>
        <v>30</v>
      </c>
      <c r="L1078" s="12">
        <f>' turmas sistema atual'!N1077</f>
        <v>0</v>
      </c>
      <c r="M1078" s="12">
        <f t="shared" si="16"/>
        <v>30</v>
      </c>
      <c r="N1078" s="42">
        <v>25</v>
      </c>
      <c r="O1078" s="8" t="str">
        <f>UPPER(' turmas sistema atual'!R1077)</f>
        <v>ERIKA ALEJANDRA RADA MORA</v>
      </c>
      <c r="P1078" s="8" t="str">
        <f>UPPER(' turmas sistema atual'!S1077)</f>
        <v/>
      </c>
    </row>
    <row r="1079" spans="1:16" ht="52.5" customHeight="1" thickBot="1" x14ac:dyDescent="0.3">
      <c r="A1079" s="8" t="str">
        <f>' turmas sistema atual'!A1078</f>
        <v>BACHARELADO EM QUÍMICA</v>
      </c>
      <c r="B1079" s="8" t="str">
        <f>' turmas sistema atual'!B1078</f>
        <v>NANHT4046-15SA</v>
      </c>
      <c r="C1079" s="8" t="str">
        <f>' turmas sistema atual'!C1078</f>
        <v>Trabalho de Conclusão de Curso em Química A-noturno (São Bernardo)</v>
      </c>
      <c r="D1079" s="8" t="s">
        <v>2804</v>
      </c>
      <c r="E1079" s="12" t="s">
        <v>2309</v>
      </c>
      <c r="F1079" s="12" t="str">
        <f>' turmas sistema atual'!H1078</f>
        <v xml:space="preserve">sexta das 16:00 às 18:00, sala A-107-0, semanal </v>
      </c>
      <c r="G1079" s="12">
        <f>' turmas sistema atual'!I1078</f>
        <v>0</v>
      </c>
      <c r="H1079" s="12" t="str">
        <f>' turmas sistema atual'!J1078</f>
        <v>Santo André</v>
      </c>
      <c r="I1079" s="12" t="str">
        <f>' turmas sistema atual'!K1078</f>
        <v>noturno</v>
      </c>
      <c r="J1079" s="12" t="str">
        <f>' turmas sistema atual'!L1078</f>
        <v>2-0-2</v>
      </c>
      <c r="K1079" s="12">
        <f>' turmas sistema atual'!M1078</f>
        <v>30</v>
      </c>
      <c r="L1079" s="12">
        <f>' turmas sistema atual'!N1078</f>
        <v>0</v>
      </c>
      <c r="M1079" s="12">
        <f t="shared" si="16"/>
        <v>30</v>
      </c>
      <c r="N1079" s="42">
        <v>21</v>
      </c>
      <c r="O1079" s="8" t="str">
        <f>UPPER(' turmas sistema atual'!R1078)</f>
        <v>ANDRE SARTO POLO</v>
      </c>
      <c r="P1079" s="8" t="str">
        <f>UPPER(' turmas sistema atual'!S1078)</f>
        <v/>
      </c>
    </row>
    <row r="1080" spans="1:16" ht="52.5" customHeight="1" thickBot="1" x14ac:dyDescent="0.3">
      <c r="A1080" s="8" t="str">
        <f>' turmas sistema atual'!A1079</f>
        <v>BACHARELADO EM POLÍTICAS PÚBLICAS</v>
      </c>
      <c r="B1080" s="8" t="str">
        <f>' turmas sistema atual'!B1079</f>
        <v>DAESHP021-13SB</v>
      </c>
      <c r="C1080" s="8" t="str">
        <f>' turmas sistema atual'!C1079</f>
        <v>Trajetórias das Políticas de CT&amp;I no Brasil A-matutino (São Bernardo)</v>
      </c>
      <c r="D1080" s="8" t="s">
        <v>2784</v>
      </c>
      <c r="E1080" s="12" t="s">
        <v>2309</v>
      </c>
      <c r="F1080" s="12" t="str">
        <f>' turmas sistema atual'!H1079</f>
        <v xml:space="preserve">segunda das 10:00 às 12:00, sala A1-S106-SB, semanal , quinta das 08:00 às 10:00, sala A1-S106-SB, semanal </v>
      </c>
      <c r="G1080" s="12">
        <f>' turmas sistema atual'!I1079</f>
        <v>0</v>
      </c>
      <c r="H1080" s="12" t="str">
        <f>' turmas sistema atual'!J1079</f>
        <v>São Bernardo do Campo</v>
      </c>
      <c r="I1080" s="12" t="str">
        <f>' turmas sistema atual'!K1079</f>
        <v>diurno</v>
      </c>
      <c r="J1080" s="12" t="str">
        <f>' turmas sistema atual'!L1079</f>
        <v>4-0-4</v>
      </c>
      <c r="K1080" s="12">
        <f>' turmas sistema atual'!M1079</f>
        <v>45</v>
      </c>
      <c r="L1080" s="12">
        <f>' turmas sistema atual'!N1079</f>
        <v>0</v>
      </c>
      <c r="M1080" s="12">
        <f t="shared" si="16"/>
        <v>45</v>
      </c>
      <c r="N1080" s="42">
        <v>0</v>
      </c>
      <c r="O1080" s="8" t="str">
        <f>UPPER(' turmas sistema atual'!R1079)</f>
        <v>NEUSA SERRA</v>
      </c>
      <c r="P1080" s="8" t="str">
        <f>UPPER(' turmas sistema atual'!S1079)</f>
        <v/>
      </c>
    </row>
    <row r="1081" spans="1:16" ht="52.5" customHeight="1" thickBot="1" x14ac:dyDescent="0.3">
      <c r="A1081" s="8" t="str">
        <f>' turmas sistema atual'!A1080</f>
        <v>BACHARELADO EM POLÍTICAS PÚBLICAS</v>
      </c>
      <c r="B1081" s="8" t="str">
        <f>' turmas sistema atual'!B1080</f>
        <v>NAESHP021-13SB</v>
      </c>
      <c r="C1081" s="8" t="str">
        <f>' turmas sistema atual'!C1080</f>
        <v>Trajetórias das Políticas de CT&amp;I no Brasil A-noturno (São Bernardo)</v>
      </c>
      <c r="D1081" s="8" t="s">
        <v>2785</v>
      </c>
      <c r="E1081" s="12" t="s">
        <v>2309</v>
      </c>
      <c r="F1081" s="12" t="str">
        <f>' turmas sistema atual'!H1080</f>
        <v xml:space="preserve">segunda das 21:00 às 23:00, sala A1-S106-SB, semanal , quinta das 19:00 às 21:00, sala A1-S106-SB, semanal </v>
      </c>
      <c r="G1081" s="12">
        <f>' turmas sistema atual'!I1080</f>
        <v>0</v>
      </c>
      <c r="H1081" s="12" t="str">
        <f>' turmas sistema atual'!J1080</f>
        <v>São Bernardo do Campo</v>
      </c>
      <c r="I1081" s="12" t="str">
        <f>' turmas sistema atual'!K1080</f>
        <v>noturno</v>
      </c>
      <c r="J1081" s="12" t="str">
        <f>' turmas sistema atual'!L1080</f>
        <v>4-0-4</v>
      </c>
      <c r="K1081" s="12">
        <f>' turmas sistema atual'!M1080</f>
        <v>45</v>
      </c>
      <c r="L1081" s="12">
        <f>' turmas sistema atual'!N1080</f>
        <v>0</v>
      </c>
      <c r="M1081" s="12">
        <f t="shared" si="16"/>
        <v>45</v>
      </c>
      <c r="N1081" s="42">
        <v>0</v>
      </c>
      <c r="O1081" s="8" t="str">
        <f>UPPER(' turmas sistema atual'!R1080)</f>
        <v>NEUSA SERRA</v>
      </c>
      <c r="P1081" s="8" t="str">
        <f>UPPER(' turmas sistema atual'!S1080)</f>
        <v/>
      </c>
    </row>
    <row r="1082" spans="1:16" ht="52.5" customHeight="1" thickBot="1" x14ac:dyDescent="0.3">
      <c r="A1082" s="8" t="str">
        <f>' turmas sistema atual'!A1081</f>
        <v>BACHARELADO EM RELAÇÕES INTERNACIONAIS</v>
      </c>
      <c r="B1082" s="8" t="str">
        <f>' turmas sistema atual'!B1081</f>
        <v>DAESHR027-14SB</v>
      </c>
      <c r="C1082" s="8" t="str">
        <f>' turmas sistema atual'!C1081</f>
        <v>Trajetórias Internacionais do Continente Africano A-matutino (São Bernardo)</v>
      </c>
      <c r="D1082" s="8" t="s">
        <v>3527</v>
      </c>
      <c r="E1082" s="12" t="s">
        <v>2309</v>
      </c>
      <c r="F1082" s="12" t="str">
        <f>' turmas sistema atual'!H1081</f>
        <v xml:space="preserve">terça das 08:00 às 10:00, sala A1-S201-SB, semanal , quinta das 10:00 às 12:00, sala A1-S201-SB, semanal </v>
      </c>
      <c r="G1082" s="12">
        <f>' turmas sistema atual'!I1081</f>
        <v>0</v>
      </c>
      <c r="H1082" s="12" t="str">
        <f>' turmas sistema atual'!J1081</f>
        <v>São Bernardo do Campo</v>
      </c>
      <c r="I1082" s="12" t="str">
        <f>' turmas sistema atual'!K1081</f>
        <v>diurno</v>
      </c>
      <c r="J1082" s="12" t="str">
        <f>' turmas sistema atual'!L1081</f>
        <v>4-0-4</v>
      </c>
      <c r="K1082" s="12">
        <f>' turmas sistema atual'!M1081</f>
        <v>66</v>
      </c>
      <c r="L1082" s="12">
        <f>' turmas sistema atual'!N1081</f>
        <v>0</v>
      </c>
      <c r="M1082" s="12">
        <f t="shared" si="16"/>
        <v>66</v>
      </c>
      <c r="N1082" s="42">
        <v>0</v>
      </c>
      <c r="O1082" s="8" t="str">
        <f>UPPER(' turmas sistema atual'!R1081)</f>
        <v>MURYATAN SANTANA BARBOSA</v>
      </c>
      <c r="P1082" s="8" t="str">
        <f>UPPER(' turmas sistema atual'!S1081)</f>
        <v>MURYATAN SANTANA BARBOSA</v>
      </c>
    </row>
    <row r="1083" spans="1:16" ht="52.5" customHeight="1" thickBot="1" x14ac:dyDescent="0.3">
      <c r="A1083" s="8" t="str">
        <f>' turmas sistema atual'!A1082</f>
        <v>BACHARELADO EM RELAÇÕES INTERNACIONAIS</v>
      </c>
      <c r="B1083" s="8" t="str">
        <f>' turmas sistema atual'!B1082</f>
        <v>NAESHR027-14SB</v>
      </c>
      <c r="C1083" s="8" t="str">
        <f>' turmas sistema atual'!C1082</f>
        <v>Trajetórias Internacionais do Continente Africano A-noturno (São Bernardo)</v>
      </c>
      <c r="D1083" s="8" t="s">
        <v>3528</v>
      </c>
      <c r="E1083" s="12" t="s">
        <v>2309</v>
      </c>
      <c r="F1083" s="12" t="str">
        <f>' turmas sistema atual'!H1082</f>
        <v xml:space="preserve">terça das 19:00 às 21:00, sala A1-S201-SB, semanal , quinta das 21:00 às 23:00, sala A1-S201-SB, semanal </v>
      </c>
      <c r="G1083" s="12">
        <f>' turmas sistema atual'!I1082</f>
        <v>0</v>
      </c>
      <c r="H1083" s="12" t="str">
        <f>' turmas sistema atual'!J1082</f>
        <v>São Bernardo do Campo</v>
      </c>
      <c r="I1083" s="12" t="str">
        <f>' turmas sistema atual'!K1082</f>
        <v>noturno</v>
      </c>
      <c r="J1083" s="12" t="str">
        <f>' turmas sistema atual'!L1082</f>
        <v>4-0-4</v>
      </c>
      <c r="K1083" s="12">
        <f>' turmas sistema atual'!M1082</f>
        <v>66</v>
      </c>
      <c r="L1083" s="12">
        <f>' turmas sistema atual'!N1082</f>
        <v>0</v>
      </c>
      <c r="M1083" s="12">
        <f t="shared" si="16"/>
        <v>66</v>
      </c>
      <c r="N1083" s="42">
        <v>0</v>
      </c>
      <c r="O1083" s="8" t="str">
        <f>UPPER(' turmas sistema atual'!R1082)</f>
        <v>MURYATAN SANTANA BARBOSA</v>
      </c>
      <c r="P1083" s="8" t="str">
        <f>UPPER(' turmas sistema atual'!S1082)</f>
        <v>MURYATAN SANTANA BARBOSA</v>
      </c>
    </row>
    <row r="1084" spans="1:16" ht="52.5" customHeight="1" thickBot="1" x14ac:dyDescent="0.3">
      <c r="A1084" s="8" t="str">
        <f>' turmas sistema atual'!A1083</f>
        <v>ENGENHARIA AEROESPACIAL</v>
      </c>
      <c r="B1084" s="8" t="str">
        <f>' turmas sistema atual'!B1083</f>
        <v>NAESTS018-17SB</v>
      </c>
      <c r="C1084" s="8" t="str">
        <f>' turmas sistema atual'!C1083</f>
        <v>Transferência de Calor Aplicada a Sistemas Aeroespaciais A-noturno (São Bernardo)</v>
      </c>
      <c r="D1084" s="8" t="s">
        <v>2787</v>
      </c>
      <c r="E1084" s="12" t="s">
        <v>2309</v>
      </c>
      <c r="F1084" s="12" t="str">
        <f>' turmas sistema atual'!H1083</f>
        <v xml:space="preserve">segunda das 19:00 às 21:00, sala A1-S202-SB, semanal , quarta das 21:00 às 23:00, sala A1-S202-SB, semanal </v>
      </c>
      <c r="G1084" s="12">
        <f>' turmas sistema atual'!I1083</f>
        <v>0</v>
      </c>
      <c r="H1084" s="12" t="str">
        <f>' turmas sistema atual'!J1083</f>
        <v>São Bernardo do Campo</v>
      </c>
      <c r="I1084" s="12" t="str">
        <f>' turmas sistema atual'!K1083</f>
        <v>noturno</v>
      </c>
      <c r="J1084" s="12" t="str">
        <f>' turmas sistema atual'!L1083</f>
        <v>3-1-4</v>
      </c>
      <c r="K1084" s="12">
        <f>' turmas sistema atual'!M1083</f>
        <v>50</v>
      </c>
      <c r="L1084" s="12">
        <f>' turmas sistema atual'!N1083</f>
        <v>0</v>
      </c>
      <c r="M1084" s="12">
        <f t="shared" si="16"/>
        <v>50</v>
      </c>
      <c r="N1084" s="42">
        <v>0</v>
      </c>
      <c r="O1084" s="8" t="str">
        <f>UPPER(' turmas sistema atual'!R1083)</f>
        <v>THAIS MAIA ARAUJO</v>
      </c>
      <c r="P1084" s="8" t="str">
        <f>UPPER(' turmas sistema atual'!S1083)</f>
        <v/>
      </c>
    </row>
    <row r="1085" spans="1:16" ht="52.5" customHeight="1" thickBot="1" x14ac:dyDescent="0.3">
      <c r="A1085" s="8" t="str">
        <f>' turmas sistema atual'!A1084</f>
        <v>ENGENHARIA AMBIENTAL E URBANA</v>
      </c>
      <c r="B1085" s="8" t="str">
        <f>' turmas sistema atual'!B1084</f>
        <v>DAESTU020-17SA</v>
      </c>
      <c r="C1085" s="8" t="str">
        <f>' turmas sistema atual'!C1084</f>
        <v>Transferência de Massa A-matutino (São Bernardo)</v>
      </c>
      <c r="D1085" s="8" t="s">
        <v>2822</v>
      </c>
      <c r="E1085" s="12" t="s">
        <v>2309</v>
      </c>
      <c r="F1085" s="12" t="str">
        <f>' turmas sistema atual'!H1084</f>
        <v xml:space="preserve">sexta das 08:00 às 12:00, sala A-108-0, semanal </v>
      </c>
      <c r="G1085" s="12">
        <f>' turmas sistema atual'!I1084</f>
        <v>0</v>
      </c>
      <c r="H1085" s="12" t="str">
        <f>' turmas sistema atual'!J1084</f>
        <v>Santo André</v>
      </c>
      <c r="I1085" s="12" t="str">
        <f>' turmas sistema atual'!K1084</f>
        <v>diurno</v>
      </c>
      <c r="J1085" s="12" t="str">
        <f>' turmas sistema atual'!L1084</f>
        <v>3-1-5</v>
      </c>
      <c r="K1085" s="12">
        <f>' turmas sistema atual'!M1084</f>
        <v>60</v>
      </c>
      <c r="L1085" s="12">
        <f>' turmas sistema atual'!N1084</f>
        <v>0</v>
      </c>
      <c r="M1085" s="12">
        <f t="shared" si="16"/>
        <v>60</v>
      </c>
      <c r="N1085" s="42">
        <v>9</v>
      </c>
      <c r="O1085" s="8" t="str">
        <f>UPPER(' turmas sistema atual'!R1084)</f>
        <v>CLAUDIA BOIAN</v>
      </c>
      <c r="P1085" s="8" t="str">
        <f>UPPER(' turmas sistema atual'!S1084)</f>
        <v>ANDREA DE OLIVEIRA CARDOSO</v>
      </c>
    </row>
    <row r="1086" spans="1:16" ht="52.5" customHeight="1" thickBot="1" x14ac:dyDescent="0.3">
      <c r="A1086" s="8" t="str">
        <f>' turmas sistema atual'!A1085</f>
        <v>ENGENHARIA DE INFORMAÇÃO</v>
      </c>
      <c r="B1086" s="8" t="str">
        <f>' turmas sistema atual'!B1085</f>
        <v>NA1ESTI003-17SA</v>
      </c>
      <c r="C1086" s="8" t="str">
        <f>' turmas sistema atual'!C1085</f>
        <v>Transformadas em Sinais e Sistemas Lineares A1-noturno (São Bernardo)</v>
      </c>
      <c r="D1086" s="8" t="s">
        <v>2722</v>
      </c>
      <c r="E1086" s="12" t="s">
        <v>2309</v>
      </c>
      <c r="F1086" s="12" t="str">
        <f>' turmas sistema atual'!H1085</f>
        <v xml:space="preserve">quarta das 21:00 às 23:00, sala A-110-0, semanal , sexta das 19:00 às 21:00, sala A-110-0, semanal </v>
      </c>
      <c r="G1086" s="12">
        <f>' turmas sistema atual'!I1085</f>
        <v>0</v>
      </c>
      <c r="H1086" s="12" t="str">
        <f>' turmas sistema atual'!J1085</f>
        <v>Santo André</v>
      </c>
      <c r="I1086" s="12" t="str">
        <f>' turmas sistema atual'!K1085</f>
        <v>noturno</v>
      </c>
      <c r="J1086" s="12" t="str">
        <f>' turmas sistema atual'!L1085</f>
        <v>4-0-4</v>
      </c>
      <c r="K1086" s="12">
        <f>' turmas sistema atual'!M1085</f>
        <v>60</v>
      </c>
      <c r="L1086" s="12">
        <f>' turmas sistema atual'!N1085</f>
        <v>0</v>
      </c>
      <c r="M1086" s="12">
        <f t="shared" si="16"/>
        <v>60</v>
      </c>
      <c r="N1086" s="42">
        <v>0</v>
      </c>
      <c r="O1086" s="8" t="str">
        <f>UPPER(' turmas sistema atual'!R1085)</f>
        <v>FRANCISCO JOSE FRAGA DA SILVA</v>
      </c>
      <c r="P1086" s="8" t="str">
        <f>UPPER(' turmas sistema atual'!S1085)</f>
        <v/>
      </c>
    </row>
    <row r="1087" spans="1:16" ht="52.5" customHeight="1" thickBot="1" x14ac:dyDescent="0.3">
      <c r="A1087" s="8" t="str">
        <f>' turmas sistema atual'!A1086</f>
        <v>ENGENHARIA DE INFORMAÇÃO</v>
      </c>
      <c r="B1087" s="8" t="str">
        <f>' turmas sistema atual'!B1086</f>
        <v>DAESTI003-17SA</v>
      </c>
      <c r="C1087" s="8" t="str">
        <f>' turmas sistema atual'!C1086</f>
        <v>Transformadas em Sinais e Sistemas Lineares A-matutino (São Bernardo)</v>
      </c>
      <c r="D1087" s="8" t="s">
        <v>2733</v>
      </c>
      <c r="E1087" s="12" t="s">
        <v>2309</v>
      </c>
      <c r="F1087" s="12" t="str">
        <f>' turmas sistema atual'!H1086</f>
        <v xml:space="preserve">quarta das 10:00 às 12:00, sala A-110-0, semanal , sexta das 08:00 às 10:00, sala A-110-0, semanal </v>
      </c>
      <c r="G1087" s="12">
        <f>' turmas sistema atual'!I1086</f>
        <v>0</v>
      </c>
      <c r="H1087" s="12" t="str">
        <f>' turmas sistema atual'!J1086</f>
        <v>Santo André</v>
      </c>
      <c r="I1087" s="12" t="str">
        <f>' turmas sistema atual'!K1086</f>
        <v>diurno</v>
      </c>
      <c r="J1087" s="12" t="str">
        <f>' turmas sistema atual'!L1086</f>
        <v>4-0-4</v>
      </c>
      <c r="K1087" s="12">
        <f>' turmas sistema atual'!M1086</f>
        <v>62</v>
      </c>
      <c r="L1087" s="12">
        <f>' turmas sistema atual'!N1086</f>
        <v>0</v>
      </c>
      <c r="M1087" s="12">
        <f t="shared" si="16"/>
        <v>62</v>
      </c>
      <c r="N1087" s="42">
        <v>23</v>
      </c>
      <c r="O1087" s="8" t="str">
        <f>UPPER(' turmas sistema atual'!R1086)</f>
        <v>ALINE DE OLIVEIRA NEVES PANAZIO</v>
      </c>
      <c r="P1087" s="8" t="str">
        <f>UPPER(' turmas sistema atual'!S1086)</f>
        <v/>
      </c>
    </row>
    <row r="1088" spans="1:16" ht="52.5" customHeight="1" thickBot="1" x14ac:dyDescent="0.3">
      <c r="A1088" s="8" t="str">
        <f>' turmas sistema atual'!A1087</f>
        <v>ENGENHARIA DE INFORMAÇÃO</v>
      </c>
      <c r="B1088" s="8" t="str">
        <f>' turmas sistema atual'!B1087</f>
        <v>DBESTI003-17SA</v>
      </c>
      <c r="C1088" s="8" t="str">
        <f>' turmas sistema atual'!C1087</f>
        <v>Transformadas em Sinais e Sistemas Lineares B-matutino (São Bernardo)</v>
      </c>
      <c r="D1088" s="8" t="s">
        <v>2843</v>
      </c>
      <c r="E1088" s="12" t="s">
        <v>2309</v>
      </c>
      <c r="F1088" s="12" t="str">
        <f>' turmas sistema atual'!H1087</f>
        <v xml:space="preserve">quarta das 17:00 às 19:00, sala A-110-0, semanal , sexta das 17:00 às 19:00, sala A-110-0, semanal </v>
      </c>
      <c r="G1088" s="12">
        <f>' turmas sistema atual'!I1087</f>
        <v>0</v>
      </c>
      <c r="H1088" s="12" t="str">
        <f>' turmas sistema atual'!J1087</f>
        <v>Santo André</v>
      </c>
      <c r="I1088" s="12" t="str">
        <f>' turmas sistema atual'!K1087</f>
        <v>diurno</v>
      </c>
      <c r="J1088" s="12" t="str">
        <f>' turmas sistema atual'!L1087</f>
        <v>4-0-4</v>
      </c>
      <c r="K1088" s="12">
        <f>' turmas sistema atual'!M1087</f>
        <v>74</v>
      </c>
      <c r="L1088" s="12">
        <f>' turmas sistema atual'!N1087</f>
        <v>0</v>
      </c>
      <c r="M1088" s="12">
        <f t="shared" si="16"/>
        <v>74</v>
      </c>
      <c r="N1088" s="42">
        <v>0</v>
      </c>
      <c r="O1088" s="8" t="str">
        <f>UPPER(' turmas sistema atual'!R1087)</f>
        <v>RICARDO SUYAMA</v>
      </c>
      <c r="P1088" s="8" t="str">
        <f>UPPER(' turmas sistema atual'!S1087)</f>
        <v/>
      </c>
    </row>
    <row r="1089" spans="1:16" ht="52.5" customHeight="1" thickBot="1" x14ac:dyDescent="0.3">
      <c r="A1089" s="8" t="str">
        <f>' turmas sistema atual'!A1088</f>
        <v>ENGENHARIA AEROESPACIAL</v>
      </c>
      <c r="B1089" s="8" t="str">
        <f>' turmas sistema atual'!B1088</f>
        <v>NBESTI003-17SB</v>
      </c>
      <c r="C1089" s="8" t="str">
        <f>' turmas sistema atual'!C1088</f>
        <v>Transformadas em Sinais e Sistemas Lineares B-noturno (São Bernardo)</v>
      </c>
      <c r="D1089" s="8" t="s">
        <v>3550</v>
      </c>
      <c r="E1089" s="12" t="s">
        <v>2309</v>
      </c>
      <c r="F1089" s="12" t="str">
        <f>' turmas sistema atual'!H1088</f>
        <v xml:space="preserve">terça das 21:00 às 23:00, sala A1-S202-SB, semanal , sexta das 19:00 às 21:00, sala A1-S202-SB, semanal </v>
      </c>
      <c r="G1089" s="12">
        <f>' turmas sistema atual'!I1088</f>
        <v>0</v>
      </c>
      <c r="H1089" s="12" t="str">
        <f>' turmas sistema atual'!J1088</f>
        <v>São Bernardo do Campo</v>
      </c>
      <c r="I1089" s="12" t="str">
        <f>' turmas sistema atual'!K1088</f>
        <v>noturno</v>
      </c>
      <c r="J1089" s="12" t="str">
        <f>' turmas sistema atual'!L1088</f>
        <v>4-0-4</v>
      </c>
      <c r="K1089" s="12">
        <f>' turmas sistema atual'!M1088</f>
        <v>50</v>
      </c>
      <c r="L1089" s="12">
        <f>' turmas sistema atual'!N1088</f>
        <v>0</v>
      </c>
      <c r="M1089" s="12">
        <f t="shared" si="16"/>
        <v>50</v>
      </c>
      <c r="N1089" s="42">
        <v>7</v>
      </c>
      <c r="O1089" s="8" t="str">
        <f>UPPER(' turmas sistema atual'!R1088)</f>
        <v>DIEGO PAOLO FERRUZZO CORREA</v>
      </c>
      <c r="P1089" s="8" t="str">
        <f>UPPER(' turmas sistema atual'!S1088)</f>
        <v/>
      </c>
    </row>
    <row r="1090" spans="1:16" ht="52.5" customHeight="1" thickBot="1" x14ac:dyDescent="0.3">
      <c r="A1090" s="8" t="str">
        <f>' turmas sistema atual'!A1089</f>
        <v>ENGENHARIA AMBIENTAL E URBANA</v>
      </c>
      <c r="B1090" s="8" t="str">
        <f>' turmas sistema atual'!B1089</f>
        <v>DAESZU020-17SA</v>
      </c>
      <c r="C1090" s="8" t="str">
        <f>' turmas sistema atual'!C1089</f>
        <v>Transportes, Uso e Ocupação do Solo A-matutino (São Bernardo)</v>
      </c>
      <c r="D1090" s="8" t="s">
        <v>2782</v>
      </c>
      <c r="E1090" s="12" t="s">
        <v>2309</v>
      </c>
      <c r="F1090" s="12" t="str">
        <f>' turmas sistema atual'!H1089</f>
        <v xml:space="preserve">quarta das 08:00 às 10:00, sala A-108-0, semanal </v>
      </c>
      <c r="G1090" s="12">
        <f>' turmas sistema atual'!I1089</f>
        <v>0</v>
      </c>
      <c r="H1090" s="12" t="str">
        <f>' turmas sistema atual'!J1089</f>
        <v>Santo André</v>
      </c>
      <c r="I1090" s="12" t="str">
        <f>' turmas sistema atual'!K1089</f>
        <v>diurno</v>
      </c>
      <c r="J1090" s="12" t="str">
        <f>' turmas sistema atual'!L1089</f>
        <v>1-1-4</v>
      </c>
      <c r="K1090" s="12">
        <f>' turmas sistema atual'!M1089</f>
        <v>100</v>
      </c>
      <c r="L1090" s="12">
        <f>' turmas sistema atual'!N1089</f>
        <v>0</v>
      </c>
      <c r="M1090" s="12">
        <f t="shared" si="16"/>
        <v>100</v>
      </c>
      <c r="N1090" s="42">
        <v>78</v>
      </c>
      <c r="O1090" s="8" t="str">
        <f>UPPER(' turmas sistema atual'!R1089)</f>
        <v>HUMBERTO DE PAIVA JUNIOR</v>
      </c>
      <c r="P1090" s="8" t="str">
        <f>UPPER(' turmas sistema atual'!S1089)</f>
        <v>LUISA HELENA DOS SANTOS OLIVEIRA</v>
      </c>
    </row>
    <row r="1091" spans="1:16" ht="52.5" customHeight="1" thickBot="1" x14ac:dyDescent="0.3">
      <c r="A1091" s="8" t="str">
        <f>' turmas sistema atual'!A1090</f>
        <v>ENGENHARIA AMBIENTAL E URBANA</v>
      </c>
      <c r="B1091" s="8" t="str">
        <f>' turmas sistema atual'!B1090</f>
        <v>DAESTU038-17SA</v>
      </c>
      <c r="C1091" s="8" t="str">
        <f>' turmas sistema atual'!C1090</f>
        <v>Tratamento de Águas Urbanas Servidas A-matutino (São Bernardo)</v>
      </c>
      <c r="D1091" s="8" t="s">
        <v>3628</v>
      </c>
      <c r="E1091" s="12" t="s">
        <v>2309</v>
      </c>
      <c r="F1091" s="12" t="str">
        <f>' turmas sistema atual'!H1090</f>
        <v xml:space="preserve">terça das 12:00 às 15:00, sala A-108-0, semanal </v>
      </c>
      <c r="G1091" s="12">
        <f>' turmas sistema atual'!I1090</f>
        <v>0</v>
      </c>
      <c r="H1091" s="12" t="str">
        <f>' turmas sistema atual'!J1090</f>
        <v>Santo André</v>
      </c>
      <c r="I1091" s="12" t="str">
        <f>' turmas sistema atual'!K1090</f>
        <v>diurno</v>
      </c>
      <c r="J1091" s="12" t="str">
        <f>' turmas sistema atual'!L1090</f>
        <v>2-1-4</v>
      </c>
      <c r="K1091" s="12">
        <f>' turmas sistema atual'!M1090</f>
        <v>60</v>
      </c>
      <c r="L1091" s="12">
        <f>' turmas sistema atual'!N1090</f>
        <v>0</v>
      </c>
      <c r="M1091" s="12">
        <f t="shared" si="16"/>
        <v>60</v>
      </c>
      <c r="N1091" s="42">
        <v>8</v>
      </c>
      <c r="O1091" s="8" t="str">
        <f>UPPER(' turmas sistema atual'!R1090)</f>
        <v>EDUARDO LUCAS SUBTIL</v>
      </c>
      <c r="P1091" s="8" t="str">
        <f>UPPER(' turmas sistema atual'!S1090)</f>
        <v>ANDREA DE OLIVEIRA CARDOSO</v>
      </c>
    </row>
    <row r="1092" spans="1:16" ht="52.5" customHeight="1" thickBot="1" x14ac:dyDescent="0.3">
      <c r="A1092" s="8" t="str">
        <f>' turmas sistema atual'!A1091</f>
        <v>BACHARELADO EM FÍSICA</v>
      </c>
      <c r="B1092" s="8" t="str">
        <f>' turmas sistema atual'!B1091</f>
        <v>DANHT3066-15SA</v>
      </c>
      <c r="C1092" s="8" t="str">
        <f>' turmas sistema atual'!C1091</f>
        <v>Variáveis complexas e aplicações A-matutino (São Bernardo)</v>
      </c>
      <c r="D1092" s="8" t="s">
        <v>2718</v>
      </c>
      <c r="E1092" s="12" t="s">
        <v>2309</v>
      </c>
      <c r="F1092" s="12" t="str">
        <f>' turmas sistema atual'!H1091</f>
        <v xml:space="preserve">segunda das 08:00 às 10:00, sala S-008-0, semanal , quinta das 10:00 às 12:00, sala S-008-0, semanal </v>
      </c>
      <c r="G1092" s="12">
        <f>' turmas sistema atual'!I1091</f>
        <v>0</v>
      </c>
      <c r="H1092" s="12" t="str">
        <f>' turmas sistema atual'!J1091</f>
        <v>Santo André</v>
      </c>
      <c r="I1092" s="12" t="str">
        <f>' turmas sistema atual'!K1091</f>
        <v>diurno</v>
      </c>
      <c r="J1092" s="12" t="str">
        <f>' turmas sistema atual'!L1091</f>
        <v>4-0-4</v>
      </c>
      <c r="K1092" s="12">
        <f>' turmas sistema atual'!M1091</f>
        <v>31</v>
      </c>
      <c r="L1092" s="12">
        <f>' turmas sistema atual'!N1091</f>
        <v>0</v>
      </c>
      <c r="M1092" s="12">
        <f t="shared" ref="M1092:M1094" si="17">K1092-L1092</f>
        <v>31</v>
      </c>
      <c r="N1092" s="42">
        <v>0</v>
      </c>
      <c r="O1092" s="8" t="str">
        <f>UPPER(' turmas sistema atual'!R1091)</f>
        <v>ANTONIO CANDIDO FALEIROS</v>
      </c>
      <c r="P1092" s="8" t="str">
        <f>UPPER(' turmas sistema atual'!S1091)</f>
        <v/>
      </c>
    </row>
    <row r="1093" spans="1:16" ht="52.5" customHeight="1" thickBot="1" x14ac:dyDescent="0.3">
      <c r="A1093" s="8" t="str">
        <f>' turmas sistema atual'!A1092</f>
        <v>BACHARELADO EM FÍSICA</v>
      </c>
      <c r="B1093" s="8" t="str">
        <f>' turmas sistema atual'!B1092</f>
        <v>NANHT3066-15SA</v>
      </c>
      <c r="C1093" s="8" t="str">
        <f>' turmas sistema atual'!C1092</f>
        <v>Variáveis complexas e aplicações A-noturno (São Bernardo)</v>
      </c>
      <c r="D1093" s="8" t="s">
        <v>2717</v>
      </c>
      <c r="E1093" s="12" t="s">
        <v>2309</v>
      </c>
      <c r="F1093" s="12" t="str">
        <f>' turmas sistema atual'!H1092</f>
        <v xml:space="preserve">segunda das 19:00 às 21:00, sala S-008-0, semanal , quinta das 21:00 às 23:00, sala S-008-0, semanal </v>
      </c>
      <c r="G1093" s="12">
        <f>' turmas sistema atual'!I1092</f>
        <v>0</v>
      </c>
      <c r="H1093" s="12" t="str">
        <f>' turmas sistema atual'!J1092</f>
        <v>Santo André</v>
      </c>
      <c r="I1093" s="12" t="str">
        <f>' turmas sistema atual'!K1092</f>
        <v>noturno</v>
      </c>
      <c r="J1093" s="12" t="str">
        <f>' turmas sistema atual'!L1092</f>
        <v>4-0-4</v>
      </c>
      <c r="K1093" s="12">
        <f>' turmas sistema atual'!M1092</f>
        <v>30</v>
      </c>
      <c r="L1093" s="12">
        <f>' turmas sistema atual'!N1092</f>
        <v>0</v>
      </c>
      <c r="M1093" s="12">
        <f t="shared" si="17"/>
        <v>30</v>
      </c>
      <c r="N1093" s="42">
        <v>3</v>
      </c>
      <c r="O1093" s="8" t="str">
        <f>UPPER(' turmas sistema atual'!R1092)</f>
        <v>ANTONIO CANDIDO FALEIROS</v>
      </c>
      <c r="P1093" s="8" t="str">
        <f>UPPER(' turmas sistema atual'!S1092)</f>
        <v/>
      </c>
    </row>
    <row r="1094" spans="1:16" ht="52.5" customHeight="1" thickBot="1" x14ac:dyDescent="0.3">
      <c r="A1094" s="8" t="str">
        <f>' turmas sistema atual'!A1093</f>
        <v>ENGENHARIA AEROESPACIAL</v>
      </c>
      <c r="B1094" s="8" t="str">
        <f>' turmas sistema atual'!B1093</f>
        <v>NAESTS008-17SB</v>
      </c>
      <c r="C1094" s="8" t="str">
        <f>' turmas sistema atual'!C1093</f>
        <v>Vibrações A-noturno (São Bernardo)</v>
      </c>
      <c r="D1094" s="8" t="s">
        <v>2785</v>
      </c>
      <c r="E1094" s="12" t="s">
        <v>2309</v>
      </c>
      <c r="F1094" s="12" t="str">
        <f>' turmas sistema atual'!H1093</f>
        <v xml:space="preserve">segunda das 21:00 às 23:00, sala A2-S308-SB, semanal , quinta das 19:00 às 21:00, sala A2-S308-SB, semanal </v>
      </c>
      <c r="G1094" s="12">
        <f>' turmas sistema atual'!I1093</f>
        <v>0</v>
      </c>
      <c r="H1094" s="12" t="str">
        <f>' turmas sistema atual'!J1093</f>
        <v>São Bernardo do Campo</v>
      </c>
      <c r="I1094" s="12" t="str">
        <f>' turmas sistema atual'!K1093</f>
        <v>noturno</v>
      </c>
      <c r="J1094" s="12" t="str">
        <f>' turmas sistema atual'!L1093</f>
        <v>4-0-4</v>
      </c>
      <c r="K1094" s="12">
        <f>' turmas sistema atual'!M1093</f>
        <v>56</v>
      </c>
      <c r="L1094" s="12">
        <f>' turmas sistema atual'!N1093</f>
        <v>0</v>
      </c>
      <c r="M1094" s="12">
        <f t="shared" si="17"/>
        <v>56</v>
      </c>
      <c r="N1094" s="42">
        <v>0</v>
      </c>
      <c r="O1094" s="8" t="str">
        <f>UPPER(' turmas sistema atual'!R1093)</f>
        <v>MARCELO ARAUJO DA SILVA</v>
      </c>
      <c r="P1094" s="8" t="str">
        <f>UPPER(' turmas sistema atual'!S1093)</f>
        <v/>
      </c>
    </row>
  </sheetData>
  <autoFilter ref="A2:P1094" xr:uid="{6A8FBC5F-9A16-4A3F-BCF0-24E53533E45A}">
    <sortState xmlns:xlrd2="http://schemas.microsoft.com/office/spreadsheetml/2017/richdata2" ref="A3:P1007">
      <sortCondition ref="A3:A1007"/>
      <sortCondition ref="C3:C1007"/>
    </sortState>
  </autoFilter>
  <mergeCells count="1">
    <mergeCell ref="A1:P1"/>
  </mergeCells>
  <conditionalFormatting sqref="B2:B1056 B1095:B1048576">
    <cfRule type="duplicateValues" dxfId="11" priority="19"/>
  </conditionalFormatting>
  <conditionalFormatting sqref="A1 C2:C1056 E1043:E1056 D1043:D1094 D4:E1042 D3 C1095:C1048576 F3:N1094">
    <cfRule type="containsText" dxfId="10" priority="16" operator="containsText" text="PÓS-graduação">
      <formula>NOT(ISERROR(SEARCH("PÓS-graduação",A1)))</formula>
    </cfRule>
    <cfRule type="containsText" dxfId="9" priority="17" operator="containsText" text="SEMIPRESENCIAL">
      <formula>NOT(ISERROR(SEARCH("SEMIPRESENCIAL",A1)))</formula>
    </cfRule>
    <cfRule type="containsText" dxfId="8" priority="18" operator="containsText" text="INGLÊS">
      <formula>NOT(ISERROR(SEARCH("INGLÊS",A1)))</formula>
    </cfRule>
  </conditionalFormatting>
  <conditionalFormatting sqref="B1057:B1094">
    <cfRule type="duplicateValues" dxfId="7" priority="7"/>
  </conditionalFormatting>
  <conditionalFormatting sqref="C1057:C1094 E1057:E1094">
    <cfRule type="containsText" dxfId="6" priority="4" operator="containsText" text="PÓS-graduação">
      <formula>NOT(ISERROR(SEARCH("PÓS-graduação",C1057)))</formula>
    </cfRule>
    <cfRule type="containsText" dxfId="5" priority="5" operator="containsText" text="SEMIPRESENCIAL">
      <formula>NOT(ISERROR(SEARCH("SEMIPRESENCIAL",C1057)))</formula>
    </cfRule>
    <cfRule type="containsText" dxfId="4" priority="6" operator="containsText" text="INGLÊS">
      <formula>NOT(ISERROR(SEARCH("INGLÊS",C1057)))</formula>
    </cfRule>
  </conditionalFormatting>
  <pageMargins left="0.51181102362204722" right="0.51181102362204722" top="0.78740157480314965" bottom="0.78740157480314965" header="0" footer="0"/>
  <pageSetup paperSize="9" scale="52" fitToHeight="1000" orientation="landscape" r:id="rId1"/>
  <headerFooter>
    <oddHeader>&amp;C
TURMAS OFERTADAS
AJUSTE DE MATRICULAS EM DISCIPLINAS
QUADRIMESTRE SUPLEMENTAR  - 2020&amp;R&amp;D- &amp;T</oddHeader>
    <oddFooter xml:space="preserve">&amp;L&amp;"Calibri,Negrito"(*) Vagas disponiveis na abertura do sistema, este numero pode variar ao longo do processo em função de novas solicitações ou desistencias nas turmas.
&amp;R  &amp;P / &amp;N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3140A-9567-4ECF-8F11-56051E67EF46}">
  <dimension ref="A1:U1093"/>
  <sheetViews>
    <sheetView zoomScale="90" zoomScaleNormal="90" workbookViewId="0">
      <selection sqref="A1:XFD1048576"/>
    </sheetView>
  </sheetViews>
  <sheetFormatPr defaultColWidth="14.42578125" defaultRowHeight="15" customHeight="1" x14ac:dyDescent="0.25"/>
  <cols>
    <col min="1" max="1" width="41.140625" style="6" customWidth="1"/>
    <col min="2" max="2" width="18.28515625" style="6" bestFit="1" customWidth="1"/>
    <col min="3" max="3" width="81.42578125" style="6" customWidth="1"/>
    <col min="4" max="4" width="24.7109375" style="6" customWidth="1"/>
    <col min="5" max="5" width="11.85546875" style="6" customWidth="1"/>
    <col min="6" max="6" width="12.42578125" style="6" bestFit="1" customWidth="1"/>
    <col min="7" max="7" width="9.85546875" style="6" customWidth="1"/>
    <col min="8" max="8" width="22.42578125" style="6" customWidth="1"/>
    <col min="9" max="9" width="8.140625" style="6" customWidth="1"/>
    <col min="10" max="10" width="7.140625" style="6" customWidth="1"/>
    <col min="11" max="11" width="8.140625" style="6" customWidth="1"/>
    <col min="12" max="12" width="12.42578125" style="6" customWidth="1"/>
    <col min="13" max="13" width="15.140625" style="6" customWidth="1"/>
    <col min="14" max="14" width="15.5703125" style="6" customWidth="1"/>
    <col min="15" max="15" width="42.42578125" style="6" customWidth="1"/>
    <col min="16" max="16" width="53.28515625" style="6" customWidth="1"/>
    <col min="17" max="17" width="40.42578125" style="6" customWidth="1"/>
    <col min="18" max="19" width="22" style="26" customWidth="1"/>
    <col min="20" max="22" width="14.140625" style="6" customWidth="1"/>
    <col min="23" max="16384" width="14.42578125" style="6"/>
  </cols>
  <sheetData>
    <row r="1" spans="1:21" ht="12.75" customHeight="1" x14ac:dyDescent="0.25">
      <c r="A1" s="9" t="s">
        <v>0</v>
      </c>
      <c r="B1" s="9" t="s">
        <v>1</v>
      </c>
      <c r="C1" s="9" t="s">
        <v>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P1" s="10"/>
      <c r="Q1" s="20"/>
      <c r="R1" s="30"/>
      <c r="S1" s="30"/>
      <c r="T1" s="5"/>
      <c r="U1" s="5"/>
    </row>
    <row r="2" spans="1:21" ht="12.75" customHeight="1" x14ac:dyDescent="0.25">
      <c r="A2" s="11" t="str">
        <f>Q2</f>
        <v>BACHARELADO EM CIÊNCIA E TECNOLOGIA</v>
      </c>
      <c r="B2" s="11" t="str">
        <f>E2</f>
        <v>DA1BCJ0203-15SA</v>
      </c>
      <c r="C2" s="9" t="str">
        <f t="shared" ref="C2:C65" si="0">CONCATENATE(D2," ",IF(LEN(B2)&gt;15,MID(B2,2,3),G2),"-",IF(K2="DIURNO","matutino",K2)," (",IF(H2="Santo André",H2,"São Bernardo"),")",IF(G2="I"," - TURMA MINISTRADA EM INGLÊS",IF(G2="P"," - TURMA COMPARTILHADA COM A PÓS-GRADUAÇÃO",IF(G2="S"," - TURMA SEMIPRESENCIAL",""))))</f>
        <v>Fenômenos Eletromagnéticos A1-matutino (São Bernardo)</v>
      </c>
      <c r="D2" s="6" t="s">
        <v>561</v>
      </c>
      <c r="E2" s="6" t="s">
        <v>1725</v>
      </c>
      <c r="F2" s="6" t="s">
        <v>562</v>
      </c>
      <c r="G2" s="6" t="s">
        <v>16</v>
      </c>
      <c r="H2" s="6" t="s">
        <v>2968</v>
      </c>
      <c r="J2" s="6" t="s">
        <v>12</v>
      </c>
      <c r="K2" s="6" t="s">
        <v>13</v>
      </c>
      <c r="L2" s="6" t="s">
        <v>483</v>
      </c>
      <c r="M2" s="6">
        <v>40</v>
      </c>
      <c r="N2" s="6">
        <v>0</v>
      </c>
      <c r="O2" s="6" t="s">
        <v>37</v>
      </c>
      <c r="P2" s="7" t="s">
        <v>17</v>
      </c>
      <c r="Q2" s="7" t="s">
        <v>33</v>
      </c>
      <c r="R2" s="26" t="s">
        <v>2357</v>
      </c>
      <c r="S2" s="26" t="s">
        <v>2357</v>
      </c>
      <c r="T2" s="5"/>
      <c r="U2" s="5"/>
    </row>
    <row r="3" spans="1:21" ht="12.75" customHeight="1" x14ac:dyDescent="0.25">
      <c r="A3" s="11" t="str">
        <f t="shared" ref="A3:A66" si="1">Q3</f>
        <v>BACHARELADO EM CIÊNCIA E TECNOLOGIA</v>
      </c>
      <c r="B3" s="11" t="str">
        <f t="shared" ref="B3:B66" si="2">E3</f>
        <v>DA2BCJ0203-15SA</v>
      </c>
      <c r="C3" s="9" t="str">
        <f t="shared" si="0"/>
        <v>Fenômenos Eletromagnéticos A2-matutino (São Bernardo)</v>
      </c>
      <c r="D3" s="7" t="s">
        <v>561</v>
      </c>
      <c r="E3" s="7" t="s">
        <v>1727</v>
      </c>
      <c r="F3" s="7" t="s">
        <v>562</v>
      </c>
      <c r="G3" s="7" t="s">
        <v>19</v>
      </c>
      <c r="H3" s="7" t="s">
        <v>2969</v>
      </c>
      <c r="I3" s="7"/>
      <c r="J3" s="16" t="s">
        <v>12</v>
      </c>
      <c r="K3" s="7" t="s">
        <v>13</v>
      </c>
      <c r="L3" s="7" t="s">
        <v>483</v>
      </c>
      <c r="M3" s="7">
        <v>40</v>
      </c>
      <c r="N3" s="7">
        <v>0</v>
      </c>
      <c r="O3" s="7" t="s">
        <v>37</v>
      </c>
      <c r="P3" s="7" t="s">
        <v>17</v>
      </c>
      <c r="Q3" s="7" t="s">
        <v>33</v>
      </c>
      <c r="R3" s="29" t="s">
        <v>2357</v>
      </c>
      <c r="S3" s="29" t="s">
        <v>2357</v>
      </c>
      <c r="T3" s="5"/>
      <c r="U3" s="5"/>
    </row>
    <row r="4" spans="1:21" ht="12.75" customHeight="1" x14ac:dyDescent="0.25">
      <c r="A4" s="11" t="str">
        <f t="shared" si="1"/>
        <v>BACHARELADO EM CIÊNCIA E TECNOLOGIA</v>
      </c>
      <c r="B4" s="11" t="str">
        <f t="shared" si="2"/>
        <v>DA3BCJ0203-15SA</v>
      </c>
      <c r="C4" s="9" t="str">
        <f t="shared" si="0"/>
        <v>Fenômenos Eletromagnéticos A3-matutino (São Bernardo)</v>
      </c>
      <c r="D4" s="7" t="s">
        <v>561</v>
      </c>
      <c r="E4" s="7" t="s">
        <v>1729</v>
      </c>
      <c r="F4" s="7" t="s">
        <v>562</v>
      </c>
      <c r="G4" s="7" t="s">
        <v>21</v>
      </c>
      <c r="H4" s="7" t="s">
        <v>2968</v>
      </c>
      <c r="I4" s="7"/>
      <c r="J4" s="16" t="s">
        <v>12</v>
      </c>
      <c r="K4" s="7" t="s">
        <v>13</v>
      </c>
      <c r="L4" s="7" t="s">
        <v>483</v>
      </c>
      <c r="M4" s="7">
        <v>40</v>
      </c>
      <c r="N4" s="7">
        <v>0</v>
      </c>
      <c r="O4" s="7" t="s">
        <v>37</v>
      </c>
      <c r="P4" s="7" t="s">
        <v>17</v>
      </c>
      <c r="Q4" s="7" t="s">
        <v>33</v>
      </c>
      <c r="R4" s="29" t="s">
        <v>2358</v>
      </c>
      <c r="S4" s="29" t="s">
        <v>2358</v>
      </c>
      <c r="T4" s="5"/>
      <c r="U4" s="5"/>
    </row>
    <row r="5" spans="1:21" ht="12.75" customHeight="1" x14ac:dyDescent="0.25">
      <c r="A5" s="11" t="str">
        <f t="shared" si="1"/>
        <v>BACHARELADO EM CIÊNCIA E TECNOLOGIA</v>
      </c>
      <c r="B5" s="11" t="str">
        <f t="shared" si="2"/>
        <v>DA4BCJ0203-15SA</v>
      </c>
      <c r="C5" s="9" t="str">
        <f t="shared" si="0"/>
        <v>Fenômenos Eletromagnéticos A4-matutino (São Bernardo)</v>
      </c>
      <c r="D5" s="7" t="s">
        <v>561</v>
      </c>
      <c r="E5" s="7" t="s">
        <v>1731</v>
      </c>
      <c r="F5" s="7" t="s">
        <v>562</v>
      </c>
      <c r="G5" s="7" t="s">
        <v>22</v>
      </c>
      <c r="H5" s="7" t="s">
        <v>2969</v>
      </c>
      <c r="I5" s="7"/>
      <c r="J5" s="16" t="s">
        <v>12</v>
      </c>
      <c r="K5" s="7" t="s">
        <v>13</v>
      </c>
      <c r="L5" s="7" t="s">
        <v>483</v>
      </c>
      <c r="M5" s="7">
        <v>40</v>
      </c>
      <c r="N5" s="7">
        <v>0</v>
      </c>
      <c r="O5" s="7" t="s">
        <v>37</v>
      </c>
      <c r="P5" s="7" t="s">
        <v>17</v>
      </c>
      <c r="Q5" s="7" t="s">
        <v>33</v>
      </c>
      <c r="R5" s="29" t="s">
        <v>2358</v>
      </c>
      <c r="S5" s="29" t="s">
        <v>2358</v>
      </c>
      <c r="T5" s="5"/>
      <c r="U5" s="5"/>
    </row>
    <row r="6" spans="1:21" ht="12.75" customHeight="1" x14ac:dyDescent="0.25">
      <c r="A6" s="11" t="str">
        <f t="shared" si="1"/>
        <v>BACHARELADO EM CIÊNCIA E TECNOLOGIA</v>
      </c>
      <c r="B6" s="11" t="str">
        <f t="shared" si="2"/>
        <v>DA5BCJ0203-15SA</v>
      </c>
      <c r="C6" s="9" t="str">
        <f t="shared" si="0"/>
        <v>Fenômenos Eletromagnéticos A5-matutino (São Bernardo)</v>
      </c>
      <c r="D6" s="7" t="s">
        <v>561</v>
      </c>
      <c r="E6" s="7" t="s">
        <v>1733</v>
      </c>
      <c r="F6" s="7" t="s">
        <v>562</v>
      </c>
      <c r="G6" s="7" t="s">
        <v>57</v>
      </c>
      <c r="H6" s="7" t="s">
        <v>2968</v>
      </c>
      <c r="I6" s="7"/>
      <c r="J6" s="7" t="s">
        <v>12</v>
      </c>
      <c r="K6" s="7" t="s">
        <v>13</v>
      </c>
      <c r="L6" s="7" t="s">
        <v>483</v>
      </c>
      <c r="M6" s="7">
        <v>40</v>
      </c>
      <c r="N6" s="7">
        <v>0</v>
      </c>
      <c r="O6" s="7" t="s">
        <v>37</v>
      </c>
      <c r="P6" s="7" t="s">
        <v>17</v>
      </c>
      <c r="Q6" s="7" t="s">
        <v>33</v>
      </c>
      <c r="R6" s="29" t="s">
        <v>2359</v>
      </c>
      <c r="S6" s="29" t="s">
        <v>2359</v>
      </c>
    </row>
    <row r="7" spans="1:21" ht="12.75" customHeight="1" x14ac:dyDescent="0.25">
      <c r="A7" s="11" t="str">
        <f t="shared" si="1"/>
        <v>BACHARELADO EM CIÊNCIA E TECNOLOGIA</v>
      </c>
      <c r="B7" s="11" t="str">
        <f t="shared" si="2"/>
        <v>DA6BCJ0203-15SA</v>
      </c>
      <c r="C7" s="9" t="str">
        <f t="shared" si="0"/>
        <v>Fenômenos Eletromagnéticos A6-matutino (São Bernardo)</v>
      </c>
      <c r="D7" s="7" t="s">
        <v>561</v>
      </c>
      <c r="E7" s="7" t="s">
        <v>1735</v>
      </c>
      <c r="F7" s="7" t="s">
        <v>562</v>
      </c>
      <c r="G7" s="7" t="s">
        <v>58</v>
      </c>
      <c r="H7" s="7" t="s">
        <v>2969</v>
      </c>
      <c r="I7" s="7"/>
      <c r="J7" s="16" t="s">
        <v>12</v>
      </c>
      <c r="K7" s="7" t="s">
        <v>13</v>
      </c>
      <c r="L7" s="7" t="s">
        <v>483</v>
      </c>
      <c r="M7" s="7">
        <v>40</v>
      </c>
      <c r="N7" s="7">
        <v>0</v>
      </c>
      <c r="O7" s="7" t="s">
        <v>37</v>
      </c>
      <c r="P7" s="7" t="s">
        <v>17</v>
      </c>
      <c r="Q7" s="7" t="s">
        <v>33</v>
      </c>
      <c r="R7" s="29" t="s">
        <v>2359</v>
      </c>
      <c r="S7" s="29" t="s">
        <v>2359</v>
      </c>
      <c r="T7" s="5"/>
      <c r="U7" s="5"/>
    </row>
    <row r="8" spans="1:21" ht="12.75" customHeight="1" x14ac:dyDescent="0.25">
      <c r="A8" s="11" t="str">
        <f t="shared" si="1"/>
        <v>BACHARELADO EM CIÊNCIA E TECNOLOGIA</v>
      </c>
      <c r="B8" s="11" t="str">
        <f t="shared" si="2"/>
        <v>DA7BCJ0203-15SA</v>
      </c>
      <c r="C8" s="9" t="str">
        <f t="shared" si="0"/>
        <v>Fenômenos Eletromagnéticos A7-matutino (São Bernardo)</v>
      </c>
      <c r="D8" s="7" t="s">
        <v>561</v>
      </c>
      <c r="E8" s="7" t="s">
        <v>1737</v>
      </c>
      <c r="F8" s="7" t="s">
        <v>562</v>
      </c>
      <c r="G8" s="7" t="s">
        <v>77</v>
      </c>
      <c r="H8" s="7" t="s">
        <v>2968</v>
      </c>
      <c r="I8" s="7"/>
      <c r="J8" s="7" t="s">
        <v>12</v>
      </c>
      <c r="K8" s="7" t="s">
        <v>13</v>
      </c>
      <c r="L8" s="7" t="s">
        <v>483</v>
      </c>
      <c r="M8" s="7">
        <v>40</v>
      </c>
      <c r="N8" s="7">
        <v>0</v>
      </c>
      <c r="O8" s="7" t="s">
        <v>37</v>
      </c>
      <c r="P8" s="7" t="s">
        <v>17</v>
      </c>
      <c r="Q8" s="7" t="s">
        <v>33</v>
      </c>
      <c r="R8" s="29" t="s">
        <v>2360</v>
      </c>
      <c r="S8" s="29" t="s">
        <v>2360</v>
      </c>
    </row>
    <row r="9" spans="1:21" ht="12.75" customHeight="1" x14ac:dyDescent="0.25">
      <c r="A9" s="11" t="str">
        <f t="shared" si="1"/>
        <v>BACHARELADO EM CIÊNCIA E TECNOLOGIA</v>
      </c>
      <c r="B9" s="11" t="str">
        <f t="shared" si="2"/>
        <v>DA8BCJ0203-15SA</v>
      </c>
      <c r="C9" s="9" t="str">
        <f t="shared" si="0"/>
        <v>Fenômenos Eletromagnéticos A8-matutino (São Bernardo)</v>
      </c>
      <c r="D9" s="7" t="s">
        <v>561</v>
      </c>
      <c r="E9" s="7" t="s">
        <v>1739</v>
      </c>
      <c r="F9" s="7" t="s">
        <v>562</v>
      </c>
      <c r="G9" s="7" t="s">
        <v>78</v>
      </c>
      <c r="H9" s="7" t="s">
        <v>2969</v>
      </c>
      <c r="I9" s="7"/>
      <c r="J9" s="16" t="s">
        <v>12</v>
      </c>
      <c r="K9" s="7" t="s">
        <v>13</v>
      </c>
      <c r="L9" s="7" t="s">
        <v>483</v>
      </c>
      <c r="M9" s="7">
        <v>40</v>
      </c>
      <c r="N9" s="7">
        <v>0</v>
      </c>
      <c r="O9" s="7" t="s">
        <v>37</v>
      </c>
      <c r="P9" s="7" t="s">
        <v>17</v>
      </c>
      <c r="Q9" s="7" t="s">
        <v>33</v>
      </c>
      <c r="R9" s="29" t="s">
        <v>2360</v>
      </c>
      <c r="S9" s="29" t="s">
        <v>2360</v>
      </c>
      <c r="T9" s="5"/>
      <c r="U9" s="5"/>
    </row>
    <row r="10" spans="1:21" ht="12.75" customHeight="1" x14ac:dyDescent="0.25">
      <c r="A10" s="11" t="str">
        <f t="shared" si="1"/>
        <v>BACHARELADO EM CIÊNCIA E TECNOLOGIA</v>
      </c>
      <c r="B10" s="11" t="str">
        <f t="shared" si="2"/>
        <v>DB1BCJ0203-15SA</v>
      </c>
      <c r="C10" s="9" t="str">
        <f t="shared" si="0"/>
        <v>Fenômenos Eletromagnéticos B1-matutino (São Bernardo)</v>
      </c>
      <c r="D10" s="7" t="s">
        <v>561</v>
      </c>
      <c r="E10" s="7" t="s">
        <v>1741</v>
      </c>
      <c r="F10" s="7" t="s">
        <v>562</v>
      </c>
      <c r="G10" s="7" t="s">
        <v>28</v>
      </c>
      <c r="H10" s="7" t="s">
        <v>2970</v>
      </c>
      <c r="I10" s="7"/>
      <c r="J10" s="7" t="s">
        <v>12</v>
      </c>
      <c r="K10" s="7" t="s">
        <v>13</v>
      </c>
      <c r="L10" s="7" t="s">
        <v>483</v>
      </c>
      <c r="M10" s="7">
        <v>40</v>
      </c>
      <c r="N10" s="7">
        <v>0</v>
      </c>
      <c r="O10" s="7" t="s">
        <v>37</v>
      </c>
      <c r="P10" s="7" t="s">
        <v>17</v>
      </c>
      <c r="Q10" s="7" t="s">
        <v>33</v>
      </c>
      <c r="R10" s="29" t="s">
        <v>2361</v>
      </c>
      <c r="S10" s="29" t="s">
        <v>2361</v>
      </c>
      <c r="T10" s="5"/>
      <c r="U10" s="5"/>
    </row>
    <row r="11" spans="1:21" ht="12.75" customHeight="1" x14ac:dyDescent="0.25">
      <c r="A11" s="11" t="str">
        <f t="shared" si="1"/>
        <v>BACHARELADO EM CIÊNCIA E TECNOLOGIA</v>
      </c>
      <c r="B11" s="11" t="str">
        <f t="shared" si="2"/>
        <v>DB2BCJ0203-15SA</v>
      </c>
      <c r="C11" s="9" t="str">
        <f t="shared" si="0"/>
        <v>Fenômenos Eletromagnéticos B2-matutino (São Bernardo)</v>
      </c>
      <c r="D11" s="6" t="s">
        <v>561</v>
      </c>
      <c r="E11" s="6" t="s">
        <v>1743</v>
      </c>
      <c r="F11" s="6" t="s">
        <v>562</v>
      </c>
      <c r="G11" s="6" t="s">
        <v>29</v>
      </c>
      <c r="H11" s="6" t="s">
        <v>2971</v>
      </c>
      <c r="J11" s="6" t="s">
        <v>12</v>
      </c>
      <c r="K11" s="6" t="s">
        <v>13</v>
      </c>
      <c r="L11" s="6" t="s">
        <v>483</v>
      </c>
      <c r="M11" s="6">
        <v>40</v>
      </c>
      <c r="N11" s="6">
        <v>0</v>
      </c>
      <c r="O11" s="6" t="s">
        <v>37</v>
      </c>
      <c r="P11" s="7" t="s">
        <v>17</v>
      </c>
      <c r="Q11" s="7" t="s">
        <v>33</v>
      </c>
      <c r="R11" s="26" t="s">
        <v>2361</v>
      </c>
      <c r="S11" s="26" t="s">
        <v>2361</v>
      </c>
      <c r="T11" s="5"/>
      <c r="U11" s="5"/>
    </row>
    <row r="12" spans="1:21" ht="12.75" customHeight="1" x14ac:dyDescent="0.25">
      <c r="A12" s="11" t="str">
        <f t="shared" si="1"/>
        <v>BACHARELADO EM CIÊNCIA E TECNOLOGIA</v>
      </c>
      <c r="B12" s="11" t="str">
        <f t="shared" si="2"/>
        <v>DB3BCJ0203-15SA</v>
      </c>
      <c r="C12" s="9" t="str">
        <f t="shared" si="0"/>
        <v>Fenômenos Eletromagnéticos B3-matutino (São Bernardo)</v>
      </c>
      <c r="D12" s="7" t="s">
        <v>561</v>
      </c>
      <c r="E12" s="7" t="s">
        <v>1745</v>
      </c>
      <c r="F12" s="7" t="s">
        <v>562</v>
      </c>
      <c r="G12" s="7" t="s">
        <v>50</v>
      </c>
      <c r="H12" s="7" t="s">
        <v>2970</v>
      </c>
      <c r="I12" s="7"/>
      <c r="J12" s="7" t="s">
        <v>12</v>
      </c>
      <c r="K12" s="7" t="s">
        <v>13</v>
      </c>
      <c r="L12" s="7" t="s">
        <v>483</v>
      </c>
      <c r="M12" s="7">
        <v>40</v>
      </c>
      <c r="N12" s="7">
        <v>0</v>
      </c>
      <c r="O12" s="7" t="s">
        <v>37</v>
      </c>
      <c r="P12" s="7" t="s">
        <v>17</v>
      </c>
      <c r="Q12" s="7" t="s">
        <v>33</v>
      </c>
      <c r="R12" s="29" t="s">
        <v>2362</v>
      </c>
      <c r="S12" s="29" t="s">
        <v>2362</v>
      </c>
      <c r="T12" s="5"/>
      <c r="U12" s="5"/>
    </row>
    <row r="13" spans="1:21" ht="12.75" customHeight="1" x14ac:dyDescent="0.25">
      <c r="A13" s="11" t="str">
        <f t="shared" si="1"/>
        <v>BACHARELADO EM CIÊNCIA E TECNOLOGIA</v>
      </c>
      <c r="B13" s="11" t="str">
        <f t="shared" si="2"/>
        <v>DB4BCJ0203-15SA</v>
      </c>
      <c r="C13" s="9" t="str">
        <f t="shared" si="0"/>
        <v>Fenômenos Eletromagnéticos B4-matutino (São Bernardo)</v>
      </c>
      <c r="D13" s="6" t="s">
        <v>561</v>
      </c>
      <c r="E13" s="6" t="s">
        <v>1747</v>
      </c>
      <c r="F13" s="6" t="s">
        <v>562</v>
      </c>
      <c r="G13" s="6" t="s">
        <v>59</v>
      </c>
      <c r="H13" s="6" t="s">
        <v>2971</v>
      </c>
      <c r="J13" s="15" t="s">
        <v>12</v>
      </c>
      <c r="K13" s="6" t="s">
        <v>13</v>
      </c>
      <c r="L13" s="6" t="s">
        <v>483</v>
      </c>
      <c r="M13" s="6">
        <v>40</v>
      </c>
      <c r="N13" s="6">
        <v>0</v>
      </c>
      <c r="O13" s="6" t="s">
        <v>37</v>
      </c>
      <c r="P13" s="7" t="s">
        <v>17</v>
      </c>
      <c r="Q13" s="7" t="s">
        <v>33</v>
      </c>
      <c r="R13" s="26" t="s">
        <v>2362</v>
      </c>
      <c r="S13" s="26" t="s">
        <v>2362</v>
      </c>
      <c r="T13" s="5"/>
      <c r="U13" s="5"/>
    </row>
    <row r="14" spans="1:21" ht="12.75" customHeight="1" x14ac:dyDescent="0.25">
      <c r="A14" s="11" t="str">
        <f t="shared" si="1"/>
        <v>BACHARELADO EM CIÊNCIA E TECNOLOGIA</v>
      </c>
      <c r="B14" s="11" t="str">
        <f t="shared" si="2"/>
        <v>DB5BCJ0203-15SA</v>
      </c>
      <c r="C14" s="9" t="str">
        <f t="shared" si="0"/>
        <v>Fenômenos Eletromagnéticos B5-matutino (São Bernardo)</v>
      </c>
      <c r="D14" s="7" t="s">
        <v>561</v>
      </c>
      <c r="E14" s="7" t="s">
        <v>1749</v>
      </c>
      <c r="F14" s="7" t="s">
        <v>562</v>
      </c>
      <c r="G14" s="7" t="s">
        <v>60</v>
      </c>
      <c r="H14" s="7" t="s">
        <v>2968</v>
      </c>
      <c r="I14" s="7"/>
      <c r="J14" s="7" t="s">
        <v>12</v>
      </c>
      <c r="K14" s="7" t="s">
        <v>13</v>
      </c>
      <c r="L14" s="7" t="s">
        <v>483</v>
      </c>
      <c r="M14" s="7">
        <v>40</v>
      </c>
      <c r="N14" s="7">
        <v>0</v>
      </c>
      <c r="O14" s="7" t="s">
        <v>37</v>
      </c>
      <c r="P14" s="7" t="s">
        <v>17</v>
      </c>
      <c r="Q14" s="7" t="s">
        <v>33</v>
      </c>
      <c r="R14" s="29" t="s">
        <v>2363</v>
      </c>
      <c r="S14" s="29" t="s">
        <v>2363</v>
      </c>
    </row>
    <row r="15" spans="1:21" ht="12.75" customHeight="1" x14ac:dyDescent="0.25">
      <c r="A15" s="11" t="str">
        <f t="shared" si="1"/>
        <v>BACHARELADO EM CIÊNCIA E TECNOLOGIA</v>
      </c>
      <c r="B15" s="11" t="str">
        <f t="shared" si="2"/>
        <v>DB6BCJ0203-15SA</v>
      </c>
      <c r="C15" s="9" t="str">
        <f t="shared" si="0"/>
        <v>Fenômenos Eletromagnéticos B6-matutino (São Bernardo)</v>
      </c>
      <c r="D15" s="7" t="s">
        <v>561</v>
      </c>
      <c r="E15" s="7" t="s">
        <v>1751</v>
      </c>
      <c r="F15" s="7" t="s">
        <v>562</v>
      </c>
      <c r="G15" s="7" t="s">
        <v>61</v>
      </c>
      <c r="H15" s="7" t="s">
        <v>2971</v>
      </c>
      <c r="I15" s="7"/>
      <c r="J15" s="16" t="s">
        <v>12</v>
      </c>
      <c r="K15" s="7" t="s">
        <v>13</v>
      </c>
      <c r="L15" s="7" t="s">
        <v>483</v>
      </c>
      <c r="M15" s="7">
        <v>40</v>
      </c>
      <c r="N15" s="7">
        <v>0</v>
      </c>
      <c r="O15" s="7" t="s">
        <v>37</v>
      </c>
      <c r="P15" s="7" t="s">
        <v>17</v>
      </c>
      <c r="Q15" s="7" t="s">
        <v>33</v>
      </c>
      <c r="R15" s="29" t="s">
        <v>2363</v>
      </c>
      <c r="S15" s="29" t="s">
        <v>2363</v>
      </c>
      <c r="T15" s="5"/>
      <c r="U15" s="5"/>
    </row>
    <row r="16" spans="1:21" ht="12.75" customHeight="1" x14ac:dyDescent="0.25">
      <c r="A16" s="11" t="str">
        <f t="shared" si="1"/>
        <v>BACHARELADO EM CIÊNCIA E TECNOLOGIA</v>
      </c>
      <c r="B16" s="11" t="str">
        <f t="shared" si="2"/>
        <v>DB7BCJ0203-15SA</v>
      </c>
      <c r="C16" s="9" t="str">
        <f t="shared" si="0"/>
        <v>Fenômenos Eletromagnéticos B7-matutino (São Bernardo)</v>
      </c>
      <c r="D16" s="7" t="s">
        <v>561</v>
      </c>
      <c r="E16" s="7" t="s">
        <v>1753</v>
      </c>
      <c r="F16" s="7" t="s">
        <v>562</v>
      </c>
      <c r="G16" s="7" t="s">
        <v>80</v>
      </c>
      <c r="H16" s="7" t="s">
        <v>2970</v>
      </c>
      <c r="I16" s="7"/>
      <c r="J16" s="16" t="s">
        <v>12</v>
      </c>
      <c r="K16" s="7" t="s">
        <v>13</v>
      </c>
      <c r="L16" s="7" t="s">
        <v>483</v>
      </c>
      <c r="M16" s="7">
        <v>40</v>
      </c>
      <c r="N16" s="7">
        <v>0</v>
      </c>
      <c r="O16" s="7" t="s">
        <v>37</v>
      </c>
      <c r="P16" s="7" t="s">
        <v>17</v>
      </c>
      <c r="Q16" s="7" t="s">
        <v>33</v>
      </c>
      <c r="R16" s="29" t="s">
        <v>2285</v>
      </c>
      <c r="S16" s="29" t="s">
        <v>2285</v>
      </c>
      <c r="T16" s="5"/>
      <c r="U16" s="5"/>
    </row>
    <row r="17" spans="1:21" ht="12.75" customHeight="1" x14ac:dyDescent="0.25">
      <c r="A17" s="11" t="str">
        <f t="shared" si="1"/>
        <v>BACHARELADO EM CIÊNCIA E TECNOLOGIA</v>
      </c>
      <c r="B17" s="11" t="str">
        <f t="shared" si="2"/>
        <v>DB8BCJ0203-15SA</v>
      </c>
      <c r="C17" s="9" t="str">
        <f t="shared" si="0"/>
        <v>Fenômenos Eletromagnéticos B8-matutino (São Bernardo)</v>
      </c>
      <c r="D17" s="7" t="s">
        <v>561</v>
      </c>
      <c r="E17" s="7" t="s">
        <v>1755</v>
      </c>
      <c r="F17" s="7" t="s">
        <v>562</v>
      </c>
      <c r="G17" s="7" t="s">
        <v>81</v>
      </c>
      <c r="H17" s="7" t="s">
        <v>2971</v>
      </c>
      <c r="I17" s="7"/>
      <c r="J17" s="16" t="s">
        <v>12</v>
      </c>
      <c r="K17" s="7" t="s">
        <v>13</v>
      </c>
      <c r="L17" s="7" t="s">
        <v>483</v>
      </c>
      <c r="M17" s="7">
        <v>40</v>
      </c>
      <c r="N17" s="7">
        <v>0</v>
      </c>
      <c r="O17" s="7" t="s">
        <v>37</v>
      </c>
      <c r="P17" s="7" t="s">
        <v>17</v>
      </c>
      <c r="Q17" s="7" t="s">
        <v>33</v>
      </c>
      <c r="R17" s="29" t="s">
        <v>2285</v>
      </c>
      <c r="S17" s="29" t="s">
        <v>2285</v>
      </c>
      <c r="T17" s="5"/>
      <c r="U17" s="5"/>
    </row>
    <row r="18" spans="1:21" ht="12.75" customHeight="1" x14ac:dyDescent="0.25">
      <c r="A18" s="11" t="str">
        <f t="shared" si="1"/>
        <v>BACHARELADO EM CIÊNCIA E TECNOLOGIA</v>
      </c>
      <c r="B18" s="11" t="str">
        <f t="shared" si="2"/>
        <v>DC1BCJ0203-15SA</v>
      </c>
      <c r="C18" s="9" t="str">
        <f t="shared" si="0"/>
        <v>Fenômenos Eletromagnéticos C1-matutino (São Bernardo)</v>
      </c>
      <c r="D18" s="7" t="s">
        <v>561</v>
      </c>
      <c r="E18" s="7" t="s">
        <v>1757</v>
      </c>
      <c r="F18" s="7" t="s">
        <v>562</v>
      </c>
      <c r="G18" s="7" t="s">
        <v>62</v>
      </c>
      <c r="H18" s="7" t="s">
        <v>2972</v>
      </c>
      <c r="I18" s="7"/>
      <c r="J18" s="7" t="s">
        <v>12</v>
      </c>
      <c r="K18" s="7" t="s">
        <v>13</v>
      </c>
      <c r="L18" s="7" t="s">
        <v>483</v>
      </c>
      <c r="M18" s="7">
        <v>40</v>
      </c>
      <c r="N18" s="7">
        <v>0</v>
      </c>
      <c r="O18" s="7" t="s">
        <v>37</v>
      </c>
      <c r="P18" s="7" t="s">
        <v>17</v>
      </c>
      <c r="Q18" s="7" t="s">
        <v>33</v>
      </c>
      <c r="R18" s="29" t="s">
        <v>272</v>
      </c>
      <c r="S18" s="29" t="s">
        <v>272</v>
      </c>
      <c r="T18" s="5"/>
      <c r="U18" s="5"/>
    </row>
    <row r="19" spans="1:21" ht="12.75" customHeight="1" x14ac:dyDescent="0.25">
      <c r="A19" s="11" t="str">
        <f t="shared" si="1"/>
        <v>BACHARELADO EM CIÊNCIA E TECNOLOGIA</v>
      </c>
      <c r="B19" s="11" t="str">
        <f t="shared" si="2"/>
        <v>DC2BCJ0203-15SA</v>
      </c>
      <c r="C19" s="9" t="str">
        <f t="shared" si="0"/>
        <v>Fenômenos Eletromagnéticos C2-matutino (São Bernardo)</v>
      </c>
      <c r="D19" s="7" t="s">
        <v>561</v>
      </c>
      <c r="E19" s="7" t="s">
        <v>1758</v>
      </c>
      <c r="F19" s="7" t="s">
        <v>562</v>
      </c>
      <c r="G19" s="7" t="s">
        <v>63</v>
      </c>
      <c r="H19" s="7" t="s">
        <v>2973</v>
      </c>
      <c r="I19" s="7"/>
      <c r="J19" s="16" t="s">
        <v>12</v>
      </c>
      <c r="K19" s="7" t="s">
        <v>13</v>
      </c>
      <c r="L19" s="7" t="s">
        <v>483</v>
      </c>
      <c r="M19" s="7">
        <v>40</v>
      </c>
      <c r="N19" s="7">
        <v>0</v>
      </c>
      <c r="O19" s="7" t="s">
        <v>37</v>
      </c>
      <c r="P19" s="7" t="s">
        <v>17</v>
      </c>
      <c r="Q19" s="7" t="s">
        <v>33</v>
      </c>
      <c r="R19" s="29" t="s">
        <v>272</v>
      </c>
      <c r="S19" s="29" t="s">
        <v>272</v>
      </c>
      <c r="T19" s="5"/>
      <c r="U19" s="5"/>
    </row>
    <row r="20" spans="1:21" ht="12.75" customHeight="1" x14ac:dyDescent="0.25">
      <c r="A20" s="11" t="str">
        <f t="shared" si="1"/>
        <v>BACHARELADO EM CIÊNCIA E TECNOLOGIA</v>
      </c>
      <c r="B20" s="11" t="str">
        <f t="shared" si="2"/>
        <v>DC3BCJ0203-15SA</v>
      </c>
      <c r="C20" s="9" t="str">
        <f t="shared" si="0"/>
        <v>Fenômenos Eletromagnéticos C3-matutino (São Bernardo)</v>
      </c>
      <c r="D20" s="7" t="s">
        <v>561</v>
      </c>
      <c r="E20" s="7" t="s">
        <v>1759</v>
      </c>
      <c r="F20" s="7" t="s">
        <v>562</v>
      </c>
      <c r="G20" s="7" t="s">
        <v>64</v>
      </c>
      <c r="H20" s="7" t="s">
        <v>2972</v>
      </c>
      <c r="I20" s="7"/>
      <c r="J20" s="16" t="s">
        <v>12</v>
      </c>
      <c r="K20" s="7" t="s">
        <v>13</v>
      </c>
      <c r="L20" s="7" t="s">
        <v>483</v>
      </c>
      <c r="M20" s="7">
        <v>40</v>
      </c>
      <c r="N20" s="7">
        <v>0</v>
      </c>
      <c r="O20" s="7" t="s">
        <v>37</v>
      </c>
      <c r="P20" s="7" t="s">
        <v>17</v>
      </c>
      <c r="Q20" s="7" t="s">
        <v>33</v>
      </c>
      <c r="R20" s="29" t="s">
        <v>2364</v>
      </c>
      <c r="S20" s="29" t="s">
        <v>2364</v>
      </c>
      <c r="T20" s="5"/>
      <c r="U20" s="5"/>
    </row>
    <row r="21" spans="1:21" ht="12.75" customHeight="1" x14ac:dyDescent="0.25">
      <c r="A21" s="11" t="str">
        <f t="shared" si="1"/>
        <v>BACHARELADO EM CIÊNCIA E TECNOLOGIA</v>
      </c>
      <c r="B21" s="11" t="str">
        <f t="shared" si="2"/>
        <v>DC4BCJ0203-15SA</v>
      </c>
      <c r="C21" s="9" t="str">
        <f t="shared" si="0"/>
        <v>Fenômenos Eletromagnéticos C4-matutino (São Bernardo)</v>
      </c>
      <c r="D21" s="7" t="s">
        <v>561</v>
      </c>
      <c r="E21" s="7" t="s">
        <v>1760</v>
      </c>
      <c r="F21" s="7" t="s">
        <v>562</v>
      </c>
      <c r="G21" s="7" t="s">
        <v>563</v>
      </c>
      <c r="H21" s="7" t="s">
        <v>2973</v>
      </c>
      <c r="I21" s="7"/>
      <c r="J21" s="7" t="s">
        <v>12</v>
      </c>
      <c r="K21" s="7" t="s">
        <v>13</v>
      </c>
      <c r="L21" s="7" t="s">
        <v>483</v>
      </c>
      <c r="M21" s="7">
        <v>40</v>
      </c>
      <c r="N21" s="7">
        <v>0</v>
      </c>
      <c r="O21" s="7" t="s">
        <v>37</v>
      </c>
      <c r="P21" s="7" t="s">
        <v>17</v>
      </c>
      <c r="Q21" s="7" t="s">
        <v>33</v>
      </c>
      <c r="R21" s="29" t="s">
        <v>2364</v>
      </c>
      <c r="S21" s="29" t="s">
        <v>2364</v>
      </c>
      <c r="T21" s="5"/>
      <c r="U21" s="5"/>
    </row>
    <row r="22" spans="1:21" ht="12.75" customHeight="1" x14ac:dyDescent="0.25">
      <c r="A22" s="11" t="str">
        <f t="shared" si="1"/>
        <v>BACHARELADO EM CIÊNCIA E TECNOLOGIA</v>
      </c>
      <c r="B22" s="11" t="str">
        <f t="shared" si="2"/>
        <v>DD1BCJ0203-15SA</v>
      </c>
      <c r="C22" s="9" t="str">
        <f t="shared" si="0"/>
        <v>Fenômenos Eletromagnéticos D1-matutino (São Bernardo)</v>
      </c>
      <c r="D22" s="7" t="s">
        <v>561</v>
      </c>
      <c r="E22" s="7" t="s">
        <v>1761</v>
      </c>
      <c r="F22" s="7" t="s">
        <v>562</v>
      </c>
      <c r="G22" s="7" t="s">
        <v>362</v>
      </c>
      <c r="H22" s="7" t="s">
        <v>2974</v>
      </c>
      <c r="I22" s="7"/>
      <c r="J22" s="7" t="s">
        <v>12</v>
      </c>
      <c r="K22" s="7" t="s">
        <v>13</v>
      </c>
      <c r="L22" s="7" t="s">
        <v>483</v>
      </c>
      <c r="M22" s="7">
        <v>30</v>
      </c>
      <c r="N22" s="7">
        <v>0</v>
      </c>
      <c r="O22" s="7" t="s">
        <v>37</v>
      </c>
      <c r="P22" s="7" t="s">
        <v>17</v>
      </c>
      <c r="Q22" s="7" t="s">
        <v>33</v>
      </c>
      <c r="R22" s="29" t="s">
        <v>2365</v>
      </c>
      <c r="S22" s="29" t="s">
        <v>2365</v>
      </c>
      <c r="T22" s="5"/>
      <c r="U22" s="5"/>
    </row>
    <row r="23" spans="1:21" ht="12.75" customHeight="1" x14ac:dyDescent="0.25">
      <c r="A23" s="11" t="str">
        <f t="shared" si="1"/>
        <v>BACHARELADO EM CIÊNCIA E TECNOLOGIA</v>
      </c>
      <c r="B23" s="11" t="str">
        <f t="shared" si="2"/>
        <v>DD2BCJ0203-15SA</v>
      </c>
      <c r="C23" s="9" t="str">
        <f t="shared" si="0"/>
        <v>Fenômenos Eletromagnéticos D2-matutino (São Bernardo)</v>
      </c>
      <c r="D23" s="7" t="s">
        <v>561</v>
      </c>
      <c r="E23" s="7" t="s">
        <v>1762</v>
      </c>
      <c r="F23" s="7" t="s">
        <v>562</v>
      </c>
      <c r="G23" s="7" t="s">
        <v>363</v>
      </c>
      <c r="H23" s="7" t="s">
        <v>2975</v>
      </c>
      <c r="I23" s="7"/>
      <c r="J23" s="16" t="s">
        <v>12</v>
      </c>
      <c r="K23" s="7" t="s">
        <v>13</v>
      </c>
      <c r="L23" s="7" t="s">
        <v>483</v>
      </c>
      <c r="M23" s="7">
        <v>30</v>
      </c>
      <c r="N23" s="7">
        <v>0</v>
      </c>
      <c r="O23" s="7" t="s">
        <v>37</v>
      </c>
      <c r="P23" s="7" t="s">
        <v>17</v>
      </c>
      <c r="Q23" s="7" t="s">
        <v>33</v>
      </c>
      <c r="R23" s="29" t="s">
        <v>2365</v>
      </c>
      <c r="S23" s="29" t="s">
        <v>2365</v>
      </c>
      <c r="T23" s="5"/>
      <c r="U23" s="5"/>
    </row>
    <row r="24" spans="1:21" ht="12.75" customHeight="1" x14ac:dyDescent="0.25">
      <c r="A24" s="11" t="str">
        <f t="shared" si="1"/>
        <v>BACHARELADO EM CIÊNCIA E TECNOLOGIA</v>
      </c>
      <c r="B24" s="11" t="str">
        <f t="shared" si="2"/>
        <v>DD3BCJ0203-15SA</v>
      </c>
      <c r="C24" s="9" t="str">
        <f t="shared" si="0"/>
        <v>Fenômenos Eletromagnéticos D3-matutino (São Bernardo)</v>
      </c>
      <c r="D24" s="7" t="s">
        <v>561</v>
      </c>
      <c r="E24" s="7" t="s">
        <v>1763</v>
      </c>
      <c r="F24" s="7" t="s">
        <v>562</v>
      </c>
      <c r="G24" s="7" t="s">
        <v>564</v>
      </c>
      <c r="H24" s="7" t="s">
        <v>2974</v>
      </c>
      <c r="I24" s="7"/>
      <c r="J24" s="7" t="s">
        <v>12</v>
      </c>
      <c r="K24" s="7" t="s">
        <v>13</v>
      </c>
      <c r="L24" s="7" t="s">
        <v>483</v>
      </c>
      <c r="M24" s="7">
        <v>30</v>
      </c>
      <c r="N24" s="7">
        <v>0</v>
      </c>
      <c r="O24" s="7" t="s">
        <v>37</v>
      </c>
      <c r="P24" s="7" t="s">
        <v>17</v>
      </c>
      <c r="Q24" s="7" t="s">
        <v>33</v>
      </c>
      <c r="R24" s="29" t="s">
        <v>2366</v>
      </c>
      <c r="S24" s="29" t="s">
        <v>2366</v>
      </c>
    </row>
    <row r="25" spans="1:21" ht="12.75" customHeight="1" x14ac:dyDescent="0.25">
      <c r="A25" s="11" t="str">
        <f t="shared" si="1"/>
        <v>BACHARELADO EM CIÊNCIA E TECNOLOGIA</v>
      </c>
      <c r="B25" s="11" t="str">
        <f t="shared" si="2"/>
        <v>DD4BCJ0203-15SA</v>
      </c>
      <c r="C25" s="9" t="str">
        <f t="shared" si="0"/>
        <v>Fenômenos Eletromagnéticos D4-matutino (São Bernardo)</v>
      </c>
      <c r="D25" s="7" t="s">
        <v>561</v>
      </c>
      <c r="E25" s="7" t="s">
        <v>1764</v>
      </c>
      <c r="F25" s="7" t="s">
        <v>562</v>
      </c>
      <c r="G25" s="7" t="s">
        <v>565</v>
      </c>
      <c r="H25" s="7" t="s">
        <v>2975</v>
      </c>
      <c r="I25" s="7"/>
      <c r="J25" s="7" t="s">
        <v>12</v>
      </c>
      <c r="K25" s="7" t="s">
        <v>13</v>
      </c>
      <c r="L25" s="7" t="s">
        <v>483</v>
      </c>
      <c r="M25" s="7">
        <v>30</v>
      </c>
      <c r="N25" s="7">
        <v>0</v>
      </c>
      <c r="O25" s="7" t="s">
        <v>37</v>
      </c>
      <c r="P25" s="7" t="s">
        <v>17</v>
      </c>
      <c r="Q25" s="7" t="s">
        <v>33</v>
      </c>
      <c r="R25" s="29" t="s">
        <v>2366</v>
      </c>
      <c r="S25" s="29" t="s">
        <v>2366</v>
      </c>
      <c r="T25" s="5"/>
      <c r="U25" s="5"/>
    </row>
    <row r="26" spans="1:21" ht="12.75" customHeight="1" x14ac:dyDescent="0.25">
      <c r="A26" s="11" t="str">
        <f t="shared" si="1"/>
        <v>BACHARELADO EM CIÊNCIA E TECNOLOGIA</v>
      </c>
      <c r="B26" s="11" t="str">
        <f t="shared" si="2"/>
        <v>DD5BCJ0203-15SA</v>
      </c>
      <c r="C26" s="9" t="str">
        <f t="shared" si="0"/>
        <v>Fenômenos Eletromagnéticos D5-matutino (São Bernardo)</v>
      </c>
      <c r="D26" s="7" t="s">
        <v>561</v>
      </c>
      <c r="E26" s="7" t="s">
        <v>1765</v>
      </c>
      <c r="F26" s="7" t="s">
        <v>562</v>
      </c>
      <c r="G26" s="7" t="s">
        <v>566</v>
      </c>
      <c r="H26" s="7" t="s">
        <v>2974</v>
      </c>
      <c r="I26" s="7"/>
      <c r="J26" s="16" t="s">
        <v>12</v>
      </c>
      <c r="K26" s="7" t="s">
        <v>13</v>
      </c>
      <c r="L26" s="7" t="s">
        <v>483</v>
      </c>
      <c r="M26" s="7">
        <v>30</v>
      </c>
      <c r="N26" s="7">
        <v>0</v>
      </c>
      <c r="O26" s="7" t="s">
        <v>37</v>
      </c>
      <c r="P26" s="7" t="s">
        <v>17</v>
      </c>
      <c r="Q26" s="7" t="s">
        <v>33</v>
      </c>
      <c r="R26" s="29" t="s">
        <v>2283</v>
      </c>
      <c r="S26" s="29" t="s">
        <v>2283</v>
      </c>
      <c r="T26" s="5"/>
      <c r="U26" s="5"/>
    </row>
    <row r="27" spans="1:21" ht="12.75" customHeight="1" x14ac:dyDescent="0.25">
      <c r="A27" s="11" t="str">
        <f t="shared" si="1"/>
        <v>BACHARELADO EM CIÊNCIA E TECNOLOGIA</v>
      </c>
      <c r="B27" s="11" t="str">
        <f t="shared" si="2"/>
        <v>DD6BCJ0203-15SA</v>
      </c>
      <c r="C27" s="9" t="str">
        <f t="shared" si="0"/>
        <v>Fenômenos Eletromagnéticos D6-matutino (São Bernardo)</v>
      </c>
      <c r="D27" s="6" t="s">
        <v>561</v>
      </c>
      <c r="E27" s="6" t="s">
        <v>1766</v>
      </c>
      <c r="F27" s="6" t="s">
        <v>562</v>
      </c>
      <c r="G27" s="6" t="s">
        <v>567</v>
      </c>
      <c r="H27" s="6" t="s">
        <v>2975</v>
      </c>
      <c r="J27" s="6" t="s">
        <v>12</v>
      </c>
      <c r="K27" s="6" t="s">
        <v>13</v>
      </c>
      <c r="L27" s="6" t="s">
        <v>483</v>
      </c>
      <c r="M27" s="6">
        <v>30</v>
      </c>
      <c r="N27" s="6">
        <v>0</v>
      </c>
      <c r="O27" s="6" t="s">
        <v>37</v>
      </c>
      <c r="P27" s="6" t="s">
        <v>17</v>
      </c>
      <c r="Q27" s="6" t="s">
        <v>33</v>
      </c>
      <c r="R27" s="26" t="s">
        <v>2283</v>
      </c>
      <c r="S27" s="26" t="s">
        <v>2283</v>
      </c>
    </row>
    <row r="28" spans="1:21" ht="12.75" customHeight="1" x14ac:dyDescent="0.25">
      <c r="A28" s="11" t="str">
        <f t="shared" si="1"/>
        <v>BACHARELADO EM CIÊNCIA E TECNOLOGIA</v>
      </c>
      <c r="B28" s="11" t="str">
        <f t="shared" si="2"/>
        <v>DD7BCJ0203-15SA</v>
      </c>
      <c r="C28" s="9" t="str">
        <f t="shared" si="0"/>
        <v>Fenômenos Eletromagnéticos D7-matutino (São Bernardo)</v>
      </c>
      <c r="D28" s="7" t="s">
        <v>561</v>
      </c>
      <c r="E28" s="7" t="s">
        <v>1767</v>
      </c>
      <c r="F28" s="7" t="s">
        <v>562</v>
      </c>
      <c r="G28" s="7" t="s">
        <v>568</v>
      </c>
      <c r="H28" s="7" t="s">
        <v>2974</v>
      </c>
      <c r="I28" s="7"/>
      <c r="J28" s="7" t="s">
        <v>12</v>
      </c>
      <c r="K28" s="7" t="s">
        <v>13</v>
      </c>
      <c r="L28" s="7" t="s">
        <v>483</v>
      </c>
      <c r="M28" s="7">
        <v>30</v>
      </c>
      <c r="N28" s="7">
        <v>0</v>
      </c>
      <c r="O28" s="7" t="s">
        <v>37</v>
      </c>
      <c r="P28" s="7" t="s">
        <v>17</v>
      </c>
      <c r="Q28" s="7" t="s">
        <v>33</v>
      </c>
      <c r="R28" s="29" t="s">
        <v>2367</v>
      </c>
      <c r="S28" s="29" t="s">
        <v>2367</v>
      </c>
      <c r="T28" s="5"/>
      <c r="U28" s="5"/>
    </row>
    <row r="29" spans="1:21" ht="12.75" customHeight="1" x14ac:dyDescent="0.25">
      <c r="A29" s="11" t="str">
        <f t="shared" si="1"/>
        <v>BACHARELADO EM CIÊNCIA E TECNOLOGIA</v>
      </c>
      <c r="B29" s="11" t="str">
        <f t="shared" si="2"/>
        <v>DD8BCJ0203-15SA</v>
      </c>
      <c r="C29" s="9" t="str">
        <f t="shared" si="0"/>
        <v>Fenômenos Eletromagnéticos D8-matutino (São Bernardo)</v>
      </c>
      <c r="D29" s="7" t="s">
        <v>561</v>
      </c>
      <c r="E29" s="7" t="s">
        <v>1768</v>
      </c>
      <c r="F29" s="7" t="s">
        <v>562</v>
      </c>
      <c r="G29" s="7" t="s">
        <v>569</v>
      </c>
      <c r="H29" s="7" t="s">
        <v>2975</v>
      </c>
      <c r="I29" s="7"/>
      <c r="J29" s="7" t="s">
        <v>12</v>
      </c>
      <c r="K29" s="7" t="s">
        <v>13</v>
      </c>
      <c r="L29" s="7" t="s">
        <v>483</v>
      </c>
      <c r="M29" s="7">
        <v>30</v>
      </c>
      <c r="N29" s="7">
        <v>0</v>
      </c>
      <c r="O29" s="7" t="s">
        <v>37</v>
      </c>
      <c r="P29" s="7" t="s">
        <v>17</v>
      </c>
      <c r="Q29" s="7" t="s">
        <v>33</v>
      </c>
      <c r="R29" s="29" t="s">
        <v>2367</v>
      </c>
      <c r="S29" s="29" t="s">
        <v>2367</v>
      </c>
    </row>
    <row r="30" spans="1:21" ht="12.75" customHeight="1" x14ac:dyDescent="0.25">
      <c r="A30" s="11" t="str">
        <f t="shared" si="1"/>
        <v>BACHARELADO EM CIÊNCIA E TECNOLOGIA</v>
      </c>
      <c r="B30" s="11" t="str">
        <f t="shared" si="2"/>
        <v>NA1BCJ0203-15SA</v>
      </c>
      <c r="C30" s="9" t="str">
        <f t="shared" si="0"/>
        <v>Fenômenos Eletromagnéticos A1-noturno (São Bernardo)</v>
      </c>
      <c r="D30" s="7" t="s">
        <v>561</v>
      </c>
      <c r="E30" s="7" t="s">
        <v>1726</v>
      </c>
      <c r="F30" s="7" t="s">
        <v>562</v>
      </c>
      <c r="G30" s="7" t="s">
        <v>16</v>
      </c>
      <c r="H30" s="7" t="s">
        <v>2976</v>
      </c>
      <c r="I30" s="7"/>
      <c r="J30" s="7" t="s">
        <v>12</v>
      </c>
      <c r="K30" s="7" t="s">
        <v>18</v>
      </c>
      <c r="L30" s="7" t="s">
        <v>483</v>
      </c>
      <c r="M30" s="7">
        <v>40</v>
      </c>
      <c r="N30" s="7">
        <v>0</v>
      </c>
      <c r="O30" s="7" t="s">
        <v>37</v>
      </c>
      <c r="P30" s="7" t="s">
        <v>17</v>
      </c>
      <c r="Q30" s="7" t="s">
        <v>33</v>
      </c>
      <c r="R30" s="29" t="s">
        <v>2368</v>
      </c>
      <c r="S30" s="29" t="s">
        <v>2368</v>
      </c>
    </row>
    <row r="31" spans="1:21" ht="12.75" customHeight="1" x14ac:dyDescent="0.25">
      <c r="A31" s="11" t="str">
        <f t="shared" si="1"/>
        <v>BACHARELADO EM CIÊNCIA E TECNOLOGIA</v>
      </c>
      <c r="B31" s="11" t="str">
        <f t="shared" si="2"/>
        <v>NA2BCJ0203-15SA</v>
      </c>
      <c r="C31" s="9" t="str">
        <f t="shared" si="0"/>
        <v>Fenômenos Eletromagnéticos A2-noturno (São Bernardo)</v>
      </c>
      <c r="D31" s="7" t="s">
        <v>561</v>
      </c>
      <c r="E31" s="7" t="s">
        <v>1728</v>
      </c>
      <c r="F31" s="7" t="s">
        <v>562</v>
      </c>
      <c r="G31" s="7" t="s">
        <v>19</v>
      </c>
      <c r="H31" s="7" t="s">
        <v>2977</v>
      </c>
      <c r="I31" s="7"/>
      <c r="J31" s="7" t="s">
        <v>12</v>
      </c>
      <c r="K31" s="7" t="s">
        <v>18</v>
      </c>
      <c r="L31" s="7" t="s">
        <v>483</v>
      </c>
      <c r="M31" s="7">
        <v>40</v>
      </c>
      <c r="N31" s="7">
        <v>0</v>
      </c>
      <c r="O31" s="7" t="s">
        <v>37</v>
      </c>
      <c r="P31" s="7" t="s">
        <v>17</v>
      </c>
      <c r="Q31" s="7" t="s">
        <v>33</v>
      </c>
      <c r="R31" s="29" t="s">
        <v>2368</v>
      </c>
      <c r="S31" s="29" t="s">
        <v>2368</v>
      </c>
    </row>
    <row r="32" spans="1:21" ht="12.75" customHeight="1" x14ac:dyDescent="0.25">
      <c r="A32" s="11" t="str">
        <f t="shared" si="1"/>
        <v>BACHARELADO EM CIÊNCIA E TECNOLOGIA</v>
      </c>
      <c r="B32" s="11" t="str">
        <f t="shared" si="2"/>
        <v>NA3BCJ0203-15SA</v>
      </c>
      <c r="C32" s="9" t="str">
        <f t="shared" si="0"/>
        <v>Fenômenos Eletromagnéticos A3-noturno (São Bernardo)</v>
      </c>
      <c r="D32" s="7" t="s">
        <v>561</v>
      </c>
      <c r="E32" s="7" t="s">
        <v>1730</v>
      </c>
      <c r="F32" s="7" t="s">
        <v>562</v>
      </c>
      <c r="G32" s="7" t="s">
        <v>21</v>
      </c>
      <c r="H32" s="7" t="s">
        <v>2976</v>
      </c>
      <c r="I32" s="7"/>
      <c r="J32" s="7" t="s">
        <v>12</v>
      </c>
      <c r="K32" s="7" t="s">
        <v>18</v>
      </c>
      <c r="L32" s="7" t="s">
        <v>483</v>
      </c>
      <c r="M32" s="7">
        <v>40</v>
      </c>
      <c r="N32" s="7">
        <v>0</v>
      </c>
      <c r="O32" s="7" t="s">
        <v>37</v>
      </c>
      <c r="P32" s="7" t="s">
        <v>17</v>
      </c>
      <c r="Q32" s="7" t="s">
        <v>33</v>
      </c>
      <c r="R32" s="29" t="s">
        <v>2369</v>
      </c>
      <c r="S32" s="29" t="s">
        <v>2369</v>
      </c>
    </row>
    <row r="33" spans="1:21" ht="12.75" customHeight="1" x14ac:dyDescent="0.25">
      <c r="A33" s="11" t="str">
        <f t="shared" si="1"/>
        <v>BACHARELADO EM CIÊNCIA E TECNOLOGIA</v>
      </c>
      <c r="B33" s="11" t="str">
        <f t="shared" si="2"/>
        <v>NA4BCJ0203-15SA</v>
      </c>
      <c r="C33" s="9" t="str">
        <f t="shared" si="0"/>
        <v>Fenômenos Eletromagnéticos A4-noturno (São Bernardo)</v>
      </c>
      <c r="D33" s="7" t="s">
        <v>561</v>
      </c>
      <c r="E33" s="7" t="s">
        <v>1732</v>
      </c>
      <c r="F33" s="7" t="s">
        <v>562</v>
      </c>
      <c r="G33" s="7" t="s">
        <v>22</v>
      </c>
      <c r="H33" s="7" t="s">
        <v>2977</v>
      </c>
      <c r="I33" s="7"/>
      <c r="J33" s="7" t="s">
        <v>12</v>
      </c>
      <c r="K33" s="7" t="s">
        <v>18</v>
      </c>
      <c r="L33" s="7" t="s">
        <v>483</v>
      </c>
      <c r="M33" s="7">
        <v>40</v>
      </c>
      <c r="N33" s="7">
        <v>0</v>
      </c>
      <c r="O33" s="7" t="s">
        <v>37</v>
      </c>
      <c r="P33" s="7" t="s">
        <v>17</v>
      </c>
      <c r="Q33" s="7" t="s">
        <v>33</v>
      </c>
      <c r="R33" s="29" t="s">
        <v>2369</v>
      </c>
      <c r="S33" s="29" t="s">
        <v>2369</v>
      </c>
      <c r="T33" s="5"/>
      <c r="U33" s="5"/>
    </row>
    <row r="34" spans="1:21" ht="12.75" customHeight="1" x14ac:dyDescent="0.25">
      <c r="A34" s="11" t="str">
        <f t="shared" si="1"/>
        <v>BACHARELADO EM CIÊNCIA E TECNOLOGIA</v>
      </c>
      <c r="B34" s="11" t="str">
        <f t="shared" si="2"/>
        <v>NA5BCJ0203-15SA</v>
      </c>
      <c r="C34" s="9" t="str">
        <f t="shared" si="0"/>
        <v>Fenômenos Eletromagnéticos A5-noturno (São Bernardo)</v>
      </c>
      <c r="D34" s="7" t="s">
        <v>561</v>
      </c>
      <c r="E34" s="7" t="s">
        <v>1734</v>
      </c>
      <c r="F34" s="7" t="s">
        <v>562</v>
      </c>
      <c r="G34" s="7" t="s">
        <v>57</v>
      </c>
      <c r="H34" s="7" t="s">
        <v>2976</v>
      </c>
      <c r="I34" s="7"/>
      <c r="J34" s="7" t="s">
        <v>12</v>
      </c>
      <c r="K34" s="7" t="s">
        <v>18</v>
      </c>
      <c r="L34" s="7" t="s">
        <v>483</v>
      </c>
      <c r="M34" s="7">
        <v>40</v>
      </c>
      <c r="N34" s="7">
        <v>0</v>
      </c>
      <c r="O34" s="7" t="s">
        <v>37</v>
      </c>
      <c r="P34" s="7" t="s">
        <v>17</v>
      </c>
      <c r="Q34" s="7" t="s">
        <v>33</v>
      </c>
      <c r="R34" s="29" t="s">
        <v>2282</v>
      </c>
      <c r="S34" s="29" t="s">
        <v>2282</v>
      </c>
    </row>
    <row r="35" spans="1:21" ht="12.75" customHeight="1" x14ac:dyDescent="0.25">
      <c r="A35" s="11" t="str">
        <f t="shared" si="1"/>
        <v>BACHARELADO EM CIÊNCIA E TECNOLOGIA</v>
      </c>
      <c r="B35" s="11" t="str">
        <f t="shared" si="2"/>
        <v>NA6BCJ0203-15SA</v>
      </c>
      <c r="C35" s="9" t="str">
        <f t="shared" si="0"/>
        <v>Fenômenos Eletromagnéticos A6-noturno (São Bernardo)</v>
      </c>
      <c r="D35" s="7" t="s">
        <v>561</v>
      </c>
      <c r="E35" s="7" t="s">
        <v>1736</v>
      </c>
      <c r="F35" s="7" t="s">
        <v>562</v>
      </c>
      <c r="G35" s="7" t="s">
        <v>58</v>
      </c>
      <c r="H35" s="7" t="s">
        <v>2977</v>
      </c>
      <c r="I35" s="7"/>
      <c r="J35" s="7" t="s">
        <v>12</v>
      </c>
      <c r="K35" s="7" t="s">
        <v>18</v>
      </c>
      <c r="L35" s="7" t="s">
        <v>483</v>
      </c>
      <c r="M35" s="7">
        <v>40</v>
      </c>
      <c r="N35" s="7">
        <v>0</v>
      </c>
      <c r="O35" s="7" t="s">
        <v>37</v>
      </c>
      <c r="P35" s="7" t="s">
        <v>17</v>
      </c>
      <c r="Q35" s="7" t="s">
        <v>33</v>
      </c>
      <c r="R35" s="29" t="s">
        <v>2282</v>
      </c>
      <c r="S35" s="29" t="s">
        <v>2282</v>
      </c>
      <c r="T35" s="5"/>
      <c r="U35" s="5"/>
    </row>
    <row r="36" spans="1:21" ht="12.75" customHeight="1" x14ac:dyDescent="0.25">
      <c r="A36" s="11" t="str">
        <f t="shared" si="1"/>
        <v>BACHARELADO EM CIÊNCIA E TECNOLOGIA</v>
      </c>
      <c r="B36" s="11" t="str">
        <f t="shared" si="2"/>
        <v>NA7BCJ0203-15SA</v>
      </c>
      <c r="C36" s="9" t="str">
        <f t="shared" si="0"/>
        <v>Fenômenos Eletromagnéticos A7-noturno (São Bernardo)</v>
      </c>
      <c r="D36" s="7" t="s">
        <v>561</v>
      </c>
      <c r="E36" s="7" t="s">
        <v>1738</v>
      </c>
      <c r="F36" s="7" t="s">
        <v>562</v>
      </c>
      <c r="G36" s="7" t="s">
        <v>77</v>
      </c>
      <c r="H36" s="7" t="s">
        <v>2976</v>
      </c>
      <c r="I36" s="7"/>
      <c r="J36" s="7" t="s">
        <v>12</v>
      </c>
      <c r="K36" s="7" t="s">
        <v>18</v>
      </c>
      <c r="L36" s="7" t="s">
        <v>483</v>
      </c>
      <c r="M36" s="7">
        <v>40</v>
      </c>
      <c r="N36" s="7">
        <v>0</v>
      </c>
      <c r="O36" s="7" t="s">
        <v>37</v>
      </c>
      <c r="P36" s="7" t="s">
        <v>17</v>
      </c>
      <c r="Q36" s="7" t="s">
        <v>33</v>
      </c>
      <c r="R36" s="29" t="s">
        <v>2367</v>
      </c>
      <c r="S36" s="29" t="s">
        <v>2367</v>
      </c>
    </row>
    <row r="37" spans="1:21" ht="12.75" customHeight="1" x14ac:dyDescent="0.25">
      <c r="A37" s="11" t="str">
        <f t="shared" si="1"/>
        <v>BACHARELADO EM CIÊNCIA E TECNOLOGIA</v>
      </c>
      <c r="B37" s="11" t="str">
        <f t="shared" si="2"/>
        <v>NA8BCJ0203-15SA</v>
      </c>
      <c r="C37" s="9" t="str">
        <f t="shared" si="0"/>
        <v>Fenômenos Eletromagnéticos A8-noturno (São Bernardo)</v>
      </c>
      <c r="D37" s="7" t="s">
        <v>561</v>
      </c>
      <c r="E37" s="7" t="s">
        <v>1740</v>
      </c>
      <c r="F37" s="7" t="s">
        <v>562</v>
      </c>
      <c r="G37" s="7" t="s">
        <v>78</v>
      </c>
      <c r="H37" s="7" t="s">
        <v>2977</v>
      </c>
      <c r="I37" s="7"/>
      <c r="J37" s="16" t="s">
        <v>12</v>
      </c>
      <c r="K37" s="7" t="s">
        <v>18</v>
      </c>
      <c r="L37" s="7" t="s">
        <v>483</v>
      </c>
      <c r="M37" s="7">
        <v>40</v>
      </c>
      <c r="N37" s="7">
        <v>0</v>
      </c>
      <c r="O37" s="7" t="s">
        <v>37</v>
      </c>
      <c r="P37" s="7" t="s">
        <v>17</v>
      </c>
      <c r="Q37" s="7" t="s">
        <v>33</v>
      </c>
      <c r="R37" s="29" t="s">
        <v>2367</v>
      </c>
      <c r="S37" s="29" t="s">
        <v>2367</v>
      </c>
      <c r="T37" s="5"/>
      <c r="U37" s="5"/>
    </row>
    <row r="38" spans="1:21" ht="12.75" customHeight="1" x14ac:dyDescent="0.25">
      <c r="A38" s="11" t="str">
        <f t="shared" si="1"/>
        <v>BACHARELADO EM CIÊNCIA E TECNOLOGIA</v>
      </c>
      <c r="B38" s="11" t="str">
        <f t="shared" si="2"/>
        <v>NB1BCJ0203-15SA</v>
      </c>
      <c r="C38" s="9" t="str">
        <f t="shared" si="0"/>
        <v>Fenômenos Eletromagnéticos B1-noturno (São Bernardo)</v>
      </c>
      <c r="D38" s="7" t="s">
        <v>561</v>
      </c>
      <c r="E38" s="7" t="s">
        <v>1742</v>
      </c>
      <c r="F38" s="7" t="s">
        <v>562</v>
      </c>
      <c r="G38" s="7" t="s">
        <v>28</v>
      </c>
      <c r="H38" s="7" t="s">
        <v>2978</v>
      </c>
      <c r="I38" s="7"/>
      <c r="J38" s="16" t="s">
        <v>12</v>
      </c>
      <c r="K38" s="7" t="s">
        <v>18</v>
      </c>
      <c r="L38" s="7" t="s">
        <v>483</v>
      </c>
      <c r="M38" s="7">
        <v>40</v>
      </c>
      <c r="N38" s="7">
        <v>0</v>
      </c>
      <c r="O38" s="7" t="s">
        <v>37</v>
      </c>
      <c r="P38" s="7" t="s">
        <v>17</v>
      </c>
      <c r="Q38" s="7" t="s">
        <v>33</v>
      </c>
      <c r="R38" s="29" t="s">
        <v>2283</v>
      </c>
      <c r="S38" s="29" t="s">
        <v>2283</v>
      </c>
      <c r="T38" s="5"/>
      <c r="U38" s="5"/>
    </row>
    <row r="39" spans="1:21" ht="12.75" customHeight="1" x14ac:dyDescent="0.25">
      <c r="A39" s="11" t="str">
        <f t="shared" si="1"/>
        <v>BACHARELADO EM CIÊNCIA E TECNOLOGIA</v>
      </c>
      <c r="B39" s="11" t="str">
        <f t="shared" si="2"/>
        <v>NB2BCJ0203-15SA</v>
      </c>
      <c r="C39" s="9" t="str">
        <f t="shared" si="0"/>
        <v>Fenômenos Eletromagnéticos B2-noturno (São Bernardo)</v>
      </c>
      <c r="D39" s="7" t="s">
        <v>561</v>
      </c>
      <c r="E39" s="7" t="s">
        <v>1744</v>
      </c>
      <c r="F39" s="7" t="s">
        <v>562</v>
      </c>
      <c r="G39" s="7" t="s">
        <v>29</v>
      </c>
      <c r="H39" s="7" t="s">
        <v>2978</v>
      </c>
      <c r="I39" s="7"/>
      <c r="J39" s="7" t="s">
        <v>12</v>
      </c>
      <c r="K39" s="7" t="s">
        <v>18</v>
      </c>
      <c r="L39" s="7" t="s">
        <v>483</v>
      </c>
      <c r="M39" s="7">
        <v>40</v>
      </c>
      <c r="N39" s="7">
        <v>0</v>
      </c>
      <c r="O39" s="7" t="s">
        <v>37</v>
      </c>
      <c r="P39" s="7" t="s">
        <v>17</v>
      </c>
      <c r="Q39" s="7" t="s">
        <v>33</v>
      </c>
      <c r="R39" s="29" t="s">
        <v>2283</v>
      </c>
      <c r="S39" s="29" t="s">
        <v>2283</v>
      </c>
      <c r="T39" s="5"/>
      <c r="U39" s="5"/>
    </row>
    <row r="40" spans="1:21" ht="12.75" customHeight="1" x14ac:dyDescent="0.25">
      <c r="A40" s="11" t="str">
        <f t="shared" si="1"/>
        <v>BACHARELADO EM CIÊNCIA E TECNOLOGIA</v>
      </c>
      <c r="B40" s="11" t="str">
        <f t="shared" si="2"/>
        <v>NB3BCJ0203-15SA</v>
      </c>
      <c r="C40" s="9" t="str">
        <f t="shared" si="0"/>
        <v>Fenômenos Eletromagnéticos B3-noturno (São Bernardo)</v>
      </c>
      <c r="D40" s="6" t="s">
        <v>561</v>
      </c>
      <c r="E40" s="6" t="s">
        <v>1746</v>
      </c>
      <c r="F40" s="6" t="s">
        <v>562</v>
      </c>
      <c r="G40" s="6" t="s">
        <v>50</v>
      </c>
      <c r="H40" s="6" t="s">
        <v>2978</v>
      </c>
      <c r="J40" s="6" t="s">
        <v>12</v>
      </c>
      <c r="K40" s="6" t="s">
        <v>18</v>
      </c>
      <c r="L40" s="6" t="s">
        <v>483</v>
      </c>
      <c r="M40" s="6">
        <v>40</v>
      </c>
      <c r="N40" s="6">
        <v>0</v>
      </c>
      <c r="O40" s="6" t="s">
        <v>37</v>
      </c>
      <c r="P40" s="7" t="s">
        <v>17</v>
      </c>
      <c r="Q40" s="6" t="s">
        <v>33</v>
      </c>
      <c r="R40" s="26" t="s">
        <v>2284</v>
      </c>
      <c r="S40" s="26" t="s">
        <v>2284</v>
      </c>
    </row>
    <row r="41" spans="1:21" ht="12.75" customHeight="1" x14ac:dyDescent="0.25">
      <c r="A41" s="11" t="str">
        <f t="shared" si="1"/>
        <v>BACHARELADO EM CIÊNCIA E TECNOLOGIA</v>
      </c>
      <c r="B41" s="11" t="str">
        <f t="shared" si="2"/>
        <v>NB4BCJ0203-15SA</v>
      </c>
      <c r="C41" s="9" t="str">
        <f t="shared" si="0"/>
        <v>Fenômenos Eletromagnéticos B4-noturno (São Bernardo)</v>
      </c>
      <c r="D41" s="7" t="s">
        <v>561</v>
      </c>
      <c r="E41" s="7" t="s">
        <v>1748</v>
      </c>
      <c r="F41" s="7" t="s">
        <v>562</v>
      </c>
      <c r="G41" s="7" t="s">
        <v>59</v>
      </c>
      <c r="H41" s="7" t="s">
        <v>2978</v>
      </c>
      <c r="I41" s="7"/>
      <c r="J41" s="16" t="s">
        <v>12</v>
      </c>
      <c r="K41" s="7" t="s">
        <v>18</v>
      </c>
      <c r="L41" s="7" t="s">
        <v>483</v>
      </c>
      <c r="M41" s="7">
        <v>40</v>
      </c>
      <c r="N41" s="7">
        <v>0</v>
      </c>
      <c r="O41" s="7" t="s">
        <v>37</v>
      </c>
      <c r="P41" s="7" t="s">
        <v>17</v>
      </c>
      <c r="Q41" s="7" t="s">
        <v>33</v>
      </c>
      <c r="R41" s="29" t="s">
        <v>2284</v>
      </c>
      <c r="S41" s="29" t="s">
        <v>2284</v>
      </c>
      <c r="T41" s="5"/>
      <c r="U41" s="5"/>
    </row>
    <row r="42" spans="1:21" ht="12.75" customHeight="1" x14ac:dyDescent="0.25">
      <c r="A42" s="11" t="str">
        <f t="shared" si="1"/>
        <v>BACHARELADO EM CIÊNCIA E TECNOLOGIA</v>
      </c>
      <c r="B42" s="11" t="str">
        <f t="shared" si="2"/>
        <v>NB5BCJ0203-15SA</v>
      </c>
      <c r="C42" s="9" t="str">
        <f t="shared" si="0"/>
        <v>Fenômenos Eletromagnéticos B5-noturno (São Bernardo)</v>
      </c>
      <c r="D42" s="7" t="s">
        <v>561</v>
      </c>
      <c r="E42" s="7" t="s">
        <v>1750</v>
      </c>
      <c r="F42" s="7" t="s">
        <v>562</v>
      </c>
      <c r="G42" s="7" t="s">
        <v>60</v>
      </c>
      <c r="H42" s="7" t="s">
        <v>2978</v>
      </c>
      <c r="I42" s="7"/>
      <c r="J42" s="7" t="s">
        <v>12</v>
      </c>
      <c r="K42" s="7" t="s">
        <v>18</v>
      </c>
      <c r="L42" s="7" t="s">
        <v>483</v>
      </c>
      <c r="M42" s="7">
        <v>40</v>
      </c>
      <c r="N42" s="7">
        <v>0</v>
      </c>
      <c r="O42" s="7" t="s">
        <v>37</v>
      </c>
      <c r="P42" s="7" t="s">
        <v>17</v>
      </c>
      <c r="Q42" s="7" t="s">
        <v>33</v>
      </c>
      <c r="R42" s="29" t="s">
        <v>2370</v>
      </c>
      <c r="S42" s="29" t="s">
        <v>2370</v>
      </c>
      <c r="T42" s="5"/>
      <c r="U42" s="5"/>
    </row>
    <row r="43" spans="1:21" ht="12.75" customHeight="1" x14ac:dyDescent="0.25">
      <c r="A43" s="11" t="str">
        <f t="shared" si="1"/>
        <v>BACHARELADO EM CIÊNCIA E TECNOLOGIA</v>
      </c>
      <c r="B43" s="11" t="str">
        <f t="shared" si="2"/>
        <v>NB6BCJ0203-15SA</v>
      </c>
      <c r="C43" s="9" t="str">
        <f t="shared" si="0"/>
        <v>Fenômenos Eletromagnéticos B6-noturno (São Bernardo)</v>
      </c>
      <c r="D43" s="6" t="s">
        <v>561</v>
      </c>
      <c r="E43" s="6" t="s">
        <v>1752</v>
      </c>
      <c r="F43" s="6" t="s">
        <v>562</v>
      </c>
      <c r="G43" s="6" t="s">
        <v>61</v>
      </c>
      <c r="H43" s="6" t="s">
        <v>2978</v>
      </c>
      <c r="J43" s="6" t="s">
        <v>12</v>
      </c>
      <c r="K43" s="6" t="s">
        <v>18</v>
      </c>
      <c r="L43" s="6" t="s">
        <v>483</v>
      </c>
      <c r="M43" s="6">
        <v>40</v>
      </c>
      <c r="N43" s="6">
        <v>0</v>
      </c>
      <c r="O43" s="6" t="s">
        <v>37</v>
      </c>
      <c r="P43" s="7" t="s">
        <v>17</v>
      </c>
      <c r="Q43" s="7" t="s">
        <v>33</v>
      </c>
      <c r="R43" s="26" t="s">
        <v>2370</v>
      </c>
      <c r="S43" s="26" t="s">
        <v>2370</v>
      </c>
      <c r="T43" s="5"/>
      <c r="U43" s="5"/>
    </row>
    <row r="44" spans="1:21" ht="12.75" customHeight="1" x14ac:dyDescent="0.25">
      <c r="A44" s="11" t="str">
        <f t="shared" si="1"/>
        <v>BACHARELADO EM CIÊNCIA E TECNOLOGIA</v>
      </c>
      <c r="B44" s="11" t="str">
        <f t="shared" si="2"/>
        <v>NB7BCJ0203-15SA</v>
      </c>
      <c r="C44" s="9" t="str">
        <f t="shared" si="0"/>
        <v>Fenômenos Eletromagnéticos B7-noturno (São Bernardo)</v>
      </c>
      <c r="D44" s="6" t="s">
        <v>561</v>
      </c>
      <c r="E44" s="6" t="s">
        <v>1754</v>
      </c>
      <c r="F44" s="6" t="s">
        <v>562</v>
      </c>
      <c r="G44" s="6" t="s">
        <v>80</v>
      </c>
      <c r="H44" s="6" t="s">
        <v>2978</v>
      </c>
      <c r="J44" s="6" t="s">
        <v>12</v>
      </c>
      <c r="K44" s="6" t="s">
        <v>18</v>
      </c>
      <c r="L44" s="6" t="s">
        <v>483</v>
      </c>
      <c r="M44" s="6">
        <v>40</v>
      </c>
      <c r="N44" s="6">
        <v>0</v>
      </c>
      <c r="O44" s="6" t="s">
        <v>37</v>
      </c>
      <c r="P44" s="7" t="s">
        <v>17</v>
      </c>
      <c r="Q44" s="7" t="s">
        <v>33</v>
      </c>
      <c r="R44" s="26" t="s">
        <v>2371</v>
      </c>
      <c r="S44" s="26" t="s">
        <v>2371</v>
      </c>
      <c r="T44" s="5"/>
      <c r="U44" s="5"/>
    </row>
    <row r="45" spans="1:21" ht="12.75" customHeight="1" x14ac:dyDescent="0.25">
      <c r="A45" s="11" t="str">
        <f t="shared" si="1"/>
        <v>BACHARELADO EM CIÊNCIA E TECNOLOGIA</v>
      </c>
      <c r="B45" s="11" t="str">
        <f t="shared" si="2"/>
        <v>NB8BCJ0203-15SA</v>
      </c>
      <c r="C45" s="9" t="str">
        <f t="shared" si="0"/>
        <v>Fenômenos Eletromagnéticos B8-noturno (São Bernardo)</v>
      </c>
      <c r="D45" s="7" t="s">
        <v>561</v>
      </c>
      <c r="E45" s="7" t="s">
        <v>1756</v>
      </c>
      <c r="F45" s="7" t="s">
        <v>562</v>
      </c>
      <c r="G45" s="7" t="s">
        <v>81</v>
      </c>
      <c r="H45" s="7" t="s">
        <v>2978</v>
      </c>
      <c r="I45" s="7"/>
      <c r="J45" s="16" t="s">
        <v>12</v>
      </c>
      <c r="K45" s="7" t="s">
        <v>18</v>
      </c>
      <c r="L45" s="7" t="s">
        <v>483</v>
      </c>
      <c r="M45" s="7">
        <v>40</v>
      </c>
      <c r="N45" s="7">
        <v>0</v>
      </c>
      <c r="O45" s="7" t="s">
        <v>37</v>
      </c>
      <c r="P45" s="7" t="s">
        <v>17</v>
      </c>
      <c r="Q45" s="7" t="s">
        <v>33</v>
      </c>
      <c r="R45" s="29" t="s">
        <v>2371</v>
      </c>
      <c r="S45" s="29" t="s">
        <v>2371</v>
      </c>
      <c r="T45" s="5"/>
      <c r="U45" s="5"/>
    </row>
    <row r="46" spans="1:21" ht="12.75" customHeight="1" x14ac:dyDescent="0.25">
      <c r="A46" s="11" t="str">
        <f t="shared" si="1"/>
        <v>BACHARELADO EM CIÊNCIA E TECNOLOGIA</v>
      </c>
      <c r="B46" s="11" t="str">
        <f t="shared" si="2"/>
        <v>DA1BCJ0205-15SA</v>
      </c>
      <c r="C46" s="9" t="str">
        <f t="shared" si="0"/>
        <v>Fenômenos Térmicos A1-matutino (São Bernardo)</v>
      </c>
      <c r="D46" s="7" t="s">
        <v>293</v>
      </c>
      <c r="E46" s="7" t="s">
        <v>368</v>
      </c>
      <c r="F46" s="7" t="s">
        <v>294</v>
      </c>
      <c r="G46" s="7" t="s">
        <v>16</v>
      </c>
      <c r="H46" s="7" t="s">
        <v>2979</v>
      </c>
      <c r="I46" s="7"/>
      <c r="J46" s="7" t="s">
        <v>12</v>
      </c>
      <c r="K46" s="7" t="s">
        <v>13</v>
      </c>
      <c r="L46" s="7" t="s">
        <v>473</v>
      </c>
      <c r="M46" s="7">
        <v>30</v>
      </c>
      <c r="N46" s="7">
        <v>0</v>
      </c>
      <c r="O46" s="7" t="s">
        <v>37</v>
      </c>
      <c r="P46" s="7" t="s">
        <v>17</v>
      </c>
      <c r="Q46" s="7" t="s">
        <v>33</v>
      </c>
      <c r="R46" s="29" t="s">
        <v>2980</v>
      </c>
      <c r="S46" s="29" t="s">
        <v>2980</v>
      </c>
      <c r="T46" s="5"/>
      <c r="U46" s="5"/>
    </row>
    <row r="47" spans="1:21" ht="12.75" customHeight="1" x14ac:dyDescent="0.25">
      <c r="A47" s="11" t="str">
        <f t="shared" si="1"/>
        <v>BACHARELADO EM CIÊNCIA E TECNOLOGIA</v>
      </c>
      <c r="B47" s="11" t="str">
        <f t="shared" si="2"/>
        <v>DA2BCJ0205-15SA</v>
      </c>
      <c r="C47" s="9" t="str">
        <f t="shared" si="0"/>
        <v>Fenômenos Térmicos A2-matutino (São Bernardo)</v>
      </c>
      <c r="D47" s="6" t="s">
        <v>293</v>
      </c>
      <c r="E47" s="6" t="s">
        <v>370</v>
      </c>
      <c r="F47" s="6" t="s">
        <v>294</v>
      </c>
      <c r="G47" s="6" t="s">
        <v>19</v>
      </c>
      <c r="H47" s="6" t="s">
        <v>2981</v>
      </c>
      <c r="J47" s="6" t="s">
        <v>12</v>
      </c>
      <c r="K47" s="6" t="s">
        <v>13</v>
      </c>
      <c r="L47" s="6" t="s">
        <v>473</v>
      </c>
      <c r="M47" s="6">
        <v>30</v>
      </c>
      <c r="N47" s="6">
        <v>0</v>
      </c>
      <c r="O47" s="6" t="s">
        <v>37</v>
      </c>
      <c r="P47" s="7" t="s">
        <v>17</v>
      </c>
      <c r="Q47" s="7" t="s">
        <v>33</v>
      </c>
      <c r="R47" s="26" t="s">
        <v>2980</v>
      </c>
      <c r="S47" s="26" t="s">
        <v>2980</v>
      </c>
      <c r="T47" s="5"/>
      <c r="U47" s="5"/>
    </row>
    <row r="48" spans="1:21" ht="12.75" customHeight="1" x14ac:dyDescent="0.25">
      <c r="A48" s="11" t="str">
        <f t="shared" si="1"/>
        <v>BACHARELADO EM CIÊNCIA E TECNOLOGIA</v>
      </c>
      <c r="B48" s="11" t="str">
        <f t="shared" si="2"/>
        <v>DB1BCJ0205-15SA</v>
      </c>
      <c r="C48" s="9" t="str">
        <f t="shared" si="0"/>
        <v>Fenômenos Térmicos B1-matutino (São Bernardo)</v>
      </c>
      <c r="D48" s="7" t="s">
        <v>293</v>
      </c>
      <c r="E48" s="7" t="s">
        <v>372</v>
      </c>
      <c r="F48" s="7" t="s">
        <v>294</v>
      </c>
      <c r="G48" s="7" t="s">
        <v>28</v>
      </c>
      <c r="H48" s="7" t="s">
        <v>2982</v>
      </c>
      <c r="I48" s="7"/>
      <c r="J48" s="7" t="s">
        <v>12</v>
      </c>
      <c r="K48" s="7" t="s">
        <v>13</v>
      </c>
      <c r="L48" s="7" t="s">
        <v>473</v>
      </c>
      <c r="M48" s="7">
        <v>30</v>
      </c>
      <c r="N48" s="7">
        <v>0</v>
      </c>
      <c r="O48" s="7" t="s">
        <v>37</v>
      </c>
      <c r="P48" s="7" t="s">
        <v>17</v>
      </c>
      <c r="Q48" s="7" t="s">
        <v>33</v>
      </c>
      <c r="R48" s="29" t="s">
        <v>2983</v>
      </c>
      <c r="S48" s="29" t="s">
        <v>2983</v>
      </c>
    </row>
    <row r="49" spans="1:21" ht="12.75" customHeight="1" x14ac:dyDescent="0.25">
      <c r="A49" s="11" t="str">
        <f t="shared" si="1"/>
        <v>BACHARELADO EM CIÊNCIA E TECNOLOGIA</v>
      </c>
      <c r="B49" s="11" t="str">
        <f t="shared" si="2"/>
        <v>DB2BCJ0205-15SA</v>
      </c>
      <c r="C49" s="9" t="str">
        <f t="shared" si="0"/>
        <v>Fenômenos Térmicos B2-matutino (São Bernardo)</v>
      </c>
      <c r="D49" s="7" t="s">
        <v>293</v>
      </c>
      <c r="E49" s="7" t="s">
        <v>374</v>
      </c>
      <c r="F49" s="7" t="s">
        <v>294</v>
      </c>
      <c r="G49" s="7" t="s">
        <v>29</v>
      </c>
      <c r="H49" s="7" t="s">
        <v>2984</v>
      </c>
      <c r="I49" s="7"/>
      <c r="J49" s="7" t="s">
        <v>12</v>
      </c>
      <c r="K49" s="7" t="s">
        <v>13</v>
      </c>
      <c r="L49" s="7" t="s">
        <v>473</v>
      </c>
      <c r="M49" s="7">
        <v>30</v>
      </c>
      <c r="N49" s="7">
        <v>0</v>
      </c>
      <c r="O49" s="7" t="s">
        <v>37</v>
      </c>
      <c r="P49" s="7" t="s">
        <v>17</v>
      </c>
      <c r="Q49" s="7" t="s">
        <v>33</v>
      </c>
      <c r="R49" s="29" t="s">
        <v>2983</v>
      </c>
      <c r="S49" s="29" t="s">
        <v>2983</v>
      </c>
      <c r="T49" s="5"/>
      <c r="U49" s="5"/>
    </row>
    <row r="50" spans="1:21" ht="12.75" customHeight="1" x14ac:dyDescent="0.25">
      <c r="A50" s="11" t="str">
        <f t="shared" si="1"/>
        <v>BACHARELADO EM CIÊNCIA E TECNOLOGIA</v>
      </c>
      <c r="B50" s="11" t="str">
        <f t="shared" si="2"/>
        <v>NA1BCJ0205-15SA</v>
      </c>
      <c r="C50" s="9" t="str">
        <f t="shared" si="0"/>
        <v>Fenômenos Térmicos A1-noturno (São Bernardo)</v>
      </c>
      <c r="D50" s="7" t="s">
        <v>293</v>
      </c>
      <c r="E50" s="7" t="s">
        <v>369</v>
      </c>
      <c r="F50" s="7" t="s">
        <v>294</v>
      </c>
      <c r="G50" s="7" t="s">
        <v>16</v>
      </c>
      <c r="H50" s="7" t="s">
        <v>2985</v>
      </c>
      <c r="I50" s="7"/>
      <c r="J50" s="16" t="s">
        <v>12</v>
      </c>
      <c r="K50" s="7" t="s">
        <v>18</v>
      </c>
      <c r="L50" s="7" t="s">
        <v>473</v>
      </c>
      <c r="M50" s="7">
        <v>30</v>
      </c>
      <c r="N50" s="7">
        <v>0</v>
      </c>
      <c r="O50" s="7" t="s">
        <v>37</v>
      </c>
      <c r="P50" s="7" t="s">
        <v>17</v>
      </c>
      <c r="Q50" s="7" t="s">
        <v>33</v>
      </c>
      <c r="R50" s="29" t="s">
        <v>2980</v>
      </c>
      <c r="S50" s="29" t="s">
        <v>2980</v>
      </c>
    </row>
    <row r="51" spans="1:21" ht="12.75" customHeight="1" x14ac:dyDescent="0.25">
      <c r="A51" s="11" t="str">
        <f t="shared" si="1"/>
        <v>BACHARELADO EM CIÊNCIA E TECNOLOGIA</v>
      </c>
      <c r="B51" s="11" t="str">
        <f t="shared" si="2"/>
        <v>NA2BCJ0205-15SA</v>
      </c>
      <c r="C51" s="9" t="str">
        <f t="shared" si="0"/>
        <v>Fenômenos Térmicos A2-noturno (São Bernardo)</v>
      </c>
      <c r="D51" s="7" t="s">
        <v>293</v>
      </c>
      <c r="E51" s="7" t="s">
        <v>371</v>
      </c>
      <c r="F51" s="7" t="s">
        <v>294</v>
      </c>
      <c r="G51" s="7" t="s">
        <v>19</v>
      </c>
      <c r="H51" s="7" t="s">
        <v>2986</v>
      </c>
      <c r="I51" s="7"/>
      <c r="J51" s="7" t="s">
        <v>12</v>
      </c>
      <c r="K51" s="7" t="s">
        <v>18</v>
      </c>
      <c r="L51" s="7" t="s">
        <v>473</v>
      </c>
      <c r="M51" s="7">
        <v>30</v>
      </c>
      <c r="N51" s="7">
        <v>0</v>
      </c>
      <c r="O51" s="7" t="s">
        <v>37</v>
      </c>
      <c r="P51" s="7" t="s">
        <v>17</v>
      </c>
      <c r="Q51" s="7" t="s">
        <v>33</v>
      </c>
      <c r="R51" s="29" t="s">
        <v>2980</v>
      </c>
      <c r="S51" s="29" t="s">
        <v>2980</v>
      </c>
      <c r="T51" s="5"/>
      <c r="U51" s="5"/>
    </row>
    <row r="52" spans="1:21" ht="12.75" customHeight="1" x14ac:dyDescent="0.25">
      <c r="A52" s="11" t="str">
        <f t="shared" si="1"/>
        <v>BACHARELADO EM CIÊNCIA E TECNOLOGIA</v>
      </c>
      <c r="B52" s="11" t="str">
        <f t="shared" si="2"/>
        <v>NB1BCJ0205-15SA</v>
      </c>
      <c r="C52" s="9" t="str">
        <f t="shared" si="0"/>
        <v>Fenômenos Térmicos B1-noturno (São Bernardo)</v>
      </c>
      <c r="D52" s="7" t="s">
        <v>293</v>
      </c>
      <c r="E52" s="7" t="s">
        <v>373</v>
      </c>
      <c r="F52" s="7" t="s">
        <v>294</v>
      </c>
      <c r="G52" s="7" t="s">
        <v>28</v>
      </c>
      <c r="H52" s="7" t="s">
        <v>2987</v>
      </c>
      <c r="I52" s="7"/>
      <c r="J52" s="16" t="s">
        <v>12</v>
      </c>
      <c r="K52" s="7" t="s">
        <v>18</v>
      </c>
      <c r="L52" s="7" t="s">
        <v>473</v>
      </c>
      <c r="M52" s="7">
        <v>30</v>
      </c>
      <c r="N52" s="7">
        <v>0</v>
      </c>
      <c r="O52" s="7" t="s">
        <v>37</v>
      </c>
      <c r="P52" s="7" t="s">
        <v>17</v>
      </c>
      <c r="Q52" s="7" t="s">
        <v>33</v>
      </c>
      <c r="R52" s="29" t="s">
        <v>2988</v>
      </c>
      <c r="S52" s="29" t="s">
        <v>2988</v>
      </c>
      <c r="T52" s="5"/>
      <c r="U52" s="5"/>
    </row>
    <row r="53" spans="1:21" ht="12.75" customHeight="1" x14ac:dyDescent="0.25">
      <c r="A53" s="11" t="str">
        <f t="shared" si="1"/>
        <v>BACHARELADO EM CIÊNCIA E TECNOLOGIA</v>
      </c>
      <c r="B53" s="11" t="str">
        <f t="shared" si="2"/>
        <v>NB2BCJ0205-15SA</v>
      </c>
      <c r="C53" s="9" t="str">
        <f t="shared" si="0"/>
        <v>Fenômenos Térmicos B2-noturno (São Bernardo)</v>
      </c>
      <c r="D53" s="6" t="s">
        <v>293</v>
      </c>
      <c r="E53" s="6" t="s">
        <v>375</v>
      </c>
      <c r="F53" s="6" t="s">
        <v>294</v>
      </c>
      <c r="G53" s="6" t="s">
        <v>29</v>
      </c>
      <c r="H53" s="6" t="s">
        <v>2989</v>
      </c>
      <c r="J53" s="6" t="s">
        <v>12</v>
      </c>
      <c r="K53" s="6" t="s">
        <v>18</v>
      </c>
      <c r="L53" s="6" t="s">
        <v>473</v>
      </c>
      <c r="M53" s="6">
        <v>30</v>
      </c>
      <c r="N53" s="6">
        <v>0</v>
      </c>
      <c r="O53" s="6" t="s">
        <v>37</v>
      </c>
      <c r="P53" s="7" t="s">
        <v>17</v>
      </c>
      <c r="Q53" s="7" t="s">
        <v>33</v>
      </c>
      <c r="R53" s="26" t="s">
        <v>2988</v>
      </c>
      <c r="S53" s="26" t="s">
        <v>2988</v>
      </c>
      <c r="T53" s="5"/>
      <c r="U53" s="5"/>
    </row>
    <row r="54" spans="1:21" ht="12.75" customHeight="1" x14ac:dyDescent="0.25">
      <c r="A54" s="11" t="str">
        <f t="shared" si="1"/>
        <v>BACHARELADO EM CIÊNCIA E TECNOLOGIA</v>
      </c>
      <c r="B54" s="11" t="str">
        <f t="shared" si="2"/>
        <v>DA1BCK0104-15SA</v>
      </c>
      <c r="C54" s="9" t="str">
        <f t="shared" si="0"/>
        <v>Interações Atômicas e Moleculares A1-matutino (São Bernardo)</v>
      </c>
      <c r="D54" s="6" t="s">
        <v>287</v>
      </c>
      <c r="E54" s="6" t="s">
        <v>384</v>
      </c>
      <c r="F54" s="6" t="s">
        <v>288</v>
      </c>
      <c r="G54" s="6" t="s">
        <v>16</v>
      </c>
      <c r="H54" s="6" t="s">
        <v>570</v>
      </c>
      <c r="J54" s="6" t="s">
        <v>12</v>
      </c>
      <c r="K54" s="6" t="s">
        <v>13</v>
      </c>
      <c r="L54" s="6" t="s">
        <v>42</v>
      </c>
      <c r="M54" s="6">
        <v>45</v>
      </c>
      <c r="N54" s="6">
        <v>0</v>
      </c>
      <c r="O54" s="6" t="s">
        <v>37</v>
      </c>
      <c r="P54" s="7" t="s">
        <v>17</v>
      </c>
      <c r="Q54" s="7" t="s">
        <v>33</v>
      </c>
      <c r="R54" s="26" t="s">
        <v>2990</v>
      </c>
      <c r="T54" s="5"/>
      <c r="U54" s="5"/>
    </row>
    <row r="55" spans="1:21" ht="12.75" customHeight="1" x14ac:dyDescent="0.25">
      <c r="A55" s="11" t="str">
        <f t="shared" si="1"/>
        <v>BACHARELADO EM CIÊNCIA E TECNOLOGIA</v>
      </c>
      <c r="B55" s="11" t="str">
        <f t="shared" si="2"/>
        <v>DB1BCK0104-15SA</v>
      </c>
      <c r="C55" s="9" t="str">
        <f t="shared" si="0"/>
        <v>Interações Atômicas e Moleculares B1-matutino (São Bernardo)</v>
      </c>
      <c r="D55" s="7" t="s">
        <v>287</v>
      </c>
      <c r="E55" s="7" t="s">
        <v>388</v>
      </c>
      <c r="F55" s="7" t="s">
        <v>288</v>
      </c>
      <c r="G55" s="7" t="s">
        <v>28</v>
      </c>
      <c r="H55" s="7" t="s">
        <v>571</v>
      </c>
      <c r="I55" s="7"/>
      <c r="J55" s="16" t="s">
        <v>12</v>
      </c>
      <c r="K55" s="7" t="s">
        <v>13</v>
      </c>
      <c r="L55" s="7" t="s">
        <v>42</v>
      </c>
      <c r="M55" s="7">
        <v>45</v>
      </c>
      <c r="N55" s="7">
        <v>0</v>
      </c>
      <c r="O55" s="7" t="s">
        <v>37</v>
      </c>
      <c r="P55" s="7" t="s">
        <v>17</v>
      </c>
      <c r="Q55" s="7" t="s">
        <v>33</v>
      </c>
      <c r="R55" s="29" t="s">
        <v>2990</v>
      </c>
      <c r="S55" s="29"/>
      <c r="T55" s="5"/>
      <c r="U55" s="5"/>
    </row>
    <row r="56" spans="1:21" ht="12.75" customHeight="1" x14ac:dyDescent="0.25">
      <c r="A56" s="11" t="str">
        <f t="shared" si="1"/>
        <v>BACHARELADO EM CIÊNCIA E TECNOLOGIA</v>
      </c>
      <c r="B56" s="11" t="str">
        <f t="shared" si="2"/>
        <v>DA2BCK0104-15SA</v>
      </c>
      <c r="C56" s="9" t="str">
        <f t="shared" si="0"/>
        <v>Interações Atômicas e Moleculares A2-matutino (São Bernardo)</v>
      </c>
      <c r="D56" s="7" t="s">
        <v>287</v>
      </c>
      <c r="E56" s="7" t="s">
        <v>386</v>
      </c>
      <c r="F56" s="7" t="s">
        <v>288</v>
      </c>
      <c r="G56" s="7" t="s">
        <v>19</v>
      </c>
      <c r="H56" s="7" t="s">
        <v>570</v>
      </c>
      <c r="I56" s="7"/>
      <c r="J56" s="7" t="s">
        <v>12</v>
      </c>
      <c r="K56" s="7" t="s">
        <v>13</v>
      </c>
      <c r="L56" s="7" t="s">
        <v>42</v>
      </c>
      <c r="M56" s="7">
        <v>45</v>
      </c>
      <c r="N56" s="7">
        <v>0</v>
      </c>
      <c r="O56" s="7" t="s">
        <v>37</v>
      </c>
      <c r="P56" s="7" t="s">
        <v>17</v>
      </c>
      <c r="Q56" s="7" t="s">
        <v>33</v>
      </c>
      <c r="R56" s="29" t="s">
        <v>2991</v>
      </c>
      <c r="S56" s="29"/>
      <c r="T56" s="5"/>
      <c r="U56" s="5"/>
    </row>
    <row r="57" spans="1:21" ht="12.75" customHeight="1" x14ac:dyDescent="0.25">
      <c r="A57" s="11" t="str">
        <f t="shared" si="1"/>
        <v>BACHARELADO EM CIÊNCIA E TECNOLOGIA</v>
      </c>
      <c r="B57" s="11" t="str">
        <f t="shared" si="2"/>
        <v>DB2BCK0104-15SA</v>
      </c>
      <c r="C57" s="9" t="str">
        <f t="shared" si="0"/>
        <v>Interações Atômicas e Moleculares B2-matutino (São Bernardo)</v>
      </c>
      <c r="D57" s="6" t="s">
        <v>287</v>
      </c>
      <c r="E57" s="6" t="s">
        <v>390</v>
      </c>
      <c r="F57" s="6" t="s">
        <v>288</v>
      </c>
      <c r="G57" s="6" t="s">
        <v>29</v>
      </c>
      <c r="H57" s="6" t="s">
        <v>571</v>
      </c>
      <c r="J57" s="6" t="s">
        <v>12</v>
      </c>
      <c r="K57" s="6" t="s">
        <v>13</v>
      </c>
      <c r="L57" s="6" t="s">
        <v>42</v>
      </c>
      <c r="M57" s="6">
        <v>45</v>
      </c>
      <c r="N57" s="6">
        <v>0</v>
      </c>
      <c r="O57" s="6" t="s">
        <v>37</v>
      </c>
      <c r="P57" s="7" t="s">
        <v>17</v>
      </c>
      <c r="Q57" s="7" t="s">
        <v>33</v>
      </c>
      <c r="R57" s="26" t="s">
        <v>2991</v>
      </c>
      <c r="T57" s="5"/>
      <c r="U57" s="5"/>
    </row>
    <row r="58" spans="1:21" ht="12.75" customHeight="1" x14ac:dyDescent="0.25">
      <c r="A58" s="11" t="str">
        <f t="shared" si="1"/>
        <v>BACHARELADO EM CIÊNCIA E TECNOLOGIA</v>
      </c>
      <c r="B58" s="11" t="str">
        <f t="shared" si="2"/>
        <v>NA2BCK0104-15SA</v>
      </c>
      <c r="C58" s="9" t="str">
        <f t="shared" si="0"/>
        <v>Interações Atômicas e Moleculares A2-noturno (São Bernardo)</v>
      </c>
      <c r="D58" s="7" t="s">
        <v>287</v>
      </c>
      <c r="E58" s="7" t="s">
        <v>387</v>
      </c>
      <c r="F58" s="7" t="s">
        <v>288</v>
      </c>
      <c r="G58" s="7" t="s">
        <v>19</v>
      </c>
      <c r="H58" s="7" t="s">
        <v>572</v>
      </c>
      <c r="I58" s="7"/>
      <c r="J58" s="16" t="s">
        <v>12</v>
      </c>
      <c r="K58" s="7" t="s">
        <v>18</v>
      </c>
      <c r="L58" s="7" t="s">
        <v>42</v>
      </c>
      <c r="M58" s="7">
        <v>45</v>
      </c>
      <c r="N58" s="7">
        <v>0</v>
      </c>
      <c r="O58" s="7" t="s">
        <v>37</v>
      </c>
      <c r="P58" s="7" t="s">
        <v>17</v>
      </c>
      <c r="Q58" s="7" t="s">
        <v>33</v>
      </c>
      <c r="R58" s="29" t="s">
        <v>2992</v>
      </c>
      <c r="S58" s="29"/>
      <c r="T58" s="5"/>
      <c r="U58" s="5"/>
    </row>
    <row r="59" spans="1:21" ht="12.75" customHeight="1" x14ac:dyDescent="0.25">
      <c r="A59" s="11" t="str">
        <f t="shared" si="1"/>
        <v>BACHARELADO EM CIÊNCIA E TECNOLOGIA</v>
      </c>
      <c r="B59" s="11" t="str">
        <f t="shared" si="2"/>
        <v>NB2BCK0104-15SA</v>
      </c>
      <c r="C59" s="9" t="str">
        <f t="shared" si="0"/>
        <v>Interações Atômicas e Moleculares B2-noturno (São Bernardo)</v>
      </c>
      <c r="D59" s="7" t="s">
        <v>287</v>
      </c>
      <c r="E59" s="7" t="s">
        <v>391</v>
      </c>
      <c r="F59" s="7" t="s">
        <v>288</v>
      </c>
      <c r="G59" s="7" t="s">
        <v>29</v>
      </c>
      <c r="H59" s="7" t="s">
        <v>296</v>
      </c>
      <c r="I59" s="7"/>
      <c r="J59" s="16" t="s">
        <v>12</v>
      </c>
      <c r="K59" s="7" t="s">
        <v>18</v>
      </c>
      <c r="L59" s="7" t="s">
        <v>42</v>
      </c>
      <c r="M59" s="7">
        <v>45</v>
      </c>
      <c r="N59" s="7">
        <v>0</v>
      </c>
      <c r="O59" s="7" t="s">
        <v>37</v>
      </c>
      <c r="P59" s="7" t="s">
        <v>17</v>
      </c>
      <c r="Q59" s="7" t="s">
        <v>33</v>
      </c>
      <c r="R59" s="29" t="s">
        <v>2992</v>
      </c>
      <c r="S59" s="29"/>
      <c r="T59" s="5"/>
      <c r="U59" s="5"/>
    </row>
    <row r="60" spans="1:21" ht="12.75" customHeight="1" x14ac:dyDescent="0.25">
      <c r="A60" s="11" t="str">
        <f t="shared" si="1"/>
        <v>BACHARELADO EM CIÊNCIA E TECNOLOGIA</v>
      </c>
      <c r="B60" s="11" t="str">
        <f t="shared" si="2"/>
        <v>DA1BCK0103-15SA</v>
      </c>
      <c r="C60" s="9" t="str">
        <f t="shared" si="0"/>
        <v>Física Quântica A1-matutino (São Bernardo)</v>
      </c>
      <c r="D60" s="7" t="s">
        <v>83</v>
      </c>
      <c r="E60" s="7" t="s">
        <v>1769</v>
      </c>
      <c r="F60" s="7" t="s">
        <v>84</v>
      </c>
      <c r="G60" s="7" t="s">
        <v>16</v>
      </c>
      <c r="H60" s="7" t="s">
        <v>573</v>
      </c>
      <c r="I60" s="7"/>
      <c r="J60" s="16" t="s">
        <v>12</v>
      </c>
      <c r="K60" s="7" t="s">
        <v>13</v>
      </c>
      <c r="L60" s="7" t="s">
        <v>42</v>
      </c>
      <c r="M60" s="7">
        <v>45</v>
      </c>
      <c r="N60" s="7">
        <v>0</v>
      </c>
      <c r="O60" s="7" t="s">
        <v>37</v>
      </c>
      <c r="P60" s="7" t="s">
        <v>17</v>
      </c>
      <c r="Q60" s="7" t="s">
        <v>33</v>
      </c>
      <c r="R60" s="29" t="s">
        <v>2993</v>
      </c>
      <c r="S60" s="29"/>
      <c r="T60" s="5"/>
      <c r="U60" s="5"/>
    </row>
    <row r="61" spans="1:21" ht="12.75" customHeight="1" x14ac:dyDescent="0.25">
      <c r="A61" s="11" t="str">
        <f t="shared" si="1"/>
        <v>BACHARELADO EM CIÊNCIA E TECNOLOGIA</v>
      </c>
      <c r="B61" s="11" t="str">
        <f t="shared" si="2"/>
        <v>DB1BCK0103-15SA</v>
      </c>
      <c r="C61" s="9" t="str">
        <f t="shared" si="0"/>
        <v>Física Quântica B1-matutino (São Bernardo)</v>
      </c>
      <c r="D61" s="6" t="s">
        <v>83</v>
      </c>
      <c r="E61" s="6" t="s">
        <v>1772</v>
      </c>
      <c r="F61" s="6" t="s">
        <v>84</v>
      </c>
      <c r="G61" s="6" t="s">
        <v>28</v>
      </c>
      <c r="H61" s="6" t="s">
        <v>574</v>
      </c>
      <c r="J61" s="6" t="s">
        <v>12</v>
      </c>
      <c r="K61" s="6" t="s">
        <v>13</v>
      </c>
      <c r="L61" s="6" t="s">
        <v>42</v>
      </c>
      <c r="M61" s="6">
        <v>45</v>
      </c>
      <c r="N61" s="6">
        <v>0</v>
      </c>
      <c r="O61" s="6" t="s">
        <v>37</v>
      </c>
      <c r="P61" s="7" t="s">
        <v>17</v>
      </c>
      <c r="Q61" s="7" t="s">
        <v>33</v>
      </c>
      <c r="R61" s="26" t="s">
        <v>2993</v>
      </c>
      <c r="T61" s="5"/>
      <c r="U61" s="5"/>
    </row>
    <row r="62" spans="1:21" ht="12.75" customHeight="1" x14ac:dyDescent="0.25">
      <c r="A62" s="11" t="str">
        <f t="shared" si="1"/>
        <v>BACHARELADO EM CIÊNCIA E TECNOLOGIA</v>
      </c>
      <c r="B62" s="11" t="str">
        <f t="shared" si="2"/>
        <v>NA1BCK0103-15SA</v>
      </c>
      <c r="C62" s="9" t="str">
        <f t="shared" si="0"/>
        <v>Física Quântica A1-noturno (São Bernardo)</v>
      </c>
      <c r="D62" s="7" t="s">
        <v>83</v>
      </c>
      <c r="E62" s="7" t="s">
        <v>1770</v>
      </c>
      <c r="F62" s="7" t="s">
        <v>84</v>
      </c>
      <c r="G62" s="7" t="s">
        <v>16</v>
      </c>
      <c r="H62" s="7" t="s">
        <v>575</v>
      </c>
      <c r="I62" s="7"/>
      <c r="J62" s="16" t="s">
        <v>12</v>
      </c>
      <c r="K62" s="7" t="s">
        <v>18</v>
      </c>
      <c r="L62" s="7" t="s">
        <v>42</v>
      </c>
      <c r="M62" s="7">
        <v>45</v>
      </c>
      <c r="N62" s="7">
        <v>0</v>
      </c>
      <c r="O62" s="7" t="s">
        <v>37</v>
      </c>
      <c r="P62" s="7" t="s">
        <v>17</v>
      </c>
      <c r="Q62" s="7" t="s">
        <v>33</v>
      </c>
      <c r="R62" s="29" t="s">
        <v>2994</v>
      </c>
      <c r="S62" s="29"/>
    </row>
    <row r="63" spans="1:21" ht="12.75" customHeight="1" x14ac:dyDescent="0.25">
      <c r="A63" s="11" t="str">
        <f t="shared" si="1"/>
        <v>BACHARELADO EM CIÊNCIA E TECNOLOGIA</v>
      </c>
      <c r="B63" s="11" t="str">
        <f t="shared" si="2"/>
        <v>NB1BCK0103-15SA</v>
      </c>
      <c r="C63" s="9" t="str">
        <f t="shared" si="0"/>
        <v>Física Quântica B1-noturno (São Bernardo)</v>
      </c>
      <c r="D63" s="6" t="s">
        <v>83</v>
      </c>
      <c r="E63" s="6" t="s">
        <v>1773</v>
      </c>
      <c r="F63" s="6" t="s">
        <v>84</v>
      </c>
      <c r="G63" s="6" t="s">
        <v>28</v>
      </c>
      <c r="H63" s="6" t="s">
        <v>576</v>
      </c>
      <c r="J63" s="6" t="s">
        <v>12</v>
      </c>
      <c r="K63" s="6" t="s">
        <v>18</v>
      </c>
      <c r="L63" s="6" t="s">
        <v>42</v>
      </c>
      <c r="M63" s="6">
        <v>45</v>
      </c>
      <c r="N63" s="6">
        <v>0</v>
      </c>
      <c r="O63" s="6" t="s">
        <v>37</v>
      </c>
      <c r="P63" s="7" t="s">
        <v>17</v>
      </c>
      <c r="Q63" s="7" t="s">
        <v>33</v>
      </c>
      <c r="R63" s="26" t="s">
        <v>2994</v>
      </c>
      <c r="T63" s="5"/>
      <c r="U63" s="5"/>
    </row>
    <row r="64" spans="1:21" ht="12.75" customHeight="1" x14ac:dyDescent="0.25">
      <c r="A64" s="11" t="str">
        <f t="shared" si="1"/>
        <v>BACHARELADO EM CIÊNCIA E TECNOLOGIA</v>
      </c>
      <c r="B64" s="11" t="str">
        <f t="shared" si="2"/>
        <v>NA2BCK0103-15SA</v>
      </c>
      <c r="C64" s="9" t="str">
        <f t="shared" si="0"/>
        <v>Física Quântica A2-noturno (São Bernardo)</v>
      </c>
      <c r="D64" s="7" t="s">
        <v>83</v>
      </c>
      <c r="E64" s="7" t="s">
        <v>1771</v>
      </c>
      <c r="F64" s="7" t="s">
        <v>84</v>
      </c>
      <c r="G64" s="7" t="s">
        <v>19</v>
      </c>
      <c r="H64" s="7" t="s">
        <v>575</v>
      </c>
      <c r="I64" s="7"/>
      <c r="J64" s="16" t="s">
        <v>12</v>
      </c>
      <c r="K64" s="7" t="s">
        <v>18</v>
      </c>
      <c r="L64" s="7" t="s">
        <v>42</v>
      </c>
      <c r="M64" s="7">
        <v>45</v>
      </c>
      <c r="N64" s="7">
        <v>0</v>
      </c>
      <c r="O64" s="7" t="s">
        <v>37</v>
      </c>
      <c r="P64" s="7" t="s">
        <v>17</v>
      </c>
      <c r="Q64" s="7" t="s">
        <v>33</v>
      </c>
      <c r="R64" s="29" t="s">
        <v>2995</v>
      </c>
      <c r="S64" s="29"/>
    </row>
    <row r="65" spans="1:21" ht="12.75" customHeight="1" x14ac:dyDescent="0.25">
      <c r="A65" s="11" t="str">
        <f t="shared" si="1"/>
        <v>BACHARELADO EM CIÊNCIA E TECNOLOGIA</v>
      </c>
      <c r="B65" s="11" t="str">
        <f t="shared" si="2"/>
        <v>NB2BCK0103-15SA</v>
      </c>
      <c r="C65" s="9" t="str">
        <f t="shared" si="0"/>
        <v>Física Quântica B2-noturno (São Bernardo)</v>
      </c>
      <c r="D65" s="7" t="s">
        <v>83</v>
      </c>
      <c r="E65" s="7" t="s">
        <v>1774</v>
      </c>
      <c r="F65" s="7" t="s">
        <v>84</v>
      </c>
      <c r="G65" s="7" t="s">
        <v>29</v>
      </c>
      <c r="H65" s="7" t="s">
        <v>576</v>
      </c>
      <c r="I65" s="7"/>
      <c r="J65" s="7" t="s">
        <v>12</v>
      </c>
      <c r="K65" s="7" t="s">
        <v>18</v>
      </c>
      <c r="L65" s="7" t="s">
        <v>42</v>
      </c>
      <c r="M65" s="7">
        <v>45</v>
      </c>
      <c r="N65" s="7">
        <v>0</v>
      </c>
      <c r="O65" s="7" t="s">
        <v>37</v>
      </c>
      <c r="P65" s="7" t="s">
        <v>17</v>
      </c>
      <c r="Q65" s="7" t="s">
        <v>33</v>
      </c>
      <c r="R65" s="29" t="s">
        <v>2995</v>
      </c>
      <c r="S65" s="29"/>
      <c r="T65" s="5"/>
      <c r="U65" s="5"/>
    </row>
    <row r="66" spans="1:21" ht="12.75" customHeight="1" x14ac:dyDescent="0.25">
      <c r="A66" s="11" t="str">
        <f t="shared" si="1"/>
        <v>BACHARELADO EM CIÊNCIA E TECNOLOGIA</v>
      </c>
      <c r="B66" s="11" t="str">
        <f t="shared" si="2"/>
        <v>NA2BCL0308-15SA</v>
      </c>
      <c r="C66" s="9" t="str">
        <f t="shared" ref="C66:C129" si="3">CONCATENATE(D66," ",IF(LEN(B66)&gt;15,MID(B66,2,3),G66),"-",IF(K66="DIURNO","matutino",K66)," (",IF(H66="Santo André",H66,"São Bernardo"),")",IF(G66="I"," - TURMA MINISTRADA EM INGLÊS",IF(G66="P"," - TURMA COMPARTILHADA COM A PÓS-GRADUAÇÃO",IF(G66="S"," - TURMA SEMIPRESENCIAL",""))))</f>
        <v>Bioquímica: Estrutura, Propriedade e Funções de Biomoléculas A2-noturno (São Bernardo)</v>
      </c>
      <c r="D66" s="7" t="s">
        <v>52</v>
      </c>
      <c r="E66" s="7" t="s">
        <v>55</v>
      </c>
      <c r="F66" s="7" t="s">
        <v>53</v>
      </c>
      <c r="G66" s="7" t="s">
        <v>19</v>
      </c>
      <c r="H66" s="7" t="s">
        <v>2996</v>
      </c>
      <c r="I66" s="7"/>
      <c r="J66" s="7" t="s">
        <v>12</v>
      </c>
      <c r="K66" s="7" t="s">
        <v>18</v>
      </c>
      <c r="L66" s="7" t="s">
        <v>472</v>
      </c>
      <c r="M66" s="7">
        <v>30</v>
      </c>
      <c r="N66" s="7">
        <v>0</v>
      </c>
      <c r="O66" s="7" t="s">
        <v>37</v>
      </c>
      <c r="P66" s="7" t="s">
        <v>17</v>
      </c>
      <c r="Q66" s="7" t="s">
        <v>33</v>
      </c>
      <c r="R66" s="29" t="s">
        <v>2887</v>
      </c>
      <c r="S66" s="29" t="s">
        <v>2887</v>
      </c>
    </row>
    <row r="67" spans="1:21" ht="12.75" customHeight="1" x14ac:dyDescent="0.25">
      <c r="A67" s="11" t="str">
        <f t="shared" ref="A67:A130" si="4">Q67</f>
        <v>BACHARELADO EM CIÊNCIA E TECNOLOGIA</v>
      </c>
      <c r="B67" s="11" t="str">
        <f t="shared" ref="B67:B130" si="5">E67</f>
        <v>NB2BCL0308-15SA</v>
      </c>
      <c r="C67" s="9" t="str">
        <f t="shared" si="3"/>
        <v>Bioquímica: Estrutura, Propriedade e Funções de Biomoléculas B2-noturno (São Bernardo)</v>
      </c>
      <c r="D67" s="7" t="s">
        <v>52</v>
      </c>
      <c r="E67" s="7" t="s">
        <v>1629</v>
      </c>
      <c r="F67" s="7" t="s">
        <v>53</v>
      </c>
      <c r="G67" s="7" t="s">
        <v>29</v>
      </c>
      <c r="H67" s="7" t="s">
        <v>2997</v>
      </c>
      <c r="I67" s="7"/>
      <c r="J67" s="16" t="s">
        <v>12</v>
      </c>
      <c r="K67" s="7" t="s">
        <v>18</v>
      </c>
      <c r="L67" s="7" t="s">
        <v>472</v>
      </c>
      <c r="M67" s="7">
        <v>30</v>
      </c>
      <c r="N67" s="7">
        <v>0</v>
      </c>
      <c r="O67" s="7" t="s">
        <v>37</v>
      </c>
      <c r="P67" s="7" t="s">
        <v>17</v>
      </c>
      <c r="Q67" s="7" t="s">
        <v>33</v>
      </c>
      <c r="R67" s="29" t="s">
        <v>2887</v>
      </c>
      <c r="S67" s="29" t="s">
        <v>2887</v>
      </c>
      <c r="T67" s="5"/>
      <c r="U67" s="5"/>
    </row>
    <row r="68" spans="1:21" ht="12.75" customHeight="1" x14ac:dyDescent="0.25">
      <c r="A68" s="11" t="str">
        <f t="shared" si="4"/>
        <v>BACHARELADO EM CIÊNCIA E TECNOLOGIA</v>
      </c>
      <c r="B68" s="11" t="str">
        <f t="shared" si="5"/>
        <v>DA1BCL0308-15SA</v>
      </c>
      <c r="C68" s="9" t="str">
        <f t="shared" si="3"/>
        <v>Bioquímica: Estrutura, Propriedade e Funções de Biomoléculas A1-matutino (São Bernardo)</v>
      </c>
      <c r="D68" s="6" t="s">
        <v>52</v>
      </c>
      <c r="E68" s="6" t="s">
        <v>51</v>
      </c>
      <c r="F68" s="6" t="s">
        <v>53</v>
      </c>
      <c r="G68" s="6" t="s">
        <v>16</v>
      </c>
      <c r="H68" s="6" t="s">
        <v>2998</v>
      </c>
      <c r="J68" s="6" t="s">
        <v>12</v>
      </c>
      <c r="K68" s="6" t="s">
        <v>13</v>
      </c>
      <c r="L68" s="6" t="s">
        <v>472</v>
      </c>
      <c r="M68" s="6">
        <v>50</v>
      </c>
      <c r="N68" s="6">
        <v>0</v>
      </c>
      <c r="O68" s="6" t="s">
        <v>37</v>
      </c>
      <c r="P68" s="7" t="s">
        <v>17</v>
      </c>
      <c r="Q68" s="7" t="s">
        <v>33</v>
      </c>
      <c r="R68" s="26" t="s">
        <v>2999</v>
      </c>
      <c r="S68" s="26" t="s">
        <v>3000</v>
      </c>
      <c r="T68" s="5"/>
      <c r="U68" s="5"/>
    </row>
    <row r="69" spans="1:21" ht="12.75" customHeight="1" x14ac:dyDescent="0.25">
      <c r="A69" s="11" t="str">
        <f t="shared" si="4"/>
        <v>BACHARELADO EM CIÊNCIA E TECNOLOGIA</v>
      </c>
      <c r="B69" s="11" t="str">
        <f t="shared" si="5"/>
        <v>DA3BCL0308-15SA</v>
      </c>
      <c r="C69" s="9" t="str">
        <f t="shared" si="3"/>
        <v>Bioquímica: Estrutura, Propriedade e Funções de Biomoléculas A3-matutino (São Bernardo)</v>
      </c>
      <c r="D69" s="7" t="s">
        <v>52</v>
      </c>
      <c r="E69" s="7" t="s">
        <v>56</v>
      </c>
      <c r="F69" s="7" t="s">
        <v>53</v>
      </c>
      <c r="G69" s="7" t="s">
        <v>21</v>
      </c>
      <c r="H69" s="7" t="s">
        <v>2998</v>
      </c>
      <c r="I69" s="7"/>
      <c r="J69" s="7" t="s">
        <v>12</v>
      </c>
      <c r="K69" s="7" t="s">
        <v>13</v>
      </c>
      <c r="L69" s="7" t="s">
        <v>472</v>
      </c>
      <c r="M69" s="7">
        <v>30</v>
      </c>
      <c r="N69" s="7">
        <v>0</v>
      </c>
      <c r="O69" s="7" t="s">
        <v>37</v>
      </c>
      <c r="P69" s="7" t="s">
        <v>17</v>
      </c>
      <c r="Q69" s="7" t="s">
        <v>33</v>
      </c>
      <c r="R69" s="29" t="s">
        <v>3001</v>
      </c>
      <c r="S69" s="29" t="s">
        <v>3002</v>
      </c>
      <c r="T69" s="5"/>
      <c r="U69" s="5"/>
    </row>
    <row r="70" spans="1:21" ht="12.75" customHeight="1" x14ac:dyDescent="0.25">
      <c r="A70" s="11" t="str">
        <f t="shared" si="4"/>
        <v>BACHARELADO EM CIÊNCIA E TECNOLOGIA</v>
      </c>
      <c r="B70" s="11" t="str">
        <f t="shared" si="5"/>
        <v>DB3BCL0308-15SA</v>
      </c>
      <c r="C70" s="9" t="str">
        <f t="shared" si="3"/>
        <v>Bioquímica: Estrutura, Propriedade e Funções de Biomoléculas B3-matutino (São Bernardo)</v>
      </c>
      <c r="D70" s="7" t="s">
        <v>52</v>
      </c>
      <c r="E70" s="7" t="s">
        <v>1630</v>
      </c>
      <c r="F70" s="7" t="s">
        <v>53</v>
      </c>
      <c r="G70" s="7" t="s">
        <v>50</v>
      </c>
      <c r="H70" s="7" t="s">
        <v>3003</v>
      </c>
      <c r="I70" s="7"/>
      <c r="J70" s="16" t="s">
        <v>12</v>
      </c>
      <c r="K70" s="7" t="s">
        <v>13</v>
      </c>
      <c r="L70" s="7" t="s">
        <v>472</v>
      </c>
      <c r="M70" s="7">
        <v>30</v>
      </c>
      <c r="N70" s="7">
        <v>0</v>
      </c>
      <c r="O70" s="7" t="s">
        <v>37</v>
      </c>
      <c r="P70" s="7" t="s">
        <v>17</v>
      </c>
      <c r="Q70" s="7" t="s">
        <v>33</v>
      </c>
      <c r="R70" s="29" t="s">
        <v>3001</v>
      </c>
      <c r="S70" s="29" t="s">
        <v>3002</v>
      </c>
      <c r="T70" s="5"/>
      <c r="U70" s="5"/>
    </row>
    <row r="71" spans="1:21" ht="12.75" customHeight="1" x14ac:dyDescent="0.25">
      <c r="A71" s="11" t="str">
        <f t="shared" si="4"/>
        <v>BACHARELADO EM CIÊNCIA E TECNOLOGIA</v>
      </c>
      <c r="B71" s="11" t="str">
        <f t="shared" si="5"/>
        <v>DA4BCL0308-15SA</v>
      </c>
      <c r="C71" s="9" t="str">
        <f t="shared" si="3"/>
        <v>Bioquímica: Estrutura, Propriedade e Funções de Biomoléculas A4-matutino (São Bernardo)</v>
      </c>
      <c r="D71" s="6" t="s">
        <v>52</v>
      </c>
      <c r="E71" s="6" t="s">
        <v>1624</v>
      </c>
      <c r="F71" s="6" t="s">
        <v>53</v>
      </c>
      <c r="G71" s="6" t="s">
        <v>22</v>
      </c>
      <c r="H71" s="6" t="s">
        <v>2998</v>
      </c>
      <c r="J71" s="6" t="s">
        <v>12</v>
      </c>
      <c r="K71" s="6" t="s">
        <v>13</v>
      </c>
      <c r="L71" s="6" t="s">
        <v>472</v>
      </c>
      <c r="M71" s="6">
        <v>30</v>
      </c>
      <c r="N71" s="6">
        <v>0</v>
      </c>
      <c r="O71" s="6" t="s">
        <v>37</v>
      </c>
      <c r="P71" s="7" t="s">
        <v>17</v>
      </c>
      <c r="Q71" s="7" t="s">
        <v>33</v>
      </c>
      <c r="R71" s="26" t="s">
        <v>3004</v>
      </c>
      <c r="S71" s="26" t="s">
        <v>2279</v>
      </c>
      <c r="T71" s="5"/>
      <c r="U71" s="5"/>
    </row>
    <row r="72" spans="1:21" ht="12.75" customHeight="1" x14ac:dyDescent="0.25">
      <c r="A72" s="11" t="str">
        <f t="shared" si="4"/>
        <v>BACHARELADO EM CIÊNCIA E TECNOLOGIA</v>
      </c>
      <c r="B72" s="11" t="str">
        <f t="shared" si="5"/>
        <v>DB4BCL0308-15SA</v>
      </c>
      <c r="C72" s="9" t="str">
        <f t="shared" si="3"/>
        <v>Bioquímica: Estrutura, Propriedade e Funções de Biomoléculas B4-matutino (São Bernardo)</v>
      </c>
      <c r="D72" s="7" t="s">
        <v>52</v>
      </c>
      <c r="E72" s="7" t="s">
        <v>1631</v>
      </c>
      <c r="F72" s="7" t="s">
        <v>53</v>
      </c>
      <c r="G72" s="7" t="s">
        <v>59</v>
      </c>
      <c r="H72" s="7" t="s">
        <v>3003</v>
      </c>
      <c r="I72" s="7"/>
      <c r="J72" s="7" t="s">
        <v>12</v>
      </c>
      <c r="K72" s="7" t="s">
        <v>13</v>
      </c>
      <c r="L72" s="7" t="s">
        <v>472</v>
      </c>
      <c r="M72" s="7">
        <v>30</v>
      </c>
      <c r="N72" s="7">
        <v>0</v>
      </c>
      <c r="O72" s="7" t="s">
        <v>37</v>
      </c>
      <c r="P72" s="7" t="s">
        <v>17</v>
      </c>
      <c r="Q72" s="7" t="s">
        <v>33</v>
      </c>
      <c r="R72" s="29" t="s">
        <v>3004</v>
      </c>
      <c r="S72" s="29" t="s">
        <v>2279</v>
      </c>
      <c r="T72" s="5"/>
      <c r="U72" s="5"/>
    </row>
    <row r="73" spans="1:21" ht="12.75" customHeight="1" x14ac:dyDescent="0.25">
      <c r="A73" s="11" t="str">
        <f t="shared" si="4"/>
        <v>BACHARELADO EM CIÊNCIA E TECNOLOGIA</v>
      </c>
      <c r="B73" s="11" t="str">
        <f t="shared" si="5"/>
        <v>NA1BCL0308-15SA</v>
      </c>
      <c r="C73" s="9" t="str">
        <f t="shared" si="3"/>
        <v>Bioquímica: Estrutura, Propriedade e Funções de Biomoléculas A1-noturno (São Bernardo)</v>
      </c>
      <c r="D73" s="6" t="s">
        <v>52</v>
      </c>
      <c r="E73" s="6" t="s">
        <v>54</v>
      </c>
      <c r="F73" s="6" t="s">
        <v>53</v>
      </c>
      <c r="G73" s="6" t="s">
        <v>16</v>
      </c>
      <c r="H73" s="6" t="s">
        <v>2996</v>
      </c>
      <c r="J73" s="6" t="s">
        <v>12</v>
      </c>
      <c r="K73" s="6" t="s">
        <v>18</v>
      </c>
      <c r="L73" s="6" t="s">
        <v>472</v>
      </c>
      <c r="M73" s="6">
        <v>30</v>
      </c>
      <c r="N73" s="6">
        <v>0</v>
      </c>
      <c r="O73" s="6" t="s">
        <v>37</v>
      </c>
      <c r="P73" s="7" t="s">
        <v>17</v>
      </c>
      <c r="Q73" s="7" t="s">
        <v>33</v>
      </c>
      <c r="R73" s="26" t="s">
        <v>3005</v>
      </c>
      <c r="S73" s="26" t="s">
        <v>3006</v>
      </c>
    </row>
    <row r="74" spans="1:21" ht="12.75" customHeight="1" x14ac:dyDescent="0.25">
      <c r="A74" s="11" t="str">
        <f t="shared" si="4"/>
        <v>BACHARELADO EM CIÊNCIA E TECNOLOGIA</v>
      </c>
      <c r="B74" s="11" t="str">
        <f t="shared" si="5"/>
        <v>NB1BCL0308-15SA</v>
      </c>
      <c r="C74" s="9" t="str">
        <f t="shared" si="3"/>
        <v>Bioquímica: Estrutura, Propriedade e Funções de Biomoléculas B1-noturno (São Bernardo)</v>
      </c>
      <c r="D74" s="7" t="s">
        <v>52</v>
      </c>
      <c r="E74" s="7" t="s">
        <v>1628</v>
      </c>
      <c r="F74" s="7" t="s">
        <v>53</v>
      </c>
      <c r="G74" s="7" t="s">
        <v>28</v>
      </c>
      <c r="H74" s="7" t="s">
        <v>2997</v>
      </c>
      <c r="I74" s="7"/>
      <c r="J74" s="7" t="s">
        <v>12</v>
      </c>
      <c r="K74" s="7" t="s">
        <v>18</v>
      </c>
      <c r="L74" s="7" t="s">
        <v>472</v>
      </c>
      <c r="M74" s="7">
        <v>30</v>
      </c>
      <c r="N74" s="7">
        <v>0</v>
      </c>
      <c r="O74" s="7" t="s">
        <v>37</v>
      </c>
      <c r="P74" s="7" t="s">
        <v>17</v>
      </c>
      <c r="Q74" s="7" t="s">
        <v>33</v>
      </c>
      <c r="R74" s="29" t="s">
        <v>3005</v>
      </c>
      <c r="S74" s="29" t="s">
        <v>3006</v>
      </c>
      <c r="T74" s="5"/>
      <c r="U74" s="5"/>
    </row>
    <row r="75" spans="1:21" ht="12.75" customHeight="1" x14ac:dyDescent="0.25">
      <c r="A75" s="11" t="str">
        <f t="shared" si="4"/>
        <v>BACHARELADO EM CIÊNCIA E TECNOLOGIA</v>
      </c>
      <c r="B75" s="11" t="str">
        <f t="shared" si="5"/>
        <v>NA1BCK0104-15SA</v>
      </c>
      <c r="C75" s="9" t="str">
        <f t="shared" si="3"/>
        <v>Interações Atômicas e Moleculares A1-noturno (São Bernardo)</v>
      </c>
      <c r="D75" s="7" t="s">
        <v>287</v>
      </c>
      <c r="E75" s="7" t="s">
        <v>385</v>
      </c>
      <c r="F75" s="7" t="s">
        <v>288</v>
      </c>
      <c r="G75" s="7" t="s">
        <v>16</v>
      </c>
      <c r="H75" s="7" t="s">
        <v>572</v>
      </c>
      <c r="I75" s="7"/>
      <c r="J75" s="7" t="s">
        <v>12</v>
      </c>
      <c r="K75" s="7" t="s">
        <v>18</v>
      </c>
      <c r="L75" s="7" t="s">
        <v>42</v>
      </c>
      <c r="M75" s="7">
        <v>45</v>
      </c>
      <c r="N75" s="7">
        <v>0</v>
      </c>
      <c r="O75" s="7" t="s">
        <v>37</v>
      </c>
      <c r="P75" s="7" t="s">
        <v>17</v>
      </c>
      <c r="Q75" s="7" t="s">
        <v>33</v>
      </c>
      <c r="R75" s="29" t="s">
        <v>2905</v>
      </c>
      <c r="S75" s="29"/>
      <c r="T75" s="5"/>
      <c r="U75" s="5"/>
    </row>
    <row r="76" spans="1:21" ht="12.75" customHeight="1" x14ac:dyDescent="0.25">
      <c r="A76" s="11" t="str">
        <f t="shared" si="4"/>
        <v>BACHARELADO EM CIÊNCIA E TECNOLOGIA</v>
      </c>
      <c r="B76" s="11" t="str">
        <f t="shared" si="5"/>
        <v>NB1BCK0104-15SA</v>
      </c>
      <c r="C76" s="9" t="str">
        <f t="shared" si="3"/>
        <v>Interações Atômicas e Moleculares B1-noturno (São Bernardo)</v>
      </c>
      <c r="D76" s="7" t="s">
        <v>287</v>
      </c>
      <c r="E76" s="7" t="s">
        <v>389</v>
      </c>
      <c r="F76" s="7" t="s">
        <v>288</v>
      </c>
      <c r="G76" s="7" t="s">
        <v>28</v>
      </c>
      <c r="H76" s="7" t="s">
        <v>296</v>
      </c>
      <c r="I76" s="7"/>
      <c r="J76" s="16" t="s">
        <v>12</v>
      </c>
      <c r="K76" s="7" t="s">
        <v>18</v>
      </c>
      <c r="L76" s="7" t="s">
        <v>42</v>
      </c>
      <c r="M76" s="7">
        <v>45</v>
      </c>
      <c r="N76" s="7">
        <v>0</v>
      </c>
      <c r="O76" s="7" t="s">
        <v>37</v>
      </c>
      <c r="P76" s="7" t="s">
        <v>17</v>
      </c>
      <c r="Q76" s="7" t="s">
        <v>33</v>
      </c>
      <c r="R76" s="29" t="s">
        <v>2905</v>
      </c>
      <c r="S76" s="29"/>
      <c r="T76" s="5"/>
      <c r="U76" s="5"/>
    </row>
    <row r="77" spans="1:21" ht="12.75" customHeight="1" x14ac:dyDescent="0.25">
      <c r="A77" s="11" t="str">
        <f t="shared" si="4"/>
        <v>BACHARELADO EM CIÊNCIA E TECNOLOGIA</v>
      </c>
      <c r="B77" s="11" t="str">
        <f t="shared" si="5"/>
        <v>DABCS0002-15SA</v>
      </c>
      <c r="C77" s="9" t="str">
        <f t="shared" si="3"/>
        <v>Projeto Dirigido A-matutino (São Bernardo)</v>
      </c>
      <c r="D77" s="7" t="s">
        <v>297</v>
      </c>
      <c r="E77" s="7" t="s">
        <v>1822</v>
      </c>
      <c r="F77" s="7" t="s">
        <v>298</v>
      </c>
      <c r="G77" s="7" t="s">
        <v>11</v>
      </c>
      <c r="H77" s="7" t="s">
        <v>577</v>
      </c>
      <c r="I77" s="7"/>
      <c r="J77" s="7" t="s">
        <v>12</v>
      </c>
      <c r="K77" s="7" t="s">
        <v>13</v>
      </c>
      <c r="L77" s="7" t="s">
        <v>299</v>
      </c>
      <c r="M77" s="7">
        <v>40</v>
      </c>
      <c r="N77" s="7">
        <v>0</v>
      </c>
      <c r="O77" s="7" t="s">
        <v>37</v>
      </c>
      <c r="P77" s="7" t="s">
        <v>300</v>
      </c>
      <c r="Q77" s="7" t="s">
        <v>33</v>
      </c>
      <c r="R77" s="29" t="s">
        <v>2888</v>
      </c>
      <c r="S77" s="29"/>
      <c r="T77" s="5"/>
      <c r="U77" s="5"/>
    </row>
    <row r="78" spans="1:21" ht="12.75" customHeight="1" x14ac:dyDescent="0.25">
      <c r="A78" s="11" t="str">
        <f t="shared" si="4"/>
        <v>BACHARELADO EM CIÊNCIA E TECNOLOGIA</v>
      </c>
      <c r="B78" s="11" t="str">
        <f t="shared" si="5"/>
        <v>NB2BCS0002-15SA</v>
      </c>
      <c r="C78" s="9" t="str">
        <f t="shared" si="3"/>
        <v>Projeto Dirigido B2-noturno (São Bernardo)</v>
      </c>
      <c r="D78" s="7" t="s">
        <v>297</v>
      </c>
      <c r="E78" s="7" t="s">
        <v>395</v>
      </c>
      <c r="F78" s="7" t="s">
        <v>298</v>
      </c>
      <c r="G78" s="7" t="s">
        <v>29</v>
      </c>
      <c r="H78" s="7" t="s">
        <v>578</v>
      </c>
      <c r="I78" s="7"/>
      <c r="J78" s="16" t="s">
        <v>12</v>
      </c>
      <c r="K78" s="7" t="s">
        <v>18</v>
      </c>
      <c r="L78" s="7" t="s">
        <v>299</v>
      </c>
      <c r="M78" s="7">
        <v>30</v>
      </c>
      <c r="N78" s="7">
        <v>0</v>
      </c>
      <c r="O78" s="7" t="s">
        <v>37</v>
      </c>
      <c r="P78" s="7" t="s">
        <v>300</v>
      </c>
      <c r="Q78" s="7" t="s">
        <v>33</v>
      </c>
      <c r="R78" s="29" t="s">
        <v>2278</v>
      </c>
      <c r="S78" s="29" t="s">
        <v>2278</v>
      </c>
      <c r="T78" s="5"/>
      <c r="U78" s="5"/>
    </row>
    <row r="79" spans="1:21" ht="12.75" customHeight="1" x14ac:dyDescent="0.25">
      <c r="A79" s="11" t="str">
        <f t="shared" si="4"/>
        <v>BACHARELADO EM CIÊNCIA E TECNOLOGIA</v>
      </c>
      <c r="B79" s="11" t="str">
        <f t="shared" si="5"/>
        <v>NA2BCS0002-15SA</v>
      </c>
      <c r="C79" s="9" t="str">
        <f t="shared" si="3"/>
        <v>Projeto Dirigido A2-noturno (São Bernardo)</v>
      </c>
      <c r="D79" s="7" t="s">
        <v>297</v>
      </c>
      <c r="E79" s="7" t="s">
        <v>394</v>
      </c>
      <c r="F79" s="7" t="s">
        <v>298</v>
      </c>
      <c r="G79" s="7" t="s">
        <v>19</v>
      </c>
      <c r="H79" s="7" t="s">
        <v>579</v>
      </c>
      <c r="I79" s="7"/>
      <c r="J79" s="16" t="s">
        <v>12</v>
      </c>
      <c r="K79" s="7" t="s">
        <v>18</v>
      </c>
      <c r="L79" s="7" t="s">
        <v>299</v>
      </c>
      <c r="M79" s="7">
        <v>40</v>
      </c>
      <c r="N79" s="7">
        <v>0</v>
      </c>
      <c r="O79" s="7" t="s">
        <v>37</v>
      </c>
      <c r="P79" s="7" t="s">
        <v>300</v>
      </c>
      <c r="Q79" s="7" t="s">
        <v>33</v>
      </c>
      <c r="R79" s="29" t="s">
        <v>2372</v>
      </c>
      <c r="S79" s="29"/>
      <c r="T79" s="5"/>
      <c r="U79" s="5"/>
    </row>
    <row r="80" spans="1:21" ht="12.75" customHeight="1" x14ac:dyDescent="0.25">
      <c r="A80" s="11" t="str">
        <f t="shared" si="4"/>
        <v>BACHARELADO EM CIÊNCIA E TECNOLOGIA</v>
      </c>
      <c r="B80" s="11" t="str">
        <f t="shared" si="5"/>
        <v>DA1BCL0306-15SA</v>
      </c>
      <c r="C80" s="9" t="str">
        <f t="shared" si="3"/>
        <v>Biodiversidade: Interações entre organismos e ambiente A1-matutino (São Bernardo)</v>
      </c>
      <c r="D80" s="7" t="s">
        <v>48</v>
      </c>
      <c r="E80" s="7" t="s">
        <v>1620</v>
      </c>
      <c r="F80" s="7" t="s">
        <v>49</v>
      </c>
      <c r="G80" s="7" t="s">
        <v>16</v>
      </c>
      <c r="H80" s="7" t="s">
        <v>580</v>
      </c>
      <c r="I80" s="7"/>
      <c r="J80" s="7" t="s">
        <v>12</v>
      </c>
      <c r="K80" s="7" t="s">
        <v>13</v>
      </c>
      <c r="L80" s="7" t="s">
        <v>42</v>
      </c>
      <c r="M80" s="7">
        <v>45</v>
      </c>
      <c r="N80" s="7">
        <v>0</v>
      </c>
      <c r="O80" s="7" t="s">
        <v>37</v>
      </c>
      <c r="P80" s="7"/>
      <c r="Q80" s="7" t="s">
        <v>33</v>
      </c>
      <c r="R80" s="29" t="s">
        <v>3007</v>
      </c>
      <c r="S80" s="29"/>
      <c r="T80" s="5"/>
      <c r="U80" s="5"/>
    </row>
    <row r="81" spans="1:21" ht="12.75" customHeight="1" x14ac:dyDescent="0.25">
      <c r="A81" s="11" t="str">
        <f t="shared" si="4"/>
        <v>BACHARELADO EM CIÊNCIA E TECNOLOGIA</v>
      </c>
      <c r="B81" s="11" t="str">
        <f t="shared" si="5"/>
        <v>DB1BCL0306-15SA</v>
      </c>
      <c r="C81" s="9" t="str">
        <f t="shared" si="3"/>
        <v>Biodiversidade: Interações entre organismos e ambiente B1-matutino (São Bernardo)</v>
      </c>
      <c r="D81" s="7" t="s">
        <v>48</v>
      </c>
      <c r="E81" s="7" t="s">
        <v>1622</v>
      </c>
      <c r="F81" s="7" t="s">
        <v>49</v>
      </c>
      <c r="G81" s="7" t="s">
        <v>28</v>
      </c>
      <c r="H81" s="7" t="s">
        <v>581</v>
      </c>
      <c r="I81" s="7"/>
      <c r="J81" s="7" t="s">
        <v>12</v>
      </c>
      <c r="K81" s="7" t="s">
        <v>13</v>
      </c>
      <c r="L81" s="7" t="s">
        <v>42</v>
      </c>
      <c r="M81" s="7">
        <v>45</v>
      </c>
      <c r="N81" s="7">
        <v>0</v>
      </c>
      <c r="O81" s="7" t="s">
        <v>37</v>
      </c>
      <c r="P81" s="7"/>
      <c r="Q81" s="7" t="s">
        <v>33</v>
      </c>
      <c r="R81" s="29" t="s">
        <v>3008</v>
      </c>
      <c r="S81" s="29"/>
      <c r="T81" s="5"/>
      <c r="U81" s="5"/>
    </row>
    <row r="82" spans="1:21" ht="12.75" customHeight="1" x14ac:dyDescent="0.25">
      <c r="A82" s="11" t="str">
        <f t="shared" si="4"/>
        <v>BACHARELADO EM CIÊNCIA E TECNOLOGIA</v>
      </c>
      <c r="B82" s="11" t="str">
        <f t="shared" si="5"/>
        <v>NA1BCL0306-15SA</v>
      </c>
      <c r="C82" s="9" t="str">
        <f t="shared" si="3"/>
        <v>Biodiversidade: Interações entre organismos e ambiente A1-noturno (São Bernardo)</v>
      </c>
      <c r="D82" s="7" t="s">
        <v>48</v>
      </c>
      <c r="E82" s="7" t="s">
        <v>1621</v>
      </c>
      <c r="F82" s="7" t="s">
        <v>49</v>
      </c>
      <c r="G82" s="7" t="s">
        <v>16</v>
      </c>
      <c r="H82" s="7" t="s">
        <v>582</v>
      </c>
      <c r="I82" s="7"/>
      <c r="J82" s="7" t="s">
        <v>12</v>
      </c>
      <c r="K82" s="7" t="s">
        <v>18</v>
      </c>
      <c r="L82" s="7" t="s">
        <v>42</v>
      </c>
      <c r="M82" s="7">
        <v>45</v>
      </c>
      <c r="N82" s="7">
        <v>0</v>
      </c>
      <c r="O82" s="7" t="s">
        <v>37</v>
      </c>
      <c r="P82" s="7"/>
      <c r="Q82" s="7" t="s">
        <v>33</v>
      </c>
      <c r="R82" s="29" t="s">
        <v>3007</v>
      </c>
      <c r="S82" s="29"/>
      <c r="T82" s="5"/>
      <c r="U82" s="5"/>
    </row>
    <row r="83" spans="1:21" ht="12.75" customHeight="1" x14ac:dyDescent="0.25">
      <c r="A83" s="11" t="str">
        <f t="shared" si="4"/>
        <v>BACHARELADO EM CIÊNCIA E TECNOLOGIA</v>
      </c>
      <c r="B83" s="11" t="str">
        <f t="shared" si="5"/>
        <v>NB1BCL0306-15SA</v>
      </c>
      <c r="C83" s="9" t="str">
        <f t="shared" si="3"/>
        <v>Biodiversidade: Interações entre organismos e ambiente B1-noturno (São Bernardo)</v>
      </c>
      <c r="D83" s="7" t="s">
        <v>48</v>
      </c>
      <c r="E83" s="7" t="s">
        <v>1623</v>
      </c>
      <c r="F83" s="7" t="s">
        <v>49</v>
      </c>
      <c r="G83" s="7" t="s">
        <v>28</v>
      </c>
      <c r="H83" s="7" t="s">
        <v>583</v>
      </c>
      <c r="I83" s="7"/>
      <c r="J83" s="16" t="s">
        <v>12</v>
      </c>
      <c r="K83" s="7" t="s">
        <v>18</v>
      </c>
      <c r="L83" s="7" t="s">
        <v>42</v>
      </c>
      <c r="M83" s="7">
        <v>45</v>
      </c>
      <c r="N83" s="7">
        <v>0</v>
      </c>
      <c r="O83" s="7" t="s">
        <v>37</v>
      </c>
      <c r="P83" s="7"/>
      <c r="Q83" s="7" t="s">
        <v>33</v>
      </c>
      <c r="R83" s="29" t="s">
        <v>3009</v>
      </c>
      <c r="S83" s="29"/>
      <c r="T83" s="5"/>
      <c r="U83" s="5"/>
    </row>
    <row r="84" spans="1:21" ht="12.75" customHeight="1" x14ac:dyDescent="0.25">
      <c r="A84" s="11" t="str">
        <f t="shared" si="4"/>
        <v>BACHARELADO EM CIÊNCIA E TECNOLOGIA</v>
      </c>
      <c r="B84" s="11" t="str">
        <f t="shared" si="5"/>
        <v>DB5BCL0308-15SA</v>
      </c>
      <c r="C84" s="9" t="str">
        <f t="shared" si="3"/>
        <v>Bioquímica: Estrutura, Propriedade e Funções de Biomoléculas B5-matutino (São Bernardo)</v>
      </c>
      <c r="D84" s="7" t="s">
        <v>52</v>
      </c>
      <c r="E84" s="7" t="s">
        <v>1632</v>
      </c>
      <c r="F84" s="7" t="s">
        <v>53</v>
      </c>
      <c r="G84" s="7" t="s">
        <v>60</v>
      </c>
      <c r="H84" s="7" t="s">
        <v>3003</v>
      </c>
      <c r="I84" s="7"/>
      <c r="J84" s="16" t="s">
        <v>12</v>
      </c>
      <c r="K84" s="7" t="s">
        <v>13</v>
      </c>
      <c r="L84" s="7" t="s">
        <v>472</v>
      </c>
      <c r="M84" s="7">
        <v>30</v>
      </c>
      <c r="N84" s="7">
        <v>0</v>
      </c>
      <c r="O84" s="7" t="s">
        <v>37</v>
      </c>
      <c r="P84" s="7" t="s">
        <v>17</v>
      </c>
      <c r="Q84" s="7" t="s">
        <v>33</v>
      </c>
      <c r="R84" s="29" t="s">
        <v>2373</v>
      </c>
      <c r="S84" s="29" t="s">
        <v>2374</v>
      </c>
      <c r="T84" s="5"/>
      <c r="U84" s="5"/>
    </row>
    <row r="85" spans="1:21" ht="12.75" customHeight="1" x14ac:dyDescent="0.25">
      <c r="A85" s="11" t="str">
        <f t="shared" si="4"/>
        <v>BACHARELADO EM CIÊNCIA E TECNOLOGIA</v>
      </c>
      <c r="B85" s="11" t="str">
        <f t="shared" si="5"/>
        <v>NA5BCL0308-15SA</v>
      </c>
      <c r="C85" s="9" t="str">
        <f t="shared" si="3"/>
        <v>Bioquímica: Estrutura, Propriedade e Funções de Biomoléculas A5-noturno (São Bernardo)</v>
      </c>
      <c r="D85" s="7" t="s">
        <v>52</v>
      </c>
      <c r="E85" s="7" t="s">
        <v>1625</v>
      </c>
      <c r="F85" s="7" t="s">
        <v>53</v>
      </c>
      <c r="G85" s="7" t="s">
        <v>57</v>
      </c>
      <c r="H85" s="7" t="s">
        <v>2996</v>
      </c>
      <c r="I85" s="7"/>
      <c r="J85" s="7" t="s">
        <v>12</v>
      </c>
      <c r="K85" s="7" t="s">
        <v>18</v>
      </c>
      <c r="L85" s="7" t="s">
        <v>472</v>
      </c>
      <c r="M85" s="7">
        <v>30</v>
      </c>
      <c r="N85" s="7">
        <v>0</v>
      </c>
      <c r="O85" s="7" t="s">
        <v>37</v>
      </c>
      <c r="P85" s="7" t="s">
        <v>17</v>
      </c>
      <c r="Q85" s="7" t="s">
        <v>33</v>
      </c>
      <c r="R85" s="29" t="s">
        <v>2375</v>
      </c>
      <c r="S85" s="29" t="s">
        <v>2376</v>
      </c>
    </row>
    <row r="86" spans="1:21" ht="12.75" customHeight="1" x14ac:dyDescent="0.25">
      <c r="A86" s="11" t="str">
        <f t="shared" si="4"/>
        <v>BACHARELADO EM CIÊNCIA E TECNOLOGIA</v>
      </c>
      <c r="B86" s="11" t="str">
        <f t="shared" si="5"/>
        <v>NA6BCL0308-15SA</v>
      </c>
      <c r="C86" s="9" t="str">
        <f t="shared" si="3"/>
        <v>Bioquímica: Estrutura, Propriedade e Funções de Biomoléculas A6-noturno (São Bernardo)</v>
      </c>
      <c r="D86" s="7" t="s">
        <v>52</v>
      </c>
      <c r="E86" s="7" t="s">
        <v>1626</v>
      </c>
      <c r="F86" s="7" t="s">
        <v>53</v>
      </c>
      <c r="G86" s="7" t="s">
        <v>58</v>
      </c>
      <c r="H86" s="7" t="s">
        <v>2996</v>
      </c>
      <c r="I86" s="7"/>
      <c r="J86" s="16" t="s">
        <v>12</v>
      </c>
      <c r="K86" s="7" t="s">
        <v>18</v>
      </c>
      <c r="L86" s="7" t="s">
        <v>472</v>
      </c>
      <c r="M86" s="7">
        <v>30</v>
      </c>
      <c r="N86" s="7">
        <v>0</v>
      </c>
      <c r="O86" s="7" t="s">
        <v>37</v>
      </c>
      <c r="P86" s="7" t="s">
        <v>17</v>
      </c>
      <c r="Q86" s="7" t="s">
        <v>33</v>
      </c>
      <c r="R86" s="29" t="s">
        <v>2372</v>
      </c>
      <c r="S86" s="29" t="s">
        <v>2377</v>
      </c>
      <c r="T86" s="5"/>
      <c r="U86" s="5"/>
    </row>
    <row r="87" spans="1:21" ht="12.75" customHeight="1" x14ac:dyDescent="0.25">
      <c r="A87" s="11" t="str">
        <f t="shared" si="4"/>
        <v>BACHARELADO EM FÍSICA</v>
      </c>
      <c r="B87" s="11" t="str">
        <f t="shared" si="5"/>
        <v>DANHT3064-15SA</v>
      </c>
      <c r="C87" s="9" t="str">
        <f t="shared" si="3"/>
        <v>Física Ondulatória A-matutino (São Bernardo)</v>
      </c>
      <c r="D87" s="7" t="s">
        <v>584</v>
      </c>
      <c r="E87" s="7" t="s">
        <v>1909</v>
      </c>
      <c r="F87" s="7" t="s">
        <v>585</v>
      </c>
      <c r="G87" s="7" t="s">
        <v>11</v>
      </c>
      <c r="H87" s="7" t="s">
        <v>586</v>
      </c>
      <c r="I87" s="7"/>
      <c r="J87" s="7" t="s">
        <v>12</v>
      </c>
      <c r="K87" s="7" t="s">
        <v>13</v>
      </c>
      <c r="L87" s="7" t="s">
        <v>473</v>
      </c>
      <c r="M87" s="7">
        <v>30</v>
      </c>
      <c r="N87" s="7">
        <v>0</v>
      </c>
      <c r="O87" s="7" t="s">
        <v>17</v>
      </c>
      <c r="P87" s="7"/>
      <c r="Q87" s="7" t="s">
        <v>105</v>
      </c>
      <c r="R87" s="29" t="s">
        <v>559</v>
      </c>
      <c r="S87" s="29" t="s">
        <v>559</v>
      </c>
      <c r="T87" s="5"/>
      <c r="U87" s="5"/>
    </row>
    <row r="88" spans="1:21" ht="12.75" customHeight="1" x14ac:dyDescent="0.25">
      <c r="A88" s="11" t="str">
        <f t="shared" si="4"/>
        <v>BACHARELADO EM FÍSICA</v>
      </c>
      <c r="B88" s="11" t="str">
        <f t="shared" si="5"/>
        <v>NANHT3064-15SA</v>
      </c>
      <c r="C88" s="9" t="str">
        <f t="shared" si="3"/>
        <v>Física Ondulatória A-noturno (São Bernardo)</v>
      </c>
      <c r="D88" s="7" t="s">
        <v>584</v>
      </c>
      <c r="E88" s="7" t="s">
        <v>1910</v>
      </c>
      <c r="F88" s="7" t="s">
        <v>585</v>
      </c>
      <c r="G88" s="7" t="s">
        <v>11</v>
      </c>
      <c r="H88" s="7" t="s">
        <v>587</v>
      </c>
      <c r="I88" s="7"/>
      <c r="J88" s="16" t="s">
        <v>12</v>
      </c>
      <c r="K88" s="7" t="s">
        <v>18</v>
      </c>
      <c r="L88" s="7" t="s">
        <v>473</v>
      </c>
      <c r="M88" s="7">
        <v>33</v>
      </c>
      <c r="N88" s="7">
        <v>0</v>
      </c>
      <c r="O88" s="7" t="s">
        <v>17</v>
      </c>
      <c r="P88" s="7"/>
      <c r="Q88" s="7" t="s">
        <v>105</v>
      </c>
      <c r="R88" s="29" t="s">
        <v>3010</v>
      </c>
      <c r="S88" s="29" t="s">
        <v>3010</v>
      </c>
      <c r="T88" s="5"/>
      <c r="U88" s="5"/>
    </row>
    <row r="89" spans="1:21" ht="12.75" customHeight="1" x14ac:dyDescent="0.25">
      <c r="A89" s="11" t="str">
        <f t="shared" si="4"/>
        <v>BACHARELADO EM FÍSICA</v>
      </c>
      <c r="B89" s="11" t="str">
        <f t="shared" si="5"/>
        <v>DANHT3069-15SA</v>
      </c>
      <c r="C89" s="9" t="str">
        <f t="shared" si="3"/>
        <v>Mecânica Clássica II A-matutino (São Bernardo)</v>
      </c>
      <c r="D89" s="7" t="s">
        <v>588</v>
      </c>
      <c r="E89" s="7" t="s">
        <v>1912</v>
      </c>
      <c r="F89" s="7" t="s">
        <v>589</v>
      </c>
      <c r="G89" s="7" t="s">
        <v>11</v>
      </c>
      <c r="H89" s="7" t="s">
        <v>590</v>
      </c>
      <c r="I89" s="7"/>
      <c r="J89" s="16" t="s">
        <v>12</v>
      </c>
      <c r="K89" s="7" t="s">
        <v>13</v>
      </c>
      <c r="L89" s="7" t="s">
        <v>20</v>
      </c>
      <c r="M89" s="7">
        <v>30</v>
      </c>
      <c r="N89" s="7">
        <v>0</v>
      </c>
      <c r="O89" s="7"/>
      <c r="P89" s="7"/>
      <c r="Q89" s="7" t="s">
        <v>105</v>
      </c>
      <c r="R89" s="29" t="s">
        <v>3011</v>
      </c>
      <c r="S89" s="29"/>
    </row>
    <row r="90" spans="1:21" ht="12.75" customHeight="1" x14ac:dyDescent="0.25">
      <c r="A90" s="11" t="str">
        <f t="shared" si="4"/>
        <v>BACHARELADO EM FÍSICA</v>
      </c>
      <c r="B90" s="11" t="str">
        <f t="shared" si="5"/>
        <v>NANHT3069-15SA</v>
      </c>
      <c r="C90" s="9" t="str">
        <f t="shared" si="3"/>
        <v>Mecânica Clássica II A-noturno (São Bernardo)</v>
      </c>
      <c r="D90" s="6" t="s">
        <v>588</v>
      </c>
      <c r="E90" s="6" t="s">
        <v>1913</v>
      </c>
      <c r="F90" s="6" t="s">
        <v>589</v>
      </c>
      <c r="G90" s="6" t="s">
        <v>11</v>
      </c>
      <c r="H90" s="6" t="s">
        <v>591</v>
      </c>
      <c r="J90" s="6" t="s">
        <v>12</v>
      </c>
      <c r="K90" s="6" t="s">
        <v>18</v>
      </c>
      <c r="L90" s="6" t="s">
        <v>20</v>
      </c>
      <c r="M90" s="6">
        <v>30</v>
      </c>
      <c r="N90" s="6">
        <v>0</v>
      </c>
      <c r="P90" s="7"/>
      <c r="Q90" s="7" t="s">
        <v>105</v>
      </c>
      <c r="R90" s="26" t="s">
        <v>3011</v>
      </c>
      <c r="T90" s="5"/>
      <c r="U90" s="5"/>
    </row>
    <row r="91" spans="1:21" ht="12.75" customHeight="1" x14ac:dyDescent="0.25">
      <c r="A91" s="11" t="str">
        <f t="shared" si="4"/>
        <v>BACHARELADO EM FÍSICA</v>
      </c>
      <c r="B91" s="11" t="str">
        <f t="shared" si="5"/>
        <v>DANHT3070-15SA</v>
      </c>
      <c r="C91" s="9" t="str">
        <f t="shared" si="3"/>
        <v>Eletromagnetismo I A-matutino (São Bernardo)</v>
      </c>
      <c r="D91" s="7" t="s">
        <v>592</v>
      </c>
      <c r="E91" s="7" t="s">
        <v>1905</v>
      </c>
      <c r="F91" s="7" t="s">
        <v>593</v>
      </c>
      <c r="G91" s="7" t="s">
        <v>11</v>
      </c>
      <c r="H91" s="7" t="s">
        <v>3012</v>
      </c>
      <c r="I91" s="7"/>
      <c r="J91" s="7" t="s">
        <v>12</v>
      </c>
      <c r="K91" s="7" t="s">
        <v>13</v>
      </c>
      <c r="L91" s="7" t="s">
        <v>20</v>
      </c>
      <c r="M91" s="7">
        <v>30</v>
      </c>
      <c r="N91" s="7">
        <v>0</v>
      </c>
      <c r="O91" s="7" t="s">
        <v>17</v>
      </c>
      <c r="P91" s="7"/>
      <c r="Q91" s="7" t="s">
        <v>105</v>
      </c>
      <c r="R91" s="29" t="s">
        <v>2287</v>
      </c>
      <c r="S91" s="29"/>
    </row>
    <row r="92" spans="1:21" ht="12.75" customHeight="1" x14ac:dyDescent="0.25">
      <c r="A92" s="11" t="str">
        <f t="shared" si="4"/>
        <v>BACHARELADO EM FÍSICA</v>
      </c>
      <c r="B92" s="11" t="str">
        <f t="shared" si="5"/>
        <v>NANHT3070-15SA</v>
      </c>
      <c r="C92" s="9" t="str">
        <f t="shared" si="3"/>
        <v>Eletromagnetismo I A-noturno (São Bernardo)</v>
      </c>
      <c r="D92" s="7" t="s">
        <v>592</v>
      </c>
      <c r="E92" s="7" t="s">
        <v>1906</v>
      </c>
      <c r="F92" s="7" t="s">
        <v>593</v>
      </c>
      <c r="G92" s="7" t="s">
        <v>11</v>
      </c>
      <c r="H92" s="7" t="s">
        <v>3013</v>
      </c>
      <c r="I92" s="7"/>
      <c r="J92" s="7" t="s">
        <v>12</v>
      </c>
      <c r="K92" s="7" t="s">
        <v>18</v>
      </c>
      <c r="L92" s="7" t="s">
        <v>20</v>
      </c>
      <c r="M92" s="7">
        <v>31</v>
      </c>
      <c r="N92" s="7">
        <v>0</v>
      </c>
      <c r="O92" s="7" t="s">
        <v>17</v>
      </c>
      <c r="P92" s="7"/>
      <c r="Q92" s="7" t="s">
        <v>105</v>
      </c>
      <c r="R92" s="29" t="s">
        <v>3014</v>
      </c>
      <c r="S92" s="29"/>
      <c r="T92" s="5"/>
      <c r="U92" s="5"/>
    </row>
    <row r="93" spans="1:21" ht="12.75" customHeight="1" x14ac:dyDescent="0.25">
      <c r="A93" s="11" t="str">
        <f t="shared" si="4"/>
        <v>BACHARELADO EM FÍSICA</v>
      </c>
      <c r="B93" s="11" t="str">
        <f t="shared" si="5"/>
        <v>DANHT3066-15SA</v>
      </c>
      <c r="C93" s="9" t="str">
        <f t="shared" si="3"/>
        <v>Variáveis complexas e aplicações A-matutino (São Bernardo)</v>
      </c>
      <c r="D93" s="6" t="s">
        <v>594</v>
      </c>
      <c r="E93" s="6" t="s">
        <v>1919</v>
      </c>
      <c r="F93" s="6" t="s">
        <v>595</v>
      </c>
      <c r="G93" s="6" t="s">
        <v>11</v>
      </c>
      <c r="H93" s="6" t="s">
        <v>596</v>
      </c>
      <c r="J93" s="6" t="s">
        <v>12</v>
      </c>
      <c r="K93" s="6" t="s">
        <v>13</v>
      </c>
      <c r="L93" s="6" t="s">
        <v>20</v>
      </c>
      <c r="M93" s="6">
        <v>31</v>
      </c>
      <c r="N93" s="6">
        <v>0</v>
      </c>
      <c r="O93" s="6" t="s">
        <v>17</v>
      </c>
      <c r="P93" s="7"/>
      <c r="Q93" s="7" t="s">
        <v>105</v>
      </c>
      <c r="R93" s="26" t="s">
        <v>3015</v>
      </c>
    </row>
    <row r="94" spans="1:21" ht="12.75" customHeight="1" x14ac:dyDescent="0.25">
      <c r="A94" s="11" t="str">
        <f t="shared" si="4"/>
        <v>BACHARELADO EM FÍSICA</v>
      </c>
      <c r="B94" s="11" t="str">
        <f t="shared" si="5"/>
        <v>NANHT3066-15SA</v>
      </c>
      <c r="C94" s="9" t="str">
        <f t="shared" si="3"/>
        <v>Variáveis complexas e aplicações A-noturno (São Bernardo)</v>
      </c>
      <c r="D94" s="7" t="s">
        <v>594</v>
      </c>
      <c r="E94" s="7" t="s">
        <v>1920</v>
      </c>
      <c r="F94" s="7" t="s">
        <v>595</v>
      </c>
      <c r="G94" s="7" t="s">
        <v>11</v>
      </c>
      <c r="H94" s="7" t="s">
        <v>597</v>
      </c>
      <c r="I94" s="7"/>
      <c r="J94" s="7" t="s">
        <v>12</v>
      </c>
      <c r="K94" s="7" t="s">
        <v>18</v>
      </c>
      <c r="L94" s="7" t="s">
        <v>20</v>
      </c>
      <c r="M94" s="7">
        <v>30</v>
      </c>
      <c r="N94" s="7">
        <v>0</v>
      </c>
      <c r="O94" s="7" t="s">
        <v>17</v>
      </c>
      <c r="P94" s="7"/>
      <c r="Q94" s="7" t="s">
        <v>105</v>
      </c>
      <c r="R94" s="29" t="s">
        <v>3015</v>
      </c>
      <c r="S94" s="29"/>
      <c r="T94" s="5"/>
      <c r="U94" s="5"/>
    </row>
    <row r="95" spans="1:21" ht="12.75" customHeight="1" x14ac:dyDescent="0.25">
      <c r="A95" s="11" t="str">
        <f t="shared" si="4"/>
        <v>BACHARELADO EM FÍSICA</v>
      </c>
      <c r="B95" s="11" t="str">
        <f t="shared" si="5"/>
        <v>DANHT3054-15SA</v>
      </c>
      <c r="C95" s="9" t="str">
        <f t="shared" si="3"/>
        <v>Teoria da Relatividade A-matutino (São Bernardo)</v>
      </c>
      <c r="D95" s="7" t="s">
        <v>598</v>
      </c>
      <c r="E95" s="7" t="s">
        <v>1917</v>
      </c>
      <c r="F95" s="7" t="s">
        <v>599</v>
      </c>
      <c r="G95" s="7" t="s">
        <v>11</v>
      </c>
      <c r="H95" s="7" t="s">
        <v>3012</v>
      </c>
      <c r="I95" s="7"/>
      <c r="J95" s="16" t="s">
        <v>12</v>
      </c>
      <c r="K95" s="7" t="s">
        <v>13</v>
      </c>
      <c r="L95" s="7" t="s">
        <v>20</v>
      </c>
      <c r="M95" s="7">
        <v>30</v>
      </c>
      <c r="N95" s="7">
        <v>0</v>
      </c>
      <c r="O95" s="7" t="s">
        <v>17</v>
      </c>
      <c r="P95" s="7"/>
      <c r="Q95" s="7" t="s">
        <v>105</v>
      </c>
      <c r="R95" s="29" t="s">
        <v>3016</v>
      </c>
      <c r="S95" s="29"/>
      <c r="T95" s="5"/>
      <c r="U95" s="5"/>
    </row>
    <row r="96" spans="1:21" ht="12.75" customHeight="1" x14ac:dyDescent="0.25">
      <c r="A96" s="11" t="str">
        <f t="shared" si="4"/>
        <v>BACHARELADO EM FÍSICA</v>
      </c>
      <c r="B96" s="11" t="str">
        <f t="shared" si="5"/>
        <v>NANHT3054-15SA</v>
      </c>
      <c r="C96" s="9" t="str">
        <f t="shared" si="3"/>
        <v>Teoria da Relatividade A-noturno (São Bernardo)</v>
      </c>
      <c r="D96" s="6" t="s">
        <v>598</v>
      </c>
      <c r="E96" s="6" t="s">
        <v>1918</v>
      </c>
      <c r="F96" s="6" t="s">
        <v>599</v>
      </c>
      <c r="G96" s="6" t="s">
        <v>11</v>
      </c>
      <c r="H96" s="6" t="s">
        <v>3013</v>
      </c>
      <c r="J96" s="6" t="s">
        <v>12</v>
      </c>
      <c r="K96" s="6" t="s">
        <v>18</v>
      </c>
      <c r="L96" s="6" t="s">
        <v>20</v>
      </c>
      <c r="M96" s="6">
        <v>30</v>
      </c>
      <c r="N96" s="6">
        <v>0</v>
      </c>
      <c r="O96" s="6" t="s">
        <v>17</v>
      </c>
      <c r="P96" s="7"/>
      <c r="Q96" s="7" t="s">
        <v>105</v>
      </c>
      <c r="R96" s="26" t="s">
        <v>2285</v>
      </c>
      <c r="T96" s="5"/>
      <c r="U96" s="5"/>
    </row>
    <row r="97" spans="1:21" ht="12.75" customHeight="1" x14ac:dyDescent="0.25">
      <c r="A97" s="11" t="str">
        <f t="shared" si="4"/>
        <v>BACHARELADO EM FÍSICA</v>
      </c>
      <c r="B97" s="11" t="str">
        <f t="shared" si="5"/>
        <v>DANHT3036-15SA</v>
      </c>
      <c r="C97" s="9" t="str">
        <f t="shared" si="3"/>
        <v>Mecânica Estatística A-matutino (São Bernardo)</v>
      </c>
      <c r="D97" s="7" t="s">
        <v>600</v>
      </c>
      <c r="E97" s="7" t="s">
        <v>1914</v>
      </c>
      <c r="F97" s="7" t="s">
        <v>601</v>
      </c>
      <c r="G97" s="7" t="s">
        <v>11</v>
      </c>
      <c r="H97" s="7" t="s">
        <v>3017</v>
      </c>
      <c r="I97" s="7"/>
      <c r="J97" s="7" t="s">
        <v>12</v>
      </c>
      <c r="K97" s="7" t="s">
        <v>13</v>
      </c>
      <c r="L97" s="7" t="s">
        <v>602</v>
      </c>
      <c r="M97" s="7">
        <v>30</v>
      </c>
      <c r="N97" s="7">
        <v>0</v>
      </c>
      <c r="O97" s="7" t="s">
        <v>17</v>
      </c>
      <c r="P97" s="7"/>
      <c r="Q97" s="7" t="s">
        <v>105</v>
      </c>
      <c r="R97" s="29" t="s">
        <v>3018</v>
      </c>
      <c r="S97" s="29"/>
    </row>
    <row r="98" spans="1:21" ht="12.75" customHeight="1" x14ac:dyDescent="0.25">
      <c r="A98" s="11" t="str">
        <f t="shared" si="4"/>
        <v>BACHARELADO EM FÍSICA</v>
      </c>
      <c r="B98" s="11" t="str">
        <f t="shared" si="5"/>
        <v>NANHT3036-15SA</v>
      </c>
      <c r="C98" s="9" t="str">
        <f t="shared" si="3"/>
        <v>Mecânica Estatística A-noturno (São Bernardo)</v>
      </c>
      <c r="D98" s="7" t="s">
        <v>600</v>
      </c>
      <c r="E98" s="7" t="s">
        <v>1915</v>
      </c>
      <c r="F98" s="7" t="s">
        <v>601</v>
      </c>
      <c r="G98" s="7" t="s">
        <v>11</v>
      </c>
      <c r="H98" s="7" t="s">
        <v>3019</v>
      </c>
      <c r="I98" s="7"/>
      <c r="J98" s="16" t="s">
        <v>12</v>
      </c>
      <c r="K98" s="7" t="s">
        <v>18</v>
      </c>
      <c r="L98" s="7" t="s">
        <v>602</v>
      </c>
      <c r="M98" s="7">
        <v>30</v>
      </c>
      <c r="N98" s="7">
        <v>0</v>
      </c>
      <c r="O98" s="7" t="s">
        <v>17</v>
      </c>
      <c r="P98" s="7"/>
      <c r="Q98" s="7" t="s">
        <v>105</v>
      </c>
      <c r="R98" s="29" t="s">
        <v>3018</v>
      </c>
      <c r="S98" s="29"/>
    </row>
    <row r="99" spans="1:21" ht="12.75" customHeight="1" x14ac:dyDescent="0.25">
      <c r="A99" s="11" t="str">
        <f t="shared" si="4"/>
        <v>BACHARELADO EM FÍSICA</v>
      </c>
      <c r="B99" s="11" t="str">
        <f t="shared" si="5"/>
        <v>DANHT3089-15SA</v>
      </c>
      <c r="C99" s="9" t="str">
        <f t="shared" si="3"/>
        <v>Trabalho de Conclusão de Curso em Física A-matutino (São Bernardo)</v>
      </c>
      <c r="D99" s="7" t="s">
        <v>106</v>
      </c>
      <c r="E99" s="7" t="s">
        <v>404</v>
      </c>
      <c r="F99" s="7" t="s">
        <v>107</v>
      </c>
      <c r="G99" s="7" t="s">
        <v>11</v>
      </c>
      <c r="H99" s="7" t="s">
        <v>3020</v>
      </c>
      <c r="I99" s="7"/>
      <c r="J99" s="16" t="s">
        <v>12</v>
      </c>
      <c r="K99" s="7" t="s">
        <v>13</v>
      </c>
      <c r="L99" s="7" t="s">
        <v>108</v>
      </c>
      <c r="M99" s="7">
        <v>30</v>
      </c>
      <c r="N99" s="7">
        <v>0</v>
      </c>
      <c r="O99" s="7"/>
      <c r="P99" s="7"/>
      <c r="Q99" s="7" t="s">
        <v>105</v>
      </c>
      <c r="R99" s="29" t="s">
        <v>3011</v>
      </c>
      <c r="S99" s="29"/>
      <c r="T99" s="5"/>
      <c r="U99" s="5"/>
    </row>
    <row r="100" spans="1:21" ht="12.75" customHeight="1" x14ac:dyDescent="0.25">
      <c r="A100" s="11" t="str">
        <f t="shared" si="4"/>
        <v>BACHARELADO EM FÍSICA</v>
      </c>
      <c r="B100" s="11" t="str">
        <f t="shared" si="5"/>
        <v>DANHZ3026-15SA</v>
      </c>
      <c r="C100" s="9" t="str">
        <f t="shared" si="3"/>
        <v>Introdução à Física Nuclear A-matutino (São Bernardo)</v>
      </c>
      <c r="D100" s="7" t="s">
        <v>603</v>
      </c>
      <c r="E100" s="7" t="s">
        <v>1911</v>
      </c>
      <c r="F100" s="7" t="s">
        <v>604</v>
      </c>
      <c r="G100" s="7" t="s">
        <v>11</v>
      </c>
      <c r="H100" s="7" t="s">
        <v>605</v>
      </c>
      <c r="I100" s="7"/>
      <c r="J100" s="7" t="s">
        <v>12</v>
      </c>
      <c r="K100" s="7" t="s">
        <v>13</v>
      </c>
      <c r="L100" s="7" t="s">
        <v>20</v>
      </c>
      <c r="M100" s="7">
        <v>30</v>
      </c>
      <c r="N100" s="7">
        <v>0</v>
      </c>
      <c r="O100" s="7" t="s">
        <v>17</v>
      </c>
      <c r="P100" s="7"/>
      <c r="Q100" s="7" t="s">
        <v>105</v>
      </c>
      <c r="R100" s="29" t="s">
        <v>2288</v>
      </c>
      <c r="S100" s="29"/>
      <c r="T100" s="5"/>
      <c r="U100" s="5"/>
    </row>
    <row r="101" spans="1:21" ht="12.75" customHeight="1" x14ac:dyDescent="0.25">
      <c r="A101" s="11" t="str">
        <f t="shared" si="4"/>
        <v>BACHARELADO EM FÍSICA</v>
      </c>
      <c r="B101" s="11" t="str">
        <f t="shared" si="5"/>
        <v>DANHZ3002-15SA</v>
      </c>
      <c r="C101" s="9" t="str">
        <f t="shared" si="3"/>
        <v>Dinâmica Não Linear e Caos A-matutino (São Bernardo)</v>
      </c>
      <c r="D101" s="6" t="s">
        <v>606</v>
      </c>
      <c r="E101" s="6" t="s">
        <v>1904</v>
      </c>
      <c r="F101" s="6" t="s">
        <v>607</v>
      </c>
      <c r="G101" s="6" t="s">
        <v>11</v>
      </c>
      <c r="H101" s="6" t="s">
        <v>3021</v>
      </c>
      <c r="J101" s="15" t="s">
        <v>12</v>
      </c>
      <c r="K101" s="6" t="s">
        <v>13</v>
      </c>
      <c r="L101" s="6" t="s">
        <v>20</v>
      </c>
      <c r="M101" s="6">
        <v>30</v>
      </c>
      <c r="N101" s="6">
        <v>0</v>
      </c>
      <c r="P101" s="7"/>
      <c r="Q101" s="7" t="s">
        <v>105</v>
      </c>
      <c r="R101" s="26" t="s">
        <v>3022</v>
      </c>
    </row>
    <row r="102" spans="1:21" ht="12.75" customHeight="1" x14ac:dyDescent="0.25">
      <c r="A102" s="11" t="str">
        <f t="shared" si="4"/>
        <v>BACHARELADO EM FÍSICA</v>
      </c>
      <c r="B102" s="11" t="str">
        <f t="shared" si="5"/>
        <v>NANHZ3010-15SA</v>
      </c>
      <c r="C102" s="9" t="str">
        <f t="shared" si="3"/>
        <v>Física Computacional A-noturno (São Bernardo)</v>
      </c>
      <c r="D102" s="7" t="s">
        <v>608</v>
      </c>
      <c r="E102" s="7" t="s">
        <v>1908</v>
      </c>
      <c r="F102" s="7" t="s">
        <v>609</v>
      </c>
      <c r="G102" s="7" t="s">
        <v>11</v>
      </c>
      <c r="H102" s="7" t="s">
        <v>610</v>
      </c>
      <c r="I102" s="7"/>
      <c r="J102" s="16" t="s">
        <v>12</v>
      </c>
      <c r="K102" s="7" t="s">
        <v>18</v>
      </c>
      <c r="L102" s="7" t="s">
        <v>473</v>
      </c>
      <c r="M102" s="7">
        <v>30</v>
      </c>
      <c r="N102" s="7">
        <v>0</v>
      </c>
      <c r="O102" s="7" t="s">
        <v>17</v>
      </c>
      <c r="P102" s="7"/>
      <c r="Q102" s="7" t="s">
        <v>105</v>
      </c>
      <c r="R102" s="29" t="s">
        <v>3023</v>
      </c>
      <c r="S102" s="29" t="s">
        <v>3023</v>
      </c>
      <c r="T102" s="5"/>
      <c r="U102" s="5"/>
    </row>
    <row r="103" spans="1:21" ht="12.75" customHeight="1" x14ac:dyDescent="0.25">
      <c r="A103" s="11" t="str">
        <f t="shared" si="4"/>
        <v>BACHARELADO EM FÍSICA</v>
      </c>
      <c r="B103" s="11" t="str">
        <f t="shared" si="5"/>
        <v>NANHZ1003-15SA</v>
      </c>
      <c r="C103" s="9" t="str">
        <f t="shared" si="3"/>
        <v>Biofísica A-noturno (São Bernardo)</v>
      </c>
      <c r="D103" s="7" t="s">
        <v>611</v>
      </c>
      <c r="E103" s="7" t="s">
        <v>1902</v>
      </c>
      <c r="F103" s="7" t="s">
        <v>612</v>
      </c>
      <c r="G103" s="7" t="s">
        <v>11</v>
      </c>
      <c r="H103" s="7" t="s">
        <v>331</v>
      </c>
      <c r="I103" s="7"/>
      <c r="J103" s="16" t="s">
        <v>12</v>
      </c>
      <c r="K103" s="7" t="s">
        <v>18</v>
      </c>
      <c r="L103" s="7" t="s">
        <v>20</v>
      </c>
      <c r="M103" s="7">
        <v>30</v>
      </c>
      <c r="N103" s="7">
        <v>0</v>
      </c>
      <c r="O103" s="7" t="s">
        <v>17</v>
      </c>
      <c r="P103" s="7"/>
      <c r="Q103" s="7" t="s">
        <v>105</v>
      </c>
      <c r="R103" s="29" t="s">
        <v>3024</v>
      </c>
      <c r="S103" s="29"/>
    </row>
    <row r="104" spans="1:21" ht="12.75" customHeight="1" x14ac:dyDescent="0.25">
      <c r="A104" s="11" t="str">
        <f t="shared" si="4"/>
        <v>BACHARELADO EM FÍSICA</v>
      </c>
      <c r="B104" s="11" t="str">
        <f t="shared" si="5"/>
        <v>DANHZ3078-15SA</v>
      </c>
      <c r="C104" s="9" t="str">
        <f t="shared" si="3"/>
        <v>Equações Diferenciais Parciais Aplicadas A-matutino (São Bernardo)</v>
      </c>
      <c r="D104" s="7" t="s">
        <v>613</v>
      </c>
      <c r="E104" s="7" t="s">
        <v>1907</v>
      </c>
      <c r="F104" s="7" t="s">
        <v>614</v>
      </c>
      <c r="G104" s="7" t="s">
        <v>11</v>
      </c>
      <c r="H104" s="7" t="s">
        <v>3025</v>
      </c>
      <c r="I104" s="7"/>
      <c r="J104" s="16" t="s">
        <v>12</v>
      </c>
      <c r="K104" s="7" t="s">
        <v>13</v>
      </c>
      <c r="L104" s="7" t="s">
        <v>20</v>
      </c>
      <c r="M104" s="7">
        <v>30</v>
      </c>
      <c r="N104" s="7">
        <v>0</v>
      </c>
      <c r="O104" s="7" t="s">
        <v>17</v>
      </c>
      <c r="P104" s="7"/>
      <c r="Q104" s="7" t="s">
        <v>105</v>
      </c>
      <c r="R104" s="29" t="s">
        <v>3026</v>
      </c>
      <c r="S104" s="29"/>
    </row>
    <row r="105" spans="1:21" ht="12.75" customHeight="1" x14ac:dyDescent="0.25">
      <c r="A105" s="11" t="str">
        <f t="shared" si="4"/>
        <v>BACHARELADO EM FÍSICA</v>
      </c>
      <c r="B105" s="11" t="str">
        <f t="shared" si="5"/>
        <v>NANHZ3082-15SA</v>
      </c>
      <c r="C105" s="9" t="str">
        <f t="shared" si="3"/>
        <v>Cristalografia e difração de raios X A-noturno (São Bernardo)</v>
      </c>
      <c r="D105" s="7" t="s">
        <v>615</v>
      </c>
      <c r="E105" s="7" t="s">
        <v>1903</v>
      </c>
      <c r="F105" s="7" t="s">
        <v>616</v>
      </c>
      <c r="G105" s="7" t="s">
        <v>11</v>
      </c>
      <c r="H105" s="7" t="s">
        <v>617</v>
      </c>
      <c r="I105" s="7"/>
      <c r="J105" s="7" t="s">
        <v>12</v>
      </c>
      <c r="K105" s="7" t="s">
        <v>18</v>
      </c>
      <c r="L105" s="7" t="s">
        <v>473</v>
      </c>
      <c r="M105" s="7">
        <v>10</v>
      </c>
      <c r="N105" s="7">
        <v>0</v>
      </c>
      <c r="O105" s="7"/>
      <c r="P105" s="7"/>
      <c r="Q105" s="7" t="s">
        <v>105</v>
      </c>
      <c r="R105" s="29" t="s">
        <v>3027</v>
      </c>
      <c r="S105" s="29" t="s">
        <v>3027</v>
      </c>
      <c r="T105" s="5"/>
      <c r="U105" s="5"/>
    </row>
    <row r="106" spans="1:21" ht="12.75" customHeight="1" x14ac:dyDescent="0.25">
      <c r="A106" s="11" t="str">
        <f t="shared" si="4"/>
        <v>BACHARELADO EM FÍSICA</v>
      </c>
      <c r="B106" s="11" t="str">
        <f t="shared" si="5"/>
        <v>DANHZ3077-15SA</v>
      </c>
      <c r="C106" s="9" t="str">
        <f t="shared" si="3"/>
        <v>Mecânica Quântica III A-matutino (São Bernardo)</v>
      </c>
      <c r="D106" s="7" t="s">
        <v>618</v>
      </c>
      <c r="E106" s="7" t="s">
        <v>1916</v>
      </c>
      <c r="F106" s="7" t="s">
        <v>619</v>
      </c>
      <c r="G106" s="7" t="s">
        <v>11</v>
      </c>
      <c r="H106" s="7" t="s">
        <v>620</v>
      </c>
      <c r="I106" s="7"/>
      <c r="J106" s="16" t="s">
        <v>12</v>
      </c>
      <c r="K106" s="7" t="s">
        <v>13</v>
      </c>
      <c r="L106" s="7" t="s">
        <v>20</v>
      </c>
      <c r="M106" s="7">
        <v>30</v>
      </c>
      <c r="N106" s="7">
        <v>0</v>
      </c>
      <c r="O106" s="7"/>
      <c r="P106" s="7"/>
      <c r="Q106" s="7" t="s">
        <v>105</v>
      </c>
      <c r="R106" s="29" t="s">
        <v>2995</v>
      </c>
      <c r="S106" s="29"/>
    </row>
    <row r="107" spans="1:21" ht="12.75" customHeight="1" x14ac:dyDescent="0.25">
      <c r="A107" s="11" t="str">
        <f t="shared" si="4"/>
        <v>BACHARELADO EM QUÍMICA</v>
      </c>
      <c r="B107" s="11" t="str">
        <f t="shared" si="5"/>
        <v>DANHT4006-15SA</v>
      </c>
      <c r="C107" s="9" t="str">
        <f t="shared" si="3"/>
        <v>Eletroquímica e Cinética Química A-matutino (São Bernardo)</v>
      </c>
      <c r="D107" s="7" t="s">
        <v>621</v>
      </c>
      <c r="E107" s="7" t="s">
        <v>1992</v>
      </c>
      <c r="F107" s="7" t="s">
        <v>622</v>
      </c>
      <c r="G107" s="7" t="s">
        <v>11</v>
      </c>
      <c r="H107" s="7" t="s">
        <v>623</v>
      </c>
      <c r="I107" s="7"/>
      <c r="J107" s="16" t="s">
        <v>12</v>
      </c>
      <c r="K107" s="7" t="s">
        <v>13</v>
      </c>
      <c r="L107" s="7" t="s">
        <v>602</v>
      </c>
      <c r="M107" s="7">
        <v>30</v>
      </c>
      <c r="N107" s="7">
        <v>0</v>
      </c>
      <c r="O107" s="7"/>
      <c r="P107" s="7"/>
      <c r="Q107" s="7" t="s">
        <v>121</v>
      </c>
      <c r="R107" s="29" t="s">
        <v>3028</v>
      </c>
      <c r="S107" s="29"/>
      <c r="T107" s="5"/>
      <c r="U107" s="5"/>
    </row>
    <row r="108" spans="1:21" ht="12.75" customHeight="1" x14ac:dyDescent="0.25">
      <c r="A108" s="11" t="str">
        <f t="shared" si="4"/>
        <v>BACHARELADO EM QUÍMICA</v>
      </c>
      <c r="B108" s="11" t="str">
        <f t="shared" si="5"/>
        <v>NANHT4006-15SA</v>
      </c>
      <c r="C108" s="9" t="str">
        <f t="shared" si="3"/>
        <v>Eletroquímica e Cinética Química A-noturno (São Bernardo)</v>
      </c>
      <c r="D108" s="6" t="s">
        <v>621</v>
      </c>
      <c r="E108" s="6" t="s">
        <v>1993</v>
      </c>
      <c r="F108" s="6" t="s">
        <v>622</v>
      </c>
      <c r="G108" s="6" t="s">
        <v>11</v>
      </c>
      <c r="H108" s="6" t="s">
        <v>624</v>
      </c>
      <c r="J108" s="6" t="s">
        <v>12</v>
      </c>
      <c r="K108" s="6" t="s">
        <v>18</v>
      </c>
      <c r="L108" s="6" t="s">
        <v>602</v>
      </c>
      <c r="M108" s="6">
        <v>30</v>
      </c>
      <c r="N108" s="6">
        <v>0</v>
      </c>
      <c r="P108" s="7"/>
      <c r="Q108" s="7" t="s">
        <v>121</v>
      </c>
      <c r="R108" s="26" t="s">
        <v>3028</v>
      </c>
      <c r="T108" s="5"/>
      <c r="U108" s="5"/>
    </row>
    <row r="109" spans="1:21" ht="12.75" customHeight="1" x14ac:dyDescent="0.25">
      <c r="A109" s="11" t="str">
        <f t="shared" si="4"/>
        <v>BACHARELADO EM QUÍMICA</v>
      </c>
      <c r="B109" s="11" t="str">
        <f t="shared" si="5"/>
        <v>DANHT4024-15SA</v>
      </c>
      <c r="C109" s="9" t="str">
        <f t="shared" si="3"/>
        <v>Mecanismos de Reações Orgânicas A-matutino (São Bernardo)</v>
      </c>
      <c r="D109" s="7" t="s">
        <v>625</v>
      </c>
      <c r="E109" s="7" t="s">
        <v>1997</v>
      </c>
      <c r="F109" s="7" t="s">
        <v>626</v>
      </c>
      <c r="G109" s="7" t="s">
        <v>11</v>
      </c>
      <c r="H109" s="7" t="s">
        <v>627</v>
      </c>
      <c r="I109" s="7"/>
      <c r="J109" s="7" t="s">
        <v>12</v>
      </c>
      <c r="K109" s="7" t="s">
        <v>13</v>
      </c>
      <c r="L109" s="7" t="s">
        <v>85</v>
      </c>
      <c r="M109" s="7">
        <v>30</v>
      </c>
      <c r="N109" s="7">
        <v>0</v>
      </c>
      <c r="O109" s="7" t="s">
        <v>17</v>
      </c>
      <c r="P109" s="7"/>
      <c r="Q109" s="7" t="s">
        <v>121</v>
      </c>
      <c r="R109" s="29" t="s">
        <v>3029</v>
      </c>
      <c r="S109" s="29"/>
      <c r="T109" s="5"/>
      <c r="U109" s="5"/>
    </row>
    <row r="110" spans="1:21" ht="12.75" customHeight="1" x14ac:dyDescent="0.25">
      <c r="A110" s="11" t="str">
        <f t="shared" si="4"/>
        <v>BACHARELADO EM QUÍMICA</v>
      </c>
      <c r="B110" s="11" t="str">
        <f t="shared" si="5"/>
        <v>NANHT4024-15SA</v>
      </c>
      <c r="C110" s="9" t="str">
        <f t="shared" si="3"/>
        <v>Mecanismos de Reações Orgânicas A-noturno (São Bernardo)</v>
      </c>
      <c r="D110" s="7" t="s">
        <v>625</v>
      </c>
      <c r="E110" s="7" t="s">
        <v>1998</v>
      </c>
      <c r="F110" s="7" t="s">
        <v>626</v>
      </c>
      <c r="G110" s="7" t="s">
        <v>11</v>
      </c>
      <c r="H110" s="7" t="s">
        <v>628</v>
      </c>
      <c r="I110" s="7"/>
      <c r="J110" s="7" t="s">
        <v>12</v>
      </c>
      <c r="K110" s="7" t="s">
        <v>18</v>
      </c>
      <c r="L110" s="7" t="s">
        <v>85</v>
      </c>
      <c r="M110" s="7">
        <v>39</v>
      </c>
      <c r="N110" s="7">
        <v>0</v>
      </c>
      <c r="O110" s="7" t="s">
        <v>17</v>
      </c>
      <c r="P110" s="7"/>
      <c r="Q110" s="7" t="s">
        <v>121</v>
      </c>
      <c r="R110" s="29" t="s">
        <v>3030</v>
      </c>
      <c r="S110" s="29"/>
      <c r="T110" s="5"/>
      <c r="U110" s="5"/>
    </row>
    <row r="111" spans="1:21" ht="12.75" customHeight="1" x14ac:dyDescent="0.25">
      <c r="A111" s="11" t="str">
        <f t="shared" si="4"/>
        <v>BACHARELADO EM QUÍMICA</v>
      </c>
      <c r="B111" s="11" t="str">
        <f t="shared" si="5"/>
        <v>DANHT4025-15SA</v>
      </c>
      <c r="C111" s="9" t="str">
        <f t="shared" si="3"/>
        <v>Métodos de Análise em Química Orgânica A-matutino (São Bernardo)</v>
      </c>
      <c r="D111" s="7" t="s">
        <v>321</v>
      </c>
      <c r="E111" s="7" t="s">
        <v>408</v>
      </c>
      <c r="F111" s="7" t="s">
        <v>322</v>
      </c>
      <c r="G111" s="7" t="s">
        <v>11</v>
      </c>
      <c r="H111" s="7" t="s">
        <v>629</v>
      </c>
      <c r="I111" s="7"/>
      <c r="J111" s="7" t="s">
        <v>12</v>
      </c>
      <c r="K111" s="7" t="s">
        <v>13</v>
      </c>
      <c r="L111" s="7" t="s">
        <v>85</v>
      </c>
      <c r="M111" s="7">
        <v>30</v>
      </c>
      <c r="N111" s="7">
        <v>0</v>
      </c>
      <c r="O111" s="7" t="s">
        <v>17</v>
      </c>
      <c r="P111" s="7"/>
      <c r="Q111" s="7" t="s">
        <v>121</v>
      </c>
      <c r="R111" s="29" t="s">
        <v>3031</v>
      </c>
      <c r="S111" s="29"/>
      <c r="T111" s="5"/>
      <c r="U111" s="5"/>
    </row>
    <row r="112" spans="1:21" ht="12.75" customHeight="1" x14ac:dyDescent="0.25">
      <c r="A112" s="11" t="str">
        <f t="shared" si="4"/>
        <v>BACHARELADO EM QUÍMICA</v>
      </c>
      <c r="B112" s="11" t="str">
        <f t="shared" si="5"/>
        <v>NANHT4025-15SA</v>
      </c>
      <c r="C112" s="9" t="str">
        <f t="shared" si="3"/>
        <v>Métodos de Análise em Química Orgânica A-noturno (São Bernardo)</v>
      </c>
      <c r="D112" s="7" t="s">
        <v>321</v>
      </c>
      <c r="E112" s="7" t="s">
        <v>409</v>
      </c>
      <c r="F112" s="7" t="s">
        <v>322</v>
      </c>
      <c r="G112" s="7" t="s">
        <v>11</v>
      </c>
      <c r="H112" s="7" t="s">
        <v>630</v>
      </c>
      <c r="I112" s="7"/>
      <c r="J112" s="7" t="s">
        <v>12</v>
      </c>
      <c r="K112" s="7" t="s">
        <v>18</v>
      </c>
      <c r="L112" s="7" t="s">
        <v>85</v>
      </c>
      <c r="M112" s="7">
        <v>30</v>
      </c>
      <c r="N112" s="7">
        <v>0</v>
      </c>
      <c r="O112" s="7" t="s">
        <v>17</v>
      </c>
      <c r="P112" s="7"/>
      <c r="Q112" s="7" t="s">
        <v>121</v>
      </c>
      <c r="R112" s="29" t="s">
        <v>3031</v>
      </c>
      <c r="S112" s="29"/>
      <c r="T112" s="5"/>
      <c r="U112" s="5"/>
    </row>
    <row r="113" spans="1:21" ht="12.75" customHeight="1" x14ac:dyDescent="0.25">
      <c r="A113" s="11" t="str">
        <f t="shared" si="4"/>
        <v>BACHARELADO EM QUÍMICA</v>
      </c>
      <c r="B113" s="11" t="str">
        <f t="shared" si="5"/>
        <v>DANHT4057-15SA</v>
      </c>
      <c r="C113" s="9" t="str">
        <f t="shared" si="3"/>
        <v>Termodinâmica Química A-matutino (São Bernardo)</v>
      </c>
      <c r="D113" s="7" t="s">
        <v>631</v>
      </c>
      <c r="E113" s="7" t="s">
        <v>2007</v>
      </c>
      <c r="F113" s="7" t="s">
        <v>632</v>
      </c>
      <c r="G113" s="7" t="s">
        <v>11</v>
      </c>
      <c r="H113" s="7" t="s">
        <v>3032</v>
      </c>
      <c r="I113" s="7"/>
      <c r="J113" s="16" t="s">
        <v>12</v>
      </c>
      <c r="K113" s="7" t="s">
        <v>13</v>
      </c>
      <c r="L113" s="7" t="s">
        <v>85</v>
      </c>
      <c r="M113" s="7">
        <v>30</v>
      </c>
      <c r="N113" s="7">
        <v>0</v>
      </c>
      <c r="O113" s="7" t="s">
        <v>17</v>
      </c>
      <c r="P113" s="7"/>
      <c r="Q113" s="7" t="s">
        <v>121</v>
      </c>
      <c r="R113" s="29" t="s">
        <v>3033</v>
      </c>
      <c r="S113" s="29"/>
      <c r="T113" s="5"/>
      <c r="U113" s="5"/>
    </row>
    <row r="114" spans="1:21" ht="12.75" customHeight="1" x14ac:dyDescent="0.25">
      <c r="A114" s="11" t="str">
        <f t="shared" si="4"/>
        <v>BACHARELADO EM QUÍMICA</v>
      </c>
      <c r="B114" s="11" t="str">
        <f t="shared" si="5"/>
        <v>NANHT4057-15SA</v>
      </c>
      <c r="C114" s="9" t="str">
        <f t="shared" si="3"/>
        <v>Termodinâmica Química A-noturno (São Bernardo)</v>
      </c>
      <c r="D114" s="7" t="s">
        <v>631</v>
      </c>
      <c r="E114" s="7" t="s">
        <v>2008</v>
      </c>
      <c r="F114" s="7" t="s">
        <v>632</v>
      </c>
      <c r="G114" s="7" t="s">
        <v>11</v>
      </c>
      <c r="H114" s="7" t="s">
        <v>3034</v>
      </c>
      <c r="I114" s="7"/>
      <c r="J114" s="7" t="s">
        <v>12</v>
      </c>
      <c r="K114" s="7" t="s">
        <v>18</v>
      </c>
      <c r="L114" s="7" t="s">
        <v>85</v>
      </c>
      <c r="M114" s="7">
        <v>40</v>
      </c>
      <c r="N114" s="7">
        <v>0</v>
      </c>
      <c r="O114" s="7" t="s">
        <v>17</v>
      </c>
      <c r="P114" s="7"/>
      <c r="Q114" s="7" t="s">
        <v>121</v>
      </c>
      <c r="R114" s="29" t="s">
        <v>3033</v>
      </c>
      <c r="S114" s="29"/>
    </row>
    <row r="115" spans="1:21" ht="12.75" customHeight="1" x14ac:dyDescent="0.25">
      <c r="A115" s="11" t="str">
        <f t="shared" si="4"/>
        <v>BACHARELADO EM QUÍMICA</v>
      </c>
      <c r="B115" s="11" t="str">
        <f t="shared" si="5"/>
        <v>NANHT4046-15SA</v>
      </c>
      <c r="C115" s="9" t="str">
        <f t="shared" si="3"/>
        <v>Trabalho de Conclusão de Curso em Química A-noturno (São Bernardo)</v>
      </c>
      <c r="D115" s="6" t="s">
        <v>122</v>
      </c>
      <c r="E115" s="6" t="s">
        <v>412</v>
      </c>
      <c r="F115" s="6" t="s">
        <v>123</v>
      </c>
      <c r="G115" s="6" t="s">
        <v>11</v>
      </c>
      <c r="H115" s="6" t="s">
        <v>633</v>
      </c>
      <c r="J115" s="6" t="s">
        <v>12</v>
      </c>
      <c r="K115" s="6" t="s">
        <v>18</v>
      </c>
      <c r="L115" s="6" t="s">
        <v>95</v>
      </c>
      <c r="M115" s="6">
        <v>30</v>
      </c>
      <c r="N115" s="6">
        <v>0</v>
      </c>
      <c r="P115" s="7"/>
      <c r="Q115" s="7" t="s">
        <v>121</v>
      </c>
      <c r="R115" s="26" t="s">
        <v>2900</v>
      </c>
      <c r="T115" s="5"/>
      <c r="U115" s="5"/>
    </row>
    <row r="116" spans="1:21" ht="12.75" customHeight="1" x14ac:dyDescent="0.25">
      <c r="A116" s="11" t="str">
        <f t="shared" si="4"/>
        <v>BACHARELADO EM QUÍMICA</v>
      </c>
      <c r="B116" s="11" t="str">
        <f t="shared" si="5"/>
        <v>DANHT4023-15SA</v>
      </c>
      <c r="C116" s="9" t="str">
        <f t="shared" si="3"/>
        <v>Ligações Químicas A-matutino (São Bernardo)</v>
      </c>
      <c r="D116" s="7" t="s">
        <v>319</v>
      </c>
      <c r="E116" s="7" t="s">
        <v>406</v>
      </c>
      <c r="F116" s="7" t="s">
        <v>320</v>
      </c>
      <c r="G116" s="7" t="s">
        <v>11</v>
      </c>
      <c r="H116" s="7" t="s">
        <v>629</v>
      </c>
      <c r="I116" s="7"/>
      <c r="J116" s="16" t="s">
        <v>12</v>
      </c>
      <c r="K116" s="7" t="s">
        <v>13</v>
      </c>
      <c r="L116" s="7" t="s">
        <v>85</v>
      </c>
      <c r="M116" s="7">
        <v>30</v>
      </c>
      <c r="N116" s="7">
        <v>0</v>
      </c>
      <c r="O116" s="7" t="s">
        <v>17</v>
      </c>
      <c r="P116" s="7"/>
      <c r="Q116" s="7" t="s">
        <v>121</v>
      </c>
      <c r="R116" s="29" t="s">
        <v>3035</v>
      </c>
      <c r="S116" s="29"/>
      <c r="T116" s="5"/>
      <c r="U116" s="5"/>
    </row>
    <row r="117" spans="1:21" ht="12.75" customHeight="1" x14ac:dyDescent="0.25">
      <c r="A117" s="11" t="str">
        <f t="shared" si="4"/>
        <v>BACHARELADO EM QUÍMICA</v>
      </c>
      <c r="B117" s="11" t="str">
        <f t="shared" si="5"/>
        <v>NANHT4023-15SA</v>
      </c>
      <c r="C117" s="9" t="str">
        <f t="shared" si="3"/>
        <v>Ligações Químicas A-noturno (São Bernardo)</v>
      </c>
      <c r="D117" s="7" t="s">
        <v>319</v>
      </c>
      <c r="E117" s="7" t="s">
        <v>407</v>
      </c>
      <c r="F117" s="7" t="s">
        <v>320</v>
      </c>
      <c r="G117" s="7" t="s">
        <v>11</v>
      </c>
      <c r="H117" s="7" t="s">
        <v>630</v>
      </c>
      <c r="I117" s="7"/>
      <c r="J117" s="7" t="s">
        <v>12</v>
      </c>
      <c r="K117" s="7" t="s">
        <v>18</v>
      </c>
      <c r="L117" s="7" t="s">
        <v>85</v>
      </c>
      <c r="M117" s="7">
        <v>30</v>
      </c>
      <c r="N117" s="7">
        <v>0</v>
      </c>
      <c r="O117" s="7" t="s">
        <v>17</v>
      </c>
      <c r="P117" s="7"/>
      <c r="Q117" s="7" t="s">
        <v>121</v>
      </c>
      <c r="R117" s="29" t="s">
        <v>3035</v>
      </c>
      <c r="S117" s="29"/>
      <c r="T117" s="5"/>
      <c r="U117" s="5"/>
    </row>
    <row r="118" spans="1:21" ht="12.75" customHeight="1" x14ac:dyDescent="0.25">
      <c r="A118" s="11" t="str">
        <f t="shared" si="4"/>
        <v>BACHARELADO EM QUÍMICA</v>
      </c>
      <c r="B118" s="11" t="str">
        <f t="shared" si="5"/>
        <v>DANHT4055-15SA</v>
      </c>
      <c r="C118" s="9" t="str">
        <f t="shared" si="3"/>
        <v>Tópicos Avançados em Química Orgânica A-matutino (São Bernardo)</v>
      </c>
      <c r="D118" s="7" t="s">
        <v>323</v>
      </c>
      <c r="E118" s="7" t="s">
        <v>410</v>
      </c>
      <c r="F118" s="7" t="s">
        <v>324</v>
      </c>
      <c r="G118" s="7" t="s">
        <v>11</v>
      </c>
      <c r="H118" s="7" t="s">
        <v>634</v>
      </c>
      <c r="I118" s="7"/>
      <c r="J118" s="16" t="s">
        <v>12</v>
      </c>
      <c r="K118" s="7" t="s">
        <v>13</v>
      </c>
      <c r="L118" s="7" t="s">
        <v>95</v>
      </c>
      <c r="M118" s="7">
        <v>30</v>
      </c>
      <c r="N118" s="7">
        <v>0</v>
      </c>
      <c r="O118" s="7"/>
      <c r="P118" s="7"/>
      <c r="Q118" s="7" t="s">
        <v>121</v>
      </c>
      <c r="R118" s="29" t="s">
        <v>3036</v>
      </c>
      <c r="S118" s="29"/>
    </row>
    <row r="119" spans="1:21" ht="12.75" customHeight="1" x14ac:dyDescent="0.25">
      <c r="A119" s="11" t="str">
        <f t="shared" si="4"/>
        <v>BACHARELADO EM QUÍMICA</v>
      </c>
      <c r="B119" s="11" t="str">
        <f t="shared" si="5"/>
        <v>NANHT4055-15SA</v>
      </c>
      <c r="C119" s="9" t="str">
        <f t="shared" si="3"/>
        <v>Tópicos Avançados em Química Orgânica A-noturno (São Bernardo)</v>
      </c>
      <c r="D119" s="7" t="s">
        <v>323</v>
      </c>
      <c r="E119" s="7" t="s">
        <v>411</v>
      </c>
      <c r="F119" s="7" t="s">
        <v>324</v>
      </c>
      <c r="G119" s="7" t="s">
        <v>11</v>
      </c>
      <c r="H119" s="7" t="s">
        <v>635</v>
      </c>
      <c r="I119" s="7"/>
      <c r="J119" s="7" t="s">
        <v>12</v>
      </c>
      <c r="K119" s="7" t="s">
        <v>18</v>
      </c>
      <c r="L119" s="7" t="s">
        <v>95</v>
      </c>
      <c r="M119" s="7">
        <v>30</v>
      </c>
      <c r="N119" s="7">
        <v>0</v>
      </c>
      <c r="O119" s="7"/>
      <c r="P119" s="7"/>
      <c r="Q119" s="7" t="s">
        <v>121</v>
      </c>
      <c r="R119" s="29" t="s">
        <v>3036</v>
      </c>
      <c r="S119" s="29"/>
      <c r="T119" s="5"/>
      <c r="U119" s="5"/>
    </row>
    <row r="120" spans="1:21" ht="12.75" customHeight="1" x14ac:dyDescent="0.25">
      <c r="A120" s="11" t="str">
        <f t="shared" si="4"/>
        <v>BACHARELADO EM QUÍMICA</v>
      </c>
      <c r="B120" s="11" t="str">
        <f t="shared" si="5"/>
        <v>DANHT4049-15SA</v>
      </c>
      <c r="C120" s="9" t="str">
        <f t="shared" si="3"/>
        <v>Estrutura da Matéria Avançada A-matutino (São Bernardo)</v>
      </c>
      <c r="D120" s="7" t="s">
        <v>636</v>
      </c>
      <c r="E120" s="7" t="s">
        <v>1994</v>
      </c>
      <c r="F120" s="7" t="s">
        <v>637</v>
      </c>
      <c r="G120" s="7" t="s">
        <v>11</v>
      </c>
      <c r="H120" s="7" t="s">
        <v>638</v>
      </c>
      <c r="I120" s="7"/>
      <c r="J120" s="7" t="s">
        <v>12</v>
      </c>
      <c r="K120" s="7" t="s">
        <v>13</v>
      </c>
      <c r="L120" s="7" t="s">
        <v>639</v>
      </c>
      <c r="M120" s="7">
        <v>30</v>
      </c>
      <c r="N120" s="7">
        <v>0</v>
      </c>
      <c r="O120" s="7" t="s">
        <v>17</v>
      </c>
      <c r="P120" s="7"/>
      <c r="Q120" s="7" t="s">
        <v>121</v>
      </c>
      <c r="R120" s="29" t="s">
        <v>3037</v>
      </c>
      <c r="S120" s="29" t="s">
        <v>3037</v>
      </c>
    </row>
    <row r="121" spans="1:21" ht="12.75" customHeight="1" x14ac:dyDescent="0.25">
      <c r="A121" s="11" t="str">
        <f t="shared" si="4"/>
        <v>BACHARELADO EM QUÍMICA</v>
      </c>
      <c r="B121" s="11" t="str">
        <f t="shared" si="5"/>
        <v>NANHT4049-15SA</v>
      </c>
      <c r="C121" s="9" t="str">
        <f t="shared" si="3"/>
        <v>Estrutura da Matéria Avançada A-noturno (São Bernardo)</v>
      </c>
      <c r="D121" s="7" t="s">
        <v>636</v>
      </c>
      <c r="E121" s="7" t="s">
        <v>1995</v>
      </c>
      <c r="F121" s="7" t="s">
        <v>637</v>
      </c>
      <c r="G121" s="7" t="s">
        <v>11</v>
      </c>
      <c r="H121" s="7" t="s">
        <v>640</v>
      </c>
      <c r="I121" s="7"/>
      <c r="J121" s="16" t="s">
        <v>12</v>
      </c>
      <c r="K121" s="7" t="s">
        <v>18</v>
      </c>
      <c r="L121" s="7" t="s">
        <v>639</v>
      </c>
      <c r="M121" s="7">
        <v>30</v>
      </c>
      <c r="N121" s="7">
        <v>0</v>
      </c>
      <c r="O121" s="7" t="s">
        <v>17</v>
      </c>
      <c r="P121" s="7"/>
      <c r="Q121" s="7" t="s">
        <v>121</v>
      </c>
      <c r="R121" s="29" t="s">
        <v>3037</v>
      </c>
      <c r="S121" s="29" t="s">
        <v>3037</v>
      </c>
      <c r="T121" s="5"/>
      <c r="U121" s="5"/>
    </row>
    <row r="122" spans="1:21" ht="12.75" customHeight="1" x14ac:dyDescent="0.25">
      <c r="A122" s="11" t="str">
        <f t="shared" si="4"/>
        <v>BACHARELADO EM QUÍMICA</v>
      </c>
      <c r="B122" s="11" t="str">
        <f t="shared" si="5"/>
        <v>DANHT3049-15SA</v>
      </c>
      <c r="C122" s="9" t="str">
        <f t="shared" si="3"/>
        <v>Princípios de Termodinâmica A-matutino (São Bernardo)</v>
      </c>
      <c r="D122" s="6" t="s">
        <v>309</v>
      </c>
      <c r="E122" s="6" t="s">
        <v>2004</v>
      </c>
      <c r="F122" s="6" t="s">
        <v>310</v>
      </c>
      <c r="G122" s="6" t="s">
        <v>11</v>
      </c>
      <c r="H122" s="6" t="s">
        <v>3038</v>
      </c>
      <c r="J122" s="15" t="s">
        <v>12</v>
      </c>
      <c r="K122" s="6" t="s">
        <v>13</v>
      </c>
      <c r="L122" s="6" t="s">
        <v>85</v>
      </c>
      <c r="M122" s="6">
        <v>30</v>
      </c>
      <c r="N122" s="6">
        <v>0</v>
      </c>
      <c r="O122" s="6" t="s">
        <v>17</v>
      </c>
      <c r="P122" s="7"/>
      <c r="Q122" s="7" t="s">
        <v>121</v>
      </c>
      <c r="R122" s="26" t="s">
        <v>3039</v>
      </c>
      <c r="T122" s="5"/>
      <c r="U122" s="5"/>
    </row>
    <row r="123" spans="1:21" ht="12.75" customHeight="1" x14ac:dyDescent="0.25">
      <c r="A123" s="11" t="str">
        <f t="shared" si="4"/>
        <v>BACHARELADO EM QUÍMICA</v>
      </c>
      <c r="B123" s="11" t="str">
        <f t="shared" si="5"/>
        <v>NANHT3049-15SA</v>
      </c>
      <c r="C123" s="9" t="str">
        <f t="shared" si="3"/>
        <v>Princípios de Termodinâmica A-noturno (São Bernardo)</v>
      </c>
      <c r="D123" s="7" t="s">
        <v>309</v>
      </c>
      <c r="E123" s="7" t="s">
        <v>2005</v>
      </c>
      <c r="F123" s="7" t="s">
        <v>310</v>
      </c>
      <c r="G123" s="7" t="s">
        <v>11</v>
      </c>
      <c r="H123" s="7" t="s">
        <v>3040</v>
      </c>
      <c r="I123" s="7"/>
      <c r="J123" s="16" t="s">
        <v>12</v>
      </c>
      <c r="K123" s="7" t="s">
        <v>18</v>
      </c>
      <c r="L123" s="7" t="s">
        <v>85</v>
      </c>
      <c r="M123" s="7">
        <v>40</v>
      </c>
      <c r="N123" s="7">
        <v>0</v>
      </c>
      <c r="O123" s="7" t="s">
        <v>17</v>
      </c>
      <c r="P123" s="7"/>
      <c r="Q123" s="7" t="s">
        <v>121</v>
      </c>
      <c r="R123" s="29" t="s">
        <v>3039</v>
      </c>
      <c r="S123" s="29"/>
      <c r="T123" s="5"/>
      <c r="U123" s="5"/>
    </row>
    <row r="124" spans="1:21" ht="12.75" customHeight="1" x14ac:dyDescent="0.25">
      <c r="A124" s="11" t="str">
        <f t="shared" si="4"/>
        <v>BACHARELADO EM QUÍMICA</v>
      </c>
      <c r="B124" s="11" t="str">
        <f t="shared" si="5"/>
        <v>DA1NHT4017-15SA</v>
      </c>
      <c r="C124" s="9" t="str">
        <f t="shared" si="3"/>
        <v>Funções e Reações Orgânicas A1-matutino (São Bernardo)</v>
      </c>
      <c r="D124" s="6" t="s">
        <v>316</v>
      </c>
      <c r="E124" s="6" t="s">
        <v>2494</v>
      </c>
      <c r="F124" s="6" t="s">
        <v>317</v>
      </c>
      <c r="G124" s="6" t="s">
        <v>16</v>
      </c>
      <c r="H124" s="6" t="s">
        <v>627</v>
      </c>
      <c r="J124" s="6" t="s">
        <v>12</v>
      </c>
      <c r="K124" s="6" t="s">
        <v>13</v>
      </c>
      <c r="L124" s="6" t="s">
        <v>85</v>
      </c>
      <c r="M124" s="6">
        <v>31</v>
      </c>
      <c r="N124" s="6">
        <v>0</v>
      </c>
      <c r="O124" s="6" t="s">
        <v>17</v>
      </c>
      <c r="P124" s="7"/>
      <c r="Q124" s="7" t="s">
        <v>121</v>
      </c>
      <c r="R124" s="26" t="s">
        <v>2378</v>
      </c>
      <c r="T124" s="5"/>
      <c r="U124" s="5"/>
    </row>
    <row r="125" spans="1:21" ht="12.75" customHeight="1" x14ac:dyDescent="0.25">
      <c r="A125" s="11" t="str">
        <f t="shared" si="4"/>
        <v>BACHARELADO EM QUÍMICA</v>
      </c>
      <c r="B125" s="11" t="str">
        <f t="shared" si="5"/>
        <v>NA1NHT4017-15SA</v>
      </c>
      <c r="C125" s="9" t="str">
        <f t="shared" si="3"/>
        <v>Funções e Reações Orgânicas A1-noturno (São Bernardo)</v>
      </c>
      <c r="D125" s="7" t="s">
        <v>316</v>
      </c>
      <c r="E125" s="7" t="s">
        <v>405</v>
      </c>
      <c r="F125" s="7" t="s">
        <v>317</v>
      </c>
      <c r="G125" s="7" t="s">
        <v>16</v>
      </c>
      <c r="H125" s="7" t="s">
        <v>628</v>
      </c>
      <c r="I125" s="7"/>
      <c r="J125" s="16" t="s">
        <v>12</v>
      </c>
      <c r="K125" s="7" t="s">
        <v>18</v>
      </c>
      <c r="L125" s="7" t="s">
        <v>85</v>
      </c>
      <c r="M125" s="7">
        <v>36</v>
      </c>
      <c r="N125" s="7">
        <v>0</v>
      </c>
      <c r="O125" s="7" t="s">
        <v>17</v>
      </c>
      <c r="P125" s="7"/>
      <c r="Q125" s="7" t="s">
        <v>121</v>
      </c>
      <c r="R125" s="29" t="s">
        <v>2378</v>
      </c>
      <c r="S125" s="29"/>
    </row>
    <row r="126" spans="1:21" ht="12.75" customHeight="1" x14ac:dyDescent="0.25">
      <c r="A126" s="11" t="str">
        <f t="shared" si="4"/>
        <v>BACHARELADO EM QUÍMICA</v>
      </c>
      <c r="B126" s="11" t="str">
        <f t="shared" si="5"/>
        <v>NANHZ4062-15SA</v>
      </c>
      <c r="C126" s="9" t="str">
        <f t="shared" si="3"/>
        <v>Meio Ambiente e Indústria A-noturno (São Bernardo)</v>
      </c>
      <c r="D126" s="7" t="s">
        <v>450</v>
      </c>
      <c r="E126" s="7" t="s">
        <v>1999</v>
      </c>
      <c r="F126" s="7" t="s">
        <v>451</v>
      </c>
      <c r="G126" s="7" t="s">
        <v>11</v>
      </c>
      <c r="H126" s="7" t="s">
        <v>641</v>
      </c>
      <c r="I126" s="7"/>
      <c r="J126" s="7" t="s">
        <v>12</v>
      </c>
      <c r="K126" s="7" t="s">
        <v>18</v>
      </c>
      <c r="L126" s="7" t="s">
        <v>95</v>
      </c>
      <c r="M126" s="7">
        <v>45</v>
      </c>
      <c r="N126" s="7">
        <v>0</v>
      </c>
      <c r="O126" s="7"/>
      <c r="P126" s="7"/>
      <c r="Q126" s="7" t="s">
        <v>121</v>
      </c>
      <c r="R126" s="29" t="s">
        <v>3041</v>
      </c>
      <c r="S126" s="29"/>
      <c r="T126" s="5"/>
      <c r="U126" s="5"/>
    </row>
    <row r="127" spans="1:21" ht="12.75" customHeight="1" x14ac:dyDescent="0.25">
      <c r="A127" s="11" t="str">
        <f t="shared" si="4"/>
        <v>BACHARELADO EM QUÍMICA</v>
      </c>
      <c r="B127" s="11" t="str">
        <f t="shared" si="5"/>
        <v>DANHZ4028-15SA</v>
      </c>
      <c r="C127" s="9" t="str">
        <f t="shared" si="3"/>
        <v>Operações Unitárias I A-matutino (São Bernardo)</v>
      </c>
      <c r="D127" s="6" t="s">
        <v>642</v>
      </c>
      <c r="E127" s="6" t="s">
        <v>2000</v>
      </c>
      <c r="F127" s="6" t="s">
        <v>643</v>
      </c>
      <c r="G127" s="6" t="s">
        <v>11</v>
      </c>
      <c r="H127" s="6" t="s">
        <v>3038</v>
      </c>
      <c r="J127" s="6" t="s">
        <v>12</v>
      </c>
      <c r="K127" s="6" t="s">
        <v>13</v>
      </c>
      <c r="L127" s="6" t="s">
        <v>20</v>
      </c>
      <c r="M127" s="6">
        <v>30</v>
      </c>
      <c r="N127" s="6">
        <v>0</v>
      </c>
      <c r="Q127" s="6" t="s">
        <v>121</v>
      </c>
      <c r="R127" s="26" t="s">
        <v>3031</v>
      </c>
    </row>
    <row r="128" spans="1:21" ht="12.75" customHeight="1" x14ac:dyDescent="0.25">
      <c r="A128" s="11" t="str">
        <f t="shared" si="4"/>
        <v>BACHARELADO EM QUÍMICA</v>
      </c>
      <c r="B128" s="11" t="str">
        <f t="shared" si="5"/>
        <v>NANHZ4028-15SA</v>
      </c>
      <c r="C128" s="9" t="str">
        <f t="shared" si="3"/>
        <v>Operações Unitárias I A-noturno (São Bernardo)</v>
      </c>
      <c r="D128" s="7" t="s">
        <v>642</v>
      </c>
      <c r="E128" s="7" t="s">
        <v>2001</v>
      </c>
      <c r="F128" s="7" t="s">
        <v>643</v>
      </c>
      <c r="G128" s="7" t="s">
        <v>11</v>
      </c>
      <c r="H128" s="7" t="s">
        <v>3040</v>
      </c>
      <c r="I128" s="7"/>
      <c r="J128" s="7" t="s">
        <v>12</v>
      </c>
      <c r="K128" s="7" t="s">
        <v>18</v>
      </c>
      <c r="L128" s="7" t="s">
        <v>20</v>
      </c>
      <c r="M128" s="7">
        <v>30</v>
      </c>
      <c r="N128" s="7">
        <v>0</v>
      </c>
      <c r="O128" s="7"/>
      <c r="P128" s="7"/>
      <c r="Q128" s="7" t="s">
        <v>121</v>
      </c>
      <c r="R128" s="29" t="s">
        <v>3042</v>
      </c>
      <c r="S128" s="29"/>
      <c r="T128" s="5"/>
      <c r="U128" s="5"/>
    </row>
    <row r="129" spans="1:21" ht="12.75" customHeight="1" x14ac:dyDescent="0.25">
      <c r="A129" s="11" t="str">
        <f t="shared" si="4"/>
        <v>BACHARELADO EM QUÍMICA</v>
      </c>
      <c r="B129" s="11" t="str">
        <f t="shared" si="5"/>
        <v>DBNHZ4004-15SA</v>
      </c>
      <c r="C129" s="9" t="str">
        <f t="shared" si="3"/>
        <v>Desenho e Projeto em Química B-matutino (São Bernardo)</v>
      </c>
      <c r="D129" s="6" t="s">
        <v>644</v>
      </c>
      <c r="E129" s="6" t="s">
        <v>1991</v>
      </c>
      <c r="F129" s="6" t="s">
        <v>645</v>
      </c>
      <c r="G129" s="6" t="s">
        <v>25</v>
      </c>
      <c r="H129" s="6" t="s">
        <v>646</v>
      </c>
      <c r="J129" s="6" t="s">
        <v>12</v>
      </c>
      <c r="K129" s="6" t="s">
        <v>13</v>
      </c>
      <c r="L129" s="6" t="s">
        <v>42</v>
      </c>
      <c r="M129" s="6">
        <v>32</v>
      </c>
      <c r="N129" s="6">
        <v>0</v>
      </c>
      <c r="P129" s="7"/>
      <c r="Q129" s="7" t="s">
        <v>121</v>
      </c>
      <c r="R129" s="26" t="s">
        <v>3000</v>
      </c>
      <c r="T129" s="5"/>
      <c r="U129" s="5"/>
    </row>
    <row r="130" spans="1:21" ht="12.75" customHeight="1" x14ac:dyDescent="0.25">
      <c r="A130" s="11" t="str">
        <f t="shared" si="4"/>
        <v>BACHARELADO EM QUÍMICA</v>
      </c>
      <c r="B130" s="11" t="str">
        <f t="shared" si="5"/>
        <v>NANHZ4004-15SA</v>
      </c>
      <c r="C130" s="9" t="str">
        <f t="shared" ref="C130:C193" si="6">CONCATENATE(D130," ",IF(LEN(B130)&gt;15,MID(B130,2,3),G130),"-",IF(K130="DIURNO","matutino",K130)," (",IF(H130="Santo André",H130,"São Bernardo"),")",IF(G130="I"," - TURMA MINISTRADA EM INGLÊS",IF(G130="P"," - TURMA COMPARTILHADA COM A PÓS-GRADUAÇÃO",IF(G130="S"," - TURMA SEMIPRESENCIAL",""))))</f>
        <v>Desenho e Projeto em Química A-noturno (São Bernardo)</v>
      </c>
      <c r="D130" s="7" t="s">
        <v>644</v>
      </c>
      <c r="E130" s="7" t="s">
        <v>1990</v>
      </c>
      <c r="F130" s="7" t="s">
        <v>645</v>
      </c>
      <c r="G130" s="7" t="s">
        <v>11</v>
      </c>
      <c r="H130" s="7" t="s">
        <v>3043</v>
      </c>
      <c r="I130" s="7"/>
      <c r="J130" s="7" t="s">
        <v>12</v>
      </c>
      <c r="K130" s="7" t="s">
        <v>18</v>
      </c>
      <c r="L130" s="7" t="s">
        <v>42</v>
      </c>
      <c r="M130" s="7">
        <v>30</v>
      </c>
      <c r="N130" s="7">
        <v>0</v>
      </c>
      <c r="O130" s="7"/>
      <c r="P130" s="7"/>
      <c r="Q130" s="7" t="s">
        <v>121</v>
      </c>
      <c r="R130" s="29" t="s">
        <v>3000</v>
      </c>
      <c r="S130" s="29"/>
      <c r="T130" s="5"/>
      <c r="U130" s="5"/>
    </row>
    <row r="131" spans="1:21" ht="12.75" customHeight="1" x14ac:dyDescent="0.25">
      <c r="A131" s="11" t="str">
        <f t="shared" ref="A131:A194" si="7">Q131</f>
        <v>BACHARELADO EM QUÍMICA</v>
      </c>
      <c r="B131" s="11" t="str">
        <f t="shared" ref="B131:B194" si="8">E131</f>
        <v>NANHZ4064-15SA</v>
      </c>
      <c r="C131" s="9" t="str">
        <f t="shared" si="6"/>
        <v>Processos Industriais Cerâmicos A-noturno (São Bernardo)</v>
      </c>
      <c r="D131" s="7" t="s">
        <v>647</v>
      </c>
      <c r="E131" s="7" t="s">
        <v>2006</v>
      </c>
      <c r="F131" s="7" t="s">
        <v>648</v>
      </c>
      <c r="G131" s="7" t="s">
        <v>11</v>
      </c>
      <c r="H131" s="7" t="s">
        <v>649</v>
      </c>
      <c r="I131" s="7"/>
      <c r="J131" s="7" t="s">
        <v>12</v>
      </c>
      <c r="K131" s="7" t="s">
        <v>18</v>
      </c>
      <c r="L131" s="7" t="s">
        <v>20</v>
      </c>
      <c r="M131" s="7">
        <v>30</v>
      </c>
      <c r="N131" s="7">
        <v>0</v>
      </c>
      <c r="O131" s="7"/>
      <c r="P131" s="7"/>
      <c r="Q131" s="7" t="s">
        <v>121</v>
      </c>
      <c r="R131" s="29" t="s">
        <v>2888</v>
      </c>
      <c r="S131" s="29"/>
      <c r="T131" s="5"/>
      <c r="U131" s="5"/>
    </row>
    <row r="132" spans="1:21" ht="12.75" customHeight="1" x14ac:dyDescent="0.25">
      <c r="A132" s="11" t="str">
        <f t="shared" si="7"/>
        <v>BACHARELADO EM QUÍMICA</v>
      </c>
      <c r="B132" s="11" t="str">
        <f t="shared" si="8"/>
        <v>DANHZ4029-15SA</v>
      </c>
      <c r="C132" s="9" t="str">
        <f t="shared" si="6"/>
        <v>Operações Unitárias II A-matutino (São Bernardo)</v>
      </c>
      <c r="D132" s="6" t="s">
        <v>650</v>
      </c>
      <c r="E132" s="6" t="s">
        <v>2002</v>
      </c>
      <c r="F132" s="6" t="s">
        <v>651</v>
      </c>
      <c r="G132" s="6" t="s">
        <v>11</v>
      </c>
      <c r="H132" s="6" t="s">
        <v>3044</v>
      </c>
      <c r="J132" s="6" t="s">
        <v>12</v>
      </c>
      <c r="K132" s="6" t="s">
        <v>13</v>
      </c>
      <c r="L132" s="6" t="s">
        <v>20</v>
      </c>
      <c r="M132" s="6">
        <v>30</v>
      </c>
      <c r="N132" s="6">
        <v>0</v>
      </c>
      <c r="Q132" s="6" t="s">
        <v>121</v>
      </c>
      <c r="R132" s="26" t="s">
        <v>3045</v>
      </c>
    </row>
    <row r="133" spans="1:21" ht="12.75" customHeight="1" x14ac:dyDescent="0.25">
      <c r="A133" s="11" t="str">
        <f t="shared" si="7"/>
        <v>BACHARELADO EM QUÍMICA</v>
      </c>
      <c r="B133" s="11" t="str">
        <f t="shared" si="8"/>
        <v>NANHZ4029-15SA</v>
      </c>
      <c r="C133" s="9" t="str">
        <f t="shared" si="6"/>
        <v>Operações Unitárias II A-matutino (São Bernardo)</v>
      </c>
      <c r="D133" s="6" t="s">
        <v>650</v>
      </c>
      <c r="E133" s="6" t="s">
        <v>2003</v>
      </c>
      <c r="F133" s="6" t="s">
        <v>651</v>
      </c>
      <c r="G133" s="6" t="s">
        <v>11</v>
      </c>
      <c r="H133" s="6" t="s">
        <v>3046</v>
      </c>
      <c r="J133" s="6" t="s">
        <v>12</v>
      </c>
      <c r="K133" s="6" t="s">
        <v>13</v>
      </c>
      <c r="L133" s="6" t="s">
        <v>20</v>
      </c>
      <c r="M133" s="6">
        <v>30</v>
      </c>
      <c r="N133" s="6">
        <v>0</v>
      </c>
      <c r="P133" s="7"/>
      <c r="Q133" s="7" t="s">
        <v>121</v>
      </c>
      <c r="R133" s="26" t="s">
        <v>3045</v>
      </c>
    </row>
    <row r="134" spans="1:21" ht="12.75" customHeight="1" x14ac:dyDescent="0.25">
      <c r="A134" s="11" t="str">
        <f t="shared" si="7"/>
        <v>BACHARELADO EM BIOTECNOLOGIA</v>
      </c>
      <c r="B134" s="11" t="str">
        <f t="shared" si="8"/>
        <v>DANHZ6003-18SA</v>
      </c>
      <c r="C134" s="9" t="str">
        <f t="shared" si="6"/>
        <v>Nanobiotecnologia A-matutino (São Bernardo)</v>
      </c>
      <c r="D134" s="7" t="s">
        <v>652</v>
      </c>
      <c r="E134" s="7" t="s">
        <v>1507</v>
      </c>
      <c r="F134" s="7" t="s">
        <v>653</v>
      </c>
      <c r="G134" s="7" t="s">
        <v>11</v>
      </c>
      <c r="H134" s="7" t="s">
        <v>654</v>
      </c>
      <c r="I134" s="7"/>
      <c r="J134" s="7" t="s">
        <v>12</v>
      </c>
      <c r="K134" s="7" t="s">
        <v>13</v>
      </c>
      <c r="L134" s="7" t="s">
        <v>470</v>
      </c>
      <c r="M134" s="7">
        <v>40</v>
      </c>
      <c r="N134" s="7">
        <v>0</v>
      </c>
      <c r="O134" s="7"/>
      <c r="P134" s="7"/>
      <c r="Q134" s="7" t="s">
        <v>10</v>
      </c>
      <c r="R134" s="29" t="s">
        <v>3047</v>
      </c>
      <c r="S134" s="29" t="s">
        <v>3047</v>
      </c>
      <c r="T134" s="5"/>
      <c r="U134" s="5"/>
    </row>
    <row r="135" spans="1:21" ht="12.75" customHeight="1" x14ac:dyDescent="0.25">
      <c r="A135" s="11" t="str">
        <f t="shared" si="7"/>
        <v>BACHARELADO EM BIOTECNOLOGIA</v>
      </c>
      <c r="B135" s="11" t="str">
        <f t="shared" si="8"/>
        <v>DANHZ6006-18SA</v>
      </c>
      <c r="C135" s="9" t="str">
        <f t="shared" si="6"/>
        <v>Proteínas Recombinantes A-matutino (São Bernardo)</v>
      </c>
      <c r="D135" s="7" t="s">
        <v>655</v>
      </c>
      <c r="E135" s="7" t="s">
        <v>1508</v>
      </c>
      <c r="F135" s="7" t="s">
        <v>656</v>
      </c>
      <c r="G135" s="7" t="s">
        <v>11</v>
      </c>
      <c r="H135" s="7" t="s">
        <v>657</v>
      </c>
      <c r="I135" s="7"/>
      <c r="J135" s="7" t="s">
        <v>12</v>
      </c>
      <c r="K135" s="7" t="s">
        <v>13</v>
      </c>
      <c r="L135" s="7" t="s">
        <v>470</v>
      </c>
      <c r="M135" s="7">
        <v>30</v>
      </c>
      <c r="N135" s="7">
        <v>0</v>
      </c>
      <c r="O135" s="7"/>
      <c r="P135" s="7"/>
      <c r="Q135" s="7" t="s">
        <v>10</v>
      </c>
      <c r="R135" s="29" t="s">
        <v>3048</v>
      </c>
      <c r="S135" s="29" t="s">
        <v>3048</v>
      </c>
      <c r="T135" s="5"/>
      <c r="U135" s="5"/>
    </row>
    <row r="136" spans="1:21" ht="12.75" customHeight="1" x14ac:dyDescent="0.25">
      <c r="A136" s="11" t="str">
        <f t="shared" si="7"/>
        <v>BACHARELADO EM CIÊNCIAS BIOLÓGICAS</v>
      </c>
      <c r="B136" s="11" t="str">
        <f t="shared" si="8"/>
        <v>DANHT1002-15SA</v>
      </c>
      <c r="C136" s="9" t="str">
        <f t="shared" si="6"/>
        <v>Bioética A-matutino (São Bernardo)</v>
      </c>
      <c r="D136" s="6" t="s">
        <v>311</v>
      </c>
      <c r="E136" s="6" t="s">
        <v>444</v>
      </c>
      <c r="F136" s="6" t="s">
        <v>312</v>
      </c>
      <c r="G136" s="6" t="s">
        <v>11</v>
      </c>
      <c r="H136" s="6" t="s">
        <v>3049</v>
      </c>
      <c r="J136" s="6" t="s">
        <v>12</v>
      </c>
      <c r="K136" s="6" t="s">
        <v>13</v>
      </c>
      <c r="L136" s="6" t="s">
        <v>95</v>
      </c>
      <c r="M136" s="6">
        <v>40</v>
      </c>
      <c r="N136" s="6">
        <v>0</v>
      </c>
      <c r="P136" s="6" t="s">
        <v>17</v>
      </c>
      <c r="Q136" s="6" t="s">
        <v>88</v>
      </c>
      <c r="R136" s="26" t="s">
        <v>3050</v>
      </c>
    </row>
    <row r="137" spans="1:21" ht="12.75" customHeight="1" x14ac:dyDescent="0.25">
      <c r="A137" s="11" t="str">
        <f t="shared" si="7"/>
        <v>BACHARELADO EM CIÊNCIAS BIOLÓGICAS</v>
      </c>
      <c r="B137" s="11" t="str">
        <f t="shared" si="8"/>
        <v>NANHT1002-15SA</v>
      </c>
      <c r="C137" s="9" t="str">
        <f t="shared" si="6"/>
        <v>Bioética A-noturno (São Bernardo)</v>
      </c>
      <c r="D137" s="7" t="s">
        <v>311</v>
      </c>
      <c r="E137" s="7" t="s">
        <v>445</v>
      </c>
      <c r="F137" s="7" t="s">
        <v>312</v>
      </c>
      <c r="G137" s="7" t="s">
        <v>11</v>
      </c>
      <c r="H137" s="7" t="s">
        <v>3051</v>
      </c>
      <c r="I137" s="7"/>
      <c r="J137" s="7" t="s">
        <v>12</v>
      </c>
      <c r="K137" s="7" t="s">
        <v>18</v>
      </c>
      <c r="L137" s="7" t="s">
        <v>95</v>
      </c>
      <c r="M137" s="7">
        <v>40</v>
      </c>
      <c r="N137" s="7">
        <v>0</v>
      </c>
      <c r="O137" s="7"/>
      <c r="P137" s="7" t="s">
        <v>17</v>
      </c>
      <c r="Q137" s="7" t="s">
        <v>88</v>
      </c>
      <c r="R137" s="29" t="s">
        <v>3050</v>
      </c>
      <c r="S137" s="29"/>
      <c r="T137" s="5"/>
      <c r="U137" s="5"/>
    </row>
    <row r="138" spans="1:21" ht="12.75" customHeight="1" x14ac:dyDescent="0.25">
      <c r="A138" s="11" t="str">
        <f t="shared" si="7"/>
        <v>BACHARELADO EM CIÊNCIAS BIOLÓGICAS</v>
      </c>
      <c r="B138" s="11" t="str">
        <f t="shared" si="8"/>
        <v>DA1NHT1053-15SA</v>
      </c>
      <c r="C138" s="9" t="str">
        <f t="shared" si="6"/>
        <v>Biologia Celular A1-matutino (São Bernardo)</v>
      </c>
      <c r="D138" s="7" t="s">
        <v>89</v>
      </c>
      <c r="E138" s="7" t="s">
        <v>1827</v>
      </c>
      <c r="F138" s="7" t="s">
        <v>90</v>
      </c>
      <c r="G138" s="7" t="s">
        <v>16</v>
      </c>
      <c r="H138" s="7" t="s">
        <v>3052</v>
      </c>
      <c r="I138" s="7"/>
      <c r="J138" s="7" t="s">
        <v>12</v>
      </c>
      <c r="K138" s="7" t="s">
        <v>13</v>
      </c>
      <c r="L138" s="7" t="s">
        <v>474</v>
      </c>
      <c r="M138" s="7">
        <v>40</v>
      </c>
      <c r="N138" s="7">
        <v>0</v>
      </c>
      <c r="O138" s="7" t="s">
        <v>17</v>
      </c>
      <c r="P138" s="7"/>
      <c r="Q138" s="7" t="s">
        <v>88</v>
      </c>
      <c r="R138" s="29" t="s">
        <v>3053</v>
      </c>
      <c r="S138" s="29" t="s">
        <v>3053</v>
      </c>
      <c r="T138" s="5"/>
      <c r="U138" s="5"/>
    </row>
    <row r="139" spans="1:21" ht="12.75" customHeight="1" x14ac:dyDescent="0.25">
      <c r="A139" s="11" t="str">
        <f t="shared" si="7"/>
        <v>BACHARELADO EM CIÊNCIAS BIOLÓGICAS</v>
      </c>
      <c r="B139" s="11" t="str">
        <f t="shared" si="8"/>
        <v>NA1NHT1053-15SA</v>
      </c>
      <c r="C139" s="9" t="str">
        <f t="shared" si="6"/>
        <v>Biologia Celular A1-noturno (São Bernardo)</v>
      </c>
      <c r="D139" s="7" t="s">
        <v>89</v>
      </c>
      <c r="E139" s="7" t="s">
        <v>1828</v>
      </c>
      <c r="F139" s="7" t="s">
        <v>90</v>
      </c>
      <c r="G139" s="7" t="s">
        <v>16</v>
      </c>
      <c r="H139" s="7" t="s">
        <v>3054</v>
      </c>
      <c r="I139" s="7"/>
      <c r="J139" s="16" t="s">
        <v>12</v>
      </c>
      <c r="K139" s="7" t="s">
        <v>18</v>
      </c>
      <c r="L139" s="7" t="s">
        <v>474</v>
      </c>
      <c r="M139" s="7">
        <v>40</v>
      </c>
      <c r="N139" s="7">
        <v>0</v>
      </c>
      <c r="O139" s="7" t="s">
        <v>17</v>
      </c>
      <c r="P139" s="7"/>
      <c r="Q139" s="7" t="s">
        <v>88</v>
      </c>
      <c r="R139" s="29" t="s">
        <v>2889</v>
      </c>
      <c r="S139" s="29" t="s">
        <v>2889</v>
      </c>
      <c r="T139" s="5"/>
      <c r="U139" s="5"/>
    </row>
    <row r="140" spans="1:21" ht="12.75" customHeight="1" x14ac:dyDescent="0.25">
      <c r="A140" s="11" t="str">
        <f t="shared" si="7"/>
        <v>BACHARELADO EM CIÊNCIAS BIOLÓGICAS</v>
      </c>
      <c r="B140" s="11" t="str">
        <f t="shared" si="8"/>
        <v>NANHT1062-15SA</v>
      </c>
      <c r="C140" s="9" t="str">
        <f t="shared" si="6"/>
        <v>Evolução A-noturno (São Bernardo)</v>
      </c>
      <c r="D140" s="7" t="s">
        <v>301</v>
      </c>
      <c r="E140" s="7" t="s">
        <v>396</v>
      </c>
      <c r="F140" s="7" t="s">
        <v>302</v>
      </c>
      <c r="G140" s="7" t="s">
        <v>11</v>
      </c>
      <c r="H140" s="7" t="s">
        <v>658</v>
      </c>
      <c r="I140" s="7"/>
      <c r="J140" s="16" t="s">
        <v>12</v>
      </c>
      <c r="K140" s="7" t="s">
        <v>18</v>
      </c>
      <c r="L140" s="7" t="s">
        <v>20</v>
      </c>
      <c r="M140" s="7">
        <v>30</v>
      </c>
      <c r="N140" s="7">
        <v>0</v>
      </c>
      <c r="O140" s="7" t="s">
        <v>17</v>
      </c>
      <c r="P140" s="7"/>
      <c r="Q140" s="7" t="s">
        <v>88</v>
      </c>
      <c r="R140" s="29" t="s">
        <v>3055</v>
      </c>
      <c r="S140" s="29"/>
      <c r="T140" s="5"/>
      <c r="U140" s="5"/>
    </row>
    <row r="141" spans="1:21" ht="12.75" customHeight="1" x14ac:dyDescent="0.25">
      <c r="A141" s="11" t="str">
        <f t="shared" si="7"/>
        <v>BACHARELADO EM CIÊNCIAS BIOLÓGICAS</v>
      </c>
      <c r="B141" s="11" t="str">
        <f t="shared" si="8"/>
        <v>DANHT1054-15SA</v>
      </c>
      <c r="C141" s="9" t="str">
        <f t="shared" si="6"/>
        <v>Histologia e Embriologia A-matutino (São Bernardo)</v>
      </c>
      <c r="D141" s="7" t="s">
        <v>659</v>
      </c>
      <c r="E141" s="7" t="s">
        <v>1829</v>
      </c>
      <c r="F141" s="7" t="s">
        <v>660</v>
      </c>
      <c r="G141" s="7" t="s">
        <v>11</v>
      </c>
      <c r="H141" s="7" t="s">
        <v>3056</v>
      </c>
      <c r="I141" s="7"/>
      <c r="J141" s="7" t="s">
        <v>12</v>
      </c>
      <c r="K141" s="7" t="s">
        <v>13</v>
      </c>
      <c r="L141" s="7" t="s">
        <v>474</v>
      </c>
      <c r="M141" s="7">
        <v>30</v>
      </c>
      <c r="N141" s="7">
        <v>0</v>
      </c>
      <c r="O141" s="7" t="s">
        <v>17</v>
      </c>
      <c r="P141" s="7"/>
      <c r="Q141" s="7" t="s">
        <v>88</v>
      </c>
      <c r="R141" s="29" t="s">
        <v>3057</v>
      </c>
      <c r="S141" s="29" t="s">
        <v>3057</v>
      </c>
      <c r="T141" s="5"/>
      <c r="U141" s="5"/>
    </row>
    <row r="142" spans="1:21" ht="12.75" customHeight="1" x14ac:dyDescent="0.25">
      <c r="A142" s="11" t="str">
        <f t="shared" si="7"/>
        <v>BACHARELADO EM CIÊNCIAS BIOLÓGICAS</v>
      </c>
      <c r="B142" s="11" t="str">
        <f t="shared" si="8"/>
        <v>NANHT1054-15SA</v>
      </c>
      <c r="C142" s="9" t="str">
        <f t="shared" si="6"/>
        <v>Histologia e Embriologia A-noturno (São Bernardo)</v>
      </c>
      <c r="D142" s="6" t="s">
        <v>659</v>
      </c>
      <c r="E142" s="6" t="s">
        <v>1830</v>
      </c>
      <c r="F142" s="6" t="s">
        <v>660</v>
      </c>
      <c r="G142" s="6" t="s">
        <v>11</v>
      </c>
      <c r="H142" s="6" t="s">
        <v>3058</v>
      </c>
      <c r="J142" s="6" t="s">
        <v>12</v>
      </c>
      <c r="K142" s="6" t="s">
        <v>18</v>
      </c>
      <c r="L142" s="6" t="s">
        <v>474</v>
      </c>
      <c r="M142" s="6">
        <v>30</v>
      </c>
      <c r="N142" s="6">
        <v>0</v>
      </c>
      <c r="O142" s="6" t="s">
        <v>17</v>
      </c>
      <c r="P142" s="7"/>
      <c r="Q142" s="7" t="s">
        <v>88</v>
      </c>
      <c r="R142" s="26" t="s">
        <v>3059</v>
      </c>
      <c r="S142" s="26" t="s">
        <v>3059</v>
      </c>
      <c r="T142" s="5"/>
      <c r="U142" s="5"/>
    </row>
    <row r="143" spans="1:21" ht="12.75" customHeight="1" x14ac:dyDescent="0.25">
      <c r="A143" s="11" t="str">
        <f t="shared" si="7"/>
        <v>BACHARELADO EM CIÊNCIAS BIOLÓGICAS</v>
      </c>
      <c r="B143" s="11" t="str">
        <f t="shared" si="8"/>
        <v>NANHT1059-15SA</v>
      </c>
      <c r="C143" s="9" t="str">
        <f t="shared" si="6"/>
        <v>Morfofisiologia Humana II A-noturno (São Bernardo)</v>
      </c>
      <c r="D143" s="7" t="s">
        <v>661</v>
      </c>
      <c r="E143" s="7" t="s">
        <v>1831</v>
      </c>
      <c r="F143" s="7" t="s">
        <v>662</v>
      </c>
      <c r="G143" s="7" t="s">
        <v>11</v>
      </c>
      <c r="H143" s="7" t="s">
        <v>663</v>
      </c>
      <c r="I143" s="7"/>
      <c r="J143" s="7" t="s">
        <v>12</v>
      </c>
      <c r="K143" s="7" t="s">
        <v>18</v>
      </c>
      <c r="L143" s="7" t="s">
        <v>474</v>
      </c>
      <c r="M143" s="7">
        <v>40</v>
      </c>
      <c r="N143" s="7">
        <v>0</v>
      </c>
      <c r="O143" s="7"/>
      <c r="P143" s="7"/>
      <c r="Q143" s="7" t="s">
        <v>88</v>
      </c>
      <c r="R143" s="29" t="s">
        <v>3060</v>
      </c>
      <c r="S143" s="29" t="s">
        <v>3060</v>
      </c>
    </row>
    <row r="144" spans="1:21" ht="12.75" customHeight="1" x14ac:dyDescent="0.25">
      <c r="A144" s="11" t="str">
        <f t="shared" si="7"/>
        <v>BACHARELADO EM CIÊNCIAS BIOLÓGICAS</v>
      </c>
      <c r="B144" s="11" t="str">
        <f t="shared" si="8"/>
        <v>DANHT1060-15SA</v>
      </c>
      <c r="C144" s="9" t="str">
        <f t="shared" si="6"/>
        <v>Morfofisiologia Humana III A-matutino (São Bernardo)</v>
      </c>
      <c r="D144" s="7" t="s">
        <v>664</v>
      </c>
      <c r="E144" s="7" t="s">
        <v>1832</v>
      </c>
      <c r="F144" s="7" t="s">
        <v>665</v>
      </c>
      <c r="G144" s="7" t="s">
        <v>11</v>
      </c>
      <c r="H144" s="7" t="s">
        <v>3061</v>
      </c>
      <c r="I144" s="7"/>
      <c r="J144" s="16" t="s">
        <v>12</v>
      </c>
      <c r="K144" s="7" t="s">
        <v>13</v>
      </c>
      <c r="L144" s="7" t="s">
        <v>474</v>
      </c>
      <c r="M144" s="7">
        <v>30</v>
      </c>
      <c r="N144" s="7">
        <v>0</v>
      </c>
      <c r="O144" s="7"/>
      <c r="P144" s="7"/>
      <c r="Q144" s="7" t="s">
        <v>88</v>
      </c>
      <c r="R144" s="29" t="s">
        <v>3062</v>
      </c>
      <c r="S144" s="29" t="s">
        <v>3062</v>
      </c>
    </row>
    <row r="145" spans="1:21" ht="12.75" customHeight="1" x14ac:dyDescent="0.25">
      <c r="A145" s="11" t="str">
        <f t="shared" si="7"/>
        <v>BACHARELADO EM CIÊNCIAS BIOLÓGICAS</v>
      </c>
      <c r="B145" s="11" t="str">
        <f t="shared" si="8"/>
        <v>NANHT1060-15SA</v>
      </c>
      <c r="C145" s="9" t="str">
        <f t="shared" si="6"/>
        <v>Morfofisiologia Humana III A-noturno (São Bernardo)</v>
      </c>
      <c r="D145" s="7" t="s">
        <v>664</v>
      </c>
      <c r="E145" s="7" t="s">
        <v>1833</v>
      </c>
      <c r="F145" s="7" t="s">
        <v>665</v>
      </c>
      <c r="G145" s="7" t="s">
        <v>11</v>
      </c>
      <c r="H145" s="7" t="s">
        <v>3063</v>
      </c>
      <c r="I145" s="7"/>
      <c r="J145" s="16" t="s">
        <v>12</v>
      </c>
      <c r="K145" s="7" t="s">
        <v>18</v>
      </c>
      <c r="L145" s="7" t="s">
        <v>474</v>
      </c>
      <c r="M145" s="7">
        <v>30</v>
      </c>
      <c r="N145" s="7">
        <v>0</v>
      </c>
      <c r="O145" s="7"/>
      <c r="P145" s="7"/>
      <c r="Q145" s="7" t="s">
        <v>88</v>
      </c>
      <c r="R145" s="29" t="s">
        <v>3064</v>
      </c>
      <c r="S145" s="29" t="s">
        <v>3064</v>
      </c>
      <c r="T145" s="5"/>
      <c r="U145" s="5"/>
    </row>
    <row r="146" spans="1:21" ht="12.75" customHeight="1" x14ac:dyDescent="0.25">
      <c r="A146" s="11" t="str">
        <f t="shared" si="7"/>
        <v>BACHARELADO EM CIÊNCIAS BIOLÓGICAS</v>
      </c>
      <c r="B146" s="11" t="str">
        <f t="shared" si="8"/>
        <v>DANHT1049-15SA</v>
      </c>
      <c r="C146" s="9" t="str">
        <f t="shared" si="6"/>
        <v>Trabalho de Conclusão de Curso em Biologia A-matutino (São Bernardo)</v>
      </c>
      <c r="D146" s="7" t="s">
        <v>93</v>
      </c>
      <c r="E146" s="7" t="s">
        <v>92</v>
      </c>
      <c r="F146" s="7" t="s">
        <v>94</v>
      </c>
      <c r="G146" s="7" t="s">
        <v>11</v>
      </c>
      <c r="H146" s="7" t="s">
        <v>3065</v>
      </c>
      <c r="I146" s="7"/>
      <c r="J146" s="7" t="s">
        <v>12</v>
      </c>
      <c r="K146" s="7" t="s">
        <v>13</v>
      </c>
      <c r="L146" s="7" t="s">
        <v>95</v>
      </c>
      <c r="M146" s="7">
        <v>30</v>
      </c>
      <c r="N146" s="7">
        <v>0</v>
      </c>
      <c r="O146" s="7"/>
      <c r="P146" s="7"/>
      <c r="Q146" s="7" t="s">
        <v>88</v>
      </c>
      <c r="R146" s="29" t="s">
        <v>3066</v>
      </c>
      <c r="S146" s="29"/>
      <c r="T146" s="5"/>
      <c r="U146" s="5"/>
    </row>
    <row r="147" spans="1:21" ht="12.75" customHeight="1" x14ac:dyDescent="0.25">
      <c r="A147" s="11" t="str">
        <f t="shared" si="7"/>
        <v>BACHARELADO EM CIÊNCIAS BIOLÓGICAS</v>
      </c>
      <c r="B147" s="11" t="str">
        <f t="shared" si="8"/>
        <v>NANHT1049-15SA</v>
      </c>
      <c r="C147" s="9" t="str">
        <f t="shared" si="6"/>
        <v>Trabalho de Conclusão de Curso em Biologia A-noturno (São Bernardo)</v>
      </c>
      <c r="D147" s="7" t="s">
        <v>93</v>
      </c>
      <c r="E147" s="7" t="s">
        <v>96</v>
      </c>
      <c r="F147" s="7" t="s">
        <v>94</v>
      </c>
      <c r="G147" s="7" t="s">
        <v>11</v>
      </c>
      <c r="H147" s="7" t="s">
        <v>3067</v>
      </c>
      <c r="I147" s="7"/>
      <c r="J147" s="7" t="s">
        <v>12</v>
      </c>
      <c r="K147" s="7" t="s">
        <v>18</v>
      </c>
      <c r="L147" s="7" t="s">
        <v>95</v>
      </c>
      <c r="M147" s="7">
        <v>30</v>
      </c>
      <c r="N147" s="7">
        <v>0</v>
      </c>
      <c r="O147" s="7"/>
      <c r="P147" s="7"/>
      <c r="Q147" s="7" t="s">
        <v>88</v>
      </c>
      <c r="R147" s="29" t="s">
        <v>3066</v>
      </c>
      <c r="S147" s="29"/>
      <c r="T147" s="5"/>
      <c r="U147" s="5"/>
    </row>
    <row r="148" spans="1:21" ht="12.75" customHeight="1" x14ac:dyDescent="0.25">
      <c r="A148" s="11" t="str">
        <f t="shared" si="7"/>
        <v>BACHARELADO EM CIÊNCIA E TECNOLOGIA</v>
      </c>
      <c r="B148" s="11" t="str">
        <f t="shared" si="8"/>
        <v>NB5BCL0308-15SA</v>
      </c>
      <c r="C148" s="9" t="str">
        <f t="shared" si="6"/>
        <v>Bioquímica: Estrutura, Propriedade e Funções de Biomoléculas B5-noturno (São Bernardo)</v>
      </c>
      <c r="D148" s="7" t="s">
        <v>52</v>
      </c>
      <c r="E148" s="7" t="s">
        <v>1633</v>
      </c>
      <c r="F148" s="7" t="s">
        <v>53</v>
      </c>
      <c r="G148" s="7" t="s">
        <v>60</v>
      </c>
      <c r="H148" s="7" t="s">
        <v>2997</v>
      </c>
      <c r="I148" s="7"/>
      <c r="J148" s="7" t="s">
        <v>12</v>
      </c>
      <c r="K148" s="7" t="s">
        <v>18</v>
      </c>
      <c r="L148" s="7" t="s">
        <v>472</v>
      </c>
      <c r="M148" s="7">
        <v>30</v>
      </c>
      <c r="N148" s="7"/>
      <c r="O148" s="7" t="s">
        <v>37</v>
      </c>
      <c r="P148" s="7" t="s">
        <v>17</v>
      </c>
      <c r="Q148" s="7" t="s">
        <v>33</v>
      </c>
      <c r="R148" s="29" t="s">
        <v>2375</v>
      </c>
      <c r="S148" s="29" t="s">
        <v>2376</v>
      </c>
      <c r="T148" s="5"/>
      <c r="U148" s="5"/>
    </row>
    <row r="149" spans="1:21" ht="12.75" customHeight="1" x14ac:dyDescent="0.25">
      <c r="A149" s="11" t="str">
        <f t="shared" si="7"/>
        <v>BACHARELADO EM NEUROCIÊNCIA</v>
      </c>
      <c r="B149" s="11" t="str">
        <f t="shared" si="8"/>
        <v>DAMCTC011-15SB</v>
      </c>
      <c r="C149" s="9" t="str">
        <f t="shared" si="6"/>
        <v>Psicologia Cognitiva A-matutino (São Bernardo)</v>
      </c>
      <c r="D149" s="7" t="s">
        <v>666</v>
      </c>
      <c r="E149" s="7" t="s">
        <v>1955</v>
      </c>
      <c r="F149" s="7" t="s">
        <v>667</v>
      </c>
      <c r="G149" s="7" t="s">
        <v>11</v>
      </c>
      <c r="H149" s="7" t="s">
        <v>668</v>
      </c>
      <c r="I149" s="7"/>
      <c r="J149" s="16" t="s">
        <v>38</v>
      </c>
      <c r="K149" s="7" t="s">
        <v>13</v>
      </c>
      <c r="L149" s="7" t="s">
        <v>20</v>
      </c>
      <c r="M149" s="7">
        <v>45</v>
      </c>
      <c r="N149" s="7"/>
      <c r="O149" s="7" t="s">
        <v>17</v>
      </c>
      <c r="P149" s="7" t="s">
        <v>17</v>
      </c>
      <c r="Q149" s="7" t="s">
        <v>116</v>
      </c>
      <c r="R149" s="29" t="s">
        <v>2295</v>
      </c>
      <c r="S149" s="29"/>
      <c r="T149" s="5"/>
      <c r="U149" s="5"/>
    </row>
    <row r="150" spans="1:21" ht="12.75" customHeight="1" x14ac:dyDescent="0.25">
      <c r="A150" s="11" t="str">
        <f t="shared" si="7"/>
        <v>BACHARELADO EM NEUROCIÊNCIA</v>
      </c>
      <c r="B150" s="11" t="str">
        <f t="shared" si="8"/>
        <v>NA1MCTC011-15SB</v>
      </c>
      <c r="C150" s="9" t="str">
        <f t="shared" si="6"/>
        <v>Psicologia Cognitiva A1-noturno (São Bernardo)</v>
      </c>
      <c r="D150" s="6" t="s">
        <v>666</v>
      </c>
      <c r="E150" s="6" t="s">
        <v>1953</v>
      </c>
      <c r="F150" s="6" t="s">
        <v>667</v>
      </c>
      <c r="G150" s="6" t="s">
        <v>16</v>
      </c>
      <c r="H150" s="6" t="s">
        <v>313</v>
      </c>
      <c r="J150" s="15" t="s">
        <v>38</v>
      </c>
      <c r="K150" s="6" t="s">
        <v>18</v>
      </c>
      <c r="L150" s="6" t="s">
        <v>20</v>
      </c>
      <c r="M150" s="6">
        <v>45</v>
      </c>
      <c r="O150" s="6" t="s">
        <v>17</v>
      </c>
      <c r="P150" s="7" t="s">
        <v>17</v>
      </c>
      <c r="Q150" s="7" t="s">
        <v>116</v>
      </c>
      <c r="R150" s="26" t="s">
        <v>3068</v>
      </c>
      <c r="T150" s="5"/>
      <c r="U150" s="5"/>
    </row>
    <row r="151" spans="1:21" ht="12.75" customHeight="1" x14ac:dyDescent="0.25">
      <c r="A151" s="11" t="str">
        <f t="shared" si="7"/>
        <v>BACHARELADO EM NEUROCIÊNCIA</v>
      </c>
      <c r="B151" s="11" t="str">
        <f t="shared" si="8"/>
        <v>NA2MCTC011-15SB</v>
      </c>
      <c r="C151" s="9" t="str">
        <f t="shared" si="6"/>
        <v>Psicologia Cognitiva A2-noturno (São Bernardo)</v>
      </c>
      <c r="D151" s="7" t="s">
        <v>666</v>
      </c>
      <c r="E151" s="7" t="s">
        <v>1954</v>
      </c>
      <c r="F151" s="7" t="s">
        <v>667</v>
      </c>
      <c r="G151" s="7" t="s">
        <v>19</v>
      </c>
      <c r="H151" s="7" t="s">
        <v>313</v>
      </c>
      <c r="I151" s="7"/>
      <c r="J151" s="7" t="s">
        <v>38</v>
      </c>
      <c r="K151" s="7" t="s">
        <v>18</v>
      </c>
      <c r="L151" s="7" t="s">
        <v>20</v>
      </c>
      <c r="M151" s="7">
        <v>45</v>
      </c>
      <c r="N151" s="7"/>
      <c r="O151" s="7" t="s">
        <v>17</v>
      </c>
      <c r="P151" s="7" t="s">
        <v>17</v>
      </c>
      <c r="Q151" s="7" t="s">
        <v>116</v>
      </c>
      <c r="R151" s="29" t="s">
        <v>2308</v>
      </c>
      <c r="S151" s="29"/>
      <c r="T151" s="5"/>
      <c r="U151" s="5"/>
    </row>
    <row r="152" spans="1:21" ht="12.75" customHeight="1" x14ac:dyDescent="0.25">
      <c r="A152" s="11" t="str">
        <f t="shared" si="7"/>
        <v>BACHARELADO EM NEUROCIÊNCIA</v>
      </c>
      <c r="B152" s="11" t="str">
        <f t="shared" si="8"/>
        <v>DAMCTC020-15SB</v>
      </c>
      <c r="C152" s="9" t="str">
        <f t="shared" si="6"/>
        <v>Psicologia Experimental A-matutino (São Bernardo)</v>
      </c>
      <c r="D152" s="7" t="s">
        <v>669</v>
      </c>
      <c r="E152" s="7" t="s">
        <v>1956</v>
      </c>
      <c r="F152" s="7" t="s">
        <v>670</v>
      </c>
      <c r="G152" s="7" t="s">
        <v>11</v>
      </c>
      <c r="H152" s="7" t="s">
        <v>671</v>
      </c>
      <c r="I152" s="7"/>
      <c r="J152" s="16" t="s">
        <v>38</v>
      </c>
      <c r="K152" s="7" t="s">
        <v>13</v>
      </c>
      <c r="L152" s="7" t="s">
        <v>672</v>
      </c>
      <c r="M152" s="7">
        <v>40</v>
      </c>
      <c r="N152" s="7"/>
      <c r="O152" s="7"/>
      <c r="P152" s="7"/>
      <c r="Q152" s="7" t="s">
        <v>116</v>
      </c>
      <c r="R152" s="29" t="s">
        <v>3069</v>
      </c>
      <c r="S152" s="29"/>
      <c r="T152" s="5"/>
      <c r="U152" s="5"/>
    </row>
    <row r="153" spans="1:21" ht="12.75" customHeight="1" x14ac:dyDescent="0.25">
      <c r="A153" s="11" t="str">
        <f t="shared" si="7"/>
        <v>BACHARELADO EM NEUROCIÊNCIA</v>
      </c>
      <c r="B153" s="11" t="str">
        <f t="shared" si="8"/>
        <v>NAMCTC020-15SB</v>
      </c>
      <c r="C153" s="9" t="str">
        <f t="shared" si="6"/>
        <v>Psicologia Experimental A-noturno (São Bernardo)</v>
      </c>
      <c r="D153" s="7" t="s">
        <v>669</v>
      </c>
      <c r="E153" s="7" t="s">
        <v>1957</v>
      </c>
      <c r="F153" s="7" t="s">
        <v>670</v>
      </c>
      <c r="G153" s="7" t="s">
        <v>11</v>
      </c>
      <c r="H153" s="7" t="s">
        <v>673</v>
      </c>
      <c r="I153" s="7"/>
      <c r="J153" s="7" t="s">
        <v>38</v>
      </c>
      <c r="K153" s="7" t="s">
        <v>18</v>
      </c>
      <c r="L153" s="7" t="s">
        <v>672</v>
      </c>
      <c r="M153" s="7">
        <v>40</v>
      </c>
      <c r="N153" s="7"/>
      <c r="O153" s="7"/>
      <c r="P153" s="7"/>
      <c r="Q153" s="7" t="s">
        <v>116</v>
      </c>
      <c r="R153" s="29" t="s">
        <v>3070</v>
      </c>
      <c r="S153" s="29"/>
      <c r="T153" s="5"/>
      <c r="U153" s="5"/>
    </row>
    <row r="154" spans="1:21" ht="12.75" customHeight="1" x14ac:dyDescent="0.25">
      <c r="A154" s="11" t="str">
        <f t="shared" si="7"/>
        <v>BACHARELADO EM NEUROCIÊNCIA</v>
      </c>
      <c r="B154" s="11" t="str">
        <f t="shared" si="8"/>
        <v>DA1MCTC007-15SB</v>
      </c>
      <c r="C154" s="9" t="str">
        <f t="shared" si="6"/>
        <v>Pesquisa e Comunicação Científica A1-matutino (São Bernardo)</v>
      </c>
      <c r="D154" s="7" t="s">
        <v>674</v>
      </c>
      <c r="E154" s="7" t="s">
        <v>1947</v>
      </c>
      <c r="F154" s="7" t="s">
        <v>675</v>
      </c>
      <c r="G154" s="7" t="s">
        <v>16</v>
      </c>
      <c r="H154" s="7" t="s">
        <v>3071</v>
      </c>
      <c r="I154" s="7"/>
      <c r="J154" s="16" t="s">
        <v>38</v>
      </c>
      <c r="K154" s="7" t="s">
        <v>13</v>
      </c>
      <c r="L154" s="7" t="s">
        <v>95</v>
      </c>
      <c r="M154" s="7">
        <v>40</v>
      </c>
      <c r="N154" s="7"/>
      <c r="O154" s="7" t="s">
        <v>17</v>
      </c>
      <c r="P154" s="7" t="s">
        <v>17</v>
      </c>
      <c r="Q154" s="7" t="s">
        <v>116</v>
      </c>
      <c r="R154" s="29" t="s">
        <v>3072</v>
      </c>
      <c r="S154" s="29"/>
      <c r="T154" s="5"/>
      <c r="U154" s="5"/>
    </row>
    <row r="155" spans="1:21" ht="12.75" customHeight="1" x14ac:dyDescent="0.25">
      <c r="A155" s="11" t="str">
        <f t="shared" si="7"/>
        <v>BACHARELADO EM NEUROCIÊNCIA</v>
      </c>
      <c r="B155" s="11" t="str">
        <f t="shared" si="8"/>
        <v>DA2MCTC007-15SB</v>
      </c>
      <c r="C155" s="9" t="str">
        <f t="shared" si="6"/>
        <v>Pesquisa e Comunicação Científica A2-matutino (São Bernardo)</v>
      </c>
      <c r="D155" s="10" t="s">
        <v>674</v>
      </c>
      <c r="E155" s="10" t="s">
        <v>1949</v>
      </c>
      <c r="F155" s="10" t="s">
        <v>675</v>
      </c>
      <c r="G155" s="10" t="s">
        <v>19</v>
      </c>
      <c r="H155" s="10" t="s">
        <v>3071</v>
      </c>
      <c r="I155" s="10"/>
      <c r="J155" s="17" t="s">
        <v>38</v>
      </c>
      <c r="K155" s="10" t="s">
        <v>13</v>
      </c>
      <c r="L155" s="10" t="s">
        <v>95</v>
      </c>
      <c r="M155" s="10">
        <v>40</v>
      </c>
      <c r="N155" s="10"/>
      <c r="O155" s="10" t="s">
        <v>17</v>
      </c>
      <c r="P155" s="7" t="s">
        <v>17</v>
      </c>
      <c r="Q155" s="7" t="s">
        <v>116</v>
      </c>
      <c r="R155" s="25" t="s">
        <v>3073</v>
      </c>
      <c r="S155" s="25"/>
      <c r="T155" s="5"/>
      <c r="U155" s="5"/>
    </row>
    <row r="156" spans="1:21" ht="12.75" customHeight="1" x14ac:dyDescent="0.25">
      <c r="A156" s="11" t="str">
        <f t="shared" si="7"/>
        <v>BACHARELADO EM NEUROCIÊNCIA</v>
      </c>
      <c r="B156" s="11" t="str">
        <f t="shared" si="8"/>
        <v>NA1MCTC007-15SB</v>
      </c>
      <c r="C156" s="9" t="str">
        <f t="shared" si="6"/>
        <v>Pesquisa e Comunicação Científica A1-noturno (São Bernardo)</v>
      </c>
      <c r="D156" s="7" t="s">
        <v>674</v>
      </c>
      <c r="E156" s="7" t="s">
        <v>1948</v>
      </c>
      <c r="F156" s="7" t="s">
        <v>675</v>
      </c>
      <c r="G156" s="7" t="s">
        <v>16</v>
      </c>
      <c r="H156" s="7" t="s">
        <v>3074</v>
      </c>
      <c r="I156" s="7"/>
      <c r="J156" s="16" t="s">
        <v>38</v>
      </c>
      <c r="K156" s="7" t="s">
        <v>18</v>
      </c>
      <c r="L156" s="7" t="s">
        <v>95</v>
      </c>
      <c r="M156" s="7">
        <v>40</v>
      </c>
      <c r="N156" s="7"/>
      <c r="O156" s="7" t="s">
        <v>17</v>
      </c>
      <c r="P156" s="7" t="s">
        <v>17</v>
      </c>
      <c r="Q156" s="7" t="s">
        <v>116</v>
      </c>
      <c r="R156" s="29" t="s">
        <v>3072</v>
      </c>
      <c r="S156" s="29"/>
      <c r="T156" s="5"/>
      <c r="U156" s="5"/>
    </row>
    <row r="157" spans="1:21" ht="12.75" customHeight="1" x14ac:dyDescent="0.25">
      <c r="A157" s="11" t="str">
        <f t="shared" si="7"/>
        <v>BACHARELADO EM NEUROCIÊNCIA</v>
      </c>
      <c r="B157" s="11" t="str">
        <f t="shared" si="8"/>
        <v>NA2MCTC007-15SB</v>
      </c>
      <c r="C157" s="9" t="str">
        <f t="shared" si="6"/>
        <v>Pesquisa e Comunicação Científica A2-noturno (São Bernardo)</v>
      </c>
      <c r="D157" s="7" t="s">
        <v>674</v>
      </c>
      <c r="E157" s="7" t="s">
        <v>1950</v>
      </c>
      <c r="F157" s="7" t="s">
        <v>675</v>
      </c>
      <c r="G157" s="7" t="s">
        <v>19</v>
      </c>
      <c r="H157" s="7" t="s">
        <v>3074</v>
      </c>
      <c r="I157" s="7"/>
      <c r="J157" s="16" t="s">
        <v>38</v>
      </c>
      <c r="K157" s="7" t="s">
        <v>18</v>
      </c>
      <c r="L157" s="7" t="s">
        <v>95</v>
      </c>
      <c r="M157" s="7">
        <v>40</v>
      </c>
      <c r="N157" s="7"/>
      <c r="O157" s="7" t="s">
        <v>17</v>
      </c>
      <c r="P157" s="7" t="s">
        <v>17</v>
      </c>
      <c r="Q157" s="7" t="s">
        <v>116</v>
      </c>
      <c r="R157" s="29" t="s">
        <v>3073</v>
      </c>
      <c r="S157" s="29"/>
    </row>
    <row r="158" spans="1:21" ht="12.75" customHeight="1" x14ac:dyDescent="0.25">
      <c r="A158" s="11" t="str">
        <f t="shared" si="7"/>
        <v>BACHARELADO EM NEUROCIÊNCIA</v>
      </c>
      <c r="B158" s="11" t="str">
        <f t="shared" si="8"/>
        <v>DAMCTC018-15SB</v>
      </c>
      <c r="C158" s="9" t="str">
        <f t="shared" si="6"/>
        <v>Neuropsicofarmacologia A-matutino (São Bernardo)</v>
      </c>
      <c r="D158" s="6" t="s">
        <v>676</v>
      </c>
      <c r="E158" s="6" t="s">
        <v>1944</v>
      </c>
      <c r="F158" s="6" t="s">
        <v>677</v>
      </c>
      <c r="G158" s="6" t="s">
        <v>11</v>
      </c>
      <c r="H158" s="6" t="s">
        <v>3075</v>
      </c>
      <c r="J158" s="6" t="s">
        <v>38</v>
      </c>
      <c r="K158" s="6" t="s">
        <v>13</v>
      </c>
      <c r="L158" s="6" t="s">
        <v>473</v>
      </c>
      <c r="M158" s="6">
        <v>40</v>
      </c>
      <c r="O158" s="6" t="s">
        <v>17</v>
      </c>
      <c r="P158" s="7"/>
      <c r="Q158" s="7" t="s">
        <v>116</v>
      </c>
      <c r="R158" s="26" t="s">
        <v>3076</v>
      </c>
    </row>
    <row r="159" spans="1:21" ht="12.75" customHeight="1" x14ac:dyDescent="0.25">
      <c r="A159" s="11" t="str">
        <f t="shared" si="7"/>
        <v>BACHARELADO EM NEUROCIÊNCIA</v>
      </c>
      <c r="B159" s="11" t="str">
        <f t="shared" si="8"/>
        <v>NA1MCTC018-15SB</v>
      </c>
      <c r="C159" s="9" t="str">
        <f t="shared" si="6"/>
        <v>Neuropsicofarmacologia A1-noturno (São Bernardo)</v>
      </c>
      <c r="D159" s="7" t="s">
        <v>676</v>
      </c>
      <c r="E159" s="7" t="s">
        <v>1942</v>
      </c>
      <c r="F159" s="7" t="s">
        <v>677</v>
      </c>
      <c r="G159" s="7" t="s">
        <v>16</v>
      </c>
      <c r="H159" s="7" t="s">
        <v>3077</v>
      </c>
      <c r="I159" s="7"/>
      <c r="J159" s="16" t="s">
        <v>38</v>
      </c>
      <c r="K159" s="7" t="s">
        <v>18</v>
      </c>
      <c r="L159" s="7" t="s">
        <v>473</v>
      </c>
      <c r="M159" s="7">
        <v>40</v>
      </c>
      <c r="N159" s="7"/>
      <c r="O159" s="7" t="s">
        <v>17</v>
      </c>
      <c r="P159" s="7"/>
      <c r="Q159" s="7" t="s">
        <v>116</v>
      </c>
      <c r="R159" s="29" t="s">
        <v>2307</v>
      </c>
      <c r="S159" s="29"/>
      <c r="T159" s="5"/>
      <c r="U159" s="5"/>
    </row>
    <row r="160" spans="1:21" ht="12.75" customHeight="1" x14ac:dyDescent="0.25">
      <c r="A160" s="11" t="str">
        <f t="shared" si="7"/>
        <v>BACHARELADO EM NEUROCIÊNCIA</v>
      </c>
      <c r="B160" s="11" t="str">
        <f t="shared" si="8"/>
        <v>NA2MCTC018-15SB</v>
      </c>
      <c r="C160" s="9" t="str">
        <f t="shared" si="6"/>
        <v>Neuropsicofarmacologia A2-noturno (São Bernardo)</v>
      </c>
      <c r="D160" s="7" t="s">
        <v>676</v>
      </c>
      <c r="E160" s="7" t="s">
        <v>1943</v>
      </c>
      <c r="F160" s="7" t="s">
        <v>677</v>
      </c>
      <c r="G160" s="7" t="s">
        <v>19</v>
      </c>
      <c r="H160" s="7" t="s">
        <v>3077</v>
      </c>
      <c r="I160" s="7"/>
      <c r="J160" s="16" t="s">
        <v>38</v>
      </c>
      <c r="K160" s="7" t="s">
        <v>18</v>
      </c>
      <c r="L160" s="7" t="s">
        <v>473</v>
      </c>
      <c r="M160" s="7">
        <v>40</v>
      </c>
      <c r="N160" s="7"/>
      <c r="O160" s="7" t="s">
        <v>17</v>
      </c>
      <c r="P160" s="7"/>
      <c r="Q160" s="7" t="s">
        <v>116</v>
      </c>
      <c r="R160" s="29" t="s">
        <v>3078</v>
      </c>
      <c r="S160" s="29"/>
      <c r="T160" s="5"/>
      <c r="U160" s="5"/>
    </row>
    <row r="161" spans="1:21" ht="12.75" customHeight="1" x14ac:dyDescent="0.25">
      <c r="A161" s="11" t="str">
        <f t="shared" si="7"/>
        <v>BACHARELADO EM NEUROCIÊNCIA</v>
      </c>
      <c r="B161" s="11" t="str">
        <f t="shared" si="8"/>
        <v>DAMCTC021-15SB</v>
      </c>
      <c r="C161" s="9" t="str">
        <f t="shared" si="6"/>
        <v>Introdução à Neurociência Computacional A-matutino (São Bernardo)</v>
      </c>
      <c r="D161" s="7" t="s">
        <v>678</v>
      </c>
      <c r="E161" s="7" t="s">
        <v>1938</v>
      </c>
      <c r="F161" s="7" t="s">
        <v>679</v>
      </c>
      <c r="G161" s="7" t="s">
        <v>11</v>
      </c>
      <c r="H161" s="7" t="s">
        <v>3075</v>
      </c>
      <c r="I161" s="7"/>
      <c r="J161" s="7" t="s">
        <v>38</v>
      </c>
      <c r="K161" s="7" t="s">
        <v>13</v>
      </c>
      <c r="L161" s="7" t="s">
        <v>470</v>
      </c>
      <c r="M161" s="7">
        <v>46</v>
      </c>
      <c r="N161" s="7"/>
      <c r="O161" s="7" t="s">
        <v>17</v>
      </c>
      <c r="P161" s="7"/>
      <c r="Q161" s="7" t="s">
        <v>116</v>
      </c>
      <c r="R161" s="29" t="s">
        <v>3079</v>
      </c>
      <c r="S161" s="29"/>
      <c r="T161" s="5"/>
      <c r="U161" s="5"/>
    </row>
    <row r="162" spans="1:21" ht="12.75" customHeight="1" x14ac:dyDescent="0.25">
      <c r="A162" s="11" t="str">
        <f t="shared" si="7"/>
        <v>BACHARELADO EM NEUROCIÊNCIA</v>
      </c>
      <c r="B162" s="11" t="str">
        <f t="shared" si="8"/>
        <v>NAMCTC021-15SB</v>
      </c>
      <c r="C162" s="9" t="str">
        <f t="shared" si="6"/>
        <v>Introdução à Neurociência Computacional A-noturno (São Bernardo)</v>
      </c>
      <c r="D162" s="7" t="s">
        <v>678</v>
      </c>
      <c r="E162" s="7" t="s">
        <v>1939</v>
      </c>
      <c r="F162" s="7" t="s">
        <v>679</v>
      </c>
      <c r="G162" s="7" t="s">
        <v>11</v>
      </c>
      <c r="H162" s="7" t="s">
        <v>3077</v>
      </c>
      <c r="I162" s="7"/>
      <c r="J162" s="16" t="s">
        <v>38</v>
      </c>
      <c r="K162" s="7" t="s">
        <v>18</v>
      </c>
      <c r="L162" s="7" t="s">
        <v>470</v>
      </c>
      <c r="M162" s="7">
        <v>42</v>
      </c>
      <c r="N162" s="7"/>
      <c r="O162" s="7" t="s">
        <v>17</v>
      </c>
      <c r="P162" s="7"/>
      <c r="Q162" s="7" t="s">
        <v>116</v>
      </c>
      <c r="R162" s="29" t="s">
        <v>3079</v>
      </c>
      <c r="S162" s="29"/>
      <c r="T162" s="5"/>
      <c r="U162" s="5"/>
    </row>
    <row r="163" spans="1:21" ht="12.75" customHeight="1" x14ac:dyDescent="0.25">
      <c r="A163" s="11" t="str">
        <f t="shared" si="7"/>
        <v>BACHARELADO EM NEUROCIÊNCIA</v>
      </c>
      <c r="B163" s="11" t="str">
        <f t="shared" si="8"/>
        <v>DAMCTC009-15SB</v>
      </c>
      <c r="C163" s="9" t="str">
        <f t="shared" si="6"/>
        <v>Progressos e Métodos em Neurociência A-matutino (São Bernardo)</v>
      </c>
      <c r="D163" s="7" t="s">
        <v>680</v>
      </c>
      <c r="E163" s="7" t="s">
        <v>1951</v>
      </c>
      <c r="F163" s="7" t="s">
        <v>681</v>
      </c>
      <c r="G163" s="7" t="s">
        <v>11</v>
      </c>
      <c r="H163" s="7" t="s">
        <v>682</v>
      </c>
      <c r="I163" s="7"/>
      <c r="J163" s="7" t="s">
        <v>38</v>
      </c>
      <c r="K163" s="7" t="s">
        <v>13</v>
      </c>
      <c r="L163" s="7" t="s">
        <v>473</v>
      </c>
      <c r="M163" s="7">
        <v>40</v>
      </c>
      <c r="N163" s="7"/>
      <c r="O163" s="7" t="s">
        <v>17</v>
      </c>
      <c r="P163" s="7" t="s">
        <v>17</v>
      </c>
      <c r="Q163" s="7" t="s">
        <v>116</v>
      </c>
      <c r="R163" s="29" t="s">
        <v>3080</v>
      </c>
      <c r="S163" s="29"/>
      <c r="T163" s="5"/>
      <c r="U163" s="5"/>
    </row>
    <row r="164" spans="1:21" ht="12.75" customHeight="1" x14ac:dyDescent="0.25">
      <c r="A164" s="11" t="str">
        <f t="shared" si="7"/>
        <v>BACHARELADO EM NEUROCIÊNCIA</v>
      </c>
      <c r="B164" s="11" t="str">
        <f t="shared" si="8"/>
        <v>NAMCTC009-15SB</v>
      </c>
      <c r="C164" s="9" t="str">
        <f t="shared" si="6"/>
        <v>Progressos e Métodos em Neurociência A-noturno (São Bernardo)</v>
      </c>
      <c r="D164" s="7" t="s">
        <v>680</v>
      </c>
      <c r="E164" s="7" t="s">
        <v>1952</v>
      </c>
      <c r="F164" s="7" t="s">
        <v>681</v>
      </c>
      <c r="G164" s="7" t="s">
        <v>11</v>
      </c>
      <c r="H164" s="7" t="s">
        <v>683</v>
      </c>
      <c r="I164" s="7"/>
      <c r="J164" s="7" t="s">
        <v>38</v>
      </c>
      <c r="K164" s="7" t="s">
        <v>18</v>
      </c>
      <c r="L164" s="7" t="s">
        <v>473</v>
      </c>
      <c r="M164" s="7">
        <v>40</v>
      </c>
      <c r="N164" s="7"/>
      <c r="O164" s="7" t="s">
        <v>17</v>
      </c>
      <c r="P164" s="6" t="s">
        <v>17</v>
      </c>
      <c r="Q164" s="6" t="s">
        <v>116</v>
      </c>
      <c r="R164" s="29" t="s">
        <v>3081</v>
      </c>
      <c r="S164" s="29"/>
    </row>
    <row r="165" spans="1:21" ht="12.75" customHeight="1" x14ac:dyDescent="0.25">
      <c r="A165" s="11" t="str">
        <f t="shared" si="7"/>
        <v>BACHARELADO EM NEUROCIÊNCIA</v>
      </c>
      <c r="B165" s="11" t="str">
        <f t="shared" si="8"/>
        <v>DAMCTC024-15SB</v>
      </c>
      <c r="C165" s="9" t="str">
        <f t="shared" si="6"/>
        <v>Neuroetologia A-matutino (São Bernardo)</v>
      </c>
      <c r="D165" s="7" t="s">
        <v>684</v>
      </c>
      <c r="E165" s="7" t="s">
        <v>1940</v>
      </c>
      <c r="F165" s="7" t="s">
        <v>685</v>
      </c>
      <c r="G165" s="7" t="s">
        <v>11</v>
      </c>
      <c r="H165" s="7" t="s">
        <v>686</v>
      </c>
      <c r="I165" s="7"/>
      <c r="J165" s="7" t="s">
        <v>38</v>
      </c>
      <c r="K165" s="7" t="s">
        <v>13</v>
      </c>
      <c r="L165" s="7" t="s">
        <v>20</v>
      </c>
      <c r="M165" s="7">
        <v>40</v>
      </c>
      <c r="N165" s="7"/>
      <c r="O165" s="7" t="s">
        <v>17</v>
      </c>
      <c r="P165" s="7" t="s">
        <v>17</v>
      </c>
      <c r="Q165" s="6" t="s">
        <v>116</v>
      </c>
      <c r="R165" s="29" t="s">
        <v>3082</v>
      </c>
      <c r="S165" s="29"/>
    </row>
    <row r="166" spans="1:21" ht="12.75" customHeight="1" x14ac:dyDescent="0.25">
      <c r="A166" s="11" t="str">
        <f t="shared" si="7"/>
        <v>BACHARELADO EM NEUROCIÊNCIA</v>
      </c>
      <c r="B166" s="11" t="str">
        <f t="shared" si="8"/>
        <v>NAMCTC024-15SB</v>
      </c>
      <c r="C166" s="9" t="str">
        <f t="shared" si="6"/>
        <v>Neuroetologia A-noturno (São Bernardo)</v>
      </c>
      <c r="D166" s="7" t="s">
        <v>684</v>
      </c>
      <c r="E166" s="7" t="s">
        <v>1941</v>
      </c>
      <c r="F166" s="7" t="s">
        <v>685</v>
      </c>
      <c r="G166" s="7" t="s">
        <v>11</v>
      </c>
      <c r="H166" s="7" t="s">
        <v>687</v>
      </c>
      <c r="I166" s="7"/>
      <c r="J166" s="16" t="s">
        <v>38</v>
      </c>
      <c r="K166" s="7" t="s">
        <v>18</v>
      </c>
      <c r="L166" s="7" t="s">
        <v>20</v>
      </c>
      <c r="M166" s="7">
        <v>42</v>
      </c>
      <c r="N166" s="7"/>
      <c r="O166" s="7" t="s">
        <v>17</v>
      </c>
      <c r="P166" s="7" t="s">
        <v>17</v>
      </c>
      <c r="Q166" s="7" t="s">
        <v>116</v>
      </c>
      <c r="R166" s="29" t="s">
        <v>3082</v>
      </c>
      <c r="S166" s="29"/>
      <c r="T166" s="5"/>
      <c r="U166" s="5"/>
    </row>
    <row r="167" spans="1:21" ht="12.75" customHeight="1" x14ac:dyDescent="0.25">
      <c r="A167" s="11" t="str">
        <f t="shared" si="7"/>
        <v>BACHARELADO EM NEUROCIÊNCIA</v>
      </c>
      <c r="B167" s="11" t="str">
        <f t="shared" si="8"/>
        <v>DAMCZC001-15SB</v>
      </c>
      <c r="C167" s="9" t="str">
        <f t="shared" si="6"/>
        <v>Patologias do Sistema Nervoso Central A-matutino (São Bernardo)</v>
      </c>
      <c r="D167" s="7" t="s">
        <v>688</v>
      </c>
      <c r="E167" s="7" t="s">
        <v>1945</v>
      </c>
      <c r="F167" s="7" t="s">
        <v>689</v>
      </c>
      <c r="G167" s="7" t="s">
        <v>11</v>
      </c>
      <c r="H167" s="7" t="s">
        <v>668</v>
      </c>
      <c r="I167" s="7"/>
      <c r="J167" s="16" t="s">
        <v>38</v>
      </c>
      <c r="K167" s="7" t="s">
        <v>13</v>
      </c>
      <c r="L167" s="7" t="s">
        <v>20</v>
      </c>
      <c r="M167" s="7">
        <v>40</v>
      </c>
      <c r="N167" s="7"/>
      <c r="O167" s="7"/>
      <c r="P167" s="7"/>
      <c r="Q167" s="7" t="s">
        <v>116</v>
      </c>
      <c r="R167" s="29" t="s">
        <v>3083</v>
      </c>
      <c r="S167" s="29"/>
      <c r="T167" s="5"/>
      <c r="U167" s="5"/>
    </row>
    <row r="168" spans="1:21" ht="12.75" customHeight="1" x14ac:dyDescent="0.25">
      <c r="A168" s="11" t="str">
        <f t="shared" si="7"/>
        <v>BACHARELADO EM NEUROCIÊNCIA</v>
      </c>
      <c r="B168" s="11" t="str">
        <f t="shared" si="8"/>
        <v>NAMCZC001-15SB</v>
      </c>
      <c r="C168" s="9" t="str">
        <f t="shared" si="6"/>
        <v>Patologias do Sistema Nervoso Central A-noturno (São Bernardo)</v>
      </c>
      <c r="D168" s="7" t="s">
        <v>688</v>
      </c>
      <c r="E168" s="7" t="s">
        <v>1946</v>
      </c>
      <c r="F168" s="7" t="s">
        <v>689</v>
      </c>
      <c r="G168" s="7" t="s">
        <v>11</v>
      </c>
      <c r="H168" s="7" t="s">
        <v>313</v>
      </c>
      <c r="I168" s="7"/>
      <c r="J168" s="7" t="s">
        <v>38</v>
      </c>
      <c r="K168" s="7" t="s">
        <v>18</v>
      </c>
      <c r="L168" s="7" t="s">
        <v>20</v>
      </c>
      <c r="M168" s="7">
        <v>41</v>
      </c>
      <c r="N168" s="7"/>
      <c r="O168" s="7"/>
      <c r="P168" s="7"/>
      <c r="Q168" s="7" t="s">
        <v>116</v>
      </c>
      <c r="R168" s="29" t="s">
        <v>3083</v>
      </c>
      <c r="S168" s="29"/>
      <c r="T168" s="5"/>
      <c r="U168" s="5"/>
    </row>
    <row r="169" spans="1:21" ht="12.75" customHeight="1" x14ac:dyDescent="0.25">
      <c r="A169" s="11" t="str">
        <f t="shared" si="7"/>
        <v>ENGENHARIA DE INFORMAÇÃO</v>
      </c>
      <c r="B169" s="11" t="str">
        <f t="shared" si="8"/>
        <v>DA3ESTA002-17SA</v>
      </c>
      <c r="C169" s="9" t="str">
        <f t="shared" si="6"/>
        <v>Circuitos Elétricos I A3-matutino (São Bernardo)</v>
      </c>
      <c r="D169" s="7" t="s">
        <v>156</v>
      </c>
      <c r="E169" s="7" t="s">
        <v>2133</v>
      </c>
      <c r="F169" s="7" t="s">
        <v>157</v>
      </c>
      <c r="G169" s="7" t="s">
        <v>21</v>
      </c>
      <c r="H169" s="7" t="s">
        <v>3084</v>
      </c>
      <c r="I169" s="7"/>
      <c r="J169" s="16" t="s">
        <v>12</v>
      </c>
      <c r="K169" s="7" t="s">
        <v>13</v>
      </c>
      <c r="L169" s="7" t="s">
        <v>477</v>
      </c>
      <c r="M169" s="7">
        <v>32</v>
      </c>
      <c r="N169" s="7">
        <v>0</v>
      </c>
      <c r="O169" s="7" t="s">
        <v>17</v>
      </c>
      <c r="P169" s="7"/>
      <c r="Q169" s="7" t="s">
        <v>183</v>
      </c>
      <c r="R169" s="29" t="s">
        <v>539</v>
      </c>
      <c r="S169" s="29" t="s">
        <v>539</v>
      </c>
      <c r="T169" s="5"/>
      <c r="U169" s="5"/>
    </row>
    <row r="170" spans="1:21" ht="12.75" customHeight="1" x14ac:dyDescent="0.25">
      <c r="A170" s="11" t="str">
        <f t="shared" si="7"/>
        <v>ENGENHARIA DE INFORMAÇÃO</v>
      </c>
      <c r="B170" s="11" t="str">
        <f t="shared" si="8"/>
        <v>NA3ESTA002-17SA</v>
      </c>
      <c r="C170" s="9" t="str">
        <f t="shared" si="6"/>
        <v>Circuitos Elétricos I A3-noturno (São Bernardo)</v>
      </c>
      <c r="D170" s="7" t="s">
        <v>156</v>
      </c>
      <c r="E170" s="7" t="s">
        <v>2134</v>
      </c>
      <c r="F170" s="7" t="s">
        <v>157</v>
      </c>
      <c r="G170" s="7" t="s">
        <v>21</v>
      </c>
      <c r="H170" s="7" t="s">
        <v>3085</v>
      </c>
      <c r="I170" s="7"/>
      <c r="J170" s="7" t="s">
        <v>12</v>
      </c>
      <c r="K170" s="7" t="s">
        <v>18</v>
      </c>
      <c r="L170" s="7" t="s">
        <v>477</v>
      </c>
      <c r="M170" s="7">
        <v>60</v>
      </c>
      <c r="N170" s="7">
        <v>0</v>
      </c>
      <c r="O170" s="7" t="s">
        <v>17</v>
      </c>
      <c r="P170" s="7"/>
      <c r="Q170" s="7" t="s">
        <v>183</v>
      </c>
      <c r="R170" s="29" t="s">
        <v>2316</v>
      </c>
      <c r="S170" s="29" t="s">
        <v>2316</v>
      </c>
      <c r="T170" s="5"/>
      <c r="U170" s="5"/>
    </row>
    <row r="171" spans="1:21" ht="12.75" customHeight="1" x14ac:dyDescent="0.25">
      <c r="A171" s="11" t="str">
        <f t="shared" si="7"/>
        <v>ENGENHARIA DE INFORMAÇÃO</v>
      </c>
      <c r="B171" s="11" t="str">
        <f t="shared" si="8"/>
        <v>DA4ESTA002-17SA</v>
      </c>
      <c r="C171" s="9" t="str">
        <f t="shared" si="6"/>
        <v>Circuitos Elétricos I A4-matutino (São Bernardo)</v>
      </c>
      <c r="D171" s="6" t="s">
        <v>156</v>
      </c>
      <c r="E171" s="6" t="s">
        <v>2135</v>
      </c>
      <c r="F171" s="6" t="s">
        <v>157</v>
      </c>
      <c r="G171" s="6" t="s">
        <v>22</v>
      </c>
      <c r="H171" s="6" t="s">
        <v>3084</v>
      </c>
      <c r="J171" s="6" t="s">
        <v>12</v>
      </c>
      <c r="K171" s="6" t="s">
        <v>13</v>
      </c>
      <c r="L171" s="6" t="s">
        <v>477</v>
      </c>
      <c r="M171" s="6">
        <v>30</v>
      </c>
      <c r="N171" s="6">
        <v>0</v>
      </c>
      <c r="O171" s="6" t="s">
        <v>17</v>
      </c>
      <c r="P171" s="7"/>
      <c r="Q171" s="7" t="s">
        <v>183</v>
      </c>
      <c r="R171" s="26" t="s">
        <v>539</v>
      </c>
      <c r="S171" s="26" t="s">
        <v>529</v>
      </c>
      <c r="T171" s="5"/>
      <c r="U171" s="5"/>
    </row>
    <row r="172" spans="1:21" ht="12.75" customHeight="1" x14ac:dyDescent="0.25">
      <c r="A172" s="11" t="str">
        <f t="shared" si="7"/>
        <v>ENGENHARIA DE INFORMAÇÃO</v>
      </c>
      <c r="B172" s="11" t="str">
        <f t="shared" si="8"/>
        <v>NAESTI019-17SA</v>
      </c>
      <c r="C172" s="9" t="str">
        <f t="shared" si="6"/>
        <v>Codificação de Sinais Multimídia A-noturno (São Bernardo)</v>
      </c>
      <c r="D172" s="7" t="s">
        <v>690</v>
      </c>
      <c r="E172" s="7" t="s">
        <v>2136</v>
      </c>
      <c r="F172" s="7" t="s">
        <v>691</v>
      </c>
      <c r="G172" s="7" t="s">
        <v>11</v>
      </c>
      <c r="H172" s="7" t="s">
        <v>692</v>
      </c>
      <c r="I172" s="7"/>
      <c r="J172" s="7" t="s">
        <v>12</v>
      </c>
      <c r="K172" s="7" t="s">
        <v>18</v>
      </c>
      <c r="L172" s="7" t="s">
        <v>470</v>
      </c>
      <c r="M172" s="7">
        <v>32</v>
      </c>
      <c r="N172" s="7">
        <v>0</v>
      </c>
      <c r="O172" s="7"/>
      <c r="P172" s="7"/>
      <c r="Q172" s="7" t="s">
        <v>183</v>
      </c>
      <c r="R172" s="29" t="s">
        <v>535</v>
      </c>
      <c r="S172" s="29" t="s">
        <v>535</v>
      </c>
      <c r="T172" s="5"/>
      <c r="U172" s="5"/>
    </row>
    <row r="173" spans="1:21" ht="12.75" customHeight="1" x14ac:dyDescent="0.25">
      <c r="A173" s="11" t="str">
        <f t="shared" si="7"/>
        <v>ENGENHARIA DE INFORMAÇÃO</v>
      </c>
      <c r="B173" s="11" t="str">
        <f t="shared" si="8"/>
        <v>NA1ESTI007-17SA</v>
      </c>
      <c r="C173" s="9" t="str">
        <f t="shared" si="6"/>
        <v>Comunicação Digital A1-noturno (São Bernardo)</v>
      </c>
      <c r="D173" s="7" t="s">
        <v>693</v>
      </c>
      <c r="E173" s="7" t="s">
        <v>2137</v>
      </c>
      <c r="F173" s="7" t="s">
        <v>694</v>
      </c>
      <c r="G173" s="7" t="s">
        <v>16</v>
      </c>
      <c r="H173" s="7" t="s">
        <v>3086</v>
      </c>
      <c r="I173" s="7"/>
      <c r="J173" s="16" t="s">
        <v>12</v>
      </c>
      <c r="K173" s="7" t="s">
        <v>18</v>
      </c>
      <c r="L173" s="7" t="s">
        <v>473</v>
      </c>
      <c r="M173" s="7">
        <v>45</v>
      </c>
      <c r="N173" s="7">
        <v>0</v>
      </c>
      <c r="O173" s="7" t="s">
        <v>17</v>
      </c>
      <c r="P173" s="7"/>
      <c r="Q173" s="7" t="s">
        <v>183</v>
      </c>
      <c r="R173" s="29" t="s">
        <v>537</v>
      </c>
      <c r="S173" s="29" t="s">
        <v>537</v>
      </c>
      <c r="T173" s="5"/>
      <c r="U173" s="5"/>
    </row>
    <row r="174" spans="1:21" ht="12.75" customHeight="1" x14ac:dyDescent="0.25">
      <c r="A174" s="11" t="str">
        <f t="shared" si="7"/>
        <v>ENGENHARIA DE INFORMAÇÃO</v>
      </c>
      <c r="B174" s="11" t="str">
        <f t="shared" si="8"/>
        <v>DAESTI015-17SA</v>
      </c>
      <c r="C174" s="9" t="str">
        <f t="shared" si="6"/>
        <v>Comunicações Móveis A-matutino (São Bernardo)</v>
      </c>
      <c r="D174" s="7" t="s">
        <v>695</v>
      </c>
      <c r="E174" s="7" t="s">
        <v>2138</v>
      </c>
      <c r="F174" s="7" t="s">
        <v>696</v>
      </c>
      <c r="G174" s="7" t="s">
        <v>11</v>
      </c>
      <c r="H174" s="7" t="s">
        <v>697</v>
      </c>
      <c r="I174" s="7"/>
      <c r="J174" s="16" t="s">
        <v>12</v>
      </c>
      <c r="K174" s="7" t="s">
        <v>13</v>
      </c>
      <c r="L174" s="7" t="s">
        <v>473</v>
      </c>
      <c r="M174" s="7">
        <v>30</v>
      </c>
      <c r="N174" s="7">
        <v>0</v>
      </c>
      <c r="O174" s="7"/>
      <c r="Q174" s="7" t="s">
        <v>183</v>
      </c>
      <c r="R174" s="29" t="s">
        <v>2317</v>
      </c>
      <c r="S174" s="29" t="s">
        <v>2317</v>
      </c>
      <c r="T174" s="5"/>
      <c r="U174" s="5"/>
    </row>
    <row r="175" spans="1:21" ht="12.75" customHeight="1" x14ac:dyDescent="0.25">
      <c r="A175" s="11" t="str">
        <f t="shared" si="7"/>
        <v>ENGENHARIA DE INFORMAÇÃO</v>
      </c>
      <c r="B175" s="11" t="str">
        <f t="shared" si="8"/>
        <v>NAESTI015-17SA</v>
      </c>
      <c r="C175" s="9" t="str">
        <f t="shared" si="6"/>
        <v>Comunicações Móveis A-noturno (São Bernardo)</v>
      </c>
      <c r="D175" s="6" t="s">
        <v>695</v>
      </c>
      <c r="E175" s="6" t="s">
        <v>2139</v>
      </c>
      <c r="F175" s="6" t="s">
        <v>696</v>
      </c>
      <c r="G175" s="6" t="s">
        <v>11</v>
      </c>
      <c r="H175" s="6" t="s">
        <v>698</v>
      </c>
      <c r="J175" s="6" t="s">
        <v>12</v>
      </c>
      <c r="K175" s="6" t="s">
        <v>18</v>
      </c>
      <c r="L175" s="6" t="s">
        <v>473</v>
      </c>
      <c r="M175" s="6">
        <v>33</v>
      </c>
      <c r="N175" s="6">
        <v>0</v>
      </c>
      <c r="P175" s="7"/>
      <c r="Q175" s="6" t="s">
        <v>183</v>
      </c>
      <c r="R175" s="26" t="s">
        <v>2317</v>
      </c>
      <c r="S175" s="26" t="s">
        <v>2317</v>
      </c>
    </row>
    <row r="176" spans="1:21" ht="12.75" customHeight="1" x14ac:dyDescent="0.25">
      <c r="A176" s="11" t="str">
        <f t="shared" si="7"/>
        <v>ENGENHARIA DE INFORMAÇÃO</v>
      </c>
      <c r="B176" s="11" t="str">
        <f t="shared" si="8"/>
        <v>DA1ESTI002-17SA</v>
      </c>
      <c r="C176" s="9" t="str">
        <f t="shared" si="6"/>
        <v>Eletrônica Digital A1-matutino (São Bernardo)</v>
      </c>
      <c r="D176" s="7" t="s">
        <v>192</v>
      </c>
      <c r="E176" s="7" t="s">
        <v>2142</v>
      </c>
      <c r="F176" s="7" t="s">
        <v>193</v>
      </c>
      <c r="G176" s="7" t="s">
        <v>16</v>
      </c>
      <c r="H176" s="7" t="s">
        <v>3087</v>
      </c>
      <c r="I176" s="7"/>
      <c r="J176" s="7" t="s">
        <v>12</v>
      </c>
      <c r="K176" s="7" t="s">
        <v>13</v>
      </c>
      <c r="L176" s="7" t="s">
        <v>474</v>
      </c>
      <c r="M176" s="7">
        <v>30</v>
      </c>
      <c r="N176" s="7">
        <v>0</v>
      </c>
      <c r="O176" s="7" t="s">
        <v>17</v>
      </c>
      <c r="P176" s="7"/>
      <c r="Q176" s="7" t="s">
        <v>183</v>
      </c>
      <c r="R176" s="29" t="s">
        <v>532</v>
      </c>
      <c r="S176" s="29" t="s">
        <v>532</v>
      </c>
      <c r="T176" s="5"/>
      <c r="U176" s="5"/>
    </row>
    <row r="177" spans="1:21" ht="12.75" customHeight="1" x14ac:dyDescent="0.25">
      <c r="A177" s="11" t="str">
        <f t="shared" si="7"/>
        <v>ENGENHARIA DE INFORMAÇÃO</v>
      </c>
      <c r="B177" s="11" t="str">
        <f t="shared" si="8"/>
        <v>NA1ESTI002-17SA</v>
      </c>
      <c r="C177" s="9" t="str">
        <f t="shared" si="6"/>
        <v>Eletrônica Digital A1-noturno (São Bernardo)</v>
      </c>
      <c r="D177" s="7" t="s">
        <v>192</v>
      </c>
      <c r="E177" s="7" t="s">
        <v>2143</v>
      </c>
      <c r="F177" s="7" t="s">
        <v>193</v>
      </c>
      <c r="G177" s="7" t="s">
        <v>16</v>
      </c>
      <c r="H177" s="7" t="s">
        <v>3088</v>
      </c>
      <c r="I177" s="7"/>
      <c r="J177" s="7" t="s">
        <v>12</v>
      </c>
      <c r="K177" s="7" t="s">
        <v>18</v>
      </c>
      <c r="L177" s="7" t="s">
        <v>474</v>
      </c>
      <c r="M177" s="7">
        <v>29</v>
      </c>
      <c r="N177" s="7">
        <v>0</v>
      </c>
      <c r="O177" s="7" t="s">
        <v>17</v>
      </c>
      <c r="P177" s="7"/>
      <c r="Q177" s="7" t="s">
        <v>183</v>
      </c>
      <c r="R177" s="29" t="s">
        <v>2893</v>
      </c>
      <c r="S177" s="29" t="s">
        <v>2893</v>
      </c>
      <c r="T177" s="5"/>
      <c r="U177" s="5"/>
    </row>
    <row r="178" spans="1:21" ht="12.75" customHeight="1" x14ac:dyDescent="0.25">
      <c r="A178" s="11" t="str">
        <f t="shared" si="7"/>
        <v>ENGENHARIA DE INFORMAÇÃO</v>
      </c>
      <c r="B178" s="11" t="str">
        <f t="shared" si="8"/>
        <v>NA2ESTI002-17SA</v>
      </c>
      <c r="C178" s="9" t="str">
        <f t="shared" si="6"/>
        <v>Eletrônica Digital A2-noturno (São Bernardo)</v>
      </c>
      <c r="D178" s="6" t="s">
        <v>192</v>
      </c>
      <c r="E178" s="6" t="s">
        <v>2144</v>
      </c>
      <c r="F178" s="6" t="s">
        <v>193</v>
      </c>
      <c r="G178" s="6" t="s">
        <v>19</v>
      </c>
      <c r="H178" s="6" t="s">
        <v>3088</v>
      </c>
      <c r="J178" s="6" t="s">
        <v>12</v>
      </c>
      <c r="K178" s="6" t="s">
        <v>18</v>
      </c>
      <c r="L178" s="6" t="s">
        <v>474</v>
      </c>
      <c r="M178" s="6">
        <v>29</v>
      </c>
      <c r="N178" s="6">
        <v>0</v>
      </c>
      <c r="O178" s="6" t="s">
        <v>17</v>
      </c>
      <c r="Q178" s="6" t="s">
        <v>183</v>
      </c>
      <c r="R178" s="26" t="s">
        <v>2893</v>
      </c>
      <c r="S178" s="26" t="s">
        <v>532</v>
      </c>
    </row>
    <row r="179" spans="1:21" ht="12.75" customHeight="1" x14ac:dyDescent="0.25">
      <c r="A179" s="11" t="str">
        <f t="shared" si="7"/>
        <v>ENGENHARIA DE INFORMAÇÃO</v>
      </c>
      <c r="B179" s="11" t="str">
        <f t="shared" si="8"/>
        <v>DB1ESTI002-17SA</v>
      </c>
      <c r="C179" s="9" t="str">
        <f t="shared" si="6"/>
        <v>Eletrônica Digital B1-matutino (São Bernardo)</v>
      </c>
      <c r="D179" s="7" t="s">
        <v>192</v>
      </c>
      <c r="E179" s="7" t="s">
        <v>2145</v>
      </c>
      <c r="F179" s="7" t="s">
        <v>193</v>
      </c>
      <c r="G179" s="7" t="s">
        <v>28</v>
      </c>
      <c r="H179" s="7" t="s">
        <v>3089</v>
      </c>
      <c r="I179" s="7"/>
      <c r="J179" s="16" t="s">
        <v>12</v>
      </c>
      <c r="K179" s="7" t="s">
        <v>13</v>
      </c>
      <c r="L179" s="7" t="s">
        <v>474</v>
      </c>
      <c r="M179" s="7">
        <v>35</v>
      </c>
      <c r="N179" s="7">
        <v>0</v>
      </c>
      <c r="O179" s="7" t="s">
        <v>17</v>
      </c>
      <c r="P179" s="7"/>
      <c r="Q179" s="7" t="s">
        <v>183</v>
      </c>
      <c r="R179" s="29" t="s">
        <v>533</v>
      </c>
      <c r="S179" s="29" t="s">
        <v>533</v>
      </c>
      <c r="T179" s="5"/>
      <c r="U179" s="5"/>
    </row>
    <row r="180" spans="1:21" ht="12.75" customHeight="1" x14ac:dyDescent="0.25">
      <c r="A180" s="11" t="str">
        <f t="shared" si="7"/>
        <v>ENGENHARIA DE INFORMAÇÃO</v>
      </c>
      <c r="B180" s="11" t="str">
        <f t="shared" si="8"/>
        <v>DB2ESTI002-17SA</v>
      </c>
      <c r="C180" s="9" t="str">
        <f t="shared" si="6"/>
        <v>Eletrônica Digital B2-matutino (São Bernardo)</v>
      </c>
      <c r="D180" s="6" t="s">
        <v>192</v>
      </c>
      <c r="E180" s="6" t="s">
        <v>2146</v>
      </c>
      <c r="F180" s="6" t="s">
        <v>193</v>
      </c>
      <c r="G180" s="6" t="s">
        <v>29</v>
      </c>
      <c r="H180" s="6" t="s">
        <v>3089</v>
      </c>
      <c r="J180" s="6" t="s">
        <v>12</v>
      </c>
      <c r="K180" s="6" t="s">
        <v>13</v>
      </c>
      <c r="L180" s="6" t="s">
        <v>474</v>
      </c>
      <c r="M180" s="6">
        <v>35</v>
      </c>
      <c r="N180" s="6">
        <v>0</v>
      </c>
      <c r="O180" s="6" t="s">
        <v>17</v>
      </c>
      <c r="Q180" s="6" t="s">
        <v>183</v>
      </c>
      <c r="R180" s="26" t="s">
        <v>533</v>
      </c>
      <c r="S180" s="26" t="s">
        <v>532</v>
      </c>
    </row>
    <row r="181" spans="1:21" ht="12.75" customHeight="1" x14ac:dyDescent="0.25">
      <c r="A181" s="11" t="str">
        <f t="shared" si="7"/>
        <v>ENGENHARIA DE INFORMAÇÃO</v>
      </c>
      <c r="B181" s="11" t="str">
        <f t="shared" si="8"/>
        <v>DAESZI027-17SA</v>
      </c>
      <c r="C181" s="9" t="str">
        <f t="shared" si="6"/>
        <v>Informação e Sociedade A-matutino (São Bernardo)</v>
      </c>
      <c r="D181" s="7" t="s">
        <v>457</v>
      </c>
      <c r="E181" s="7" t="s">
        <v>2147</v>
      </c>
      <c r="F181" s="7" t="s">
        <v>458</v>
      </c>
      <c r="G181" s="7" t="s">
        <v>11</v>
      </c>
      <c r="H181" s="7" t="s">
        <v>703</v>
      </c>
      <c r="I181" s="7"/>
      <c r="J181" s="16" t="s">
        <v>12</v>
      </c>
      <c r="K181" s="7" t="s">
        <v>13</v>
      </c>
      <c r="L181" s="7" t="s">
        <v>134</v>
      </c>
      <c r="M181" s="7">
        <v>70</v>
      </c>
      <c r="N181" s="7">
        <v>0</v>
      </c>
      <c r="O181" s="7" t="s">
        <v>17</v>
      </c>
      <c r="P181" s="6" t="s">
        <v>17</v>
      </c>
      <c r="Q181" s="7" t="s">
        <v>183</v>
      </c>
      <c r="R181" s="29" t="s">
        <v>534</v>
      </c>
      <c r="S181" s="29"/>
      <c r="T181" s="5"/>
      <c r="U181" s="5"/>
    </row>
    <row r="182" spans="1:21" ht="12.75" customHeight="1" x14ac:dyDescent="0.25">
      <c r="A182" s="11" t="str">
        <f t="shared" si="7"/>
        <v>ENGENHARIA DE INFORMAÇÃO</v>
      </c>
      <c r="B182" s="11" t="str">
        <f t="shared" si="8"/>
        <v>DA1ESTI006-17SA</v>
      </c>
      <c r="C182" s="9" t="str">
        <f t="shared" si="6"/>
        <v>Processamento Digital de Sinais A1-matutino (São Bernardo)</v>
      </c>
      <c r="D182" s="7" t="s">
        <v>704</v>
      </c>
      <c r="E182" s="7" t="s">
        <v>2495</v>
      </c>
      <c r="F182" s="7" t="s">
        <v>705</v>
      </c>
      <c r="G182" s="7" t="s">
        <v>16</v>
      </c>
      <c r="H182" s="7" t="s">
        <v>706</v>
      </c>
      <c r="I182" s="7"/>
      <c r="J182" s="16" t="s">
        <v>12</v>
      </c>
      <c r="K182" s="7" t="s">
        <v>13</v>
      </c>
      <c r="L182" s="7" t="s">
        <v>20</v>
      </c>
      <c r="M182" s="7">
        <v>68</v>
      </c>
      <c r="N182" s="7">
        <v>0</v>
      </c>
      <c r="O182" s="7" t="s">
        <v>17</v>
      </c>
      <c r="P182" s="7"/>
      <c r="Q182" s="7" t="s">
        <v>183</v>
      </c>
      <c r="R182" s="29" t="s">
        <v>2318</v>
      </c>
      <c r="S182" s="29"/>
      <c r="T182" s="5"/>
      <c r="U182" s="5"/>
    </row>
    <row r="183" spans="1:21" ht="12.75" customHeight="1" x14ac:dyDescent="0.25">
      <c r="A183" s="11" t="str">
        <f t="shared" si="7"/>
        <v>ENGENHARIA DE INFORMAÇÃO</v>
      </c>
      <c r="B183" s="11" t="str">
        <f t="shared" si="8"/>
        <v>NA2ESTI006-17SA</v>
      </c>
      <c r="C183" s="9" t="str">
        <f t="shared" si="6"/>
        <v>Processamento Digital de Sinais A2-noturno (São Bernardo)</v>
      </c>
      <c r="D183" s="7" t="s">
        <v>704</v>
      </c>
      <c r="E183" s="7" t="s">
        <v>2148</v>
      </c>
      <c r="F183" s="7" t="s">
        <v>705</v>
      </c>
      <c r="G183" s="7" t="s">
        <v>19</v>
      </c>
      <c r="H183" s="7" t="s">
        <v>707</v>
      </c>
      <c r="I183" s="7"/>
      <c r="J183" s="16" t="s">
        <v>12</v>
      </c>
      <c r="K183" s="7" t="s">
        <v>18</v>
      </c>
      <c r="L183" s="7" t="s">
        <v>20</v>
      </c>
      <c r="M183" s="7">
        <v>70</v>
      </c>
      <c r="N183" s="7">
        <v>0</v>
      </c>
      <c r="O183" s="7" t="s">
        <v>17</v>
      </c>
      <c r="P183" s="7"/>
      <c r="Q183" s="7" t="s">
        <v>183</v>
      </c>
      <c r="R183" s="29" t="s">
        <v>541</v>
      </c>
      <c r="S183" s="29"/>
      <c r="T183" s="5"/>
      <c r="U183" s="5"/>
    </row>
    <row r="184" spans="1:21" ht="12.75" customHeight="1" x14ac:dyDescent="0.25">
      <c r="A184" s="11" t="str">
        <f t="shared" si="7"/>
        <v>ENGENHARIA DE INFORMAÇÃO</v>
      </c>
      <c r="B184" s="11" t="str">
        <f t="shared" si="8"/>
        <v>NA3MCTA028-15SA</v>
      </c>
      <c r="C184" s="9" t="str">
        <f t="shared" si="6"/>
        <v>Programação Estruturada A3-noturno (São Bernardo)</v>
      </c>
      <c r="D184" s="7" t="s">
        <v>708</v>
      </c>
      <c r="E184" s="7" t="s">
        <v>2150</v>
      </c>
      <c r="F184" s="7" t="s">
        <v>709</v>
      </c>
      <c r="G184" s="7" t="s">
        <v>21</v>
      </c>
      <c r="H184" s="7" t="s">
        <v>692</v>
      </c>
      <c r="I184" s="7"/>
      <c r="J184" s="7" t="s">
        <v>12</v>
      </c>
      <c r="K184" s="7" t="s">
        <v>18</v>
      </c>
      <c r="L184" s="7" t="s">
        <v>470</v>
      </c>
      <c r="M184" s="7">
        <v>40</v>
      </c>
      <c r="N184" s="7">
        <v>0</v>
      </c>
      <c r="O184" s="7" t="s">
        <v>17</v>
      </c>
      <c r="P184" s="7" t="s">
        <v>17</v>
      </c>
      <c r="Q184" s="7" t="s">
        <v>183</v>
      </c>
      <c r="R184" s="29" t="s">
        <v>2386</v>
      </c>
      <c r="S184" s="29" t="s">
        <v>2386</v>
      </c>
      <c r="T184" s="5"/>
      <c r="U184" s="5"/>
    </row>
    <row r="185" spans="1:21" ht="12.75" customHeight="1" x14ac:dyDescent="0.25">
      <c r="A185" s="11" t="str">
        <f t="shared" si="7"/>
        <v>ENGENHARIA DE INFORMAÇÃO</v>
      </c>
      <c r="B185" s="11" t="str">
        <f t="shared" si="8"/>
        <v>NA4MCTA028-15SA</v>
      </c>
      <c r="C185" s="9" t="str">
        <f t="shared" si="6"/>
        <v>Programação Estruturada A4-noturno (São Bernardo)</v>
      </c>
      <c r="D185" s="6" t="s">
        <v>708</v>
      </c>
      <c r="E185" s="6" t="s">
        <v>2151</v>
      </c>
      <c r="F185" s="6" t="s">
        <v>709</v>
      </c>
      <c r="G185" s="6" t="s">
        <v>22</v>
      </c>
      <c r="H185" s="6" t="s">
        <v>692</v>
      </c>
      <c r="J185" s="15" t="s">
        <v>12</v>
      </c>
      <c r="K185" s="6" t="s">
        <v>18</v>
      </c>
      <c r="L185" s="6" t="s">
        <v>470</v>
      </c>
      <c r="M185" s="6">
        <v>30</v>
      </c>
      <c r="N185" s="6">
        <v>0</v>
      </c>
      <c r="O185" s="6" t="s">
        <v>17</v>
      </c>
      <c r="P185" s="7" t="s">
        <v>17</v>
      </c>
      <c r="Q185" s="7" t="s">
        <v>183</v>
      </c>
      <c r="R185" s="26" t="s">
        <v>2386</v>
      </c>
      <c r="S185" s="26" t="s">
        <v>2319</v>
      </c>
      <c r="T185" s="5"/>
      <c r="U185" s="5"/>
    </row>
    <row r="186" spans="1:21" ht="12.75" customHeight="1" x14ac:dyDescent="0.25">
      <c r="A186" s="11" t="str">
        <f t="shared" si="7"/>
        <v>ENGENHARIA DE INFORMAÇÃO</v>
      </c>
      <c r="B186" s="11" t="str">
        <f t="shared" si="8"/>
        <v>NB3MCTA028-15SA</v>
      </c>
      <c r="C186" s="9" t="str">
        <f t="shared" si="6"/>
        <v>Programação Estruturada B3-noturno (São Bernardo)</v>
      </c>
      <c r="D186" s="6" t="s">
        <v>708</v>
      </c>
      <c r="E186" s="6" t="s">
        <v>2152</v>
      </c>
      <c r="F186" s="6" t="s">
        <v>709</v>
      </c>
      <c r="G186" s="6" t="s">
        <v>50</v>
      </c>
      <c r="H186" s="6" t="s">
        <v>464</v>
      </c>
      <c r="J186" s="15" t="s">
        <v>12</v>
      </c>
      <c r="K186" s="6" t="s">
        <v>18</v>
      </c>
      <c r="L186" s="6" t="s">
        <v>470</v>
      </c>
      <c r="M186" s="6">
        <v>40</v>
      </c>
      <c r="N186" s="6">
        <v>0</v>
      </c>
      <c r="O186" s="6" t="s">
        <v>17</v>
      </c>
      <c r="P186" s="7" t="s">
        <v>17</v>
      </c>
      <c r="Q186" s="7" t="s">
        <v>183</v>
      </c>
      <c r="R186" s="27" t="s">
        <v>2890</v>
      </c>
      <c r="S186" s="27" t="s">
        <v>2890</v>
      </c>
      <c r="T186" s="5"/>
      <c r="U186" s="5"/>
    </row>
    <row r="187" spans="1:21" ht="12.75" customHeight="1" x14ac:dyDescent="0.25">
      <c r="A187" s="11" t="str">
        <f t="shared" si="7"/>
        <v>ENGENHARIA DE INFORMAÇÃO</v>
      </c>
      <c r="B187" s="11" t="str">
        <f t="shared" si="8"/>
        <v>NB4MCTA028-15SA</v>
      </c>
      <c r="C187" s="9" t="str">
        <f t="shared" si="6"/>
        <v>Programação Estruturada B4-noturno (São Bernardo)</v>
      </c>
      <c r="D187" s="7" t="s">
        <v>708</v>
      </c>
      <c r="E187" s="7" t="s">
        <v>2153</v>
      </c>
      <c r="F187" s="7" t="s">
        <v>709</v>
      </c>
      <c r="G187" s="7" t="s">
        <v>59</v>
      </c>
      <c r="H187" s="7" t="s">
        <v>464</v>
      </c>
      <c r="I187" s="7"/>
      <c r="J187" s="16" t="s">
        <v>12</v>
      </c>
      <c r="K187" s="7" t="s">
        <v>18</v>
      </c>
      <c r="L187" s="7" t="s">
        <v>470</v>
      </c>
      <c r="M187" s="7">
        <v>30</v>
      </c>
      <c r="N187" s="7">
        <v>0</v>
      </c>
      <c r="O187" s="7" t="s">
        <v>17</v>
      </c>
      <c r="P187" s="7" t="s">
        <v>17</v>
      </c>
      <c r="Q187" s="7" t="s">
        <v>183</v>
      </c>
      <c r="R187" s="29" t="s">
        <v>2890</v>
      </c>
      <c r="S187" s="29" t="s">
        <v>2320</v>
      </c>
    </row>
    <row r="188" spans="1:21" ht="12.75" customHeight="1" x14ac:dyDescent="0.25">
      <c r="A188" s="11" t="str">
        <f t="shared" si="7"/>
        <v>ENGENHARIA DE INFORMAÇÃO</v>
      </c>
      <c r="B188" s="11" t="str">
        <f t="shared" si="8"/>
        <v>DC1MCTA028-15SA</v>
      </c>
      <c r="C188" s="9" t="str">
        <f t="shared" si="6"/>
        <v>Programação Estruturada C1-matutino (São Bernardo)</v>
      </c>
      <c r="D188" s="7" t="s">
        <v>708</v>
      </c>
      <c r="E188" s="7" t="s">
        <v>2154</v>
      </c>
      <c r="F188" s="7" t="s">
        <v>709</v>
      </c>
      <c r="G188" s="7" t="s">
        <v>62</v>
      </c>
      <c r="H188" s="7" t="s">
        <v>710</v>
      </c>
      <c r="I188" s="7"/>
      <c r="J188" s="7" t="s">
        <v>12</v>
      </c>
      <c r="K188" s="7" t="s">
        <v>13</v>
      </c>
      <c r="L188" s="7" t="s">
        <v>470</v>
      </c>
      <c r="M188" s="7">
        <v>48</v>
      </c>
      <c r="N188" s="7">
        <v>0</v>
      </c>
      <c r="O188" s="7" t="s">
        <v>17</v>
      </c>
      <c r="P188" s="7" t="s">
        <v>17</v>
      </c>
      <c r="Q188" s="7" t="s">
        <v>183</v>
      </c>
      <c r="R188" s="29" t="s">
        <v>2890</v>
      </c>
      <c r="S188" s="29" t="s">
        <v>2890</v>
      </c>
    </row>
    <row r="189" spans="1:21" ht="12.75" customHeight="1" x14ac:dyDescent="0.25">
      <c r="A189" s="11" t="str">
        <f t="shared" si="7"/>
        <v>ENGENHARIA DE INFORMAÇÃO</v>
      </c>
      <c r="B189" s="11" t="str">
        <f t="shared" si="8"/>
        <v>DC2MCTA028-15SA</v>
      </c>
      <c r="C189" s="9" t="str">
        <f t="shared" si="6"/>
        <v>Programação Estruturada C2-matutino (São Bernardo)</v>
      </c>
      <c r="D189" s="6" t="s">
        <v>708</v>
      </c>
      <c r="E189" s="6" t="s">
        <v>2155</v>
      </c>
      <c r="F189" s="6" t="s">
        <v>709</v>
      </c>
      <c r="G189" s="6" t="s">
        <v>63</v>
      </c>
      <c r="H189" s="6" t="s">
        <v>710</v>
      </c>
      <c r="J189" s="6" t="s">
        <v>12</v>
      </c>
      <c r="K189" s="6" t="s">
        <v>13</v>
      </c>
      <c r="L189" s="6" t="s">
        <v>470</v>
      </c>
      <c r="M189" s="6">
        <v>45</v>
      </c>
      <c r="N189" s="6">
        <v>0</v>
      </c>
      <c r="O189" s="6" t="s">
        <v>17</v>
      </c>
      <c r="P189" s="7" t="s">
        <v>17</v>
      </c>
      <c r="Q189" s="7" t="s">
        <v>183</v>
      </c>
      <c r="R189" s="26" t="s">
        <v>2890</v>
      </c>
      <c r="S189" s="26" t="s">
        <v>2320</v>
      </c>
      <c r="T189" s="5"/>
      <c r="U189" s="5"/>
    </row>
    <row r="190" spans="1:21" ht="12.75" customHeight="1" x14ac:dyDescent="0.25">
      <c r="A190" s="11" t="str">
        <f t="shared" si="7"/>
        <v>ENGENHARIA DE INFORMAÇÃO</v>
      </c>
      <c r="B190" s="11" t="str">
        <f t="shared" si="8"/>
        <v>DC3MCTA028-15SA</v>
      </c>
      <c r="C190" s="9" t="str">
        <f t="shared" si="6"/>
        <v>Programação Estruturada C3-matutino (São Bernardo)</v>
      </c>
      <c r="D190" s="7" t="s">
        <v>708</v>
      </c>
      <c r="E190" s="7" t="s">
        <v>2156</v>
      </c>
      <c r="F190" s="7" t="s">
        <v>709</v>
      </c>
      <c r="G190" s="7" t="s">
        <v>64</v>
      </c>
      <c r="H190" s="7" t="s">
        <v>710</v>
      </c>
      <c r="I190" s="7"/>
      <c r="J190" s="16" t="s">
        <v>12</v>
      </c>
      <c r="K190" s="7" t="s">
        <v>13</v>
      </c>
      <c r="L190" s="7" t="s">
        <v>470</v>
      </c>
      <c r="M190" s="7">
        <v>40</v>
      </c>
      <c r="N190" s="7">
        <v>0</v>
      </c>
      <c r="O190" s="7" t="s">
        <v>17</v>
      </c>
      <c r="P190" s="7" t="s">
        <v>17</v>
      </c>
      <c r="Q190" s="7" t="s">
        <v>183</v>
      </c>
      <c r="R190" s="29" t="s">
        <v>2386</v>
      </c>
      <c r="S190" s="29" t="s">
        <v>2386</v>
      </c>
      <c r="T190" s="5"/>
      <c r="U190" s="5"/>
    </row>
    <row r="191" spans="1:21" ht="12.75" customHeight="1" x14ac:dyDescent="0.25">
      <c r="A191" s="11" t="str">
        <f t="shared" si="7"/>
        <v>ENGENHARIA DE INFORMAÇÃO</v>
      </c>
      <c r="B191" s="11" t="str">
        <f t="shared" si="8"/>
        <v>DC4MCTA028-15SA</v>
      </c>
      <c r="C191" s="9" t="str">
        <f t="shared" si="6"/>
        <v>Programação Estruturada C4-matutino (São Bernardo)</v>
      </c>
      <c r="D191" s="7" t="s">
        <v>708</v>
      </c>
      <c r="E191" s="7" t="s">
        <v>2157</v>
      </c>
      <c r="F191" s="7" t="s">
        <v>709</v>
      </c>
      <c r="G191" s="7" t="s">
        <v>563</v>
      </c>
      <c r="H191" s="7" t="s">
        <v>710</v>
      </c>
      <c r="I191" s="7"/>
      <c r="J191" s="7" t="s">
        <v>12</v>
      </c>
      <c r="K191" s="7" t="s">
        <v>13</v>
      </c>
      <c r="L191" s="7" t="s">
        <v>470</v>
      </c>
      <c r="M191" s="7">
        <v>30</v>
      </c>
      <c r="N191" s="7">
        <v>0</v>
      </c>
      <c r="O191" s="7" t="s">
        <v>17</v>
      </c>
      <c r="P191" s="7" t="s">
        <v>17</v>
      </c>
      <c r="Q191" s="7" t="s">
        <v>183</v>
      </c>
      <c r="R191" s="29" t="s">
        <v>2386</v>
      </c>
      <c r="S191" s="29" t="s">
        <v>2319</v>
      </c>
      <c r="T191" s="5"/>
      <c r="U191" s="5"/>
    </row>
    <row r="192" spans="1:21" ht="12.75" customHeight="1" x14ac:dyDescent="0.25">
      <c r="A192" s="11" t="str">
        <f t="shared" si="7"/>
        <v>ENGENHARIA DE INFORMAÇÃO</v>
      </c>
      <c r="B192" s="11" t="str">
        <f t="shared" si="8"/>
        <v>NAESTI005-17SA</v>
      </c>
      <c r="C192" s="9" t="str">
        <f t="shared" si="6"/>
        <v>Sinais Aleatórios A-noturno (São Bernardo)</v>
      </c>
      <c r="D192" s="7" t="s">
        <v>711</v>
      </c>
      <c r="E192" s="7" t="s">
        <v>2158</v>
      </c>
      <c r="F192" s="7" t="s">
        <v>712</v>
      </c>
      <c r="G192" s="7" t="s">
        <v>11</v>
      </c>
      <c r="H192" s="7" t="s">
        <v>3090</v>
      </c>
      <c r="I192" s="7"/>
      <c r="J192" s="7" t="s">
        <v>12</v>
      </c>
      <c r="K192" s="7" t="s">
        <v>18</v>
      </c>
      <c r="L192" s="7" t="s">
        <v>20</v>
      </c>
      <c r="M192" s="7">
        <v>60</v>
      </c>
      <c r="N192" s="7">
        <v>0</v>
      </c>
      <c r="O192" s="7" t="s">
        <v>17</v>
      </c>
      <c r="P192" s="7"/>
      <c r="Q192" s="7" t="s">
        <v>183</v>
      </c>
      <c r="R192" s="29" t="s">
        <v>2891</v>
      </c>
      <c r="S192" s="29"/>
      <c r="T192" s="5"/>
      <c r="U192" s="5"/>
    </row>
    <row r="193" spans="1:21" ht="12.75" customHeight="1" x14ac:dyDescent="0.25">
      <c r="A193" s="11" t="str">
        <f t="shared" si="7"/>
        <v>ENGENHARIA DE INFORMAÇÃO</v>
      </c>
      <c r="B193" s="11" t="str">
        <f t="shared" si="8"/>
        <v>NA1ESTA003-17SA</v>
      </c>
      <c r="C193" s="9" t="str">
        <f t="shared" si="6"/>
        <v>Sistemas de Controle I A1-noturno (São Bernardo)</v>
      </c>
      <c r="D193" s="7" t="s">
        <v>357</v>
      </c>
      <c r="E193" s="7" t="s">
        <v>426</v>
      </c>
      <c r="F193" s="7" t="s">
        <v>358</v>
      </c>
      <c r="G193" s="7" t="s">
        <v>16</v>
      </c>
      <c r="H193" s="7" t="s">
        <v>713</v>
      </c>
      <c r="I193" s="7"/>
      <c r="J193" s="16" t="s">
        <v>12</v>
      </c>
      <c r="K193" s="7" t="s">
        <v>18</v>
      </c>
      <c r="L193" s="7" t="s">
        <v>477</v>
      </c>
      <c r="M193" s="7">
        <v>30</v>
      </c>
      <c r="N193" s="7">
        <v>0</v>
      </c>
      <c r="O193" s="7"/>
      <c r="P193" s="7"/>
      <c r="Q193" s="7" t="s">
        <v>183</v>
      </c>
      <c r="R193" s="29" t="s">
        <v>2892</v>
      </c>
      <c r="S193" s="29" t="s">
        <v>2892</v>
      </c>
      <c r="T193" s="5"/>
      <c r="U193" s="5"/>
    </row>
    <row r="194" spans="1:21" ht="12.75" customHeight="1" x14ac:dyDescent="0.25">
      <c r="A194" s="11" t="str">
        <f t="shared" si="7"/>
        <v>ENGENHARIA DE INFORMAÇÃO</v>
      </c>
      <c r="B194" s="11" t="str">
        <f t="shared" si="8"/>
        <v>DA2ESTA003-17SA</v>
      </c>
      <c r="C194" s="9" t="str">
        <f t="shared" ref="C194:C257" si="9">CONCATENATE(D194," ",IF(LEN(B194)&gt;15,MID(B194,2,3),G194),"-",IF(K194="DIURNO","matutino",K194)," (",IF(H194="Santo André",H194,"São Bernardo"),")",IF(G194="I"," - TURMA MINISTRADA EM INGLÊS",IF(G194="P"," - TURMA COMPARTILHADA COM A PÓS-GRADUAÇÃO",IF(G194="S"," - TURMA SEMIPRESENCIAL",""))))</f>
        <v>Sistemas de Controle I A2-matutino (São Bernardo)</v>
      </c>
      <c r="D194" s="7" t="s">
        <v>357</v>
      </c>
      <c r="E194" s="7" t="s">
        <v>2159</v>
      </c>
      <c r="F194" s="7" t="s">
        <v>358</v>
      </c>
      <c r="G194" s="7" t="s">
        <v>19</v>
      </c>
      <c r="H194" s="7" t="s">
        <v>714</v>
      </c>
      <c r="I194" s="7"/>
      <c r="J194" s="16" t="s">
        <v>12</v>
      </c>
      <c r="K194" s="7" t="s">
        <v>13</v>
      </c>
      <c r="L194" s="7" t="s">
        <v>477</v>
      </c>
      <c r="M194" s="7">
        <v>30</v>
      </c>
      <c r="N194" s="7">
        <v>0</v>
      </c>
      <c r="O194" s="7"/>
      <c r="P194" s="7"/>
      <c r="Q194" s="7" t="s">
        <v>183</v>
      </c>
      <c r="R194" s="29" t="s">
        <v>2892</v>
      </c>
      <c r="S194" s="29" t="s">
        <v>2892</v>
      </c>
      <c r="T194" s="5"/>
      <c r="U194" s="5"/>
    </row>
    <row r="195" spans="1:21" ht="12.75" customHeight="1" x14ac:dyDescent="0.25">
      <c r="A195" s="11" t="str">
        <f t="shared" ref="A195:A258" si="10">Q195</f>
        <v>ENGENHARIA DE INFORMAÇÃO</v>
      </c>
      <c r="B195" s="11" t="str">
        <f t="shared" ref="B195:B258" si="11">E195</f>
        <v>NA1ESZI014-17SA</v>
      </c>
      <c r="C195" s="9" t="str">
        <f t="shared" si="9"/>
        <v>Sistemas Inteligentes A1-noturno (São Bernardo)</v>
      </c>
      <c r="D195" s="7" t="s">
        <v>715</v>
      </c>
      <c r="E195" s="7" t="s">
        <v>2160</v>
      </c>
      <c r="F195" s="7" t="s">
        <v>716</v>
      </c>
      <c r="G195" s="7" t="s">
        <v>16</v>
      </c>
      <c r="H195" s="7" t="s">
        <v>717</v>
      </c>
      <c r="I195" s="7"/>
      <c r="J195" s="16" t="s">
        <v>12</v>
      </c>
      <c r="K195" s="7" t="s">
        <v>18</v>
      </c>
      <c r="L195" s="7" t="s">
        <v>473</v>
      </c>
      <c r="M195" s="7">
        <v>35</v>
      </c>
      <c r="N195" s="7">
        <v>0</v>
      </c>
      <c r="O195" s="7" t="s">
        <v>17</v>
      </c>
      <c r="P195" s="7"/>
      <c r="Q195" s="7" t="s">
        <v>183</v>
      </c>
      <c r="R195" s="29" t="s">
        <v>2893</v>
      </c>
      <c r="S195" s="29" t="s">
        <v>2893</v>
      </c>
      <c r="T195" s="5"/>
      <c r="U195" s="5"/>
    </row>
    <row r="196" spans="1:21" ht="12.75" customHeight="1" x14ac:dyDescent="0.25">
      <c r="A196" s="11" t="str">
        <f t="shared" si="10"/>
        <v>ENGENHARIA DE INFORMAÇÃO</v>
      </c>
      <c r="B196" s="11" t="str">
        <f t="shared" si="11"/>
        <v>NA2ESZI014-17SA</v>
      </c>
      <c r="C196" s="9" t="str">
        <f t="shared" si="9"/>
        <v>Sistemas Inteligentes A2-noturno (São Bernardo)</v>
      </c>
      <c r="D196" s="7" t="s">
        <v>715</v>
      </c>
      <c r="E196" s="7" t="s">
        <v>2161</v>
      </c>
      <c r="F196" s="7" t="s">
        <v>716</v>
      </c>
      <c r="G196" s="7" t="s">
        <v>19</v>
      </c>
      <c r="H196" s="7" t="s">
        <v>717</v>
      </c>
      <c r="I196" s="7"/>
      <c r="J196" s="7" t="s">
        <v>12</v>
      </c>
      <c r="K196" s="7" t="s">
        <v>18</v>
      </c>
      <c r="L196" s="7" t="s">
        <v>473</v>
      </c>
      <c r="M196" s="7">
        <v>35</v>
      </c>
      <c r="N196" s="7">
        <v>0</v>
      </c>
      <c r="O196" s="7" t="s">
        <v>17</v>
      </c>
      <c r="P196" s="7"/>
      <c r="Q196" s="7" t="s">
        <v>183</v>
      </c>
      <c r="R196" s="29" t="s">
        <v>2893</v>
      </c>
      <c r="S196" s="29" t="s">
        <v>2320</v>
      </c>
      <c r="T196" s="5"/>
      <c r="U196" s="5"/>
    </row>
    <row r="197" spans="1:21" ht="12.75" customHeight="1" x14ac:dyDescent="0.25">
      <c r="A197" s="11" t="str">
        <f t="shared" si="10"/>
        <v>ENGENHARIA DE INFORMAÇÃO</v>
      </c>
      <c r="B197" s="11" t="str">
        <f t="shared" si="11"/>
        <v>DAESTI003-17SA</v>
      </c>
      <c r="C197" s="9" t="str">
        <f t="shared" si="9"/>
        <v>Transformadas em Sinais e Sistemas Lineares A-matutino (São Bernardo)</v>
      </c>
      <c r="D197" s="7" t="s">
        <v>141</v>
      </c>
      <c r="E197" s="7" t="s">
        <v>184</v>
      </c>
      <c r="F197" s="7" t="s">
        <v>142</v>
      </c>
      <c r="G197" s="7" t="s">
        <v>11</v>
      </c>
      <c r="H197" s="7" t="s">
        <v>720</v>
      </c>
      <c r="I197" s="7"/>
      <c r="J197" s="16" t="s">
        <v>12</v>
      </c>
      <c r="K197" s="7" t="s">
        <v>13</v>
      </c>
      <c r="L197" s="7" t="s">
        <v>20</v>
      </c>
      <c r="M197" s="7">
        <v>62</v>
      </c>
      <c r="N197" s="7">
        <v>0</v>
      </c>
      <c r="O197" s="7" t="s">
        <v>17</v>
      </c>
      <c r="P197" s="7"/>
      <c r="Q197" s="7" t="s">
        <v>183</v>
      </c>
      <c r="R197" s="29" t="s">
        <v>2894</v>
      </c>
      <c r="S197" s="29"/>
    </row>
    <row r="198" spans="1:21" ht="12.75" customHeight="1" x14ac:dyDescent="0.25">
      <c r="A198" s="11" t="str">
        <f t="shared" si="10"/>
        <v>ENGENHARIA DE INFORMAÇÃO</v>
      </c>
      <c r="B198" s="11" t="str">
        <f t="shared" si="11"/>
        <v>NA1ESTI003-17SA</v>
      </c>
      <c r="C198" s="9" t="str">
        <f t="shared" si="9"/>
        <v>Transformadas em Sinais e Sistemas Lineares A1-noturno (São Bernardo)</v>
      </c>
      <c r="D198" s="7" t="s">
        <v>141</v>
      </c>
      <c r="E198" s="7" t="s">
        <v>2162</v>
      </c>
      <c r="F198" s="7" t="s">
        <v>142</v>
      </c>
      <c r="G198" s="7" t="s">
        <v>16</v>
      </c>
      <c r="H198" s="7" t="s">
        <v>721</v>
      </c>
      <c r="I198" s="7"/>
      <c r="J198" s="7" t="s">
        <v>12</v>
      </c>
      <c r="K198" s="7" t="s">
        <v>18</v>
      </c>
      <c r="L198" s="7" t="s">
        <v>20</v>
      </c>
      <c r="M198" s="7">
        <v>60</v>
      </c>
      <c r="N198" s="7">
        <v>0</v>
      </c>
      <c r="O198" s="7" t="s">
        <v>17</v>
      </c>
      <c r="P198" s="7"/>
      <c r="Q198" s="7" t="s">
        <v>183</v>
      </c>
      <c r="R198" s="29" t="s">
        <v>2319</v>
      </c>
      <c r="S198" s="29"/>
    </row>
    <row r="199" spans="1:21" ht="12.75" customHeight="1" x14ac:dyDescent="0.25">
      <c r="A199" s="11" t="str">
        <f t="shared" si="10"/>
        <v>ENGENHARIA DE INFORMAÇÃO</v>
      </c>
      <c r="B199" s="11" t="str">
        <f t="shared" si="11"/>
        <v>DBESTI003-17SA</v>
      </c>
      <c r="C199" s="9" t="str">
        <f t="shared" si="9"/>
        <v>Transformadas em Sinais e Sistemas Lineares B-matutino (São Bernardo)</v>
      </c>
      <c r="D199" s="7" t="s">
        <v>141</v>
      </c>
      <c r="E199" s="7" t="s">
        <v>2163</v>
      </c>
      <c r="F199" s="7" t="s">
        <v>142</v>
      </c>
      <c r="G199" s="7" t="s">
        <v>25</v>
      </c>
      <c r="H199" s="7" t="s">
        <v>722</v>
      </c>
      <c r="I199" s="7"/>
      <c r="J199" s="16" t="s">
        <v>12</v>
      </c>
      <c r="K199" s="7" t="s">
        <v>13</v>
      </c>
      <c r="L199" s="7" t="s">
        <v>20</v>
      </c>
      <c r="M199" s="7">
        <v>74</v>
      </c>
      <c r="N199" s="7">
        <v>0</v>
      </c>
      <c r="O199" s="7" t="s">
        <v>17</v>
      </c>
      <c r="P199" s="7"/>
      <c r="Q199" s="7" t="s">
        <v>183</v>
      </c>
      <c r="R199" s="29" t="s">
        <v>2895</v>
      </c>
      <c r="S199" s="29"/>
      <c r="T199" s="5"/>
      <c r="U199" s="5"/>
    </row>
    <row r="200" spans="1:21" ht="12.75" customHeight="1" x14ac:dyDescent="0.25">
      <c r="A200" s="11" t="str">
        <f t="shared" si="10"/>
        <v>ENGENHARIA DE GESTÃO</v>
      </c>
      <c r="B200" s="11" t="str">
        <f t="shared" si="11"/>
        <v>DAESZG036-17SB</v>
      </c>
      <c r="C200" s="9" t="str">
        <f t="shared" si="9"/>
        <v>Conceitos de Marketing A-matutino (São Bernardo)</v>
      </c>
      <c r="D200" s="7" t="s">
        <v>723</v>
      </c>
      <c r="E200" s="7" t="s">
        <v>2110</v>
      </c>
      <c r="F200" s="7" t="s">
        <v>724</v>
      </c>
      <c r="G200" s="7" t="s">
        <v>11</v>
      </c>
      <c r="H200" s="7" t="s">
        <v>3091</v>
      </c>
      <c r="I200" s="7"/>
      <c r="J200" s="7" t="s">
        <v>38</v>
      </c>
      <c r="K200" s="7" t="s">
        <v>13</v>
      </c>
      <c r="L200" s="7" t="s">
        <v>134</v>
      </c>
      <c r="M200" s="7">
        <v>90</v>
      </c>
      <c r="N200" s="7">
        <v>0</v>
      </c>
      <c r="O200" s="7"/>
      <c r="P200" s="7"/>
      <c r="Q200" s="7" t="s">
        <v>173</v>
      </c>
      <c r="R200" s="29" t="s">
        <v>2310</v>
      </c>
      <c r="S200" s="29"/>
    </row>
    <row r="201" spans="1:21" ht="12.75" customHeight="1" x14ac:dyDescent="0.25">
      <c r="A201" s="11" t="str">
        <f t="shared" si="10"/>
        <v>ENGENHARIA DE GESTÃO</v>
      </c>
      <c r="B201" s="11" t="str">
        <f t="shared" si="11"/>
        <v>NAESTG001-17SB</v>
      </c>
      <c r="C201" s="9" t="str">
        <f t="shared" si="9"/>
        <v>Custos A-noturno (São Bernardo)</v>
      </c>
      <c r="D201" s="7" t="s">
        <v>342</v>
      </c>
      <c r="E201" s="7" t="s">
        <v>2111</v>
      </c>
      <c r="F201" s="7" t="s">
        <v>343</v>
      </c>
      <c r="G201" s="7" t="s">
        <v>11</v>
      </c>
      <c r="H201" s="7" t="s">
        <v>3092</v>
      </c>
      <c r="I201" s="7"/>
      <c r="J201" s="7" t="s">
        <v>38</v>
      </c>
      <c r="K201" s="7" t="s">
        <v>18</v>
      </c>
      <c r="L201" s="7" t="s">
        <v>482</v>
      </c>
      <c r="M201" s="7">
        <v>63</v>
      </c>
      <c r="N201" s="7">
        <v>0</v>
      </c>
      <c r="O201" s="7"/>
      <c r="P201" s="7" t="s">
        <v>17</v>
      </c>
      <c r="Q201" s="7" t="s">
        <v>173</v>
      </c>
      <c r="R201" s="29" t="s">
        <v>1439</v>
      </c>
      <c r="S201" s="29"/>
    </row>
    <row r="202" spans="1:21" ht="12.75" customHeight="1" x14ac:dyDescent="0.25">
      <c r="A202" s="11" t="str">
        <f t="shared" si="10"/>
        <v>ENGENHARIA DE GESTÃO</v>
      </c>
      <c r="B202" s="11" t="str">
        <f t="shared" si="11"/>
        <v>NAESTG002-17SB</v>
      </c>
      <c r="C202" s="9" t="str">
        <f t="shared" si="9"/>
        <v>Desenvolvimento Integrado do Produto A-noturno (São Bernardo)</v>
      </c>
      <c r="D202" s="6" t="s">
        <v>344</v>
      </c>
      <c r="E202" s="6" t="s">
        <v>2112</v>
      </c>
      <c r="F202" s="6" t="s">
        <v>345</v>
      </c>
      <c r="G202" s="6" t="s">
        <v>11</v>
      </c>
      <c r="H202" s="6" t="s">
        <v>725</v>
      </c>
      <c r="J202" s="6" t="s">
        <v>38</v>
      </c>
      <c r="K202" s="6" t="s">
        <v>18</v>
      </c>
      <c r="L202" s="6" t="s">
        <v>481</v>
      </c>
      <c r="M202" s="6">
        <v>63</v>
      </c>
      <c r="N202" s="6">
        <v>0</v>
      </c>
      <c r="P202" s="7"/>
      <c r="Q202" s="7" t="s">
        <v>173</v>
      </c>
      <c r="R202" s="26" t="s">
        <v>2311</v>
      </c>
      <c r="T202" s="5"/>
      <c r="U202" s="5"/>
    </row>
    <row r="203" spans="1:21" ht="12.75" customHeight="1" x14ac:dyDescent="0.25">
      <c r="A203" s="11" t="str">
        <f t="shared" si="10"/>
        <v>ENGENHARIA DE GESTÃO</v>
      </c>
      <c r="B203" s="11" t="str">
        <f t="shared" si="11"/>
        <v>NAESTG003-17SB</v>
      </c>
      <c r="C203" s="9" t="str">
        <f t="shared" si="9"/>
        <v>Economia de Empresas A-noturno (São Bernardo)</v>
      </c>
      <c r="D203" s="7" t="s">
        <v>352</v>
      </c>
      <c r="E203" s="7" t="s">
        <v>2114</v>
      </c>
      <c r="F203" s="7" t="s">
        <v>353</v>
      </c>
      <c r="G203" s="7" t="s">
        <v>11</v>
      </c>
      <c r="H203" s="7" t="s">
        <v>726</v>
      </c>
      <c r="I203" s="7"/>
      <c r="J203" s="7" t="s">
        <v>38</v>
      </c>
      <c r="K203" s="7" t="s">
        <v>18</v>
      </c>
      <c r="L203" s="7" t="s">
        <v>134</v>
      </c>
      <c r="M203" s="7">
        <v>63</v>
      </c>
      <c r="N203" s="7">
        <v>0</v>
      </c>
      <c r="O203" s="7" t="s">
        <v>17</v>
      </c>
      <c r="P203" s="7" t="s">
        <v>17</v>
      </c>
      <c r="Q203" s="7" t="s">
        <v>173</v>
      </c>
      <c r="R203" s="29" t="s">
        <v>1435</v>
      </c>
      <c r="S203" s="29"/>
      <c r="T203" s="5"/>
      <c r="U203" s="5"/>
    </row>
    <row r="204" spans="1:21" ht="12.75" customHeight="1" x14ac:dyDescent="0.25">
      <c r="A204" s="11" t="str">
        <f t="shared" si="10"/>
        <v>ENGENHARIA DE GESTÃO</v>
      </c>
      <c r="B204" s="11" t="str">
        <f t="shared" si="11"/>
        <v>DAESTG004-17SB</v>
      </c>
      <c r="C204" s="9" t="str">
        <f t="shared" si="9"/>
        <v>Elaboração, Análise e Avaliação de Projetos A-matutino (São Bernardo)</v>
      </c>
      <c r="D204" s="7" t="s">
        <v>727</v>
      </c>
      <c r="E204" s="7" t="s">
        <v>2115</v>
      </c>
      <c r="F204" s="7" t="s">
        <v>728</v>
      </c>
      <c r="G204" s="7" t="s">
        <v>11</v>
      </c>
      <c r="H204" s="7" t="s">
        <v>3093</v>
      </c>
      <c r="I204" s="7"/>
      <c r="J204" s="7" t="s">
        <v>38</v>
      </c>
      <c r="K204" s="7" t="s">
        <v>13</v>
      </c>
      <c r="L204" s="7" t="s">
        <v>481</v>
      </c>
      <c r="M204" s="7">
        <v>62</v>
      </c>
      <c r="N204" s="7">
        <v>0</v>
      </c>
      <c r="O204" s="7"/>
      <c r="P204" s="7"/>
      <c r="Q204" s="7" t="s">
        <v>173</v>
      </c>
      <c r="R204" s="28" t="s">
        <v>1479</v>
      </c>
      <c r="S204" s="28"/>
      <c r="T204" s="5"/>
      <c r="U204" s="5"/>
    </row>
    <row r="205" spans="1:21" ht="12.75" customHeight="1" x14ac:dyDescent="0.25">
      <c r="A205" s="11" t="str">
        <f t="shared" si="10"/>
        <v>ENGENHARIA DE GESTÃO</v>
      </c>
      <c r="B205" s="11" t="str">
        <f t="shared" si="11"/>
        <v>NAESZG013-17SB</v>
      </c>
      <c r="C205" s="9" t="str">
        <f t="shared" si="9"/>
        <v>Empreendedorismo A-noturno (São Bernardo)</v>
      </c>
      <c r="D205" s="7" t="s">
        <v>175</v>
      </c>
      <c r="E205" s="7" t="s">
        <v>174</v>
      </c>
      <c r="F205" s="7" t="s">
        <v>176</v>
      </c>
      <c r="G205" s="7" t="s">
        <v>11</v>
      </c>
      <c r="H205" s="7" t="s">
        <v>729</v>
      </c>
      <c r="I205" s="7"/>
      <c r="J205" s="7" t="s">
        <v>38</v>
      </c>
      <c r="K205" s="7" t="s">
        <v>18</v>
      </c>
      <c r="L205" s="7" t="s">
        <v>470</v>
      </c>
      <c r="M205" s="7">
        <v>63</v>
      </c>
      <c r="N205" s="7">
        <v>0</v>
      </c>
      <c r="O205" s="7" t="s">
        <v>17</v>
      </c>
      <c r="P205" s="7"/>
      <c r="Q205" s="7" t="s">
        <v>173</v>
      </c>
      <c r="R205" s="29" t="s">
        <v>2312</v>
      </c>
      <c r="S205" s="29"/>
      <c r="T205" s="5"/>
      <c r="U205" s="5"/>
    </row>
    <row r="206" spans="1:21" ht="12.75" customHeight="1" x14ac:dyDescent="0.25">
      <c r="A206" s="11" t="str">
        <f t="shared" si="10"/>
        <v>ENGENHARIA DE GESTÃO</v>
      </c>
      <c r="B206" s="11" t="str">
        <f t="shared" si="11"/>
        <v>DAESTG005-17SB</v>
      </c>
      <c r="C206" s="9" t="str">
        <f t="shared" si="9"/>
        <v>Engenharia Econômica Aplicada a Sistemas de Gestão A-matutino (São Bernardo)</v>
      </c>
      <c r="D206" s="7" t="s">
        <v>730</v>
      </c>
      <c r="E206" s="7" t="s">
        <v>2116</v>
      </c>
      <c r="F206" s="7" t="s">
        <v>731</v>
      </c>
      <c r="G206" s="7" t="s">
        <v>11</v>
      </c>
      <c r="H206" s="7" t="s">
        <v>3093</v>
      </c>
      <c r="I206" s="7"/>
      <c r="J206" s="7" t="s">
        <v>38</v>
      </c>
      <c r="K206" s="7" t="s">
        <v>13</v>
      </c>
      <c r="L206" s="7" t="s">
        <v>47</v>
      </c>
      <c r="M206" s="7">
        <v>62</v>
      </c>
      <c r="N206" s="7">
        <v>0</v>
      </c>
      <c r="O206" s="7"/>
      <c r="P206" s="7"/>
      <c r="Q206" s="7" t="s">
        <v>173</v>
      </c>
      <c r="R206" s="29" t="s">
        <v>1435</v>
      </c>
      <c r="S206" s="29"/>
      <c r="T206" s="5"/>
      <c r="U206" s="5"/>
    </row>
    <row r="207" spans="1:21" ht="12.75" customHeight="1" x14ac:dyDescent="0.25">
      <c r="A207" s="11" t="str">
        <f t="shared" si="10"/>
        <v>ENGENHARIA DE GESTÃO</v>
      </c>
      <c r="B207" s="11" t="str">
        <f t="shared" si="11"/>
        <v>DAESZG018-17SB</v>
      </c>
      <c r="C207" s="9" t="str">
        <f t="shared" si="9"/>
        <v>Estratégias de Comunicação Organizacional A-matutino (São Bernardo)</v>
      </c>
      <c r="D207" s="7" t="s">
        <v>446</v>
      </c>
      <c r="E207" s="7" t="s">
        <v>2117</v>
      </c>
      <c r="F207" s="7" t="s">
        <v>447</v>
      </c>
      <c r="G207" s="7" t="s">
        <v>11</v>
      </c>
      <c r="H207" s="7" t="s">
        <v>732</v>
      </c>
      <c r="I207" s="7"/>
      <c r="J207" s="16" t="s">
        <v>38</v>
      </c>
      <c r="K207" s="7" t="s">
        <v>13</v>
      </c>
      <c r="L207" s="7" t="s">
        <v>47</v>
      </c>
      <c r="M207" s="7">
        <v>62</v>
      </c>
      <c r="N207" s="7">
        <v>0</v>
      </c>
      <c r="O207" s="7"/>
      <c r="P207" s="7"/>
      <c r="Q207" s="7" t="s">
        <v>173</v>
      </c>
      <c r="R207" s="29" t="s">
        <v>2422</v>
      </c>
      <c r="S207" s="29"/>
      <c r="T207" s="5"/>
      <c r="U207" s="5"/>
    </row>
    <row r="208" spans="1:21" ht="12.75" customHeight="1" x14ac:dyDescent="0.25">
      <c r="A208" s="11" t="str">
        <f t="shared" si="10"/>
        <v>ENGENHARIA DE GESTÃO</v>
      </c>
      <c r="B208" s="11" t="str">
        <f t="shared" si="11"/>
        <v>NAESTG009-17SB</v>
      </c>
      <c r="C208" s="9" t="str">
        <f t="shared" si="9"/>
        <v>Gestão de Operações A-noturno (São Bernardo)</v>
      </c>
      <c r="D208" s="7" t="s">
        <v>177</v>
      </c>
      <c r="E208" s="7" t="s">
        <v>418</v>
      </c>
      <c r="F208" s="7" t="s">
        <v>178</v>
      </c>
      <c r="G208" s="7" t="s">
        <v>11</v>
      </c>
      <c r="H208" s="7" t="s">
        <v>3094</v>
      </c>
      <c r="I208" s="7"/>
      <c r="J208" s="16" t="s">
        <v>38</v>
      </c>
      <c r="K208" s="7" t="s">
        <v>18</v>
      </c>
      <c r="L208" s="7" t="s">
        <v>47</v>
      </c>
      <c r="M208" s="7">
        <v>62</v>
      </c>
      <c r="N208" s="7">
        <v>0</v>
      </c>
      <c r="O208" s="7"/>
      <c r="P208" s="7"/>
      <c r="Q208" s="7" t="s">
        <v>173</v>
      </c>
      <c r="R208" s="29" t="s">
        <v>1469</v>
      </c>
      <c r="S208" s="29"/>
      <c r="T208" s="5"/>
      <c r="U208" s="5"/>
    </row>
    <row r="209" spans="1:21" ht="12.75" customHeight="1" x14ac:dyDescent="0.25">
      <c r="A209" s="11" t="str">
        <f t="shared" si="10"/>
        <v>ENGENHARIA DE GESTÃO</v>
      </c>
      <c r="B209" s="11" t="str">
        <f t="shared" si="11"/>
        <v>DAESTG023-17SB</v>
      </c>
      <c r="C209" s="9" t="str">
        <f t="shared" si="9"/>
        <v>Organização do Trabalho A-matutino (São Bernardo)</v>
      </c>
      <c r="D209" s="7" t="s">
        <v>733</v>
      </c>
      <c r="E209" s="7" t="s">
        <v>2120</v>
      </c>
      <c r="F209" s="7" t="s">
        <v>734</v>
      </c>
      <c r="G209" s="7" t="s">
        <v>11</v>
      </c>
      <c r="H209" s="7" t="s">
        <v>735</v>
      </c>
      <c r="I209" s="7"/>
      <c r="J209" s="7" t="s">
        <v>38</v>
      </c>
      <c r="K209" s="7" t="s">
        <v>13</v>
      </c>
      <c r="L209" s="7" t="s">
        <v>134</v>
      </c>
      <c r="M209" s="7">
        <v>90</v>
      </c>
      <c r="N209" s="7">
        <v>0</v>
      </c>
      <c r="O209" s="7" t="s">
        <v>17</v>
      </c>
      <c r="P209" s="7" t="s">
        <v>17</v>
      </c>
      <c r="Q209" s="7" t="s">
        <v>173</v>
      </c>
      <c r="R209" s="29" t="s">
        <v>2310</v>
      </c>
      <c r="S209" s="29"/>
      <c r="T209" s="5"/>
      <c r="U209" s="5"/>
    </row>
    <row r="210" spans="1:21" ht="12.75" customHeight="1" x14ac:dyDescent="0.25">
      <c r="A210" s="11" t="str">
        <f t="shared" si="10"/>
        <v>ENGENHARIA DE GESTÃO</v>
      </c>
      <c r="B210" s="11" t="str">
        <f t="shared" si="11"/>
        <v>NAESTG013-17SB</v>
      </c>
      <c r="C210" s="9" t="str">
        <f t="shared" si="9"/>
        <v>Pesquisa Operacional A-noturno (São Bernardo)</v>
      </c>
      <c r="D210" s="7" t="s">
        <v>346</v>
      </c>
      <c r="E210" s="7" t="s">
        <v>2121</v>
      </c>
      <c r="F210" s="7" t="s">
        <v>347</v>
      </c>
      <c r="G210" s="7" t="s">
        <v>11</v>
      </c>
      <c r="H210" s="7" t="s">
        <v>3095</v>
      </c>
      <c r="I210" s="7"/>
      <c r="J210" s="7" t="s">
        <v>38</v>
      </c>
      <c r="K210" s="7" t="s">
        <v>18</v>
      </c>
      <c r="L210" s="7" t="s">
        <v>482</v>
      </c>
      <c r="M210" s="7">
        <v>63</v>
      </c>
      <c r="N210" s="7">
        <v>0</v>
      </c>
      <c r="O210" s="7"/>
      <c r="P210" s="7" t="s">
        <v>17</v>
      </c>
      <c r="Q210" s="7" t="s">
        <v>173</v>
      </c>
      <c r="R210" s="29" t="s">
        <v>3096</v>
      </c>
      <c r="S210" s="29"/>
      <c r="T210" s="5"/>
      <c r="U210" s="5"/>
    </row>
    <row r="211" spans="1:21" ht="12.75" customHeight="1" x14ac:dyDescent="0.25">
      <c r="A211" s="11" t="str">
        <f t="shared" si="10"/>
        <v>ENGENHARIA DE GESTÃO</v>
      </c>
      <c r="B211" s="11" t="str">
        <f t="shared" si="11"/>
        <v>DAESTG014-17SB</v>
      </c>
      <c r="C211" s="9" t="str">
        <f t="shared" si="9"/>
        <v>Planejamento e Controle da Produção A-matutino (São Bernardo)</v>
      </c>
      <c r="D211" s="7" t="s">
        <v>736</v>
      </c>
      <c r="E211" s="7" t="s">
        <v>2122</v>
      </c>
      <c r="F211" s="7" t="s">
        <v>737</v>
      </c>
      <c r="G211" s="7" t="s">
        <v>11</v>
      </c>
      <c r="H211" s="7" t="s">
        <v>3097</v>
      </c>
      <c r="I211" s="7"/>
      <c r="J211" s="7" t="s">
        <v>38</v>
      </c>
      <c r="K211" s="7" t="s">
        <v>13</v>
      </c>
      <c r="L211" s="7" t="s">
        <v>482</v>
      </c>
      <c r="M211" s="7">
        <v>62</v>
      </c>
      <c r="N211" s="7">
        <v>0</v>
      </c>
      <c r="O211" s="7"/>
      <c r="P211" s="7"/>
      <c r="Q211" s="7" t="s">
        <v>173</v>
      </c>
      <c r="R211" s="29" t="s">
        <v>2313</v>
      </c>
      <c r="S211" s="29"/>
    </row>
    <row r="212" spans="1:21" ht="12.75" customHeight="1" x14ac:dyDescent="0.25">
      <c r="A212" s="11" t="str">
        <f t="shared" si="10"/>
        <v>ENGENHARIA DE GESTÃO</v>
      </c>
      <c r="B212" s="11" t="str">
        <f t="shared" si="11"/>
        <v>DAESTO012-17SB</v>
      </c>
      <c r="C212" s="9" t="str">
        <f t="shared" si="9"/>
        <v>Princípios de Administração A-matutino (São Bernardo)</v>
      </c>
      <c r="D212" s="6" t="s">
        <v>261</v>
      </c>
      <c r="E212" s="6" t="s">
        <v>2123</v>
      </c>
      <c r="F212" s="6" t="s">
        <v>262</v>
      </c>
      <c r="G212" s="6" t="s">
        <v>11</v>
      </c>
      <c r="H212" s="6" t="s">
        <v>738</v>
      </c>
      <c r="J212" s="6" t="s">
        <v>38</v>
      </c>
      <c r="K212" s="6" t="s">
        <v>13</v>
      </c>
      <c r="L212" s="6" t="s">
        <v>14</v>
      </c>
      <c r="M212" s="6">
        <v>62</v>
      </c>
      <c r="N212" s="6">
        <v>0</v>
      </c>
      <c r="O212" s="6" t="s">
        <v>17</v>
      </c>
      <c r="P212" s="7" t="s">
        <v>17</v>
      </c>
      <c r="Q212" s="7" t="s">
        <v>173</v>
      </c>
      <c r="R212" s="26" t="s">
        <v>1442</v>
      </c>
      <c r="T212" s="5"/>
      <c r="U212" s="5"/>
    </row>
    <row r="213" spans="1:21" ht="12.75" customHeight="1" x14ac:dyDescent="0.25">
      <c r="A213" s="11" t="str">
        <f t="shared" si="10"/>
        <v>ENGENHARIA DE GESTÃO</v>
      </c>
      <c r="B213" s="11" t="str">
        <f t="shared" si="11"/>
        <v>DAESTG025-17SB</v>
      </c>
      <c r="C213" s="9" t="str">
        <f t="shared" si="9"/>
        <v>Propriedade Intelectual A-matutino (São Bernardo)</v>
      </c>
      <c r="D213" s="7" t="s">
        <v>739</v>
      </c>
      <c r="E213" s="7" t="s">
        <v>2124</v>
      </c>
      <c r="F213" s="7" t="s">
        <v>740</v>
      </c>
      <c r="G213" s="7" t="s">
        <v>11</v>
      </c>
      <c r="H213" s="7" t="s">
        <v>325</v>
      </c>
      <c r="I213" s="7"/>
      <c r="J213" s="16" t="s">
        <v>38</v>
      </c>
      <c r="K213" s="7" t="s">
        <v>13</v>
      </c>
      <c r="L213" s="7" t="s">
        <v>20</v>
      </c>
      <c r="M213" s="7">
        <v>62</v>
      </c>
      <c r="N213" s="7">
        <v>0</v>
      </c>
      <c r="O213" s="7" t="s">
        <v>17</v>
      </c>
      <c r="P213" s="7" t="s">
        <v>17</v>
      </c>
      <c r="Q213" s="7" t="s">
        <v>173</v>
      </c>
      <c r="R213" s="29" t="s">
        <v>3098</v>
      </c>
      <c r="S213" s="29"/>
      <c r="T213" s="5"/>
      <c r="U213" s="5"/>
    </row>
    <row r="214" spans="1:21" ht="12.75" customHeight="1" x14ac:dyDescent="0.25">
      <c r="A214" s="11" t="str">
        <f t="shared" si="10"/>
        <v>ENGENHARIA DE GESTÃO</v>
      </c>
      <c r="B214" s="11" t="str">
        <f t="shared" si="11"/>
        <v>NAESTG016-17SB</v>
      </c>
      <c r="C214" s="9" t="str">
        <f t="shared" si="9"/>
        <v>Qualidade em Sistemas A-noturno (São Bernardo)</v>
      </c>
      <c r="D214" s="6" t="s">
        <v>348</v>
      </c>
      <c r="E214" s="6" t="s">
        <v>2125</v>
      </c>
      <c r="F214" s="6" t="s">
        <v>349</v>
      </c>
      <c r="G214" s="6" t="s">
        <v>11</v>
      </c>
      <c r="H214" s="6" t="s">
        <v>3099</v>
      </c>
      <c r="J214" s="6" t="s">
        <v>38</v>
      </c>
      <c r="K214" s="6" t="s">
        <v>18</v>
      </c>
      <c r="L214" s="6" t="s">
        <v>47</v>
      </c>
      <c r="M214" s="6">
        <v>63</v>
      </c>
      <c r="N214" s="6">
        <v>0</v>
      </c>
      <c r="P214" s="7"/>
      <c r="Q214" s="7" t="s">
        <v>173</v>
      </c>
      <c r="R214" s="26" t="s">
        <v>1437</v>
      </c>
      <c r="T214" s="5"/>
      <c r="U214" s="5"/>
    </row>
    <row r="215" spans="1:21" ht="12.75" customHeight="1" x14ac:dyDescent="0.25">
      <c r="A215" s="11" t="str">
        <f t="shared" si="10"/>
        <v>ENGENHARIA DE GESTÃO</v>
      </c>
      <c r="B215" s="11" t="str">
        <f t="shared" si="11"/>
        <v>DAESTG022-17SB</v>
      </c>
      <c r="C215" s="9" t="str">
        <f t="shared" si="9"/>
        <v>Sistemas CAM A-matutino (São Bernardo)</v>
      </c>
      <c r="D215" s="7" t="s">
        <v>741</v>
      </c>
      <c r="E215" s="7" t="s">
        <v>2126</v>
      </c>
      <c r="F215" s="7" t="s">
        <v>742</v>
      </c>
      <c r="G215" s="7" t="s">
        <v>11</v>
      </c>
      <c r="H215" s="7" t="s">
        <v>743</v>
      </c>
      <c r="I215" s="7"/>
      <c r="J215" s="7" t="s">
        <v>38</v>
      </c>
      <c r="K215" s="7" t="s">
        <v>13</v>
      </c>
      <c r="L215" s="7" t="s">
        <v>470</v>
      </c>
      <c r="M215" s="7">
        <v>30</v>
      </c>
      <c r="N215" s="7">
        <v>0</v>
      </c>
      <c r="O215" s="7"/>
      <c r="P215" s="7"/>
      <c r="Q215" s="7" t="s">
        <v>173</v>
      </c>
      <c r="R215" s="29" t="s">
        <v>3100</v>
      </c>
      <c r="S215" s="29"/>
    </row>
    <row r="216" spans="1:21" ht="12.75" customHeight="1" x14ac:dyDescent="0.25">
      <c r="A216" s="11" t="str">
        <f t="shared" si="10"/>
        <v>ENGENHARIA DE GESTÃO</v>
      </c>
      <c r="B216" s="11" t="str">
        <f t="shared" si="11"/>
        <v>DBESTG022-17SB</v>
      </c>
      <c r="C216" s="9" t="str">
        <f t="shared" si="9"/>
        <v>Sistemas CAM B-matutino (São Bernardo)</v>
      </c>
      <c r="D216" s="7" t="s">
        <v>741</v>
      </c>
      <c r="E216" s="7" t="s">
        <v>2127</v>
      </c>
      <c r="F216" s="7" t="s">
        <v>742</v>
      </c>
      <c r="G216" s="7" t="s">
        <v>25</v>
      </c>
      <c r="H216" s="7" t="s">
        <v>744</v>
      </c>
      <c r="I216" s="7"/>
      <c r="J216" s="16" t="s">
        <v>38</v>
      </c>
      <c r="K216" s="7" t="s">
        <v>13</v>
      </c>
      <c r="L216" s="7" t="s">
        <v>470</v>
      </c>
      <c r="M216" s="7">
        <v>32</v>
      </c>
      <c r="N216" s="7">
        <v>0</v>
      </c>
      <c r="O216" s="7"/>
      <c r="P216" s="7"/>
      <c r="Q216" s="7" t="s">
        <v>173</v>
      </c>
      <c r="R216" s="29" t="s">
        <v>3100</v>
      </c>
      <c r="S216" s="29"/>
      <c r="T216" s="5"/>
      <c r="U216" s="5"/>
    </row>
    <row r="217" spans="1:21" ht="12.75" customHeight="1" x14ac:dyDescent="0.25">
      <c r="A217" s="11" t="str">
        <f t="shared" si="10"/>
        <v>ENGENHARIA DE GESTÃO</v>
      </c>
      <c r="B217" s="11" t="str">
        <f t="shared" si="11"/>
        <v>NAESTG024-17SB</v>
      </c>
      <c r="C217" s="9" t="str">
        <f t="shared" si="9"/>
        <v>Sistemas de Informação Corporativos A-noturno (São Bernardo)</v>
      </c>
      <c r="D217" s="7" t="s">
        <v>350</v>
      </c>
      <c r="E217" s="7" t="s">
        <v>2128</v>
      </c>
      <c r="F217" s="7" t="s">
        <v>351</v>
      </c>
      <c r="G217" s="7" t="s">
        <v>11</v>
      </c>
      <c r="H217" s="7" t="s">
        <v>305</v>
      </c>
      <c r="I217" s="7"/>
      <c r="J217" s="16" t="s">
        <v>38</v>
      </c>
      <c r="K217" s="7" t="s">
        <v>18</v>
      </c>
      <c r="L217" s="7" t="s">
        <v>481</v>
      </c>
      <c r="M217" s="7">
        <v>63</v>
      </c>
      <c r="N217" s="7">
        <v>0</v>
      </c>
      <c r="O217" s="7"/>
      <c r="P217" s="7"/>
      <c r="Q217" s="7" t="s">
        <v>173</v>
      </c>
      <c r="R217" s="29" t="s">
        <v>2313</v>
      </c>
      <c r="S217" s="29"/>
      <c r="T217" s="5"/>
      <c r="U217" s="5"/>
    </row>
    <row r="218" spans="1:21" ht="12.75" customHeight="1" x14ac:dyDescent="0.25">
      <c r="A218" s="11" t="str">
        <f t="shared" si="10"/>
        <v>ENGENHARIA DE GESTÃO</v>
      </c>
      <c r="B218" s="11" t="str">
        <f t="shared" si="11"/>
        <v>DAESTG020-17SB</v>
      </c>
      <c r="C218" s="9" t="str">
        <f t="shared" si="9"/>
        <v>Sistemas e Processos de Produção A-matutino (São Bernardo)</v>
      </c>
      <c r="D218" s="7" t="s">
        <v>745</v>
      </c>
      <c r="E218" s="7" t="s">
        <v>2129</v>
      </c>
      <c r="F218" s="7" t="s">
        <v>746</v>
      </c>
      <c r="G218" s="7" t="s">
        <v>11</v>
      </c>
      <c r="H218" s="7" t="s">
        <v>325</v>
      </c>
      <c r="I218" s="7"/>
      <c r="J218" s="7" t="s">
        <v>38</v>
      </c>
      <c r="K218" s="7" t="s">
        <v>13</v>
      </c>
      <c r="L218" s="7" t="s">
        <v>470</v>
      </c>
      <c r="M218" s="7">
        <v>62</v>
      </c>
      <c r="N218" s="7">
        <v>0</v>
      </c>
      <c r="O218" s="7"/>
      <c r="P218" s="7"/>
      <c r="Q218" s="7" t="s">
        <v>173</v>
      </c>
      <c r="R218" s="29" t="s">
        <v>1446</v>
      </c>
      <c r="S218" s="29"/>
      <c r="T218" s="5"/>
      <c r="U218" s="5"/>
    </row>
    <row r="219" spans="1:21" ht="12.75" customHeight="1" x14ac:dyDescent="0.25">
      <c r="A219" s="11" t="str">
        <f t="shared" si="10"/>
        <v>ENGENHARIA DE GESTÃO</v>
      </c>
      <c r="B219" s="11" t="str">
        <f t="shared" si="11"/>
        <v>DBESTG020-17SB</v>
      </c>
      <c r="C219" s="9" t="str">
        <f t="shared" si="9"/>
        <v>Sistemas e Processos de Produção B-matutino (São Bernardo)</v>
      </c>
      <c r="D219" s="6" t="s">
        <v>745</v>
      </c>
      <c r="E219" s="6" t="s">
        <v>2130</v>
      </c>
      <c r="F219" s="6" t="s">
        <v>746</v>
      </c>
      <c r="G219" s="6" t="s">
        <v>25</v>
      </c>
      <c r="H219" s="6" t="s">
        <v>747</v>
      </c>
      <c r="J219" s="15" t="s">
        <v>38</v>
      </c>
      <c r="K219" s="6" t="s">
        <v>13</v>
      </c>
      <c r="L219" s="6" t="s">
        <v>470</v>
      </c>
      <c r="M219" s="6">
        <v>62</v>
      </c>
      <c r="N219" s="6">
        <v>0</v>
      </c>
      <c r="P219" s="7"/>
      <c r="Q219" s="7" t="s">
        <v>173</v>
      </c>
      <c r="R219" s="26" t="s">
        <v>1446</v>
      </c>
      <c r="T219" s="5"/>
      <c r="U219" s="5"/>
    </row>
    <row r="220" spans="1:21" ht="12.75" customHeight="1" x14ac:dyDescent="0.25">
      <c r="A220" s="11" t="str">
        <f t="shared" si="10"/>
        <v>ENGENHARIA DE GESTÃO</v>
      </c>
      <c r="B220" s="11" t="str">
        <f t="shared" si="11"/>
        <v>DAESTG019-17SB</v>
      </c>
      <c r="C220" s="9" t="str">
        <f t="shared" si="9"/>
        <v>Tempos, Métodos e Arranjos Físicos A-matutino (São Bernardo)</v>
      </c>
      <c r="D220" s="7" t="s">
        <v>181</v>
      </c>
      <c r="E220" s="7" t="s">
        <v>2131</v>
      </c>
      <c r="F220" s="7" t="s">
        <v>182</v>
      </c>
      <c r="G220" s="7" t="s">
        <v>11</v>
      </c>
      <c r="H220" s="7" t="s">
        <v>3101</v>
      </c>
      <c r="I220" s="7"/>
      <c r="J220" s="16" t="s">
        <v>38</v>
      </c>
      <c r="K220" s="7" t="s">
        <v>13</v>
      </c>
      <c r="L220" s="7" t="s">
        <v>481</v>
      </c>
      <c r="M220" s="7">
        <v>90</v>
      </c>
      <c r="N220" s="7">
        <v>0</v>
      </c>
      <c r="O220" s="7"/>
      <c r="P220" s="7"/>
      <c r="Q220" s="7" t="s">
        <v>173</v>
      </c>
      <c r="R220" s="29" t="s">
        <v>2314</v>
      </c>
      <c r="S220" s="29"/>
      <c r="T220" s="5"/>
      <c r="U220" s="5"/>
    </row>
    <row r="221" spans="1:21" ht="12.75" customHeight="1" x14ac:dyDescent="0.25">
      <c r="A221" s="11" t="str">
        <f t="shared" si="10"/>
        <v>ENGENHARIA DE GESTÃO</v>
      </c>
      <c r="B221" s="11" t="str">
        <f t="shared" si="11"/>
        <v>NAESTG019-17SB</v>
      </c>
      <c r="C221" s="9" t="str">
        <f t="shared" si="9"/>
        <v>Tempos, Métodos e Arranjos Físicos A-noturno (São Bernardo)</v>
      </c>
      <c r="D221" s="7" t="s">
        <v>181</v>
      </c>
      <c r="E221" s="7" t="s">
        <v>419</v>
      </c>
      <c r="F221" s="7" t="s">
        <v>182</v>
      </c>
      <c r="G221" s="7" t="s">
        <v>11</v>
      </c>
      <c r="H221" s="7" t="s">
        <v>3102</v>
      </c>
      <c r="I221" s="7"/>
      <c r="J221" s="7" t="s">
        <v>38</v>
      </c>
      <c r="K221" s="7" t="s">
        <v>18</v>
      </c>
      <c r="L221" s="7" t="s">
        <v>481</v>
      </c>
      <c r="M221" s="7">
        <v>90</v>
      </c>
      <c r="N221" s="7">
        <v>0</v>
      </c>
      <c r="O221" s="7"/>
      <c r="P221" s="7"/>
      <c r="Q221" s="7" t="s">
        <v>173</v>
      </c>
      <c r="R221" s="29" t="s">
        <v>2314</v>
      </c>
      <c r="S221" s="29"/>
    </row>
    <row r="222" spans="1:21" ht="12.75" customHeight="1" x14ac:dyDescent="0.25">
      <c r="A222" s="11" t="str">
        <f t="shared" si="10"/>
        <v>ENGENHARIA DE GESTÃO</v>
      </c>
      <c r="B222" s="11" t="str">
        <f t="shared" si="11"/>
        <v>DBESTG019-17SB</v>
      </c>
      <c r="C222" s="9" t="str">
        <f t="shared" si="9"/>
        <v>Tempos, Métodos e Arranjos Físicos B-matutino (São Bernardo)</v>
      </c>
      <c r="D222" s="7" t="s">
        <v>181</v>
      </c>
      <c r="E222" s="7" t="s">
        <v>2132</v>
      </c>
      <c r="F222" s="7" t="s">
        <v>182</v>
      </c>
      <c r="G222" s="7" t="s">
        <v>25</v>
      </c>
      <c r="H222" s="7" t="s">
        <v>3103</v>
      </c>
      <c r="I222" s="7"/>
      <c r="J222" s="7" t="s">
        <v>38</v>
      </c>
      <c r="K222" s="7" t="s">
        <v>13</v>
      </c>
      <c r="L222" s="7" t="s">
        <v>481</v>
      </c>
      <c r="M222" s="7">
        <v>62</v>
      </c>
      <c r="N222" s="7">
        <v>0</v>
      </c>
      <c r="O222" s="7"/>
      <c r="P222" s="7"/>
      <c r="Q222" s="7" t="s">
        <v>173</v>
      </c>
      <c r="R222" s="29" t="s">
        <v>2315</v>
      </c>
      <c r="S222" s="29"/>
    </row>
    <row r="223" spans="1:21" ht="12.75" customHeight="1" x14ac:dyDescent="0.25">
      <c r="A223" s="11" t="str">
        <f t="shared" si="10"/>
        <v>ENGENHARIA DE INFORMAÇÃO</v>
      </c>
      <c r="B223" s="11" t="str">
        <f t="shared" si="11"/>
        <v>DA1ESTA007-17SA</v>
      </c>
      <c r="C223" s="9" t="str">
        <f t="shared" si="9"/>
        <v>Eletrônica Analógica Aplicada A1-matutino (São Bernardo)</v>
      </c>
      <c r="D223" s="7" t="s">
        <v>355</v>
      </c>
      <c r="E223" s="7" t="s">
        <v>2140</v>
      </c>
      <c r="F223" s="7" t="s">
        <v>356</v>
      </c>
      <c r="G223" s="7" t="s">
        <v>16</v>
      </c>
      <c r="H223" s="7" t="s">
        <v>699</v>
      </c>
      <c r="I223" s="7"/>
      <c r="J223" s="7" t="s">
        <v>12</v>
      </c>
      <c r="K223" s="7" t="s">
        <v>13</v>
      </c>
      <c r="L223" s="7" t="s">
        <v>477</v>
      </c>
      <c r="M223" s="7">
        <v>54</v>
      </c>
      <c r="N223" s="7"/>
      <c r="O223" s="7" t="s">
        <v>17</v>
      </c>
      <c r="P223" s="7"/>
      <c r="Q223" s="7" t="s">
        <v>183</v>
      </c>
      <c r="R223" s="29" t="s">
        <v>530</v>
      </c>
      <c r="S223" s="29" t="s">
        <v>530</v>
      </c>
      <c r="T223" s="5"/>
      <c r="U223" s="5"/>
    </row>
    <row r="224" spans="1:21" ht="12.75" customHeight="1" x14ac:dyDescent="0.25">
      <c r="A224" s="11" t="str">
        <f t="shared" si="10"/>
        <v>ENGENHARIA DE INFORMAÇÃO</v>
      </c>
      <c r="B224" s="11" t="str">
        <f t="shared" si="11"/>
        <v>NA1ESTA007-17SA</v>
      </c>
      <c r="C224" s="9" t="str">
        <f t="shared" si="9"/>
        <v>Eletrônica Analógica Aplicada A1-noturno (São Bernardo)</v>
      </c>
      <c r="D224" s="6" t="s">
        <v>355</v>
      </c>
      <c r="E224" s="6" t="s">
        <v>2141</v>
      </c>
      <c r="F224" s="6" t="s">
        <v>356</v>
      </c>
      <c r="G224" s="6" t="s">
        <v>16</v>
      </c>
      <c r="H224" s="6" t="s">
        <v>700</v>
      </c>
      <c r="J224" s="6" t="s">
        <v>12</v>
      </c>
      <c r="K224" s="6" t="s">
        <v>18</v>
      </c>
      <c r="L224" s="6" t="s">
        <v>477</v>
      </c>
      <c r="M224" s="6">
        <v>46</v>
      </c>
      <c r="O224" s="6" t="s">
        <v>17</v>
      </c>
      <c r="P224" s="7"/>
      <c r="Q224" s="7" t="s">
        <v>183</v>
      </c>
      <c r="R224" s="26" t="s">
        <v>531</v>
      </c>
      <c r="S224" s="26" t="s">
        <v>531</v>
      </c>
      <c r="T224" s="5"/>
      <c r="U224" s="5"/>
    </row>
    <row r="225" spans="1:21" ht="12.75" customHeight="1" x14ac:dyDescent="0.25">
      <c r="A225" s="11" t="str">
        <f t="shared" si="10"/>
        <v>ENGENHARIA DE GESTÃO</v>
      </c>
      <c r="B225" s="11" t="str">
        <f t="shared" si="11"/>
        <v>DAESZG028-17SB</v>
      </c>
      <c r="C225" s="9" t="str">
        <f t="shared" si="9"/>
        <v>Automação em Sistemas de Manufatura A-matutino (São Bernardo)</v>
      </c>
      <c r="D225" s="7" t="s">
        <v>748</v>
      </c>
      <c r="E225" s="7" t="s">
        <v>2109</v>
      </c>
      <c r="F225" s="7" t="s">
        <v>749</v>
      </c>
      <c r="G225" s="7" t="s">
        <v>11</v>
      </c>
      <c r="H225" s="7" t="s">
        <v>750</v>
      </c>
      <c r="I225" s="7"/>
      <c r="J225" s="7" t="s">
        <v>38</v>
      </c>
      <c r="K225" s="7" t="s">
        <v>13</v>
      </c>
      <c r="L225" s="7" t="s">
        <v>470</v>
      </c>
      <c r="M225" s="7">
        <v>62</v>
      </c>
      <c r="N225" s="7"/>
      <c r="O225" s="7"/>
      <c r="P225" s="7"/>
      <c r="Q225" s="7" t="s">
        <v>173</v>
      </c>
      <c r="R225" s="29" t="s">
        <v>1003</v>
      </c>
      <c r="S225" s="29"/>
    </row>
    <row r="226" spans="1:21" ht="12.75" customHeight="1" x14ac:dyDescent="0.25">
      <c r="A226" s="11" t="str">
        <f t="shared" si="10"/>
        <v>ENGENHARIA DE GESTÃO</v>
      </c>
      <c r="B226" s="11" t="str">
        <f t="shared" si="11"/>
        <v>NBESTG002-17SB</v>
      </c>
      <c r="C226" s="9" t="str">
        <f t="shared" si="9"/>
        <v>Desenvolvimento Integrado do Produto B-noturno (São Bernardo)</v>
      </c>
      <c r="D226" s="7" t="s">
        <v>344</v>
      </c>
      <c r="E226" s="7" t="s">
        <v>2113</v>
      </c>
      <c r="F226" s="7" t="s">
        <v>345</v>
      </c>
      <c r="G226" s="7" t="s">
        <v>25</v>
      </c>
      <c r="H226" s="7" t="s">
        <v>751</v>
      </c>
      <c r="I226" s="7"/>
      <c r="J226" s="16" t="s">
        <v>38</v>
      </c>
      <c r="K226" s="7" t="s">
        <v>18</v>
      </c>
      <c r="L226" s="7" t="s">
        <v>481</v>
      </c>
      <c r="M226" s="7">
        <v>63</v>
      </c>
      <c r="N226" s="7"/>
      <c r="O226" s="7"/>
      <c r="P226" s="7"/>
      <c r="Q226" s="7" t="s">
        <v>173</v>
      </c>
      <c r="R226" s="29" t="s">
        <v>3104</v>
      </c>
      <c r="S226" s="29"/>
      <c r="T226" s="5"/>
      <c r="U226" s="5"/>
    </row>
    <row r="227" spans="1:21" ht="12.75" customHeight="1" x14ac:dyDescent="0.25">
      <c r="A227" s="11" t="str">
        <f t="shared" si="10"/>
        <v>ENGENHARIA DE GESTÃO</v>
      </c>
      <c r="B227" s="11" t="str">
        <f t="shared" si="11"/>
        <v>DAESTG017-17SB</v>
      </c>
      <c r="C227" s="9" t="str">
        <f t="shared" si="9"/>
        <v>Introdução aos Processos de Fabricação Metal - Mecânico A-matutino (São Bernardo)</v>
      </c>
      <c r="D227" s="7" t="s">
        <v>179</v>
      </c>
      <c r="E227" s="7" t="s">
        <v>2118</v>
      </c>
      <c r="F227" s="7" t="s">
        <v>180</v>
      </c>
      <c r="G227" s="7" t="s">
        <v>11</v>
      </c>
      <c r="H227" s="7" t="s">
        <v>752</v>
      </c>
      <c r="I227" s="7"/>
      <c r="J227" s="16" t="s">
        <v>38</v>
      </c>
      <c r="K227" s="7" t="s">
        <v>13</v>
      </c>
      <c r="L227" s="7" t="s">
        <v>474</v>
      </c>
      <c r="M227" s="7">
        <v>90</v>
      </c>
      <c r="N227" s="7"/>
      <c r="O227" s="7"/>
      <c r="P227" s="7"/>
      <c r="Q227" s="7" t="s">
        <v>173</v>
      </c>
      <c r="R227" s="29" t="s">
        <v>3105</v>
      </c>
      <c r="S227" s="29"/>
      <c r="T227" s="5"/>
      <c r="U227" s="5"/>
    </row>
    <row r="228" spans="1:21" ht="12.75" customHeight="1" x14ac:dyDescent="0.25">
      <c r="A228" s="11" t="str">
        <f t="shared" si="10"/>
        <v>ENGENHARIA DE GESTÃO</v>
      </c>
      <c r="B228" s="11" t="str">
        <f t="shared" si="11"/>
        <v>DBESTG017-17SB</v>
      </c>
      <c r="C228" s="9" t="str">
        <f t="shared" si="9"/>
        <v>Introdução aos Processos de Fabricação Metal - Mecânico B-matutino (São Bernardo)</v>
      </c>
      <c r="D228" s="7" t="s">
        <v>179</v>
      </c>
      <c r="E228" s="7" t="s">
        <v>2119</v>
      </c>
      <c r="F228" s="7" t="s">
        <v>180</v>
      </c>
      <c r="G228" s="7" t="s">
        <v>25</v>
      </c>
      <c r="H228" s="7" t="s">
        <v>3106</v>
      </c>
      <c r="I228" s="7"/>
      <c r="J228" s="7" t="s">
        <v>38</v>
      </c>
      <c r="K228" s="7" t="s">
        <v>13</v>
      </c>
      <c r="L228" s="7" t="s">
        <v>474</v>
      </c>
      <c r="M228" s="7">
        <v>62</v>
      </c>
      <c r="N228" s="7"/>
      <c r="O228" s="7"/>
      <c r="P228" s="7"/>
      <c r="Q228" s="7" t="s">
        <v>173</v>
      </c>
      <c r="R228" s="29" t="s">
        <v>2351</v>
      </c>
      <c r="S228" s="29"/>
    </row>
    <row r="229" spans="1:21" ht="12.75" customHeight="1" x14ac:dyDescent="0.25">
      <c r="A229" s="11" t="str">
        <f t="shared" si="10"/>
        <v>BACHARELADO EM CIÊNCIAS ECONÔMICAS</v>
      </c>
      <c r="B229" s="11" t="str">
        <f t="shared" si="11"/>
        <v>DAESZC018-17SB</v>
      </c>
      <c r="C229" s="9" t="str">
        <f t="shared" si="9"/>
        <v>Análise Econômica de Projetos A-matutino (São Bernardo)</v>
      </c>
      <c r="D229" s="7" t="s">
        <v>753</v>
      </c>
      <c r="E229" s="7" t="s">
        <v>1866</v>
      </c>
      <c r="F229" s="7" t="s">
        <v>754</v>
      </c>
      <c r="G229" s="7" t="s">
        <v>11</v>
      </c>
      <c r="H229" s="7" t="s">
        <v>3107</v>
      </c>
      <c r="I229" s="7"/>
      <c r="J229" s="16" t="s">
        <v>38</v>
      </c>
      <c r="K229" s="7" t="s">
        <v>13</v>
      </c>
      <c r="L229" s="7" t="s">
        <v>20</v>
      </c>
      <c r="M229" s="7">
        <v>40</v>
      </c>
      <c r="N229" s="7">
        <v>0</v>
      </c>
      <c r="O229" s="7"/>
      <c r="P229" s="7"/>
      <c r="Q229" s="7" t="s">
        <v>102</v>
      </c>
      <c r="R229" s="29" t="s">
        <v>2297</v>
      </c>
      <c r="S229" s="29"/>
      <c r="T229" s="5"/>
      <c r="U229" s="5"/>
    </row>
    <row r="230" spans="1:21" ht="12.75" customHeight="1" x14ac:dyDescent="0.25">
      <c r="A230" s="11" t="str">
        <f t="shared" si="10"/>
        <v>BACHARELADO EM CIÊNCIAS ECONÔMICAS</v>
      </c>
      <c r="B230" s="11" t="str">
        <f t="shared" si="11"/>
        <v>NAESZC018-17SB</v>
      </c>
      <c r="C230" s="9" t="str">
        <f t="shared" si="9"/>
        <v>Análise Econômica de Projetos A-noturno (São Bernardo)</v>
      </c>
      <c r="D230" s="7" t="s">
        <v>753</v>
      </c>
      <c r="E230" s="7" t="s">
        <v>1867</v>
      </c>
      <c r="F230" s="7" t="s">
        <v>754</v>
      </c>
      <c r="G230" s="7" t="s">
        <v>11</v>
      </c>
      <c r="H230" s="7" t="s">
        <v>3108</v>
      </c>
      <c r="I230" s="7"/>
      <c r="J230" s="16" t="s">
        <v>38</v>
      </c>
      <c r="K230" s="7" t="s">
        <v>18</v>
      </c>
      <c r="L230" s="7" t="s">
        <v>20</v>
      </c>
      <c r="M230" s="7">
        <v>60</v>
      </c>
      <c r="N230" s="7">
        <v>0</v>
      </c>
      <c r="O230" s="7"/>
      <c r="P230" s="7"/>
      <c r="Q230" s="7" t="s">
        <v>102</v>
      </c>
      <c r="R230" s="29" t="s">
        <v>2297</v>
      </c>
      <c r="S230" s="29"/>
      <c r="T230" s="5"/>
      <c r="U230" s="5"/>
    </row>
    <row r="231" spans="1:21" ht="12.75" customHeight="1" x14ac:dyDescent="0.25">
      <c r="A231" s="11" t="str">
        <f t="shared" si="10"/>
        <v>BACHARELADO EM CIÊNCIAS ECONÔMICAS</v>
      </c>
      <c r="B231" s="11" t="str">
        <f t="shared" si="11"/>
        <v>DAESHC003-17SB</v>
      </c>
      <c r="C231" s="9" t="str">
        <f t="shared" si="9"/>
        <v>Desenvolvimento Socioeconômico A-matutino (São Bernardo)</v>
      </c>
      <c r="D231" s="7" t="s">
        <v>755</v>
      </c>
      <c r="E231" s="7" t="s">
        <v>1868</v>
      </c>
      <c r="F231" s="7" t="s">
        <v>756</v>
      </c>
      <c r="G231" s="7" t="s">
        <v>11</v>
      </c>
      <c r="H231" s="7" t="s">
        <v>757</v>
      </c>
      <c r="I231" s="7"/>
      <c r="J231" s="7" t="s">
        <v>38</v>
      </c>
      <c r="K231" s="7" t="s">
        <v>13</v>
      </c>
      <c r="L231" s="7" t="s">
        <v>103</v>
      </c>
      <c r="M231" s="7">
        <v>64</v>
      </c>
      <c r="N231" s="7"/>
      <c r="O231" s="7"/>
      <c r="P231" s="7"/>
      <c r="Q231" s="7" t="s">
        <v>102</v>
      </c>
      <c r="R231" s="29" t="s">
        <v>3109</v>
      </c>
      <c r="S231" s="29"/>
      <c r="T231" s="5"/>
      <c r="U231" s="5"/>
    </row>
    <row r="232" spans="1:21" ht="12.75" customHeight="1" x14ac:dyDescent="0.25">
      <c r="A232" s="11" t="str">
        <f t="shared" si="10"/>
        <v>BACHARELADO EM CIÊNCIAS ECONÔMICAS</v>
      </c>
      <c r="B232" s="11" t="str">
        <f t="shared" si="11"/>
        <v>NAESHC003-17SB</v>
      </c>
      <c r="C232" s="9" t="str">
        <f t="shared" si="9"/>
        <v>Desenvolvimento Socioeconômico A-noturno (São Bernardo)</v>
      </c>
      <c r="D232" s="7" t="s">
        <v>755</v>
      </c>
      <c r="E232" s="7" t="s">
        <v>1869</v>
      </c>
      <c r="F232" s="7" t="s">
        <v>756</v>
      </c>
      <c r="G232" s="7" t="s">
        <v>11</v>
      </c>
      <c r="H232" s="7" t="s">
        <v>467</v>
      </c>
      <c r="I232" s="7"/>
      <c r="J232" s="16" t="s">
        <v>38</v>
      </c>
      <c r="K232" s="7" t="s">
        <v>18</v>
      </c>
      <c r="L232" s="7" t="s">
        <v>103</v>
      </c>
      <c r="M232" s="7">
        <v>95</v>
      </c>
      <c r="N232" s="7"/>
      <c r="O232" s="7"/>
      <c r="P232" s="7"/>
      <c r="Q232" s="7" t="s">
        <v>102</v>
      </c>
      <c r="R232" s="29" t="s">
        <v>3109</v>
      </c>
      <c r="S232" s="29"/>
      <c r="T232" s="5"/>
      <c r="U232" s="5"/>
    </row>
    <row r="233" spans="1:21" ht="12.75" customHeight="1" x14ac:dyDescent="0.25">
      <c r="A233" s="11" t="str">
        <f t="shared" si="10"/>
        <v>BACHARELADO EM CIÊNCIAS ECONÔMICAS</v>
      </c>
      <c r="B233" s="11" t="str">
        <f t="shared" si="11"/>
        <v>DAESHC030-17SB</v>
      </c>
      <c r="C233" s="9" t="str">
        <f t="shared" si="9"/>
        <v>Desigualdades de Raça, Gênero e Renda A-matutino (São Bernardo)</v>
      </c>
      <c r="D233" s="6" t="s">
        <v>758</v>
      </c>
      <c r="E233" s="6" t="s">
        <v>1870</v>
      </c>
      <c r="F233" s="6" t="s">
        <v>759</v>
      </c>
      <c r="G233" s="6" t="s">
        <v>11</v>
      </c>
      <c r="H233" s="6" t="s">
        <v>3110</v>
      </c>
      <c r="J233" s="15" t="s">
        <v>38</v>
      </c>
      <c r="K233" s="6" t="s">
        <v>13</v>
      </c>
      <c r="L233" s="6" t="s">
        <v>20</v>
      </c>
      <c r="M233" s="6">
        <v>63</v>
      </c>
      <c r="N233" s="6">
        <v>0</v>
      </c>
      <c r="P233" s="7" t="s">
        <v>17</v>
      </c>
      <c r="Q233" s="7" t="s">
        <v>102</v>
      </c>
      <c r="R233" s="26" t="s">
        <v>2298</v>
      </c>
      <c r="T233" s="5"/>
      <c r="U233" s="5"/>
    </row>
    <row r="234" spans="1:21" ht="12.75" customHeight="1" x14ac:dyDescent="0.25">
      <c r="A234" s="11" t="str">
        <f t="shared" si="10"/>
        <v>BACHARELADO EM CIÊNCIAS ECONÔMICAS</v>
      </c>
      <c r="B234" s="11" t="str">
        <f t="shared" si="11"/>
        <v>NAESHC030-17SB</v>
      </c>
      <c r="C234" s="9" t="str">
        <f t="shared" si="9"/>
        <v>Desigualdades de Raça, Gênero e Renda A-noturno (São Bernardo)</v>
      </c>
      <c r="D234" s="7" t="s">
        <v>758</v>
      </c>
      <c r="E234" s="7" t="s">
        <v>1871</v>
      </c>
      <c r="F234" s="7" t="s">
        <v>759</v>
      </c>
      <c r="G234" s="7" t="s">
        <v>11</v>
      </c>
      <c r="H234" s="7" t="s">
        <v>3111</v>
      </c>
      <c r="I234" s="7"/>
      <c r="J234" s="16" t="s">
        <v>38</v>
      </c>
      <c r="K234" s="7" t="s">
        <v>18</v>
      </c>
      <c r="L234" s="7" t="s">
        <v>20</v>
      </c>
      <c r="M234" s="7">
        <v>106</v>
      </c>
      <c r="N234" s="7">
        <v>0</v>
      </c>
      <c r="O234" s="7"/>
      <c r="P234" s="7" t="s">
        <v>17</v>
      </c>
      <c r="Q234" s="7" t="s">
        <v>102</v>
      </c>
      <c r="R234" s="29" t="s">
        <v>2298</v>
      </c>
      <c r="S234" s="29"/>
      <c r="T234" s="5"/>
      <c r="U234" s="5"/>
    </row>
    <row r="235" spans="1:21" ht="12.75" customHeight="1" x14ac:dyDescent="0.25">
      <c r="A235" s="11" t="str">
        <f t="shared" si="10"/>
        <v>BACHARELADO EM CIÊNCIAS ECONÔMICAS</v>
      </c>
      <c r="B235" s="11" t="str">
        <f t="shared" si="11"/>
        <v>DA1ESHC035-17SB</v>
      </c>
      <c r="C235" s="9" t="str">
        <f t="shared" si="9"/>
        <v>Econometria I A1-matutino (São Bernardo)</v>
      </c>
      <c r="D235" s="7" t="s">
        <v>760</v>
      </c>
      <c r="E235" s="7" t="s">
        <v>1872</v>
      </c>
      <c r="F235" s="7" t="s">
        <v>761</v>
      </c>
      <c r="G235" s="7" t="s">
        <v>16</v>
      </c>
      <c r="H235" s="7" t="s">
        <v>3107</v>
      </c>
      <c r="I235" s="7"/>
      <c r="J235" s="7" t="s">
        <v>38</v>
      </c>
      <c r="K235" s="7" t="s">
        <v>13</v>
      </c>
      <c r="L235" s="7" t="s">
        <v>475</v>
      </c>
      <c r="M235" s="7">
        <v>40</v>
      </c>
      <c r="N235" s="7">
        <v>0</v>
      </c>
      <c r="O235" s="7"/>
      <c r="P235" s="7"/>
      <c r="Q235" s="7" t="s">
        <v>102</v>
      </c>
      <c r="R235" s="29" t="s">
        <v>3112</v>
      </c>
      <c r="S235" s="29" t="s">
        <v>3112</v>
      </c>
      <c r="T235" s="5"/>
      <c r="U235" s="5"/>
    </row>
    <row r="236" spans="1:21" ht="12.75" customHeight="1" x14ac:dyDescent="0.25">
      <c r="A236" s="11" t="str">
        <f t="shared" si="10"/>
        <v>BACHARELADO EM CIÊNCIAS ECONÔMICAS</v>
      </c>
      <c r="B236" s="11" t="str">
        <f t="shared" si="11"/>
        <v>NA1ESHC035-17SB</v>
      </c>
      <c r="C236" s="9" t="str">
        <f t="shared" si="9"/>
        <v>Econometria I A1-noturno (São Bernardo)</v>
      </c>
      <c r="D236" s="7" t="s">
        <v>760</v>
      </c>
      <c r="E236" s="7" t="s">
        <v>1873</v>
      </c>
      <c r="F236" s="7" t="s">
        <v>761</v>
      </c>
      <c r="G236" s="7" t="s">
        <v>16</v>
      </c>
      <c r="H236" s="7" t="s">
        <v>3108</v>
      </c>
      <c r="I236" s="7"/>
      <c r="J236" s="16" t="s">
        <v>38</v>
      </c>
      <c r="K236" s="7" t="s">
        <v>18</v>
      </c>
      <c r="L236" s="7" t="s">
        <v>475</v>
      </c>
      <c r="M236" s="7">
        <v>45</v>
      </c>
      <c r="N236" s="7">
        <v>0</v>
      </c>
      <c r="O236" s="7"/>
      <c r="P236" s="7"/>
      <c r="Q236" s="7" t="s">
        <v>102</v>
      </c>
      <c r="R236" s="29" t="s">
        <v>2299</v>
      </c>
      <c r="S236" s="29" t="s">
        <v>2299</v>
      </c>
      <c r="T236" s="5"/>
      <c r="U236" s="5"/>
    </row>
    <row r="237" spans="1:21" ht="12.75" customHeight="1" x14ac:dyDescent="0.25">
      <c r="A237" s="11" t="str">
        <f t="shared" si="10"/>
        <v>BACHARELADO EM CIÊNCIAS ECONÔMICAS</v>
      </c>
      <c r="B237" s="11" t="str">
        <f t="shared" si="11"/>
        <v>DA2ESHC035-17SB</v>
      </c>
      <c r="C237" s="9" t="str">
        <f t="shared" si="9"/>
        <v>Econometria I A2-matutino (São Bernardo)</v>
      </c>
      <c r="D237" s="7" t="s">
        <v>760</v>
      </c>
      <c r="E237" s="7" t="s">
        <v>1874</v>
      </c>
      <c r="F237" s="7" t="s">
        <v>761</v>
      </c>
      <c r="G237" s="7" t="s">
        <v>19</v>
      </c>
      <c r="H237" s="7" t="s">
        <v>3107</v>
      </c>
      <c r="I237" s="7"/>
      <c r="J237" s="16" t="s">
        <v>38</v>
      </c>
      <c r="K237" s="7" t="s">
        <v>13</v>
      </c>
      <c r="L237" s="7" t="s">
        <v>475</v>
      </c>
      <c r="M237" s="7">
        <v>30</v>
      </c>
      <c r="N237" s="7">
        <v>0</v>
      </c>
      <c r="O237" s="7"/>
      <c r="P237" s="7"/>
      <c r="Q237" s="7" t="s">
        <v>102</v>
      </c>
      <c r="R237" s="29" t="s">
        <v>2299</v>
      </c>
      <c r="S237" s="29" t="s">
        <v>2299</v>
      </c>
      <c r="T237" s="5"/>
      <c r="U237" s="5"/>
    </row>
    <row r="238" spans="1:21" ht="12.75" customHeight="1" x14ac:dyDescent="0.25">
      <c r="A238" s="11" t="str">
        <f t="shared" si="10"/>
        <v>BACHARELADO EM CIÊNCIAS ECONÔMICAS</v>
      </c>
      <c r="B238" s="11" t="str">
        <f t="shared" si="11"/>
        <v>NA2ESHC035-17SB</v>
      </c>
      <c r="C238" s="9" t="str">
        <f t="shared" si="9"/>
        <v>Econometria I A2-noturno (São Bernardo)</v>
      </c>
      <c r="D238" s="7" t="s">
        <v>760</v>
      </c>
      <c r="E238" s="7" t="s">
        <v>1875</v>
      </c>
      <c r="F238" s="7" t="s">
        <v>761</v>
      </c>
      <c r="G238" s="7" t="s">
        <v>19</v>
      </c>
      <c r="H238" s="7" t="s">
        <v>3108</v>
      </c>
      <c r="I238" s="7"/>
      <c r="J238" s="16" t="s">
        <v>38</v>
      </c>
      <c r="K238" s="7" t="s">
        <v>18</v>
      </c>
      <c r="L238" s="7" t="s">
        <v>475</v>
      </c>
      <c r="M238" s="7">
        <v>66</v>
      </c>
      <c r="N238" s="7">
        <v>0</v>
      </c>
      <c r="O238" s="7"/>
      <c r="P238" s="7"/>
      <c r="Q238" s="7" t="s">
        <v>102</v>
      </c>
      <c r="R238" s="29" t="s">
        <v>3113</v>
      </c>
      <c r="S238" s="29" t="s">
        <v>3113</v>
      </c>
    </row>
    <row r="239" spans="1:21" ht="12.75" customHeight="1" x14ac:dyDescent="0.25">
      <c r="A239" s="11" t="str">
        <f t="shared" si="10"/>
        <v>BACHARELADO EM CIÊNCIAS ECONÔMICAS</v>
      </c>
      <c r="B239" s="11" t="str">
        <f t="shared" si="11"/>
        <v>DAESHC037-17SB</v>
      </c>
      <c r="C239" s="9" t="str">
        <f t="shared" si="9"/>
        <v>Econometria III A-matutino (São Bernardo)</v>
      </c>
      <c r="D239" s="7" t="s">
        <v>762</v>
      </c>
      <c r="E239" s="7" t="s">
        <v>1878</v>
      </c>
      <c r="F239" s="7" t="s">
        <v>763</v>
      </c>
      <c r="G239" s="7" t="s">
        <v>11</v>
      </c>
      <c r="H239" s="7" t="s">
        <v>3107</v>
      </c>
      <c r="I239" s="7"/>
      <c r="J239" s="7" t="s">
        <v>38</v>
      </c>
      <c r="K239" s="7" t="s">
        <v>13</v>
      </c>
      <c r="L239" s="7" t="s">
        <v>475</v>
      </c>
      <c r="M239" s="7">
        <v>30</v>
      </c>
      <c r="N239" s="7"/>
      <c r="O239" s="7"/>
      <c r="P239" s="7"/>
      <c r="Q239" s="7" t="s">
        <v>102</v>
      </c>
      <c r="R239" s="29" t="s">
        <v>3114</v>
      </c>
      <c r="S239" s="29" t="s">
        <v>3114</v>
      </c>
      <c r="T239" s="5"/>
      <c r="U239" s="5"/>
    </row>
    <row r="240" spans="1:21" ht="12.75" customHeight="1" x14ac:dyDescent="0.25">
      <c r="A240" s="11" t="str">
        <f t="shared" si="10"/>
        <v>BACHARELADO EM CIÊNCIAS ECONÔMICAS</v>
      </c>
      <c r="B240" s="11" t="str">
        <f t="shared" si="11"/>
        <v>NA1ESHC037-17SB</v>
      </c>
      <c r="C240" s="9" t="str">
        <f t="shared" si="9"/>
        <v>Econometria III A1-noturno (São Bernardo)</v>
      </c>
      <c r="D240" s="7" t="s">
        <v>762</v>
      </c>
      <c r="E240" s="7" t="s">
        <v>1876</v>
      </c>
      <c r="F240" s="7" t="s">
        <v>763</v>
      </c>
      <c r="G240" s="7" t="s">
        <v>16</v>
      </c>
      <c r="H240" s="7" t="s">
        <v>3108</v>
      </c>
      <c r="I240" s="7"/>
      <c r="J240" s="16" t="s">
        <v>38</v>
      </c>
      <c r="K240" s="7" t="s">
        <v>18</v>
      </c>
      <c r="L240" s="7" t="s">
        <v>475</v>
      </c>
      <c r="M240" s="7">
        <v>61</v>
      </c>
      <c r="N240" s="7"/>
      <c r="O240" s="7"/>
      <c r="P240" s="7"/>
      <c r="Q240" s="7" t="s">
        <v>102</v>
      </c>
      <c r="R240" s="29" t="s">
        <v>3114</v>
      </c>
      <c r="S240" s="29" t="s">
        <v>3114</v>
      </c>
      <c r="T240" s="5"/>
      <c r="U240" s="5"/>
    </row>
    <row r="241" spans="1:21" ht="12.75" customHeight="1" x14ac:dyDescent="0.25">
      <c r="A241" s="11" t="str">
        <f t="shared" si="10"/>
        <v>BACHARELADO EM CIÊNCIAS ECONÔMICAS</v>
      </c>
      <c r="B241" s="11" t="str">
        <f t="shared" si="11"/>
        <v>NA2ESHC037-17SB</v>
      </c>
      <c r="C241" s="9" t="str">
        <f t="shared" si="9"/>
        <v>Econometria III A2-noturno (São Bernardo)</v>
      </c>
      <c r="D241" s="7" t="s">
        <v>762</v>
      </c>
      <c r="E241" s="7" t="s">
        <v>1877</v>
      </c>
      <c r="F241" s="7" t="s">
        <v>763</v>
      </c>
      <c r="G241" s="7" t="s">
        <v>19</v>
      </c>
      <c r="H241" s="7" t="s">
        <v>3108</v>
      </c>
      <c r="I241" s="7"/>
      <c r="J241" s="16" t="s">
        <v>38</v>
      </c>
      <c r="K241" s="7" t="s">
        <v>18</v>
      </c>
      <c r="L241" s="7" t="s">
        <v>475</v>
      </c>
      <c r="M241" s="7">
        <v>63</v>
      </c>
      <c r="N241" s="7"/>
      <c r="O241" s="7"/>
      <c r="P241" s="7"/>
      <c r="Q241" s="7" t="s">
        <v>102</v>
      </c>
      <c r="R241" s="29" t="s">
        <v>2300</v>
      </c>
      <c r="S241" s="29" t="s">
        <v>2300</v>
      </c>
      <c r="T241" s="5"/>
      <c r="U241" s="5"/>
    </row>
    <row r="242" spans="1:21" ht="12.75" customHeight="1" x14ac:dyDescent="0.25">
      <c r="A242" s="11" t="str">
        <f t="shared" si="10"/>
        <v>BACHARELADO EM CIÊNCIAS ECONÔMICAS</v>
      </c>
      <c r="B242" s="11" t="str">
        <f t="shared" si="11"/>
        <v>Nb1ESHC007-17SB</v>
      </c>
      <c r="C242" s="9" t="str">
        <f t="shared" si="9"/>
        <v>Economia Brasileira Contemporânea I b1-noturno (São Bernardo)</v>
      </c>
      <c r="D242" s="7" t="s">
        <v>764</v>
      </c>
      <c r="E242" s="7" t="s">
        <v>1881</v>
      </c>
      <c r="F242" s="7" t="s">
        <v>765</v>
      </c>
      <c r="G242" s="7" t="s">
        <v>766</v>
      </c>
      <c r="H242" s="7" t="s">
        <v>3108</v>
      </c>
      <c r="I242" s="7"/>
      <c r="J242" s="7" t="s">
        <v>38</v>
      </c>
      <c r="K242" s="7" t="s">
        <v>18</v>
      </c>
      <c r="L242" s="7" t="s">
        <v>103</v>
      </c>
      <c r="M242" s="7">
        <v>80</v>
      </c>
      <c r="N242" s="7"/>
      <c r="O242" s="7"/>
      <c r="P242" s="7"/>
      <c r="Q242" s="7" t="s">
        <v>102</v>
      </c>
      <c r="R242" s="29" t="s">
        <v>2301</v>
      </c>
      <c r="S242" s="29"/>
    </row>
    <row r="243" spans="1:21" ht="12.75" customHeight="1" x14ac:dyDescent="0.25">
      <c r="A243" s="11" t="str">
        <f t="shared" si="10"/>
        <v>BACHARELADO EM CIÊNCIAS ECONÔMICAS</v>
      </c>
      <c r="B243" s="11" t="str">
        <f t="shared" si="11"/>
        <v>DAESHC012-17SB</v>
      </c>
      <c r="C243" s="9" t="str">
        <f t="shared" si="9"/>
        <v>Economia Institucional I A-matutino (São Bernardo)</v>
      </c>
      <c r="D243" s="7" t="s">
        <v>767</v>
      </c>
      <c r="E243" s="7" t="s">
        <v>1882</v>
      </c>
      <c r="F243" s="7" t="s">
        <v>768</v>
      </c>
      <c r="G243" s="7" t="s">
        <v>11</v>
      </c>
      <c r="H243" s="7" t="s">
        <v>769</v>
      </c>
      <c r="I243" s="7"/>
      <c r="J243" s="7" t="s">
        <v>38</v>
      </c>
      <c r="K243" s="7" t="s">
        <v>13</v>
      </c>
      <c r="L243" s="7" t="s">
        <v>103</v>
      </c>
      <c r="M243" s="7">
        <v>62</v>
      </c>
      <c r="N243" s="7"/>
      <c r="O243" s="7"/>
      <c r="P243" s="7"/>
      <c r="Q243" s="7" t="s">
        <v>102</v>
      </c>
      <c r="R243" s="29" t="s">
        <v>3115</v>
      </c>
      <c r="S243" s="29"/>
      <c r="T243" s="5"/>
      <c r="U243" s="5"/>
    </row>
    <row r="244" spans="1:21" ht="12.75" customHeight="1" x14ac:dyDescent="0.25">
      <c r="A244" s="11" t="str">
        <f t="shared" si="10"/>
        <v>BACHARELADO EM CIÊNCIAS ECONÔMICAS</v>
      </c>
      <c r="B244" s="11" t="str">
        <f t="shared" si="11"/>
        <v>NAESHC012-17SB</v>
      </c>
      <c r="C244" s="9" t="str">
        <f t="shared" si="9"/>
        <v>Economia Institucional I A-noturno (São Bernardo)</v>
      </c>
      <c r="D244" s="7" t="s">
        <v>767</v>
      </c>
      <c r="E244" s="7" t="s">
        <v>1883</v>
      </c>
      <c r="F244" s="7" t="s">
        <v>768</v>
      </c>
      <c r="G244" s="7" t="s">
        <v>11</v>
      </c>
      <c r="H244" s="7" t="s">
        <v>466</v>
      </c>
      <c r="I244" s="7"/>
      <c r="J244" s="7" t="s">
        <v>38</v>
      </c>
      <c r="K244" s="7" t="s">
        <v>18</v>
      </c>
      <c r="L244" s="7" t="s">
        <v>103</v>
      </c>
      <c r="M244" s="7">
        <v>108</v>
      </c>
      <c r="N244" s="7"/>
      <c r="O244" s="7"/>
      <c r="P244" s="7"/>
      <c r="Q244" s="7" t="s">
        <v>102</v>
      </c>
      <c r="R244" s="29" t="s">
        <v>3115</v>
      </c>
      <c r="S244" s="29"/>
      <c r="T244" s="5"/>
      <c r="U244" s="5"/>
    </row>
    <row r="245" spans="1:21" ht="12.75" customHeight="1" x14ac:dyDescent="0.25">
      <c r="A245" s="11" t="str">
        <f t="shared" si="10"/>
        <v>BACHARELADO EM CIÊNCIAS ECONÔMICAS</v>
      </c>
      <c r="B245" s="11" t="str">
        <f t="shared" si="11"/>
        <v>DAESHC013-17SB</v>
      </c>
      <c r="C245" s="9" t="str">
        <f t="shared" si="9"/>
        <v>Economia Internacional I A-matutino (São Bernardo)</v>
      </c>
      <c r="D245" s="7" t="s">
        <v>770</v>
      </c>
      <c r="E245" s="7" t="s">
        <v>1884</v>
      </c>
      <c r="F245" s="7" t="s">
        <v>771</v>
      </c>
      <c r="G245" s="7" t="s">
        <v>11</v>
      </c>
      <c r="H245" s="7" t="s">
        <v>3110</v>
      </c>
      <c r="I245" s="7"/>
      <c r="J245" s="7" t="s">
        <v>38</v>
      </c>
      <c r="K245" s="7" t="s">
        <v>13</v>
      </c>
      <c r="L245" s="7" t="s">
        <v>20</v>
      </c>
      <c r="M245" s="7">
        <v>54</v>
      </c>
      <c r="N245" s="7"/>
      <c r="O245" s="7"/>
      <c r="P245" s="7"/>
      <c r="Q245" s="7" t="s">
        <v>102</v>
      </c>
      <c r="R245" s="29" t="s">
        <v>3116</v>
      </c>
      <c r="S245" s="29"/>
      <c r="T245" s="5"/>
      <c r="U245" s="5"/>
    </row>
    <row r="246" spans="1:21" ht="12.75" customHeight="1" x14ac:dyDescent="0.25">
      <c r="A246" s="11" t="str">
        <f t="shared" si="10"/>
        <v>BACHARELADO EM CIÊNCIAS ECONÔMICAS</v>
      </c>
      <c r="B246" s="11" t="str">
        <f t="shared" si="11"/>
        <v>NAESHC013-17SB</v>
      </c>
      <c r="C246" s="9" t="str">
        <f t="shared" si="9"/>
        <v>Economia Internacional I A-noturno (São Bernardo)</v>
      </c>
      <c r="D246" s="7" t="s">
        <v>770</v>
      </c>
      <c r="E246" s="7" t="s">
        <v>1885</v>
      </c>
      <c r="F246" s="7" t="s">
        <v>771</v>
      </c>
      <c r="G246" s="7" t="s">
        <v>11</v>
      </c>
      <c r="H246" s="7" t="s">
        <v>3111</v>
      </c>
      <c r="I246" s="7"/>
      <c r="J246" s="16" t="s">
        <v>38</v>
      </c>
      <c r="K246" s="7" t="s">
        <v>18</v>
      </c>
      <c r="L246" s="7" t="s">
        <v>20</v>
      </c>
      <c r="M246" s="7">
        <v>90</v>
      </c>
      <c r="N246" s="7"/>
      <c r="O246" s="7"/>
      <c r="P246" s="7"/>
      <c r="Q246" s="7" t="s">
        <v>102</v>
      </c>
      <c r="R246" s="29" t="s">
        <v>3116</v>
      </c>
      <c r="S246" s="29"/>
    </row>
    <row r="247" spans="1:21" ht="12.75" customHeight="1" x14ac:dyDescent="0.25">
      <c r="A247" s="11" t="str">
        <f t="shared" si="10"/>
        <v>BACHARELADO EM CIÊNCIAS ECONÔMICAS</v>
      </c>
      <c r="B247" s="11" t="str">
        <f t="shared" si="11"/>
        <v>DA1ESHC027-17SB</v>
      </c>
      <c r="C247" s="9" t="str">
        <f t="shared" si="9"/>
        <v>Economia Matemática A1-matutino (São Bernardo)</v>
      </c>
      <c r="D247" s="6" t="s">
        <v>772</v>
      </c>
      <c r="E247" s="6" t="s">
        <v>1886</v>
      </c>
      <c r="F247" s="6" t="s">
        <v>773</v>
      </c>
      <c r="G247" s="6" t="s">
        <v>16</v>
      </c>
      <c r="H247" s="6" t="s">
        <v>757</v>
      </c>
      <c r="J247" s="6" t="s">
        <v>38</v>
      </c>
      <c r="K247" s="6" t="s">
        <v>13</v>
      </c>
      <c r="L247" s="6" t="s">
        <v>20</v>
      </c>
      <c r="M247" s="6">
        <v>60</v>
      </c>
      <c r="P247" s="7" t="s">
        <v>17</v>
      </c>
      <c r="Q247" s="7" t="s">
        <v>102</v>
      </c>
      <c r="R247" s="26" t="s">
        <v>2302</v>
      </c>
      <c r="T247" s="5"/>
      <c r="U247" s="5"/>
    </row>
    <row r="248" spans="1:21" ht="12.75" customHeight="1" x14ac:dyDescent="0.25">
      <c r="A248" s="11" t="str">
        <f t="shared" si="10"/>
        <v>BACHARELADO EM CIÊNCIAS ECONÔMICAS</v>
      </c>
      <c r="B248" s="11" t="str">
        <f t="shared" si="11"/>
        <v>NA1ESHC027-17SB</v>
      </c>
      <c r="C248" s="9" t="str">
        <f t="shared" si="9"/>
        <v>Economia Matemática A1-noturno (São Bernardo)</v>
      </c>
      <c r="D248" s="7" t="s">
        <v>772</v>
      </c>
      <c r="E248" s="7" t="s">
        <v>1887</v>
      </c>
      <c r="F248" s="7" t="s">
        <v>773</v>
      </c>
      <c r="G248" s="7" t="s">
        <v>16</v>
      </c>
      <c r="H248" s="7" t="s">
        <v>467</v>
      </c>
      <c r="I248" s="7"/>
      <c r="J248" s="7" t="s">
        <v>38</v>
      </c>
      <c r="K248" s="7" t="s">
        <v>18</v>
      </c>
      <c r="L248" s="7" t="s">
        <v>20</v>
      </c>
      <c r="M248" s="7">
        <v>60</v>
      </c>
      <c r="N248" s="7"/>
      <c r="O248" s="7"/>
      <c r="P248" s="7" t="s">
        <v>17</v>
      </c>
      <c r="Q248" s="7" t="s">
        <v>102</v>
      </c>
      <c r="R248" s="29" t="s">
        <v>2302</v>
      </c>
      <c r="S248" s="29"/>
      <c r="T248" s="5"/>
      <c r="U248" s="5"/>
    </row>
    <row r="249" spans="1:21" ht="12.75" customHeight="1" x14ac:dyDescent="0.25">
      <c r="A249" s="11" t="str">
        <f t="shared" si="10"/>
        <v>BACHARELADO EM CIÊNCIAS ECONÔMICAS</v>
      </c>
      <c r="B249" s="11" t="str">
        <f t="shared" si="11"/>
        <v>DAESZG013-17SB</v>
      </c>
      <c r="C249" s="9" t="str">
        <f t="shared" si="9"/>
        <v>Empreendedorismo A-matutino (São Bernardo)</v>
      </c>
      <c r="D249" s="7" t="s">
        <v>175</v>
      </c>
      <c r="E249" s="7" t="s">
        <v>454</v>
      </c>
      <c r="F249" s="7" t="s">
        <v>176</v>
      </c>
      <c r="G249" s="7" t="s">
        <v>11</v>
      </c>
      <c r="H249" s="7" t="s">
        <v>769</v>
      </c>
      <c r="I249" s="7"/>
      <c r="J249" s="7" t="s">
        <v>38</v>
      </c>
      <c r="K249" s="7" t="s">
        <v>13</v>
      </c>
      <c r="L249" s="7" t="s">
        <v>470</v>
      </c>
      <c r="M249" s="7">
        <v>65</v>
      </c>
      <c r="N249" s="7">
        <v>0</v>
      </c>
      <c r="O249" s="7" t="s">
        <v>17</v>
      </c>
      <c r="P249" s="7"/>
      <c r="Q249" s="7" t="s">
        <v>102</v>
      </c>
      <c r="R249" s="29" t="s">
        <v>2303</v>
      </c>
      <c r="S249" s="29"/>
      <c r="T249" s="5"/>
      <c r="U249" s="5"/>
    </row>
    <row r="250" spans="1:21" ht="12.75" customHeight="1" x14ac:dyDescent="0.25">
      <c r="A250" s="11" t="str">
        <f t="shared" si="10"/>
        <v>BACHARELADO EM CIÊNCIAS ECONÔMICAS</v>
      </c>
      <c r="B250" s="11" t="str">
        <f t="shared" si="11"/>
        <v>DAESHC016-17SB</v>
      </c>
      <c r="C250" s="9" t="str">
        <f t="shared" si="9"/>
        <v>Finanças Corporativas A-matutino (São Bernardo)</v>
      </c>
      <c r="D250" s="7" t="s">
        <v>303</v>
      </c>
      <c r="E250" s="7" t="s">
        <v>403</v>
      </c>
      <c r="F250" s="7" t="s">
        <v>304</v>
      </c>
      <c r="G250" s="7" t="s">
        <v>11</v>
      </c>
      <c r="H250" s="7" t="s">
        <v>769</v>
      </c>
      <c r="I250" s="7"/>
      <c r="J250" s="7" t="s">
        <v>38</v>
      </c>
      <c r="K250" s="7" t="s">
        <v>13</v>
      </c>
      <c r="L250" s="7" t="s">
        <v>20</v>
      </c>
      <c r="M250" s="7">
        <v>62</v>
      </c>
      <c r="N250" s="7">
        <v>0</v>
      </c>
      <c r="O250" s="7"/>
      <c r="P250" s="7"/>
      <c r="Q250" s="7" t="s">
        <v>102</v>
      </c>
      <c r="R250" s="29" t="s">
        <v>3117</v>
      </c>
      <c r="S250" s="29"/>
      <c r="T250" s="5"/>
      <c r="U250" s="5"/>
    </row>
    <row r="251" spans="1:21" ht="12.75" customHeight="1" x14ac:dyDescent="0.25">
      <c r="A251" s="11" t="str">
        <f t="shared" si="10"/>
        <v>BACHARELADO EM CIÊNCIAS ECONÔMICAS</v>
      </c>
      <c r="B251" s="11" t="str">
        <f t="shared" si="11"/>
        <v>NAESHC016-17SB</v>
      </c>
      <c r="C251" s="9" t="str">
        <f t="shared" si="9"/>
        <v>Finanças Corporativas A-noturno (São Bernardo)</v>
      </c>
      <c r="D251" s="7" t="s">
        <v>303</v>
      </c>
      <c r="E251" s="7" t="s">
        <v>1888</v>
      </c>
      <c r="F251" s="7" t="s">
        <v>304</v>
      </c>
      <c r="G251" s="7" t="s">
        <v>11</v>
      </c>
      <c r="H251" s="7" t="s">
        <v>466</v>
      </c>
      <c r="I251" s="7"/>
      <c r="J251" s="7" t="s">
        <v>38</v>
      </c>
      <c r="K251" s="7" t="s">
        <v>18</v>
      </c>
      <c r="L251" s="7" t="s">
        <v>20</v>
      </c>
      <c r="M251" s="7">
        <v>80</v>
      </c>
      <c r="N251" s="7">
        <v>0</v>
      </c>
      <c r="O251" s="7"/>
      <c r="P251" s="7"/>
      <c r="Q251" s="7" t="s">
        <v>102</v>
      </c>
      <c r="R251" s="29" t="s">
        <v>3117</v>
      </c>
      <c r="S251" s="29"/>
      <c r="T251" s="5"/>
      <c r="U251" s="5"/>
    </row>
    <row r="252" spans="1:21" ht="12.75" customHeight="1" x14ac:dyDescent="0.25">
      <c r="A252" s="11" t="str">
        <f t="shared" si="10"/>
        <v>BACHARELADO EM CIÊNCIAS ECONÔMICAS</v>
      </c>
      <c r="B252" s="11" t="str">
        <f t="shared" si="11"/>
        <v>DAESHC020-17SB</v>
      </c>
      <c r="C252" s="9" t="str">
        <f t="shared" si="9"/>
        <v>História Econômica Geral A-matutino (São Bernardo)</v>
      </c>
      <c r="D252" s="7" t="s">
        <v>774</v>
      </c>
      <c r="E252" s="7" t="s">
        <v>1889</v>
      </c>
      <c r="F252" s="7" t="s">
        <v>775</v>
      </c>
      <c r="G252" s="7" t="s">
        <v>11</v>
      </c>
      <c r="H252" s="7" t="s">
        <v>757</v>
      </c>
      <c r="I252" s="7"/>
      <c r="J252" s="7" t="s">
        <v>38</v>
      </c>
      <c r="K252" s="7" t="s">
        <v>13</v>
      </c>
      <c r="L252" s="7" t="s">
        <v>20</v>
      </c>
      <c r="M252" s="7">
        <v>61</v>
      </c>
      <c r="N252" s="7">
        <v>0</v>
      </c>
      <c r="O252" s="7"/>
      <c r="P252" s="7"/>
      <c r="Q252" s="7" t="s">
        <v>102</v>
      </c>
      <c r="R252" s="29" t="s">
        <v>2304</v>
      </c>
      <c r="S252" s="29"/>
      <c r="T252" s="5"/>
      <c r="U252" s="5"/>
    </row>
    <row r="253" spans="1:21" ht="12.75" customHeight="1" x14ac:dyDescent="0.25">
      <c r="A253" s="11" t="str">
        <f t="shared" si="10"/>
        <v>BACHARELADO EM CIÊNCIAS ECONÔMICAS</v>
      </c>
      <c r="B253" s="11" t="str">
        <f t="shared" si="11"/>
        <v>NAESHC020-17SB</v>
      </c>
      <c r="C253" s="9" t="str">
        <f t="shared" si="9"/>
        <v>História Econômica Geral A-noturno (São Bernardo)</v>
      </c>
      <c r="D253" s="7" t="s">
        <v>774</v>
      </c>
      <c r="E253" s="7" t="s">
        <v>1890</v>
      </c>
      <c r="F253" s="7" t="s">
        <v>775</v>
      </c>
      <c r="G253" s="7" t="s">
        <v>11</v>
      </c>
      <c r="H253" s="7" t="s">
        <v>467</v>
      </c>
      <c r="I253" s="7"/>
      <c r="J253" s="16" t="s">
        <v>38</v>
      </c>
      <c r="K253" s="7" t="s">
        <v>18</v>
      </c>
      <c r="L253" s="7" t="s">
        <v>20</v>
      </c>
      <c r="M253" s="7">
        <v>90</v>
      </c>
      <c r="N253" s="7">
        <v>0</v>
      </c>
      <c r="O253" s="7"/>
      <c r="P253" s="7"/>
      <c r="Q253" s="7" t="s">
        <v>102</v>
      </c>
      <c r="R253" s="29" t="s">
        <v>2304</v>
      </c>
      <c r="S253" s="29"/>
      <c r="T253" s="5"/>
      <c r="U253" s="5"/>
    </row>
    <row r="254" spans="1:21" ht="12.75" customHeight="1" x14ac:dyDescent="0.25">
      <c r="A254" s="11" t="str">
        <f t="shared" si="10"/>
        <v>BACHARELADO EM CIÊNCIAS ECONÔMICAS</v>
      </c>
      <c r="B254" s="11" t="str">
        <f t="shared" si="11"/>
        <v>DA1ESHC022-17SB</v>
      </c>
      <c r="C254" s="9" t="str">
        <f t="shared" si="9"/>
        <v>Macroeconomia I A1-matutino (São Bernardo)</v>
      </c>
      <c r="D254" s="7" t="s">
        <v>776</v>
      </c>
      <c r="E254" s="7" t="s">
        <v>1891</v>
      </c>
      <c r="F254" s="7" t="s">
        <v>777</v>
      </c>
      <c r="G254" s="7" t="s">
        <v>16</v>
      </c>
      <c r="H254" s="7" t="s">
        <v>778</v>
      </c>
      <c r="I254" s="7"/>
      <c r="J254" s="7" t="s">
        <v>38</v>
      </c>
      <c r="K254" s="7" t="s">
        <v>13</v>
      </c>
      <c r="L254" s="7" t="s">
        <v>20</v>
      </c>
      <c r="M254" s="7">
        <v>52</v>
      </c>
      <c r="N254" s="7"/>
      <c r="O254" s="7"/>
      <c r="P254" s="7"/>
      <c r="Q254" s="7" t="s">
        <v>102</v>
      </c>
      <c r="R254" s="29" t="s">
        <v>3118</v>
      </c>
      <c r="S254" s="29"/>
      <c r="T254" s="5"/>
      <c r="U254" s="5"/>
    </row>
    <row r="255" spans="1:21" ht="12.75" customHeight="1" x14ac:dyDescent="0.25">
      <c r="A255" s="11" t="str">
        <f t="shared" si="10"/>
        <v>BACHARELADO EM CIÊNCIAS ECONÔMICAS</v>
      </c>
      <c r="B255" s="11" t="str">
        <f t="shared" si="11"/>
        <v>NA1ESHC022-17SB</v>
      </c>
      <c r="C255" s="9" t="str">
        <f t="shared" si="9"/>
        <v>Macroeconomia I A1-noturno (São Bernardo)</v>
      </c>
      <c r="D255" s="7" t="s">
        <v>776</v>
      </c>
      <c r="E255" s="7" t="s">
        <v>1892</v>
      </c>
      <c r="F255" s="7" t="s">
        <v>777</v>
      </c>
      <c r="G255" s="7" t="s">
        <v>16</v>
      </c>
      <c r="H255" s="7" t="s">
        <v>779</v>
      </c>
      <c r="I255" s="7"/>
      <c r="J255" s="7" t="s">
        <v>38</v>
      </c>
      <c r="K255" s="7" t="s">
        <v>18</v>
      </c>
      <c r="L255" s="7" t="s">
        <v>20</v>
      </c>
      <c r="M255" s="7">
        <v>87</v>
      </c>
      <c r="N255" s="7"/>
      <c r="O255" s="7"/>
      <c r="P255" s="7"/>
      <c r="Q255" s="7" t="s">
        <v>102</v>
      </c>
      <c r="R255" s="29" t="s">
        <v>3118</v>
      </c>
      <c r="S255" s="29"/>
      <c r="T255" s="5"/>
      <c r="U255" s="5"/>
    </row>
    <row r="256" spans="1:21" ht="12.75" customHeight="1" x14ac:dyDescent="0.25">
      <c r="A256" s="11" t="str">
        <f t="shared" si="10"/>
        <v>BACHARELADO EM CIÊNCIAS ECONÔMICAS</v>
      </c>
      <c r="B256" s="11" t="str">
        <f t="shared" si="11"/>
        <v>DA2ESHC022-17SB</v>
      </c>
      <c r="C256" s="9" t="str">
        <f t="shared" si="9"/>
        <v>Macroeconomia I A2-matutino (São Bernardo)</v>
      </c>
      <c r="D256" s="7" t="s">
        <v>776</v>
      </c>
      <c r="E256" s="7" t="s">
        <v>1893</v>
      </c>
      <c r="F256" s="7" t="s">
        <v>777</v>
      </c>
      <c r="G256" s="7" t="s">
        <v>19</v>
      </c>
      <c r="H256" s="7" t="s">
        <v>778</v>
      </c>
      <c r="I256" s="7"/>
      <c r="J256" s="16" t="s">
        <v>38</v>
      </c>
      <c r="K256" s="7" t="s">
        <v>13</v>
      </c>
      <c r="L256" s="7" t="s">
        <v>20</v>
      </c>
      <c r="M256" s="7">
        <v>46</v>
      </c>
      <c r="N256" s="7"/>
      <c r="O256" s="7"/>
      <c r="P256" s="7"/>
      <c r="Q256" s="7" t="s">
        <v>102</v>
      </c>
      <c r="R256" s="29" t="s">
        <v>3119</v>
      </c>
      <c r="S256" s="29"/>
      <c r="T256" s="5"/>
      <c r="U256" s="5"/>
    </row>
    <row r="257" spans="1:21" ht="12.75" customHeight="1" x14ac:dyDescent="0.25">
      <c r="A257" s="11" t="str">
        <f t="shared" si="10"/>
        <v>BACHARELADO EM CIÊNCIAS ECONÔMICAS</v>
      </c>
      <c r="B257" s="11" t="str">
        <f t="shared" si="11"/>
        <v>NA2ESHC022-17SB</v>
      </c>
      <c r="C257" s="9" t="str">
        <f t="shared" si="9"/>
        <v>Macroeconomia I A2-noturno (São Bernardo)</v>
      </c>
      <c r="D257" s="7" t="s">
        <v>776</v>
      </c>
      <c r="E257" s="7" t="s">
        <v>1894</v>
      </c>
      <c r="F257" s="7" t="s">
        <v>777</v>
      </c>
      <c r="G257" s="7" t="s">
        <v>19</v>
      </c>
      <c r="H257" s="7" t="s">
        <v>779</v>
      </c>
      <c r="I257" s="7"/>
      <c r="J257" s="7" t="s">
        <v>38</v>
      </c>
      <c r="K257" s="7" t="s">
        <v>18</v>
      </c>
      <c r="L257" s="7" t="s">
        <v>20</v>
      </c>
      <c r="M257" s="7">
        <v>80</v>
      </c>
      <c r="N257" s="7"/>
      <c r="O257" s="7"/>
      <c r="P257" s="7"/>
      <c r="Q257" s="7" t="s">
        <v>102</v>
      </c>
      <c r="R257" s="29" t="s">
        <v>2305</v>
      </c>
      <c r="S257" s="29"/>
      <c r="T257" s="5"/>
      <c r="U257" s="5"/>
    </row>
    <row r="258" spans="1:21" ht="12.75" customHeight="1" x14ac:dyDescent="0.25">
      <c r="A258" s="11" t="str">
        <f t="shared" si="10"/>
        <v>BACHARELADO EM CIÊNCIAS ECONÔMICAS</v>
      </c>
      <c r="B258" s="11" t="str">
        <f t="shared" si="11"/>
        <v>NA1ESHC025-17SB</v>
      </c>
      <c r="C258" s="9" t="str">
        <f t="shared" ref="C258:C321" si="12">CONCATENATE(D258," ",IF(LEN(B258)&gt;15,MID(B258,2,3),G258),"-",IF(K258="DIURNO","matutino",K258)," (",IF(H258="Santo André",H258,"São Bernardo"),")",IF(G258="I"," - TURMA MINISTRADA EM INGLÊS",IF(G258="P"," - TURMA COMPARTILHADA COM A PÓS-GRADUAÇÃO",IF(G258="S"," - TURMA SEMIPRESENCIAL",""))))</f>
        <v>Microeconomia I A1-noturno (São Bernardo)</v>
      </c>
      <c r="D258" s="7" t="s">
        <v>780</v>
      </c>
      <c r="E258" s="7" t="s">
        <v>1896</v>
      </c>
      <c r="F258" s="7" t="s">
        <v>781</v>
      </c>
      <c r="G258" s="7" t="s">
        <v>16</v>
      </c>
      <c r="H258" s="7" t="s">
        <v>3111</v>
      </c>
      <c r="I258" s="7"/>
      <c r="J258" s="7" t="s">
        <v>38</v>
      </c>
      <c r="K258" s="7" t="s">
        <v>18</v>
      </c>
      <c r="L258" s="7" t="s">
        <v>20</v>
      </c>
      <c r="M258" s="7">
        <v>80</v>
      </c>
      <c r="N258" s="7"/>
      <c r="O258" s="7"/>
      <c r="P258" s="7"/>
      <c r="Q258" s="7" t="s">
        <v>102</v>
      </c>
      <c r="R258" s="29" t="s">
        <v>2552</v>
      </c>
      <c r="S258" s="29"/>
      <c r="T258" s="5"/>
      <c r="U258" s="5"/>
    </row>
    <row r="259" spans="1:21" ht="12.75" customHeight="1" x14ac:dyDescent="0.25">
      <c r="A259" s="11" t="str">
        <f t="shared" ref="A259:A322" si="13">Q259</f>
        <v>BACHARELADO EM CIÊNCIAS ECONÔMICAS</v>
      </c>
      <c r="B259" s="11" t="str">
        <f t="shared" ref="B259:B322" si="14">E259</f>
        <v>NA2ESHC025-17SB</v>
      </c>
      <c r="C259" s="9" t="str">
        <f t="shared" si="12"/>
        <v>Microeconomia I A2-noturno (São Bernardo)</v>
      </c>
      <c r="D259" s="7" t="s">
        <v>780</v>
      </c>
      <c r="E259" s="7" t="s">
        <v>1898</v>
      </c>
      <c r="F259" s="7" t="s">
        <v>781</v>
      </c>
      <c r="G259" s="7" t="s">
        <v>19</v>
      </c>
      <c r="H259" s="7" t="s">
        <v>3111</v>
      </c>
      <c r="I259" s="7"/>
      <c r="J259" s="7" t="s">
        <v>38</v>
      </c>
      <c r="K259" s="7" t="s">
        <v>18</v>
      </c>
      <c r="L259" s="7" t="s">
        <v>20</v>
      </c>
      <c r="M259" s="7">
        <v>90</v>
      </c>
      <c r="N259" s="7"/>
      <c r="O259" s="7"/>
      <c r="P259" s="7"/>
      <c r="Q259" s="7" t="s">
        <v>102</v>
      </c>
      <c r="R259" s="29" t="s">
        <v>3120</v>
      </c>
      <c r="S259" s="29"/>
      <c r="T259" s="5"/>
      <c r="U259" s="5"/>
    </row>
    <row r="260" spans="1:21" ht="12.75" customHeight="1" x14ac:dyDescent="0.25">
      <c r="A260" s="11" t="str">
        <f t="shared" si="13"/>
        <v>BACHARELADO EM CIÊNCIAS ECONÔMICAS</v>
      </c>
      <c r="B260" s="11" t="str">
        <f t="shared" si="14"/>
        <v>DA1ESHC025-17SB</v>
      </c>
      <c r="C260" s="9" t="str">
        <f t="shared" si="12"/>
        <v>Microeconomia I A1-matutino (São Bernardo)</v>
      </c>
      <c r="D260" s="7" t="s">
        <v>780</v>
      </c>
      <c r="E260" s="7" t="s">
        <v>1895</v>
      </c>
      <c r="F260" s="7" t="s">
        <v>781</v>
      </c>
      <c r="G260" s="7" t="s">
        <v>16</v>
      </c>
      <c r="H260" s="7" t="s">
        <v>3110</v>
      </c>
      <c r="I260" s="7"/>
      <c r="J260" s="7" t="s">
        <v>38</v>
      </c>
      <c r="K260" s="7" t="s">
        <v>13</v>
      </c>
      <c r="L260" s="7" t="s">
        <v>20</v>
      </c>
      <c r="M260" s="7">
        <v>60</v>
      </c>
      <c r="N260" s="7"/>
      <c r="O260" s="7"/>
      <c r="P260" s="7"/>
      <c r="Q260" s="7" t="s">
        <v>102</v>
      </c>
      <c r="R260" s="29" t="s">
        <v>2552</v>
      </c>
      <c r="S260" s="29"/>
      <c r="T260" s="5"/>
      <c r="U260" s="5"/>
    </row>
    <row r="261" spans="1:21" ht="12.75" customHeight="1" x14ac:dyDescent="0.25">
      <c r="A261" s="11" t="str">
        <f t="shared" si="13"/>
        <v>BACHARELADO EM CIÊNCIAS ECONÔMICAS</v>
      </c>
      <c r="B261" s="11" t="str">
        <f t="shared" si="14"/>
        <v>DA2ESHC025-17SB</v>
      </c>
      <c r="C261" s="9" t="str">
        <f t="shared" si="12"/>
        <v>Microeconomia I A2-matutino (São Bernardo)</v>
      </c>
      <c r="D261" s="7" t="s">
        <v>780</v>
      </c>
      <c r="E261" s="7" t="s">
        <v>1897</v>
      </c>
      <c r="F261" s="7" t="s">
        <v>781</v>
      </c>
      <c r="G261" s="7" t="s">
        <v>19</v>
      </c>
      <c r="H261" s="7" t="s">
        <v>3110</v>
      </c>
      <c r="I261" s="7"/>
      <c r="J261" s="7" t="s">
        <v>38</v>
      </c>
      <c r="K261" s="7" t="s">
        <v>13</v>
      </c>
      <c r="L261" s="7" t="s">
        <v>20</v>
      </c>
      <c r="M261" s="7">
        <v>66</v>
      </c>
      <c r="N261" s="7"/>
      <c r="O261" s="7"/>
      <c r="P261" s="7"/>
      <c r="Q261" s="7" t="s">
        <v>102</v>
      </c>
      <c r="R261" s="29" t="s">
        <v>3121</v>
      </c>
      <c r="S261" s="29"/>
      <c r="T261" s="5"/>
      <c r="U261" s="5"/>
    </row>
    <row r="262" spans="1:21" ht="12.75" customHeight="1" x14ac:dyDescent="0.25">
      <c r="A262" s="11" t="str">
        <f t="shared" si="13"/>
        <v>BACHARELADO EM CIÊNCIAS ECONÔMICAS</v>
      </c>
      <c r="B262" s="11" t="str">
        <f t="shared" si="14"/>
        <v>DAESHC039-17SB</v>
      </c>
      <c r="C262" s="9" t="str">
        <f t="shared" si="12"/>
        <v>Questões Metodológicas em Economia A-matutino (São Bernardo)</v>
      </c>
      <c r="D262" s="7" t="s">
        <v>782</v>
      </c>
      <c r="E262" s="7" t="s">
        <v>1899</v>
      </c>
      <c r="F262" s="7" t="s">
        <v>783</v>
      </c>
      <c r="G262" s="7" t="s">
        <v>11</v>
      </c>
      <c r="H262" s="7" t="s">
        <v>778</v>
      </c>
      <c r="I262" s="7"/>
      <c r="J262" s="16" t="s">
        <v>38</v>
      </c>
      <c r="K262" s="7" t="s">
        <v>13</v>
      </c>
      <c r="L262" s="7" t="s">
        <v>103</v>
      </c>
      <c r="M262" s="7">
        <v>40</v>
      </c>
      <c r="N262" s="7">
        <v>0</v>
      </c>
      <c r="O262" s="7"/>
      <c r="P262" s="7"/>
      <c r="Q262" s="7" t="s">
        <v>102</v>
      </c>
      <c r="R262" s="29" t="s">
        <v>2306</v>
      </c>
      <c r="S262" s="29"/>
    </row>
    <row r="263" spans="1:21" ht="12.75" customHeight="1" x14ac:dyDescent="0.25">
      <c r="A263" s="11" t="str">
        <f t="shared" si="13"/>
        <v>ENGENHARIA DE MATERIAIS</v>
      </c>
      <c r="B263" s="11" t="str">
        <f t="shared" si="14"/>
        <v>DAESZM032-17SA</v>
      </c>
      <c r="C263" s="9" t="str">
        <f t="shared" si="12"/>
        <v>Biomateriais A-matutino (São Bernardo)</v>
      </c>
      <c r="D263" s="7" t="s">
        <v>784</v>
      </c>
      <c r="E263" s="7" t="s">
        <v>2197</v>
      </c>
      <c r="F263" s="7" t="s">
        <v>785</v>
      </c>
      <c r="G263" s="7" t="s">
        <v>11</v>
      </c>
      <c r="H263" s="7" t="s">
        <v>3122</v>
      </c>
      <c r="I263" s="7"/>
      <c r="J263" s="16" t="s">
        <v>12</v>
      </c>
      <c r="K263" s="7" t="s">
        <v>13</v>
      </c>
      <c r="L263" s="7" t="s">
        <v>473</v>
      </c>
      <c r="M263" s="7">
        <v>30</v>
      </c>
      <c r="N263" s="7"/>
      <c r="O263" s="7"/>
      <c r="P263" s="7"/>
      <c r="Q263" s="7" t="s">
        <v>215</v>
      </c>
      <c r="R263" s="29" t="s">
        <v>540</v>
      </c>
      <c r="S263" s="29" t="s">
        <v>2330</v>
      </c>
    </row>
    <row r="264" spans="1:21" ht="12.75" customHeight="1" x14ac:dyDescent="0.25">
      <c r="A264" s="11" t="str">
        <f t="shared" si="13"/>
        <v>ENGENHARIA DE MATERIAIS</v>
      </c>
      <c r="B264" s="11" t="str">
        <f t="shared" si="14"/>
        <v>DAESTM014-17SA</v>
      </c>
      <c r="C264" s="9" t="str">
        <f t="shared" si="12"/>
        <v>Caracterização de Materiais A-matutino (São Bernardo)</v>
      </c>
      <c r="D264" s="7" t="s">
        <v>216</v>
      </c>
      <c r="E264" s="7" t="s">
        <v>428</v>
      </c>
      <c r="F264" s="7" t="s">
        <v>217</v>
      </c>
      <c r="G264" s="7" t="s">
        <v>11</v>
      </c>
      <c r="H264" s="7" t="s">
        <v>786</v>
      </c>
      <c r="I264" s="7"/>
      <c r="J264" s="16" t="s">
        <v>12</v>
      </c>
      <c r="K264" s="7" t="s">
        <v>13</v>
      </c>
      <c r="L264" s="7" t="s">
        <v>473</v>
      </c>
      <c r="M264" s="7">
        <v>30</v>
      </c>
      <c r="N264" s="7">
        <v>0</v>
      </c>
      <c r="O264" s="7"/>
      <c r="P264" s="7"/>
      <c r="Q264" s="7" t="s">
        <v>215</v>
      </c>
      <c r="R264" s="29" t="s">
        <v>2331</v>
      </c>
      <c r="S264" s="29" t="s">
        <v>2331</v>
      </c>
      <c r="T264" s="5"/>
      <c r="U264" s="5"/>
    </row>
    <row r="265" spans="1:21" ht="12.75" customHeight="1" x14ac:dyDescent="0.25">
      <c r="A265" s="11" t="str">
        <f t="shared" si="13"/>
        <v>ENGENHARIA DE MATERIAIS</v>
      </c>
      <c r="B265" s="11" t="str">
        <f t="shared" si="14"/>
        <v>NAESTM004-17SA</v>
      </c>
      <c r="C265" s="9" t="str">
        <f t="shared" si="12"/>
        <v>Ciência dos Materiais A-noturno (São Bernardo)</v>
      </c>
      <c r="D265" s="7" t="s">
        <v>787</v>
      </c>
      <c r="E265" s="7" t="s">
        <v>2198</v>
      </c>
      <c r="F265" s="7" t="s">
        <v>788</v>
      </c>
      <c r="G265" s="7" t="s">
        <v>11</v>
      </c>
      <c r="H265" s="7" t="s">
        <v>789</v>
      </c>
      <c r="I265" s="7"/>
      <c r="J265" s="7" t="s">
        <v>12</v>
      </c>
      <c r="K265" s="7" t="s">
        <v>18</v>
      </c>
      <c r="L265" s="7" t="s">
        <v>20</v>
      </c>
      <c r="M265" s="7">
        <v>77</v>
      </c>
      <c r="N265" s="7">
        <v>0</v>
      </c>
      <c r="O265" s="7" t="s">
        <v>17</v>
      </c>
      <c r="P265" s="7"/>
      <c r="Q265" s="7" t="s">
        <v>215</v>
      </c>
      <c r="R265" s="29" t="s">
        <v>2332</v>
      </c>
      <c r="S265" s="29"/>
      <c r="T265" s="5"/>
      <c r="U265" s="5"/>
    </row>
    <row r="266" spans="1:21" ht="12.75" customHeight="1" x14ac:dyDescent="0.25">
      <c r="A266" s="11" t="str">
        <f t="shared" si="13"/>
        <v>ENGENHARIA DE MATERIAIS</v>
      </c>
      <c r="B266" s="11" t="str">
        <f t="shared" si="14"/>
        <v>NAESZM034-17SA</v>
      </c>
      <c r="C266" s="9" t="str">
        <f t="shared" si="12"/>
        <v>Design de Dispositivos A-noturno (São Bernardo)</v>
      </c>
      <c r="D266" s="7" t="s">
        <v>218</v>
      </c>
      <c r="E266" s="7" t="s">
        <v>2199</v>
      </c>
      <c r="F266" s="7" t="s">
        <v>219</v>
      </c>
      <c r="G266" s="7" t="s">
        <v>11</v>
      </c>
      <c r="H266" s="7" t="s">
        <v>3123</v>
      </c>
      <c r="I266" s="7"/>
      <c r="J266" s="7" t="s">
        <v>12</v>
      </c>
      <c r="K266" s="7" t="s">
        <v>18</v>
      </c>
      <c r="L266" s="7" t="s">
        <v>20</v>
      </c>
      <c r="M266" s="7">
        <v>54</v>
      </c>
      <c r="N266" s="7"/>
      <c r="O266" s="7"/>
      <c r="P266" s="7"/>
      <c r="Q266" s="7" t="s">
        <v>215</v>
      </c>
      <c r="R266" s="29" t="s">
        <v>2316</v>
      </c>
      <c r="S266" s="29"/>
      <c r="T266" s="5"/>
      <c r="U266" s="5"/>
    </row>
    <row r="267" spans="1:21" ht="12.75" customHeight="1" x14ac:dyDescent="0.25">
      <c r="A267" s="11" t="str">
        <f t="shared" si="13"/>
        <v>ENGENHARIA DE MATERIAIS</v>
      </c>
      <c r="B267" s="11" t="str">
        <f t="shared" si="14"/>
        <v>DAESTM001-17SA</v>
      </c>
      <c r="C267" s="9" t="str">
        <f t="shared" si="12"/>
        <v>Estado Sólido A-matutino (São Bernardo)</v>
      </c>
      <c r="D267" s="7" t="s">
        <v>359</v>
      </c>
      <c r="E267" s="7" t="s">
        <v>429</v>
      </c>
      <c r="F267" s="7" t="s">
        <v>360</v>
      </c>
      <c r="G267" s="7" t="s">
        <v>11</v>
      </c>
      <c r="H267" s="7" t="s">
        <v>2380</v>
      </c>
      <c r="I267" s="7"/>
      <c r="J267" s="7" t="s">
        <v>12</v>
      </c>
      <c r="K267" s="7" t="s">
        <v>13</v>
      </c>
      <c r="L267" s="7" t="s">
        <v>20</v>
      </c>
      <c r="M267" s="7">
        <v>44</v>
      </c>
      <c r="N267" s="7"/>
      <c r="O267" s="7"/>
      <c r="P267" s="7"/>
      <c r="Q267" s="7" t="s">
        <v>215</v>
      </c>
      <c r="R267" s="29" t="s">
        <v>1436</v>
      </c>
      <c r="S267" s="29"/>
      <c r="T267" s="5"/>
      <c r="U267" s="5"/>
    </row>
    <row r="268" spans="1:21" ht="12.75" customHeight="1" x14ac:dyDescent="0.25">
      <c r="A268" s="11" t="str">
        <f t="shared" si="13"/>
        <v>ENGENHARIA DE MATERIAIS</v>
      </c>
      <c r="B268" s="11" t="str">
        <f t="shared" si="14"/>
        <v>NANHT4017-15SA</v>
      </c>
      <c r="C268" s="9" t="str">
        <f t="shared" si="12"/>
        <v>Funções e Reações Orgânicas A-noturno (São Bernardo)</v>
      </c>
      <c r="D268" s="7" t="s">
        <v>316</v>
      </c>
      <c r="E268" s="7" t="s">
        <v>1996</v>
      </c>
      <c r="F268" s="7" t="s">
        <v>317</v>
      </c>
      <c r="G268" s="7" t="s">
        <v>11</v>
      </c>
      <c r="H268" s="7" t="s">
        <v>3124</v>
      </c>
      <c r="I268" s="7"/>
      <c r="J268" s="7" t="s">
        <v>12</v>
      </c>
      <c r="K268" s="7" t="s">
        <v>18</v>
      </c>
      <c r="L268" s="7" t="s">
        <v>85</v>
      </c>
      <c r="M268" s="7">
        <v>30</v>
      </c>
      <c r="N268" s="7"/>
      <c r="O268" s="7" t="s">
        <v>17</v>
      </c>
      <c r="P268" s="7"/>
      <c r="Q268" s="7" t="s">
        <v>215</v>
      </c>
      <c r="R268" s="29" t="s">
        <v>3125</v>
      </c>
      <c r="S268" s="29"/>
    </row>
    <row r="269" spans="1:21" ht="12.75" customHeight="1" x14ac:dyDescent="0.25">
      <c r="A269" s="11" t="str">
        <f t="shared" si="13"/>
        <v>ENGENHARIA DE MATERIAIS</v>
      </c>
      <c r="B269" s="11" t="str">
        <f t="shared" si="14"/>
        <v>DAESTM017-17SA</v>
      </c>
      <c r="C269" s="9" t="str">
        <f t="shared" si="12"/>
        <v>Materiais Cerâmicos A-matutino (São Bernardo)</v>
      </c>
      <c r="D269" s="7" t="s">
        <v>462</v>
      </c>
      <c r="E269" s="7" t="s">
        <v>2200</v>
      </c>
      <c r="F269" s="7" t="s">
        <v>463</v>
      </c>
      <c r="G269" s="7" t="s">
        <v>11</v>
      </c>
      <c r="H269" s="7" t="s">
        <v>790</v>
      </c>
      <c r="I269" s="7"/>
      <c r="J269" s="7" t="s">
        <v>12</v>
      </c>
      <c r="K269" s="7" t="s">
        <v>13</v>
      </c>
      <c r="L269" s="7" t="s">
        <v>20</v>
      </c>
      <c r="M269" s="7">
        <v>31</v>
      </c>
      <c r="N269" s="7"/>
      <c r="O269" s="7"/>
      <c r="P269" s="7"/>
      <c r="Q269" s="7" t="s">
        <v>215</v>
      </c>
      <c r="R269" s="29" t="s">
        <v>557</v>
      </c>
      <c r="S269" s="29"/>
      <c r="T269" s="5"/>
      <c r="U269" s="5"/>
    </row>
    <row r="270" spans="1:21" ht="12.75" customHeight="1" x14ac:dyDescent="0.25">
      <c r="A270" s="11" t="str">
        <f t="shared" si="13"/>
        <v>ENGENHARIA DE MATERIAIS</v>
      </c>
      <c r="B270" s="11" t="str">
        <f t="shared" si="14"/>
        <v>NAESTM017-17SA</v>
      </c>
      <c r="C270" s="9" t="str">
        <f t="shared" si="12"/>
        <v>Materiais Cerâmicos A-noturno (São Bernardo)</v>
      </c>
      <c r="D270" s="6" t="s">
        <v>462</v>
      </c>
      <c r="E270" s="6" t="s">
        <v>560</v>
      </c>
      <c r="F270" s="6" t="s">
        <v>463</v>
      </c>
      <c r="G270" s="6" t="s">
        <v>11</v>
      </c>
      <c r="H270" s="6" t="s">
        <v>789</v>
      </c>
      <c r="J270" s="6" t="s">
        <v>12</v>
      </c>
      <c r="K270" s="6" t="s">
        <v>18</v>
      </c>
      <c r="L270" s="6" t="s">
        <v>20</v>
      </c>
      <c r="M270" s="6">
        <v>30</v>
      </c>
      <c r="P270" s="7"/>
      <c r="Q270" s="7" t="s">
        <v>215</v>
      </c>
      <c r="R270" s="26" t="s">
        <v>2333</v>
      </c>
      <c r="T270" s="5"/>
      <c r="U270" s="5"/>
    </row>
    <row r="271" spans="1:21" ht="12.75" customHeight="1" x14ac:dyDescent="0.25">
      <c r="A271" s="11" t="str">
        <f t="shared" si="13"/>
        <v>ENGENHARIA DE MATERIAIS</v>
      </c>
      <c r="B271" s="11" t="str">
        <f t="shared" si="14"/>
        <v>DAESTM008-17SA</v>
      </c>
      <c r="C271" s="9" t="str">
        <f t="shared" si="12"/>
        <v>Materiais Compósitos A-matutino (São Bernardo)</v>
      </c>
      <c r="D271" s="6" t="s">
        <v>791</v>
      </c>
      <c r="E271" s="6" t="s">
        <v>2201</v>
      </c>
      <c r="F271" s="6" t="s">
        <v>792</v>
      </c>
      <c r="G271" s="6" t="s">
        <v>11</v>
      </c>
      <c r="H271" s="6" t="s">
        <v>793</v>
      </c>
      <c r="J271" s="6" t="s">
        <v>12</v>
      </c>
      <c r="K271" s="6" t="s">
        <v>13</v>
      </c>
      <c r="L271" s="6" t="s">
        <v>473</v>
      </c>
      <c r="M271" s="6">
        <v>30</v>
      </c>
      <c r="N271" s="6">
        <v>0</v>
      </c>
      <c r="P271" s="7"/>
      <c r="Q271" s="7" t="s">
        <v>215</v>
      </c>
      <c r="R271" s="26" t="s">
        <v>2334</v>
      </c>
      <c r="S271" s="26" t="s">
        <v>2334</v>
      </c>
      <c r="T271" s="5"/>
      <c r="U271" s="5"/>
    </row>
    <row r="272" spans="1:21" ht="12.75" customHeight="1" x14ac:dyDescent="0.25">
      <c r="A272" s="11" t="str">
        <f t="shared" si="13"/>
        <v>ENGENHARIA DE MATERIAIS</v>
      </c>
      <c r="B272" s="11" t="str">
        <f t="shared" si="14"/>
        <v>NAESTM005-17SA</v>
      </c>
      <c r="C272" s="9" t="str">
        <f t="shared" si="12"/>
        <v>Materiais Metálicos A-noturno (São Bernardo)</v>
      </c>
      <c r="D272" s="7" t="s">
        <v>220</v>
      </c>
      <c r="E272" s="7" t="s">
        <v>430</v>
      </c>
      <c r="F272" s="7" t="s">
        <v>221</v>
      </c>
      <c r="G272" s="7" t="s">
        <v>11</v>
      </c>
      <c r="H272" s="7" t="s">
        <v>794</v>
      </c>
      <c r="I272" s="7"/>
      <c r="J272" s="16" t="s">
        <v>12</v>
      </c>
      <c r="K272" s="7" t="s">
        <v>18</v>
      </c>
      <c r="L272" s="7" t="s">
        <v>20</v>
      </c>
      <c r="M272" s="7">
        <v>30</v>
      </c>
      <c r="N272" s="7"/>
      <c r="O272" s="7"/>
      <c r="P272" s="7"/>
      <c r="Q272" s="7" t="s">
        <v>215</v>
      </c>
      <c r="R272" s="29" t="s">
        <v>2335</v>
      </c>
      <c r="S272" s="29"/>
      <c r="T272" s="5"/>
      <c r="U272" s="5"/>
    </row>
    <row r="273" spans="1:21" ht="12.75" customHeight="1" x14ac:dyDescent="0.25">
      <c r="A273" s="11" t="str">
        <f t="shared" si="13"/>
        <v>ENGENHARIA DE MATERIAIS</v>
      </c>
      <c r="B273" s="11" t="str">
        <f t="shared" si="14"/>
        <v>DAESZM027-17SA</v>
      </c>
      <c r="C273" s="9" t="str">
        <f t="shared" si="12"/>
        <v>Materiais para Energia e Ambiente A-matutino (São Bernardo)</v>
      </c>
      <c r="D273" s="10" t="s">
        <v>795</v>
      </c>
      <c r="E273" s="10" t="s">
        <v>2202</v>
      </c>
      <c r="F273" s="10" t="s">
        <v>796</v>
      </c>
      <c r="G273" s="10" t="s">
        <v>11</v>
      </c>
      <c r="H273" s="10" t="s">
        <v>790</v>
      </c>
      <c r="I273" s="10"/>
      <c r="J273" s="17" t="s">
        <v>12</v>
      </c>
      <c r="K273" s="10" t="s">
        <v>13</v>
      </c>
      <c r="L273" s="10" t="s">
        <v>20</v>
      </c>
      <c r="M273" s="10">
        <v>33</v>
      </c>
      <c r="N273" s="10"/>
      <c r="O273" s="10"/>
      <c r="P273" s="7"/>
      <c r="Q273" s="7" t="s">
        <v>215</v>
      </c>
      <c r="R273" s="25" t="s">
        <v>2336</v>
      </c>
      <c r="S273" s="25"/>
      <c r="T273" s="5"/>
      <c r="U273" s="5"/>
    </row>
    <row r="274" spans="1:21" ht="12.75" customHeight="1" x14ac:dyDescent="0.25">
      <c r="A274" s="11" t="str">
        <f t="shared" si="13"/>
        <v>ENGENHARIA DE MATERIAIS</v>
      </c>
      <c r="B274" s="11" t="str">
        <f t="shared" si="14"/>
        <v>NAESZM021-17SA</v>
      </c>
      <c r="C274" s="9" t="str">
        <f t="shared" si="12"/>
        <v>Matérias Primas Cerâmicas A-noturno (São Bernardo)</v>
      </c>
      <c r="D274" s="7" t="s">
        <v>797</v>
      </c>
      <c r="E274" s="7" t="s">
        <v>2204</v>
      </c>
      <c r="F274" s="7" t="s">
        <v>798</v>
      </c>
      <c r="G274" s="7" t="s">
        <v>11</v>
      </c>
      <c r="H274" s="7" t="s">
        <v>794</v>
      </c>
      <c r="I274" s="7"/>
      <c r="J274" s="16" t="s">
        <v>12</v>
      </c>
      <c r="K274" s="7" t="s">
        <v>18</v>
      </c>
      <c r="L274" s="7" t="s">
        <v>20</v>
      </c>
      <c r="M274" s="7">
        <v>36</v>
      </c>
      <c r="N274" s="7"/>
      <c r="O274" s="7"/>
      <c r="P274" s="7"/>
      <c r="Q274" s="7" t="s">
        <v>215</v>
      </c>
      <c r="R274" s="29" t="s">
        <v>1466</v>
      </c>
      <c r="S274" s="29"/>
      <c r="T274" s="5"/>
      <c r="U274" s="5"/>
    </row>
    <row r="275" spans="1:21" ht="12.75" customHeight="1" x14ac:dyDescent="0.25">
      <c r="A275" s="11" t="str">
        <f t="shared" si="13"/>
        <v>ENGENHARIA DE MATERIAIS</v>
      </c>
      <c r="B275" s="11" t="str">
        <f t="shared" si="14"/>
        <v>NAESZM031-17SA</v>
      </c>
      <c r="C275" s="9" t="str">
        <f t="shared" si="12"/>
        <v>Nanocompósitos A-noturno (São Bernardo)</v>
      </c>
      <c r="D275" s="6" t="s">
        <v>799</v>
      </c>
      <c r="E275" s="6" t="s">
        <v>2205</v>
      </c>
      <c r="F275" s="6" t="s">
        <v>800</v>
      </c>
      <c r="G275" s="6" t="s">
        <v>11</v>
      </c>
      <c r="H275" s="6" t="s">
        <v>789</v>
      </c>
      <c r="J275" s="6" t="s">
        <v>12</v>
      </c>
      <c r="K275" s="6" t="s">
        <v>18</v>
      </c>
      <c r="L275" s="6" t="s">
        <v>20</v>
      </c>
      <c r="M275" s="6">
        <v>59</v>
      </c>
      <c r="P275" s="7"/>
      <c r="Q275" s="7" t="s">
        <v>215</v>
      </c>
      <c r="R275" s="26" t="s">
        <v>2339</v>
      </c>
    </row>
    <row r="276" spans="1:21" ht="12.75" customHeight="1" x14ac:dyDescent="0.25">
      <c r="A276" s="11" t="str">
        <f t="shared" si="13"/>
        <v>ENGENHARIA DE MATERIAIS</v>
      </c>
      <c r="B276" s="11" t="str">
        <f t="shared" si="14"/>
        <v>DAESTM019-17SA</v>
      </c>
      <c r="C276" s="9" t="str">
        <f t="shared" si="12"/>
        <v>Propriedades Elétricas, Magnéticas e Ópticas A-matutino (São Bernardo)</v>
      </c>
      <c r="D276" s="6" t="s">
        <v>224</v>
      </c>
      <c r="E276" s="6" t="s">
        <v>2207</v>
      </c>
      <c r="F276" s="6" t="s">
        <v>225</v>
      </c>
      <c r="G276" s="6" t="s">
        <v>11</v>
      </c>
      <c r="H276" s="6" t="s">
        <v>3126</v>
      </c>
      <c r="J276" s="6" t="s">
        <v>12</v>
      </c>
      <c r="K276" s="6" t="s">
        <v>13</v>
      </c>
      <c r="L276" s="6" t="s">
        <v>20</v>
      </c>
      <c r="M276" s="6">
        <v>30</v>
      </c>
      <c r="N276" s="6">
        <v>0</v>
      </c>
      <c r="P276" s="7"/>
      <c r="Q276" s="7" t="s">
        <v>215</v>
      </c>
      <c r="R276" s="26" t="s">
        <v>2341</v>
      </c>
      <c r="T276" s="5"/>
      <c r="U276" s="5"/>
    </row>
    <row r="277" spans="1:21" ht="12.75" customHeight="1" x14ac:dyDescent="0.25">
      <c r="A277" s="11" t="str">
        <f t="shared" si="13"/>
        <v>ENGENHARIA DE MATERIAIS</v>
      </c>
      <c r="B277" s="11" t="str">
        <f t="shared" si="14"/>
        <v>NAESTM019-17SA</v>
      </c>
      <c r="C277" s="9" t="str">
        <f t="shared" si="12"/>
        <v>Propriedades Elétricas, Magnéticas e Ópticas A-noturno (São Bernardo)</v>
      </c>
      <c r="D277" s="7" t="s">
        <v>224</v>
      </c>
      <c r="E277" s="7" t="s">
        <v>226</v>
      </c>
      <c r="F277" s="7" t="s">
        <v>225</v>
      </c>
      <c r="G277" s="7" t="s">
        <v>11</v>
      </c>
      <c r="H277" s="7" t="s">
        <v>3127</v>
      </c>
      <c r="I277" s="7"/>
      <c r="J277" s="7" t="s">
        <v>12</v>
      </c>
      <c r="K277" s="7" t="s">
        <v>18</v>
      </c>
      <c r="L277" s="7" t="s">
        <v>20</v>
      </c>
      <c r="M277" s="7">
        <v>30</v>
      </c>
      <c r="N277" s="7">
        <v>0</v>
      </c>
      <c r="O277" s="7"/>
      <c r="P277" s="7"/>
      <c r="Q277" s="7" t="s">
        <v>215</v>
      </c>
      <c r="R277" s="29" t="s">
        <v>3128</v>
      </c>
      <c r="S277" s="29"/>
      <c r="T277" s="5"/>
      <c r="U277" s="5"/>
    </row>
    <row r="278" spans="1:21" ht="12.75" customHeight="1" x14ac:dyDescent="0.25">
      <c r="A278" s="11" t="str">
        <f t="shared" si="13"/>
        <v>ENGENHARIA DE MATERIAIS</v>
      </c>
      <c r="B278" s="11" t="str">
        <f t="shared" si="14"/>
        <v>NA1ESTM010-17SA</v>
      </c>
      <c r="C278" s="9" t="str">
        <f t="shared" si="12"/>
        <v>Propriedades Mecânicas e Térmicas A1-noturno (São Bernardo)</v>
      </c>
      <c r="D278" s="7" t="s">
        <v>227</v>
      </c>
      <c r="E278" s="7" t="s">
        <v>2208</v>
      </c>
      <c r="F278" s="7" t="s">
        <v>228</v>
      </c>
      <c r="G278" s="7" t="s">
        <v>16</v>
      </c>
      <c r="H278" s="7" t="s">
        <v>801</v>
      </c>
      <c r="I278" s="7"/>
      <c r="J278" s="16" t="s">
        <v>12</v>
      </c>
      <c r="K278" s="7" t="s">
        <v>18</v>
      </c>
      <c r="L278" s="7" t="s">
        <v>473</v>
      </c>
      <c r="M278" s="7">
        <v>30</v>
      </c>
      <c r="N278" s="7">
        <v>0</v>
      </c>
      <c r="O278" s="7"/>
      <c r="P278" s="7"/>
      <c r="Q278" s="7" t="s">
        <v>215</v>
      </c>
      <c r="R278" s="29" t="s">
        <v>2342</v>
      </c>
      <c r="S278" s="29" t="s">
        <v>2342</v>
      </c>
    </row>
    <row r="279" spans="1:21" ht="12.75" customHeight="1" x14ac:dyDescent="0.25">
      <c r="A279" s="11" t="str">
        <f t="shared" si="13"/>
        <v>ENGENHARIA DE MATERIAIS</v>
      </c>
      <c r="B279" s="11" t="str">
        <f t="shared" si="14"/>
        <v>DAESTM013-17SA</v>
      </c>
      <c r="C279" s="9" t="str">
        <f t="shared" si="12"/>
        <v>Seleção de Materiais A-matutino (São Bernardo)</v>
      </c>
      <c r="D279" s="6" t="s">
        <v>802</v>
      </c>
      <c r="E279" s="6" t="s">
        <v>2209</v>
      </c>
      <c r="F279" s="6" t="s">
        <v>803</v>
      </c>
      <c r="G279" s="6" t="s">
        <v>11</v>
      </c>
      <c r="H279" s="6" t="s">
        <v>339</v>
      </c>
      <c r="J279" s="6" t="s">
        <v>12</v>
      </c>
      <c r="K279" s="6" t="s">
        <v>13</v>
      </c>
      <c r="L279" s="6" t="s">
        <v>20</v>
      </c>
      <c r="M279" s="6">
        <v>30</v>
      </c>
      <c r="P279" s="7"/>
      <c r="Q279" s="7" t="s">
        <v>215</v>
      </c>
      <c r="R279" s="26" t="s">
        <v>3129</v>
      </c>
      <c r="T279" s="5"/>
      <c r="U279" s="5"/>
    </row>
    <row r="280" spans="1:21" ht="12.75" customHeight="1" x14ac:dyDescent="0.25">
      <c r="A280" s="11" t="str">
        <f t="shared" si="13"/>
        <v>ENGENHARIA DE MATERIAIS</v>
      </c>
      <c r="B280" s="11" t="str">
        <f t="shared" si="14"/>
        <v>NAESTM013-17SA</v>
      </c>
      <c r="C280" s="9" t="str">
        <f t="shared" si="12"/>
        <v>Seleção de Materiais A-noturno (São Bernardo)</v>
      </c>
      <c r="D280" s="6" t="s">
        <v>802</v>
      </c>
      <c r="E280" s="6" t="s">
        <v>2210</v>
      </c>
      <c r="F280" s="6" t="s">
        <v>803</v>
      </c>
      <c r="G280" s="6" t="s">
        <v>11</v>
      </c>
      <c r="H280" s="6" t="s">
        <v>804</v>
      </c>
      <c r="J280" s="15" t="s">
        <v>12</v>
      </c>
      <c r="K280" s="6" t="s">
        <v>18</v>
      </c>
      <c r="L280" s="6" t="s">
        <v>20</v>
      </c>
      <c r="M280" s="6">
        <v>54</v>
      </c>
      <c r="P280" s="7"/>
      <c r="Q280" s="7" t="s">
        <v>215</v>
      </c>
      <c r="R280" s="26" t="s">
        <v>2343</v>
      </c>
      <c r="T280" s="5"/>
      <c r="U280" s="5"/>
    </row>
    <row r="281" spans="1:21" ht="12.75" customHeight="1" x14ac:dyDescent="0.25">
      <c r="A281" s="11" t="str">
        <f t="shared" si="13"/>
        <v>ENGENHARIA DE MATERIAIS</v>
      </c>
      <c r="B281" s="11" t="str">
        <f t="shared" si="14"/>
        <v>DAESTM018-17SA</v>
      </c>
      <c r="C281" s="9" t="str">
        <f t="shared" si="12"/>
        <v>Termodinâmica de Materiais A-matutino (São Bernardo)</v>
      </c>
      <c r="D281" s="7" t="s">
        <v>460</v>
      </c>
      <c r="E281" s="7" t="s">
        <v>469</v>
      </c>
      <c r="F281" s="7" t="s">
        <v>461</v>
      </c>
      <c r="G281" s="7" t="s">
        <v>11</v>
      </c>
      <c r="H281" s="7" t="s">
        <v>805</v>
      </c>
      <c r="I281" s="7"/>
      <c r="J281" s="16" t="s">
        <v>12</v>
      </c>
      <c r="K281" s="7" t="s">
        <v>13</v>
      </c>
      <c r="L281" s="7" t="s">
        <v>85</v>
      </c>
      <c r="M281" s="7">
        <v>30</v>
      </c>
      <c r="N281" s="7"/>
      <c r="O281" s="7" t="s">
        <v>17</v>
      </c>
      <c r="P281" s="7"/>
      <c r="Q281" s="7" t="s">
        <v>215</v>
      </c>
      <c r="R281" s="29" t="s">
        <v>2344</v>
      </c>
      <c r="S281" s="29"/>
      <c r="T281" s="5"/>
      <c r="U281" s="5"/>
    </row>
    <row r="282" spans="1:21" ht="12.75" customHeight="1" x14ac:dyDescent="0.25">
      <c r="A282" s="11" t="str">
        <f t="shared" si="13"/>
        <v>ENGENHARIA DE MATERIAIS</v>
      </c>
      <c r="B282" s="11" t="str">
        <f t="shared" si="14"/>
        <v>NAESTM018-17SA</v>
      </c>
      <c r="C282" s="9" t="str">
        <f t="shared" si="12"/>
        <v>Termodinâmica de Materiais A-noturno (São Bernardo)</v>
      </c>
      <c r="D282" s="6" t="s">
        <v>460</v>
      </c>
      <c r="E282" s="6" t="s">
        <v>2211</v>
      </c>
      <c r="F282" s="6" t="s">
        <v>461</v>
      </c>
      <c r="G282" s="6" t="s">
        <v>11</v>
      </c>
      <c r="H282" s="6" t="s">
        <v>794</v>
      </c>
      <c r="J282" s="6" t="s">
        <v>12</v>
      </c>
      <c r="K282" s="6" t="s">
        <v>18</v>
      </c>
      <c r="L282" s="6" t="s">
        <v>85</v>
      </c>
      <c r="M282" s="6">
        <v>42</v>
      </c>
      <c r="O282" s="6" t="s">
        <v>17</v>
      </c>
      <c r="P282" s="7"/>
      <c r="Q282" s="7" t="s">
        <v>215</v>
      </c>
      <c r="R282" s="26" t="s">
        <v>2345</v>
      </c>
      <c r="T282" s="5"/>
      <c r="U282" s="5"/>
    </row>
    <row r="283" spans="1:21" ht="12.75" customHeight="1" x14ac:dyDescent="0.25">
      <c r="A283" s="11" t="str">
        <f t="shared" si="13"/>
        <v>ENGENHARIA DE MATERIAIS</v>
      </c>
      <c r="B283" s="11" t="str">
        <f t="shared" si="14"/>
        <v>DAESTM009-17SA</v>
      </c>
      <c r="C283" s="9" t="str">
        <f t="shared" si="12"/>
        <v>Termodinâmica Estatística de Materiais A-matutino (São Bernardo)</v>
      </c>
      <c r="D283" s="6" t="s">
        <v>233</v>
      </c>
      <c r="E283" s="6" t="s">
        <v>232</v>
      </c>
      <c r="F283" s="6" t="s">
        <v>234</v>
      </c>
      <c r="G283" s="6" t="s">
        <v>11</v>
      </c>
      <c r="H283" s="6" t="s">
        <v>3130</v>
      </c>
      <c r="J283" s="15" t="s">
        <v>12</v>
      </c>
      <c r="K283" s="6" t="s">
        <v>13</v>
      </c>
      <c r="L283" s="6" t="s">
        <v>20</v>
      </c>
      <c r="M283" s="6">
        <v>72</v>
      </c>
      <c r="N283" s="6">
        <v>0</v>
      </c>
      <c r="P283" s="7"/>
      <c r="Q283" s="7" t="s">
        <v>215</v>
      </c>
      <c r="R283" s="26" t="s">
        <v>2346</v>
      </c>
      <c r="T283" s="5"/>
      <c r="U283" s="5"/>
    </row>
    <row r="284" spans="1:21" ht="12.75" customHeight="1" x14ac:dyDescent="0.25">
      <c r="A284" s="11" t="str">
        <f t="shared" si="13"/>
        <v>ENGENHARIA DE MATERIAIS</v>
      </c>
      <c r="B284" s="11" t="str">
        <f t="shared" si="14"/>
        <v>NA1ESTM003-17SA</v>
      </c>
      <c r="C284" s="9" t="str">
        <f t="shared" si="12"/>
        <v>Tópicos Computacionais em Materiais A1-noturno (São Bernardo)</v>
      </c>
      <c r="D284" s="7" t="s">
        <v>235</v>
      </c>
      <c r="E284" s="7" t="s">
        <v>2212</v>
      </c>
      <c r="F284" s="7" t="s">
        <v>236</v>
      </c>
      <c r="G284" s="7" t="s">
        <v>16</v>
      </c>
      <c r="H284" s="7" t="s">
        <v>806</v>
      </c>
      <c r="I284" s="7"/>
      <c r="J284" s="16" t="s">
        <v>12</v>
      </c>
      <c r="K284" s="7" t="s">
        <v>18</v>
      </c>
      <c r="L284" s="7" t="s">
        <v>481</v>
      </c>
      <c r="M284" s="7">
        <v>30</v>
      </c>
      <c r="N284" s="7">
        <v>0</v>
      </c>
      <c r="O284" s="7"/>
      <c r="Q284" s="7" t="s">
        <v>215</v>
      </c>
      <c r="R284" s="29" t="s">
        <v>2347</v>
      </c>
      <c r="S284" s="29" t="s">
        <v>2347</v>
      </c>
      <c r="T284" s="5"/>
      <c r="U284" s="5"/>
    </row>
    <row r="285" spans="1:21" ht="12.75" customHeight="1" x14ac:dyDescent="0.25">
      <c r="A285" s="11" t="str">
        <f t="shared" si="13"/>
        <v>LICENCIATURA EM CIÊNCIAS BIOLÓGICAS</v>
      </c>
      <c r="B285" s="11" t="str">
        <f t="shared" si="14"/>
        <v>DA1NHT5013-15SA</v>
      </c>
      <c r="C285" s="9" t="str">
        <f t="shared" si="12"/>
        <v>Práticas de Ensino de Ciências e Matemática no Ensino Fundamental A1-matutino (São Bernardo)</v>
      </c>
      <c r="D285" s="6" t="s">
        <v>809</v>
      </c>
      <c r="E285" s="6" t="s">
        <v>2242</v>
      </c>
      <c r="F285" s="6" t="s">
        <v>810</v>
      </c>
      <c r="G285" s="6" t="s">
        <v>16</v>
      </c>
      <c r="H285" s="6" t="s">
        <v>808</v>
      </c>
      <c r="J285" s="6" t="s">
        <v>12</v>
      </c>
      <c r="K285" s="6" t="s">
        <v>13</v>
      </c>
      <c r="L285" s="6" t="s">
        <v>20</v>
      </c>
      <c r="M285" s="6">
        <v>30</v>
      </c>
      <c r="N285" s="6">
        <v>0</v>
      </c>
      <c r="O285" s="6" t="s">
        <v>17</v>
      </c>
      <c r="P285" s="7" t="s">
        <v>17</v>
      </c>
      <c r="Q285" s="7" t="s">
        <v>263</v>
      </c>
      <c r="R285" s="26" t="s">
        <v>3131</v>
      </c>
      <c r="T285" s="5"/>
      <c r="U285" s="5"/>
    </row>
    <row r="286" spans="1:21" ht="12.75" customHeight="1" x14ac:dyDescent="0.25">
      <c r="A286" s="11" t="str">
        <f t="shared" si="13"/>
        <v>LICENCIATURA EM CIÊNCIAS BIOLÓGICAS</v>
      </c>
      <c r="B286" s="11" t="str">
        <f t="shared" si="14"/>
        <v>NA1NHT5013-15SA</v>
      </c>
      <c r="C286" s="9" t="str">
        <f t="shared" si="12"/>
        <v>Práticas de Ensino de Ciências e Matemática no Ensino Fundamental A1-noturno (São Bernardo)</v>
      </c>
      <c r="D286" s="6" t="s">
        <v>809</v>
      </c>
      <c r="E286" s="6" t="s">
        <v>2243</v>
      </c>
      <c r="F286" s="6" t="s">
        <v>810</v>
      </c>
      <c r="G286" s="6" t="s">
        <v>16</v>
      </c>
      <c r="H286" s="6" t="s">
        <v>807</v>
      </c>
      <c r="J286" s="6" t="s">
        <v>12</v>
      </c>
      <c r="K286" s="6" t="s">
        <v>18</v>
      </c>
      <c r="L286" s="6" t="s">
        <v>20</v>
      </c>
      <c r="M286" s="6">
        <v>30</v>
      </c>
      <c r="N286" s="6">
        <v>0</v>
      </c>
      <c r="O286" s="6" t="s">
        <v>17</v>
      </c>
      <c r="P286" s="7" t="s">
        <v>17</v>
      </c>
      <c r="Q286" s="7" t="s">
        <v>263</v>
      </c>
      <c r="R286" s="26" t="s">
        <v>3131</v>
      </c>
      <c r="T286" s="5"/>
      <c r="U286" s="5"/>
    </row>
    <row r="287" spans="1:21" ht="12.75" customHeight="1" x14ac:dyDescent="0.25">
      <c r="A287" s="11" t="str">
        <f t="shared" si="13"/>
        <v>LICENCIATURA EM CIÊNCIAS BIOLÓGICAS</v>
      </c>
      <c r="B287" s="11" t="str">
        <f t="shared" si="14"/>
        <v>NANHT1084-16SA</v>
      </c>
      <c r="C287" s="9" t="str">
        <f t="shared" si="12"/>
        <v>Práticas de Ensino de Biologia II A-noturno (São Bernardo)</v>
      </c>
      <c r="D287" s="7" t="s">
        <v>811</v>
      </c>
      <c r="E287" s="7" t="s">
        <v>2241</v>
      </c>
      <c r="F287" s="7" t="s">
        <v>812</v>
      </c>
      <c r="G287" s="7" t="s">
        <v>11</v>
      </c>
      <c r="H287" s="7" t="s">
        <v>813</v>
      </c>
      <c r="I287" s="7"/>
      <c r="J287" s="7" t="s">
        <v>12</v>
      </c>
      <c r="K287" s="7" t="s">
        <v>18</v>
      </c>
      <c r="L287" s="7" t="s">
        <v>476</v>
      </c>
      <c r="M287" s="7">
        <v>30</v>
      </c>
      <c r="N287" s="7">
        <v>0</v>
      </c>
      <c r="O287" s="7" t="s">
        <v>17</v>
      </c>
      <c r="P287" s="7"/>
      <c r="Q287" s="7" t="s">
        <v>263</v>
      </c>
      <c r="R287" s="29" t="s">
        <v>3132</v>
      </c>
      <c r="S287" s="29" t="s">
        <v>3132</v>
      </c>
      <c r="T287" s="5"/>
      <c r="U287" s="5"/>
    </row>
    <row r="288" spans="1:21" ht="12.75" customHeight="1" x14ac:dyDescent="0.25">
      <c r="A288" s="11" t="str">
        <f t="shared" si="13"/>
        <v>LICENCIATURA EM CIÊNCIAS BIOLÓGICAS</v>
      </c>
      <c r="B288" s="11" t="str">
        <f t="shared" si="14"/>
        <v>NANHT1083-16SA</v>
      </c>
      <c r="C288" s="9" t="str">
        <f t="shared" si="12"/>
        <v>Práticas de Ensino de Biologia I A-noturno (São Bernardo)</v>
      </c>
      <c r="D288" s="7" t="s">
        <v>814</v>
      </c>
      <c r="E288" s="7" t="s">
        <v>2240</v>
      </c>
      <c r="F288" s="7" t="s">
        <v>815</v>
      </c>
      <c r="G288" s="7" t="s">
        <v>11</v>
      </c>
      <c r="H288" s="7" t="s">
        <v>816</v>
      </c>
      <c r="I288" s="7"/>
      <c r="J288" s="7" t="s">
        <v>12</v>
      </c>
      <c r="K288" s="7" t="s">
        <v>18</v>
      </c>
      <c r="L288" s="7" t="s">
        <v>476</v>
      </c>
      <c r="M288" s="7">
        <v>30</v>
      </c>
      <c r="N288" s="7">
        <v>0</v>
      </c>
      <c r="O288" s="7" t="s">
        <v>17</v>
      </c>
      <c r="P288" s="7"/>
      <c r="Q288" s="7" t="s">
        <v>263</v>
      </c>
      <c r="R288" s="29" t="s">
        <v>3133</v>
      </c>
      <c r="S288" s="29" t="s">
        <v>3133</v>
      </c>
      <c r="T288" s="5"/>
      <c r="U288" s="5"/>
    </row>
    <row r="289" spans="1:21" ht="12.75" customHeight="1" x14ac:dyDescent="0.25">
      <c r="A289" s="11" t="str">
        <f t="shared" si="13"/>
        <v>LICENCIATURA EM FÍSICA</v>
      </c>
      <c r="B289" s="11" t="str">
        <f t="shared" si="14"/>
        <v>DANHI5002-15SA</v>
      </c>
      <c r="C289" s="9" t="str">
        <f t="shared" si="12"/>
        <v>Didática A-matutino (São Bernardo)</v>
      </c>
      <c r="D289" s="7" t="s">
        <v>484</v>
      </c>
      <c r="E289" s="7" t="s">
        <v>2248</v>
      </c>
      <c r="F289" s="7" t="s">
        <v>485</v>
      </c>
      <c r="G289" s="7" t="s">
        <v>11</v>
      </c>
      <c r="H289" s="7" t="s">
        <v>3134</v>
      </c>
      <c r="I289" s="7"/>
      <c r="J289" s="7" t="s">
        <v>12</v>
      </c>
      <c r="K289" s="7" t="s">
        <v>13</v>
      </c>
      <c r="L289" s="7" t="s">
        <v>20</v>
      </c>
      <c r="M289" s="7">
        <v>30</v>
      </c>
      <c r="N289" s="7">
        <v>0</v>
      </c>
      <c r="O289" s="7" t="s">
        <v>17</v>
      </c>
      <c r="P289" s="7"/>
      <c r="Q289" s="7" t="s">
        <v>265</v>
      </c>
      <c r="R289" s="29" t="s">
        <v>3135</v>
      </c>
      <c r="S289" s="29"/>
      <c r="T289" s="5"/>
      <c r="U289" s="5"/>
    </row>
    <row r="290" spans="1:21" ht="12.75" customHeight="1" x14ac:dyDescent="0.25">
      <c r="A290" s="11" t="str">
        <f t="shared" si="13"/>
        <v>LICENCIATURA EM FÍSICA</v>
      </c>
      <c r="B290" s="11" t="str">
        <f t="shared" si="14"/>
        <v>NA1NHI5002-15SA</v>
      </c>
      <c r="C290" s="9" t="str">
        <f t="shared" si="12"/>
        <v>Didática A1-noturno (São Bernardo)</v>
      </c>
      <c r="D290" s="7" t="s">
        <v>484</v>
      </c>
      <c r="E290" s="7" t="s">
        <v>2247</v>
      </c>
      <c r="F290" s="7" t="s">
        <v>485</v>
      </c>
      <c r="G290" s="7" t="s">
        <v>16</v>
      </c>
      <c r="H290" s="7" t="s">
        <v>3136</v>
      </c>
      <c r="I290" s="7"/>
      <c r="J290" s="7" t="s">
        <v>12</v>
      </c>
      <c r="K290" s="7" t="s">
        <v>18</v>
      </c>
      <c r="L290" s="7" t="s">
        <v>20</v>
      </c>
      <c r="M290" s="7">
        <v>30</v>
      </c>
      <c r="N290" s="7">
        <v>0</v>
      </c>
      <c r="O290" s="7" t="s">
        <v>17</v>
      </c>
      <c r="P290" s="7"/>
      <c r="Q290" s="7" t="s">
        <v>265</v>
      </c>
      <c r="R290" s="29" t="s">
        <v>3137</v>
      </c>
      <c r="S290" s="29"/>
      <c r="T290" s="5"/>
      <c r="U290" s="5"/>
    </row>
    <row r="291" spans="1:21" ht="12.75" customHeight="1" x14ac:dyDescent="0.25">
      <c r="A291" s="11" t="str">
        <f t="shared" si="13"/>
        <v>LICENCIATURA EM FÍSICA</v>
      </c>
      <c r="B291" s="11" t="str">
        <f t="shared" si="14"/>
        <v>DANHT3095-15SA</v>
      </c>
      <c r="C291" s="9" t="str">
        <f t="shared" si="12"/>
        <v>Práticas de Ensino de Física I A-matutino (São Bernardo)</v>
      </c>
      <c r="D291" s="7" t="s">
        <v>819</v>
      </c>
      <c r="E291" s="7" t="s">
        <v>2250</v>
      </c>
      <c r="F291" s="7" t="s">
        <v>820</v>
      </c>
      <c r="G291" s="7" t="s">
        <v>11</v>
      </c>
      <c r="H291" s="7" t="s">
        <v>821</v>
      </c>
      <c r="I291" s="7"/>
      <c r="J291" s="7" t="s">
        <v>12</v>
      </c>
      <c r="K291" s="7" t="s">
        <v>13</v>
      </c>
      <c r="L291" s="7" t="s">
        <v>470</v>
      </c>
      <c r="M291" s="7">
        <v>30</v>
      </c>
      <c r="N291" s="7">
        <v>0</v>
      </c>
      <c r="O291" s="7"/>
      <c r="P291" s="7"/>
      <c r="Q291" s="7" t="s">
        <v>265</v>
      </c>
      <c r="R291" s="29" t="s">
        <v>3138</v>
      </c>
      <c r="S291" s="29" t="s">
        <v>3138</v>
      </c>
      <c r="T291" s="5"/>
      <c r="U291" s="5"/>
    </row>
    <row r="292" spans="1:21" ht="12.75" customHeight="1" x14ac:dyDescent="0.25">
      <c r="A292" s="11" t="str">
        <f t="shared" si="13"/>
        <v>LICENCIATURA EM FÍSICA</v>
      </c>
      <c r="B292" s="11" t="str">
        <f t="shared" si="14"/>
        <v>NANHT3095-15SA</v>
      </c>
      <c r="C292" s="9" t="str">
        <f t="shared" si="12"/>
        <v>Práticas de Ensino de Física I A-noturno (São Bernardo)</v>
      </c>
      <c r="D292" s="7" t="s">
        <v>819</v>
      </c>
      <c r="E292" s="7" t="s">
        <v>2251</v>
      </c>
      <c r="F292" s="7" t="s">
        <v>820</v>
      </c>
      <c r="G292" s="7" t="s">
        <v>11</v>
      </c>
      <c r="H292" s="7" t="s">
        <v>822</v>
      </c>
      <c r="I292" s="7"/>
      <c r="J292" s="7" t="s">
        <v>12</v>
      </c>
      <c r="K292" s="7" t="s">
        <v>18</v>
      </c>
      <c r="L292" s="7" t="s">
        <v>470</v>
      </c>
      <c r="M292" s="7">
        <v>30</v>
      </c>
      <c r="N292" s="7">
        <v>0</v>
      </c>
      <c r="O292" s="7"/>
      <c r="P292" s="7"/>
      <c r="Q292" s="7" t="s">
        <v>265</v>
      </c>
      <c r="R292" s="29" t="s">
        <v>2959</v>
      </c>
      <c r="S292" s="29" t="s">
        <v>2959</v>
      </c>
      <c r="T292" s="5"/>
      <c r="U292" s="5"/>
    </row>
    <row r="293" spans="1:21" ht="12.75" customHeight="1" x14ac:dyDescent="0.25">
      <c r="A293" s="11" t="str">
        <f t="shared" si="13"/>
        <v>LICENCIATURA EM FÍSICA</v>
      </c>
      <c r="B293" s="11" t="str">
        <f t="shared" si="14"/>
        <v>DANHT3048-15SA</v>
      </c>
      <c r="C293" s="9" t="str">
        <f t="shared" si="12"/>
        <v>Princípios de Mecânica Quântica A-matutino (São Bernardo)</v>
      </c>
      <c r="D293" s="6" t="s">
        <v>823</v>
      </c>
      <c r="E293" s="6" t="s">
        <v>2253</v>
      </c>
      <c r="F293" s="6" t="s">
        <v>824</v>
      </c>
      <c r="G293" s="6" t="s">
        <v>11</v>
      </c>
      <c r="H293" s="6" t="s">
        <v>3139</v>
      </c>
      <c r="J293" s="6" t="s">
        <v>12</v>
      </c>
      <c r="K293" s="6" t="s">
        <v>13</v>
      </c>
      <c r="L293" s="6" t="s">
        <v>20</v>
      </c>
      <c r="M293" s="6">
        <v>30</v>
      </c>
      <c r="N293" s="6">
        <v>0</v>
      </c>
      <c r="O293" s="6" t="s">
        <v>17</v>
      </c>
      <c r="P293" s="7"/>
      <c r="Q293" s="7" t="s">
        <v>265</v>
      </c>
      <c r="R293" s="26" t="s">
        <v>3137</v>
      </c>
      <c r="T293" s="5"/>
      <c r="U293" s="5"/>
    </row>
    <row r="294" spans="1:21" ht="12.75" customHeight="1" x14ac:dyDescent="0.25">
      <c r="A294" s="11" t="str">
        <f t="shared" si="13"/>
        <v>LICENCIATURA EM FÍSICA</v>
      </c>
      <c r="B294" s="11" t="str">
        <f t="shared" si="14"/>
        <v>NANHT3048-15SA</v>
      </c>
      <c r="C294" s="9" t="str">
        <f t="shared" si="12"/>
        <v>Princípios de Mecânica Quântica A-noturno (São Bernardo)</v>
      </c>
      <c r="D294" s="7" t="s">
        <v>823</v>
      </c>
      <c r="E294" s="7" t="s">
        <v>2254</v>
      </c>
      <c r="F294" s="7" t="s">
        <v>824</v>
      </c>
      <c r="G294" s="7" t="s">
        <v>11</v>
      </c>
      <c r="H294" s="7" t="s">
        <v>3140</v>
      </c>
      <c r="I294" s="7"/>
      <c r="J294" s="16" t="s">
        <v>12</v>
      </c>
      <c r="K294" s="7" t="s">
        <v>18</v>
      </c>
      <c r="L294" s="7" t="s">
        <v>20</v>
      </c>
      <c r="M294" s="7">
        <v>30</v>
      </c>
      <c r="N294" s="7">
        <v>0</v>
      </c>
      <c r="O294" s="7" t="s">
        <v>17</v>
      </c>
      <c r="P294" s="7"/>
      <c r="Q294" s="7" t="s">
        <v>265</v>
      </c>
      <c r="R294" s="29" t="s">
        <v>3137</v>
      </c>
      <c r="S294" s="29"/>
      <c r="T294" s="5"/>
      <c r="U294" s="5"/>
    </row>
    <row r="295" spans="1:21" ht="12.75" customHeight="1" x14ac:dyDescent="0.25">
      <c r="A295" s="11" t="str">
        <f t="shared" si="13"/>
        <v>LICENCIATURA EM FÍSICA</v>
      </c>
      <c r="B295" s="11" t="str">
        <f t="shared" si="14"/>
        <v>NANHT3090-15SA</v>
      </c>
      <c r="C295" s="9" t="str">
        <f t="shared" si="12"/>
        <v>Práticas de Ensino de Física II A-noturno (São Bernardo)</v>
      </c>
      <c r="D295" s="7" t="s">
        <v>825</v>
      </c>
      <c r="E295" s="7" t="s">
        <v>2252</v>
      </c>
      <c r="F295" s="7" t="s">
        <v>826</v>
      </c>
      <c r="G295" s="7" t="s">
        <v>11</v>
      </c>
      <c r="H295" s="7" t="s">
        <v>827</v>
      </c>
      <c r="I295" s="7"/>
      <c r="J295" s="7" t="s">
        <v>12</v>
      </c>
      <c r="K295" s="7" t="s">
        <v>18</v>
      </c>
      <c r="L295" s="7" t="s">
        <v>470</v>
      </c>
      <c r="M295" s="7">
        <v>30</v>
      </c>
      <c r="N295" s="7">
        <v>0</v>
      </c>
      <c r="O295" s="7"/>
      <c r="Q295" s="7" t="s">
        <v>265</v>
      </c>
      <c r="R295" s="29" t="s">
        <v>2349</v>
      </c>
      <c r="S295" s="29" t="s">
        <v>2349</v>
      </c>
      <c r="T295" s="5"/>
      <c r="U295" s="5"/>
    </row>
    <row r="296" spans="1:21" ht="12.75" customHeight="1" x14ac:dyDescent="0.25">
      <c r="A296" s="11" t="str">
        <f t="shared" si="13"/>
        <v>LICENCIATURA EM FÍSICA</v>
      </c>
      <c r="B296" s="11" t="str">
        <f t="shared" si="14"/>
        <v>NANHZ3001-15SA</v>
      </c>
      <c r="C296" s="9" t="str">
        <f t="shared" si="12"/>
        <v>Conhecimento e Técnica: perspectivas da Antiguidade e Período Medieval A-noturno (São Bernardo)</v>
      </c>
      <c r="D296" s="7" t="s">
        <v>828</v>
      </c>
      <c r="E296" s="7" t="s">
        <v>2246</v>
      </c>
      <c r="F296" s="7" t="s">
        <v>829</v>
      </c>
      <c r="G296" s="7" t="s">
        <v>11</v>
      </c>
      <c r="H296" s="7" t="s">
        <v>3141</v>
      </c>
      <c r="I296" s="7"/>
      <c r="J296" s="16" t="s">
        <v>12</v>
      </c>
      <c r="K296" s="7" t="s">
        <v>18</v>
      </c>
      <c r="L296" s="7" t="s">
        <v>20</v>
      </c>
      <c r="M296" s="7">
        <v>30</v>
      </c>
      <c r="N296" s="7">
        <v>0</v>
      </c>
      <c r="O296" s="7" t="s">
        <v>17</v>
      </c>
      <c r="P296" s="7" t="s">
        <v>17</v>
      </c>
      <c r="Q296" s="7" t="s">
        <v>265</v>
      </c>
      <c r="R296" s="29" t="s">
        <v>3142</v>
      </c>
      <c r="S296" s="29"/>
      <c r="T296" s="5"/>
      <c r="U296" s="5"/>
    </row>
    <row r="297" spans="1:21" ht="12.75" customHeight="1" x14ac:dyDescent="0.25">
      <c r="A297" s="11" t="str">
        <f t="shared" si="13"/>
        <v>LICENCIATURA EM FÍSICA</v>
      </c>
      <c r="B297" s="11" t="str">
        <f t="shared" si="14"/>
        <v>DANHZ3084-15SA</v>
      </c>
      <c r="C297" s="9" t="str">
        <f t="shared" si="12"/>
        <v>Física do Meio Ambiente A-matutino (São Bernardo)</v>
      </c>
      <c r="D297" s="7" t="s">
        <v>830</v>
      </c>
      <c r="E297" s="7" t="s">
        <v>2249</v>
      </c>
      <c r="F297" s="7" t="s">
        <v>831</v>
      </c>
      <c r="G297" s="7" t="s">
        <v>11</v>
      </c>
      <c r="H297" s="7" t="s">
        <v>3143</v>
      </c>
      <c r="I297" s="7"/>
      <c r="J297" s="16" t="s">
        <v>12</v>
      </c>
      <c r="K297" s="7" t="s">
        <v>13</v>
      </c>
      <c r="L297" s="7" t="s">
        <v>20</v>
      </c>
      <c r="M297" s="7">
        <v>31</v>
      </c>
      <c r="N297" s="7">
        <v>0</v>
      </c>
      <c r="O297" s="7" t="s">
        <v>17</v>
      </c>
      <c r="P297" s="7"/>
      <c r="Q297" s="6" t="s">
        <v>265</v>
      </c>
      <c r="R297" s="29" t="s">
        <v>2348</v>
      </c>
      <c r="S297" s="29"/>
    </row>
    <row r="298" spans="1:21" ht="12.75" customHeight="1" x14ac:dyDescent="0.25">
      <c r="A298" s="11" t="str">
        <f t="shared" si="13"/>
        <v>LICENCIATURA EM FILOSOFIA</v>
      </c>
      <c r="B298" s="11" t="str">
        <f t="shared" si="14"/>
        <v>NANHH2023-16SB</v>
      </c>
      <c r="C298" s="9" t="str">
        <f t="shared" si="12"/>
        <v>Filosofia do Ensino de Filosofia A-noturno (São Bernardo)</v>
      </c>
      <c r="D298" s="7" t="s">
        <v>832</v>
      </c>
      <c r="E298" s="7" t="s">
        <v>2245</v>
      </c>
      <c r="F298" s="7" t="s">
        <v>833</v>
      </c>
      <c r="G298" s="7" t="s">
        <v>11</v>
      </c>
      <c r="H298" s="7" t="s">
        <v>834</v>
      </c>
      <c r="I298" s="7"/>
      <c r="J298" s="16" t="s">
        <v>38</v>
      </c>
      <c r="K298" s="7" t="s">
        <v>18</v>
      </c>
      <c r="L298" s="7" t="s">
        <v>20</v>
      </c>
      <c r="M298" s="7">
        <v>30</v>
      </c>
      <c r="N298" s="7">
        <v>0</v>
      </c>
      <c r="O298" s="7"/>
      <c r="P298" s="7"/>
      <c r="Q298" s="7" t="s">
        <v>264</v>
      </c>
      <c r="R298" s="29" t="s">
        <v>3144</v>
      </c>
      <c r="S298" s="29"/>
      <c r="T298" s="5"/>
      <c r="U298" s="5"/>
    </row>
    <row r="299" spans="1:21" ht="12.75" customHeight="1" x14ac:dyDescent="0.25">
      <c r="A299" s="11" t="str">
        <f t="shared" si="13"/>
        <v>LICENCIATURA EM FILOSOFIA</v>
      </c>
      <c r="B299" s="11" t="str">
        <f t="shared" si="14"/>
        <v>NANHH2017-16SB</v>
      </c>
      <c r="C299" s="9" t="str">
        <f t="shared" si="12"/>
        <v>Filosofia da Educação A-noturno (São Bernardo)</v>
      </c>
      <c r="D299" s="6" t="s">
        <v>328</v>
      </c>
      <c r="E299" s="6" t="s">
        <v>440</v>
      </c>
      <c r="F299" s="6" t="s">
        <v>329</v>
      </c>
      <c r="G299" s="6" t="s">
        <v>11</v>
      </c>
      <c r="H299" s="6" t="s">
        <v>834</v>
      </c>
      <c r="J299" s="6" t="s">
        <v>38</v>
      </c>
      <c r="K299" s="6" t="s">
        <v>18</v>
      </c>
      <c r="L299" s="6" t="s">
        <v>20</v>
      </c>
      <c r="M299" s="6">
        <v>33</v>
      </c>
      <c r="N299" s="6">
        <v>0</v>
      </c>
      <c r="O299" s="6" t="s">
        <v>17</v>
      </c>
      <c r="P299" s="7"/>
      <c r="Q299" s="6" t="s">
        <v>264</v>
      </c>
      <c r="R299" s="26" t="s">
        <v>2381</v>
      </c>
    </row>
    <row r="300" spans="1:21" ht="12.75" customHeight="1" x14ac:dyDescent="0.25">
      <c r="A300" s="11" t="str">
        <f t="shared" si="13"/>
        <v>LICENCIATURA EM FILOSOFIA</v>
      </c>
      <c r="B300" s="11" t="str">
        <f t="shared" si="14"/>
        <v>NANHH2085-16SB</v>
      </c>
      <c r="C300" s="9" t="str">
        <f t="shared" si="12"/>
        <v>Filosofia da Arte A-noturno (São Bernardo)</v>
      </c>
      <c r="D300" s="6" t="s">
        <v>835</v>
      </c>
      <c r="E300" s="6" t="s">
        <v>2244</v>
      </c>
      <c r="F300" s="6" t="s">
        <v>836</v>
      </c>
      <c r="G300" s="6" t="s">
        <v>11</v>
      </c>
      <c r="H300" s="6" t="s">
        <v>275</v>
      </c>
      <c r="J300" s="6" t="s">
        <v>38</v>
      </c>
      <c r="K300" s="6" t="s">
        <v>18</v>
      </c>
      <c r="L300" s="6" t="s">
        <v>20</v>
      </c>
      <c r="M300" s="6">
        <v>30</v>
      </c>
      <c r="N300" s="6">
        <v>0</v>
      </c>
      <c r="P300" s="7" t="s">
        <v>17</v>
      </c>
      <c r="Q300" s="7" t="s">
        <v>264</v>
      </c>
      <c r="R300" s="26" t="s">
        <v>3145</v>
      </c>
      <c r="T300" s="5"/>
      <c r="U300" s="5"/>
    </row>
    <row r="301" spans="1:21" ht="12.75" customHeight="1" x14ac:dyDescent="0.25">
      <c r="A301" s="11" t="str">
        <f t="shared" si="13"/>
        <v>LICENCIATURA EM QUÍMICA</v>
      </c>
      <c r="B301" s="11" t="str">
        <f t="shared" si="14"/>
        <v>NANHT4030-15SA</v>
      </c>
      <c r="C301" s="9" t="str">
        <f t="shared" si="12"/>
        <v>Práticas de Ensino de Química I A-noturno (São Bernardo)</v>
      </c>
      <c r="D301" s="6" t="s">
        <v>837</v>
      </c>
      <c r="E301" s="6" t="s">
        <v>2272</v>
      </c>
      <c r="F301" s="6" t="s">
        <v>838</v>
      </c>
      <c r="G301" s="6" t="s">
        <v>11</v>
      </c>
      <c r="H301" s="6" t="s">
        <v>3146</v>
      </c>
      <c r="J301" s="6" t="s">
        <v>12</v>
      </c>
      <c r="K301" s="6" t="s">
        <v>18</v>
      </c>
      <c r="L301" s="6" t="s">
        <v>42</v>
      </c>
      <c r="M301" s="6">
        <v>32</v>
      </c>
      <c r="N301" s="6">
        <v>0</v>
      </c>
      <c r="Q301" s="7" t="s">
        <v>268</v>
      </c>
      <c r="R301" s="26" t="s">
        <v>3147</v>
      </c>
      <c r="T301" s="5"/>
      <c r="U301" s="5"/>
    </row>
    <row r="302" spans="1:21" ht="12.75" customHeight="1" x14ac:dyDescent="0.25">
      <c r="A302" s="11" t="str">
        <f t="shared" si="13"/>
        <v>LICENCIATURA EM QUÍMICA</v>
      </c>
      <c r="B302" s="11" t="str">
        <f t="shared" si="14"/>
        <v>DA1NHT5004-15SA</v>
      </c>
      <c r="C302" s="9" t="str">
        <f t="shared" si="12"/>
        <v>Educação Científica, Sociedade e Cultura A1-matutino (São Bernardo)</v>
      </c>
      <c r="D302" s="7" t="s">
        <v>839</v>
      </c>
      <c r="E302" s="7" t="s">
        <v>2268</v>
      </c>
      <c r="F302" s="7" t="s">
        <v>840</v>
      </c>
      <c r="G302" s="7" t="s">
        <v>16</v>
      </c>
      <c r="H302" s="7" t="s">
        <v>841</v>
      </c>
      <c r="I302" s="7"/>
      <c r="J302" s="16" t="s">
        <v>12</v>
      </c>
      <c r="K302" s="7" t="s">
        <v>13</v>
      </c>
      <c r="L302" s="7" t="s">
        <v>20</v>
      </c>
      <c r="M302" s="7">
        <v>30</v>
      </c>
      <c r="N302" s="7">
        <v>0</v>
      </c>
      <c r="O302" s="7" t="s">
        <v>17</v>
      </c>
      <c r="P302" s="7" t="s">
        <v>17</v>
      </c>
      <c r="Q302" s="7" t="s">
        <v>268</v>
      </c>
      <c r="R302" s="29" t="s">
        <v>3148</v>
      </c>
      <c r="S302" s="29"/>
    </row>
    <row r="303" spans="1:21" ht="12.75" customHeight="1" x14ac:dyDescent="0.25">
      <c r="A303" s="11" t="str">
        <f t="shared" si="13"/>
        <v>LICENCIATURA EM QUÍMICA</v>
      </c>
      <c r="B303" s="11" t="str">
        <f t="shared" si="14"/>
        <v>NA1NHT5004-15SA</v>
      </c>
      <c r="C303" s="9" t="str">
        <f t="shared" si="12"/>
        <v>Educação Científica, Sociedade e Cultura A1-noturno (São Bernardo)</v>
      </c>
      <c r="D303" s="7" t="s">
        <v>839</v>
      </c>
      <c r="E303" s="7" t="s">
        <v>2269</v>
      </c>
      <c r="F303" s="7" t="s">
        <v>840</v>
      </c>
      <c r="G303" s="7" t="s">
        <v>16</v>
      </c>
      <c r="H303" s="7" t="s">
        <v>842</v>
      </c>
      <c r="I303" s="7"/>
      <c r="J303" s="7" t="s">
        <v>12</v>
      </c>
      <c r="K303" s="7" t="s">
        <v>18</v>
      </c>
      <c r="L303" s="7" t="s">
        <v>20</v>
      </c>
      <c r="M303" s="7">
        <v>30</v>
      </c>
      <c r="N303" s="7">
        <v>0</v>
      </c>
      <c r="O303" s="7" t="s">
        <v>17</v>
      </c>
      <c r="P303" s="7" t="s">
        <v>17</v>
      </c>
      <c r="Q303" s="7" t="s">
        <v>268</v>
      </c>
      <c r="R303" s="29" t="s">
        <v>3148</v>
      </c>
      <c r="S303" s="29"/>
      <c r="T303" s="5"/>
      <c r="U303" s="5"/>
    </row>
    <row r="304" spans="1:21" ht="12.75" customHeight="1" x14ac:dyDescent="0.25">
      <c r="A304" s="11" t="str">
        <f t="shared" si="13"/>
        <v>LICENCIATURA EM QUÍMICA</v>
      </c>
      <c r="B304" s="11" t="str">
        <f t="shared" si="14"/>
        <v>DANHT4072-15SA</v>
      </c>
      <c r="C304" s="9" t="str">
        <f t="shared" si="12"/>
        <v>Avaliação no Ensino de Química A-matutino (São Bernardo)</v>
      </c>
      <c r="D304" s="7" t="s">
        <v>332</v>
      </c>
      <c r="E304" s="7" t="s">
        <v>441</v>
      </c>
      <c r="F304" s="7" t="s">
        <v>333</v>
      </c>
      <c r="G304" s="7" t="s">
        <v>11</v>
      </c>
      <c r="H304" s="7" t="s">
        <v>845</v>
      </c>
      <c r="I304" s="7"/>
      <c r="J304" s="16" t="s">
        <v>12</v>
      </c>
      <c r="K304" s="7" t="s">
        <v>13</v>
      </c>
      <c r="L304" s="7" t="s">
        <v>42</v>
      </c>
      <c r="M304" s="7">
        <v>30</v>
      </c>
      <c r="N304" s="7">
        <v>0</v>
      </c>
      <c r="O304" s="7"/>
      <c r="P304" s="7"/>
      <c r="Q304" s="7" t="s">
        <v>268</v>
      </c>
      <c r="R304" s="29" t="s">
        <v>2289</v>
      </c>
      <c r="S304" s="29"/>
      <c r="T304" s="5"/>
      <c r="U304" s="5"/>
    </row>
    <row r="305" spans="1:21" ht="12.75" customHeight="1" x14ac:dyDescent="0.25">
      <c r="A305" s="11" t="str">
        <f t="shared" si="13"/>
        <v>BACHARELADO EM CIÊNCIA DA COMPUTAÇÃO</v>
      </c>
      <c r="B305" s="11" t="str">
        <f t="shared" si="14"/>
        <v>DPMCZA015-13SA</v>
      </c>
      <c r="C305" s="9" t="str">
        <f t="shared" si="12"/>
        <v>Mineração de Dados P-matutino (São Bernardo) - TURMA COMPARTILHADA COM A PÓS-GRADUAÇÃO</v>
      </c>
      <c r="D305" s="7" t="s">
        <v>848</v>
      </c>
      <c r="E305" s="7" t="s">
        <v>1520</v>
      </c>
      <c r="F305" s="7" t="s">
        <v>849</v>
      </c>
      <c r="G305" s="7" t="s">
        <v>366</v>
      </c>
      <c r="H305" s="7" t="s">
        <v>850</v>
      </c>
      <c r="I305" s="7"/>
      <c r="J305" s="7" t="s">
        <v>12</v>
      </c>
      <c r="K305" s="7" t="s">
        <v>13</v>
      </c>
      <c r="L305" s="7" t="s">
        <v>473</v>
      </c>
      <c r="M305" s="7">
        <v>10</v>
      </c>
      <c r="N305" s="7"/>
      <c r="O305" s="7" t="s">
        <v>17</v>
      </c>
      <c r="P305" s="7"/>
      <c r="Q305" s="7" t="s">
        <v>15</v>
      </c>
      <c r="R305" s="29" t="s">
        <v>851</v>
      </c>
      <c r="S305" s="29"/>
      <c r="T305" s="5"/>
      <c r="U305" s="5"/>
    </row>
    <row r="306" spans="1:21" ht="12.75" customHeight="1" x14ac:dyDescent="0.25">
      <c r="A306" s="11" t="str">
        <f t="shared" si="13"/>
        <v>BACHARELADO EM CIÊNCIA DA COMPUTAÇÃO</v>
      </c>
      <c r="B306" s="11" t="str">
        <f t="shared" si="14"/>
        <v>DPMCTA003-17SA</v>
      </c>
      <c r="C306" s="9" t="str">
        <f t="shared" si="12"/>
        <v>Análise de Algoritmos P-matutino (São Bernardo) - TURMA COMPARTILHADA COM A PÓS-GRADUAÇÃO</v>
      </c>
      <c r="D306" s="7" t="s">
        <v>277</v>
      </c>
      <c r="E306" s="7" t="s">
        <v>510</v>
      </c>
      <c r="F306" s="7" t="s">
        <v>278</v>
      </c>
      <c r="G306" s="7" t="s">
        <v>366</v>
      </c>
      <c r="H306" s="7" t="s">
        <v>852</v>
      </c>
      <c r="I306" s="7"/>
      <c r="J306" s="16" t="s">
        <v>12</v>
      </c>
      <c r="K306" s="7" t="s">
        <v>13</v>
      </c>
      <c r="L306" s="7" t="s">
        <v>20</v>
      </c>
      <c r="M306" s="7">
        <v>10</v>
      </c>
      <c r="N306" s="7"/>
      <c r="O306" s="7" t="s">
        <v>17</v>
      </c>
      <c r="P306" s="7"/>
      <c r="Q306" s="7" t="s">
        <v>15</v>
      </c>
      <c r="R306" s="29" t="s">
        <v>507</v>
      </c>
      <c r="S306" s="29"/>
      <c r="T306" s="5"/>
      <c r="U306" s="5"/>
    </row>
    <row r="307" spans="1:21" ht="12.75" customHeight="1" x14ac:dyDescent="0.25">
      <c r="A307" s="11" t="str">
        <f t="shared" si="13"/>
        <v>BACHARELADO EM CIÊNCIA DA COMPUTAÇÃO</v>
      </c>
      <c r="B307" s="11" t="str">
        <f t="shared" si="14"/>
        <v>DPMCTA008-17SA</v>
      </c>
      <c r="C307" s="9" t="str">
        <f t="shared" si="12"/>
        <v>Computação Gráfica P-matutino (São Bernardo) - TURMA COMPARTILHADA COM A PÓS-GRADUAÇÃO</v>
      </c>
      <c r="D307" s="6" t="s">
        <v>853</v>
      </c>
      <c r="E307" s="6" t="s">
        <v>1517</v>
      </c>
      <c r="F307" s="6" t="s">
        <v>854</v>
      </c>
      <c r="G307" s="6" t="s">
        <v>366</v>
      </c>
      <c r="H307" s="6" t="s">
        <v>855</v>
      </c>
      <c r="J307" s="6" t="s">
        <v>12</v>
      </c>
      <c r="K307" s="6" t="s">
        <v>13</v>
      </c>
      <c r="L307" s="6" t="s">
        <v>473</v>
      </c>
      <c r="M307" s="6">
        <v>20</v>
      </c>
      <c r="P307" s="7"/>
      <c r="Q307" s="7" t="s">
        <v>15</v>
      </c>
      <c r="R307" s="26" t="s">
        <v>856</v>
      </c>
      <c r="T307" s="5"/>
      <c r="U307" s="5"/>
    </row>
    <row r="308" spans="1:21" ht="12.75" customHeight="1" x14ac:dyDescent="0.25">
      <c r="A308" s="11" t="str">
        <f t="shared" si="13"/>
        <v>BACHARELADO EM QUÍMICA</v>
      </c>
      <c r="B308" s="11" t="str">
        <f t="shared" si="14"/>
        <v>DANHZ1009-15SA</v>
      </c>
      <c r="C308" s="9" t="str">
        <f t="shared" si="12"/>
        <v>Biologia Molecular e Biotecnologia A-matutino (São Bernardo)</v>
      </c>
      <c r="D308" s="7" t="s">
        <v>452</v>
      </c>
      <c r="E308" s="7" t="s">
        <v>456</v>
      </c>
      <c r="F308" s="7" t="s">
        <v>453</v>
      </c>
      <c r="G308" s="7" t="s">
        <v>11</v>
      </c>
      <c r="H308" s="7" t="s">
        <v>857</v>
      </c>
      <c r="I308" s="7"/>
      <c r="J308" s="16" t="s">
        <v>12</v>
      </c>
      <c r="K308" s="7" t="s">
        <v>13</v>
      </c>
      <c r="L308" s="7" t="s">
        <v>91</v>
      </c>
      <c r="M308" s="7">
        <v>30</v>
      </c>
      <c r="N308" s="7"/>
      <c r="O308" s="7"/>
      <c r="P308" s="7"/>
      <c r="Q308" s="7" t="s">
        <v>121</v>
      </c>
      <c r="R308" s="29" t="s">
        <v>2350</v>
      </c>
      <c r="S308" s="29"/>
      <c r="T308" s="5"/>
      <c r="U308" s="5"/>
    </row>
    <row r="309" spans="1:21" ht="12.75" customHeight="1" x14ac:dyDescent="0.25">
      <c r="A309" s="11" t="str">
        <f t="shared" si="13"/>
        <v>BACHARELADO EM QUÍMICA</v>
      </c>
      <c r="B309" s="11" t="str">
        <f t="shared" si="14"/>
        <v>NANHZ1009-15SA</v>
      </c>
      <c r="C309" s="9" t="str">
        <f t="shared" si="12"/>
        <v>Biologia Molecular e Biotecnologia A-noturno (São Bernardo)</v>
      </c>
      <c r="D309" s="7" t="s">
        <v>452</v>
      </c>
      <c r="E309" s="7" t="s">
        <v>1989</v>
      </c>
      <c r="F309" s="7" t="s">
        <v>453</v>
      </c>
      <c r="G309" s="7" t="s">
        <v>11</v>
      </c>
      <c r="H309" s="7" t="s">
        <v>858</v>
      </c>
      <c r="I309" s="7"/>
      <c r="J309" s="16" t="s">
        <v>12</v>
      </c>
      <c r="K309" s="7" t="s">
        <v>18</v>
      </c>
      <c r="L309" s="7" t="s">
        <v>91</v>
      </c>
      <c r="M309" s="7">
        <v>30</v>
      </c>
      <c r="N309" s="7"/>
      <c r="O309" s="7"/>
      <c r="P309" s="7"/>
      <c r="Q309" s="7" t="s">
        <v>121</v>
      </c>
      <c r="R309" s="29" t="s">
        <v>2350</v>
      </c>
      <c r="S309" s="29"/>
      <c r="T309" s="5"/>
      <c r="U309" s="5"/>
    </row>
    <row r="310" spans="1:21" ht="12.75" customHeight="1" x14ac:dyDescent="0.25">
      <c r="A310" s="11" t="str">
        <f t="shared" si="13"/>
        <v>BACHARELADO EM CIÊNCIAS ECONÔMICAS</v>
      </c>
      <c r="B310" s="11" t="str">
        <f t="shared" si="14"/>
        <v>NAESHC039-17SB</v>
      </c>
      <c r="C310" s="9" t="str">
        <f t="shared" si="12"/>
        <v>Questões Metodológicas em Economia A-noturno (São Bernardo)</v>
      </c>
      <c r="D310" s="7" t="s">
        <v>782</v>
      </c>
      <c r="E310" s="7" t="s">
        <v>1900</v>
      </c>
      <c r="F310" s="7" t="s">
        <v>783</v>
      </c>
      <c r="G310" s="7" t="s">
        <v>11</v>
      </c>
      <c r="H310" s="7" t="s">
        <v>779</v>
      </c>
      <c r="I310" s="7"/>
      <c r="J310" s="7" t="s">
        <v>38</v>
      </c>
      <c r="K310" s="7" t="s">
        <v>18</v>
      </c>
      <c r="L310" s="7" t="s">
        <v>103</v>
      </c>
      <c r="M310" s="7">
        <v>60</v>
      </c>
      <c r="N310" s="7"/>
      <c r="O310" s="7"/>
      <c r="P310" s="7"/>
      <c r="Q310" s="7" t="s">
        <v>102</v>
      </c>
      <c r="R310" s="29" t="s">
        <v>2306</v>
      </c>
      <c r="S310" s="29"/>
      <c r="T310" s="5"/>
      <c r="U310" s="5"/>
    </row>
    <row r="311" spans="1:21" ht="12.75" customHeight="1" x14ac:dyDescent="0.25">
      <c r="A311" s="11" t="str">
        <f t="shared" si="13"/>
        <v>BACHARELADO EM CIÊNCIA DA COMPUTAÇÃO</v>
      </c>
      <c r="B311" s="11" t="str">
        <f t="shared" si="14"/>
        <v>DAMCTA003-17SA</v>
      </c>
      <c r="C311" s="9" t="str">
        <f t="shared" si="12"/>
        <v>Análise de Algoritmos A-matutino (São Bernardo)</v>
      </c>
      <c r="D311" s="7" t="s">
        <v>277</v>
      </c>
      <c r="E311" s="7" t="s">
        <v>1510</v>
      </c>
      <c r="F311" s="7" t="s">
        <v>278</v>
      </c>
      <c r="G311" s="7" t="s">
        <v>11</v>
      </c>
      <c r="H311" s="7" t="s">
        <v>859</v>
      </c>
      <c r="I311" s="7"/>
      <c r="J311" s="16" t="s">
        <v>12</v>
      </c>
      <c r="K311" s="7" t="s">
        <v>13</v>
      </c>
      <c r="L311" s="7" t="s">
        <v>20</v>
      </c>
      <c r="M311" s="7">
        <v>45</v>
      </c>
      <c r="N311" s="7"/>
      <c r="O311" s="7" t="s">
        <v>17</v>
      </c>
      <c r="P311" s="7"/>
      <c r="Q311" s="7" t="s">
        <v>15</v>
      </c>
      <c r="R311" s="29" t="s">
        <v>513</v>
      </c>
      <c r="S311" s="29"/>
      <c r="T311" s="5"/>
      <c r="U311" s="5"/>
    </row>
    <row r="312" spans="1:21" ht="12.75" customHeight="1" x14ac:dyDescent="0.25">
      <c r="A312" s="11" t="str">
        <f t="shared" si="13"/>
        <v>BACHARELADO EM CIÊNCIA DA COMPUTAÇÃO</v>
      </c>
      <c r="B312" s="11" t="str">
        <f t="shared" si="14"/>
        <v>NA1MCTA003-17SA</v>
      </c>
      <c r="C312" s="9" t="str">
        <f t="shared" si="12"/>
        <v>Análise de Algoritmos A1-noturno (São Bernardo)</v>
      </c>
      <c r="D312" s="7" t="s">
        <v>277</v>
      </c>
      <c r="E312" s="7" t="s">
        <v>1509</v>
      </c>
      <c r="F312" s="7" t="s">
        <v>278</v>
      </c>
      <c r="G312" s="7" t="s">
        <v>16</v>
      </c>
      <c r="H312" s="7" t="s">
        <v>860</v>
      </c>
      <c r="I312" s="7"/>
      <c r="J312" s="7" t="s">
        <v>12</v>
      </c>
      <c r="K312" s="7" t="s">
        <v>18</v>
      </c>
      <c r="L312" s="7" t="s">
        <v>20</v>
      </c>
      <c r="M312" s="7">
        <v>45</v>
      </c>
      <c r="N312" s="7"/>
      <c r="O312" s="7" t="s">
        <v>17</v>
      </c>
      <c r="P312" s="7"/>
      <c r="Q312" s="7" t="s">
        <v>15</v>
      </c>
      <c r="R312" s="29" t="s">
        <v>507</v>
      </c>
      <c r="S312" s="29"/>
      <c r="T312" s="5"/>
      <c r="U312" s="5"/>
    </row>
    <row r="313" spans="1:21" ht="12.75" customHeight="1" x14ac:dyDescent="0.25">
      <c r="A313" s="11" t="str">
        <f t="shared" si="13"/>
        <v>BACHARELADO EM CIÊNCIA DA COMPUTAÇÃO</v>
      </c>
      <c r="B313" s="11" t="str">
        <f t="shared" si="14"/>
        <v>NA2MCTA003-17SA</v>
      </c>
      <c r="C313" s="9" t="str">
        <f t="shared" si="12"/>
        <v>Análise de Algoritmos A2-noturno (São Bernardo)</v>
      </c>
      <c r="D313" s="7" t="s">
        <v>277</v>
      </c>
      <c r="E313" s="7" t="s">
        <v>2496</v>
      </c>
      <c r="F313" s="7" t="s">
        <v>278</v>
      </c>
      <c r="G313" s="7" t="s">
        <v>19</v>
      </c>
      <c r="H313" s="7" t="s">
        <v>860</v>
      </c>
      <c r="I313" s="7"/>
      <c r="J313" s="16" t="s">
        <v>12</v>
      </c>
      <c r="K313" s="7" t="s">
        <v>18</v>
      </c>
      <c r="L313" s="7" t="s">
        <v>20</v>
      </c>
      <c r="M313" s="7">
        <v>45</v>
      </c>
      <c r="N313" s="7"/>
      <c r="O313" s="7" t="s">
        <v>17</v>
      </c>
      <c r="P313" s="7"/>
      <c r="Q313" s="7" t="s">
        <v>15</v>
      </c>
      <c r="R313" s="29" t="s">
        <v>513</v>
      </c>
      <c r="S313" s="29"/>
      <c r="T313" s="5"/>
      <c r="U313" s="5"/>
    </row>
    <row r="314" spans="1:21" ht="12.75" customHeight="1" x14ac:dyDescent="0.25">
      <c r="A314" s="11" t="str">
        <f t="shared" si="13"/>
        <v>BACHARELADO EM CIÊNCIA DA COMPUTAÇÃO</v>
      </c>
      <c r="B314" s="11" t="str">
        <f t="shared" si="14"/>
        <v>DAMCZA002-17SA</v>
      </c>
      <c r="C314" s="9" t="str">
        <f t="shared" si="12"/>
        <v>Aprendizado de Máquina A-matutino (São Bernardo)</v>
      </c>
      <c r="D314" s="7" t="s">
        <v>861</v>
      </c>
      <c r="E314" s="7" t="s">
        <v>1511</v>
      </c>
      <c r="F314" s="7" t="s">
        <v>862</v>
      </c>
      <c r="G314" s="7" t="s">
        <v>11</v>
      </c>
      <c r="H314" s="7" t="s">
        <v>3149</v>
      </c>
      <c r="I314" s="7"/>
      <c r="J314" s="7" t="s">
        <v>12</v>
      </c>
      <c r="K314" s="7" t="s">
        <v>13</v>
      </c>
      <c r="L314" s="7" t="s">
        <v>20</v>
      </c>
      <c r="M314" s="7">
        <v>45</v>
      </c>
      <c r="N314" s="7"/>
      <c r="O314" s="7" t="s">
        <v>17</v>
      </c>
      <c r="P314" s="7"/>
      <c r="Q314" s="7" t="s">
        <v>15</v>
      </c>
      <c r="R314" s="29" t="s">
        <v>863</v>
      </c>
      <c r="S314" s="29"/>
      <c r="T314" s="5"/>
      <c r="U314" s="5"/>
    </row>
    <row r="315" spans="1:21" ht="12.75" customHeight="1" x14ac:dyDescent="0.25">
      <c r="A315" s="11" t="str">
        <f t="shared" si="13"/>
        <v>BACHARELADO EM CIÊNCIA DA COMPUTAÇÃO</v>
      </c>
      <c r="B315" s="11" t="str">
        <f t="shared" si="14"/>
        <v>NAMCZA002-17SA</v>
      </c>
      <c r="C315" s="9" t="str">
        <f t="shared" si="12"/>
        <v>Aprendizado de Máquina A-noturno (São Bernardo)</v>
      </c>
      <c r="D315" s="7" t="s">
        <v>861</v>
      </c>
      <c r="E315" s="7" t="s">
        <v>1512</v>
      </c>
      <c r="F315" s="7" t="s">
        <v>862</v>
      </c>
      <c r="G315" s="7" t="s">
        <v>11</v>
      </c>
      <c r="H315" s="7" t="s">
        <v>3150</v>
      </c>
      <c r="I315" s="7"/>
      <c r="J315" s="7" t="s">
        <v>12</v>
      </c>
      <c r="K315" s="7" t="s">
        <v>18</v>
      </c>
      <c r="L315" s="7" t="s">
        <v>20</v>
      </c>
      <c r="M315" s="7">
        <v>45</v>
      </c>
      <c r="N315" s="7"/>
      <c r="O315" s="7" t="s">
        <v>17</v>
      </c>
      <c r="P315" s="7"/>
      <c r="Q315" s="7" t="s">
        <v>15</v>
      </c>
      <c r="R315" s="29" t="s">
        <v>864</v>
      </c>
      <c r="S315" s="29"/>
      <c r="T315" s="5"/>
      <c r="U315" s="5"/>
    </row>
    <row r="316" spans="1:21" ht="12.75" customHeight="1" x14ac:dyDescent="0.25">
      <c r="A316" s="11" t="str">
        <f t="shared" si="13"/>
        <v>BACHARELADO EM CIÊNCIA DA COMPUTAÇÃO</v>
      </c>
      <c r="B316" s="11" t="str">
        <f t="shared" si="14"/>
        <v>DAMCTA037-17SA</v>
      </c>
      <c r="C316" s="9" t="str">
        <f t="shared" si="12"/>
        <v>Banco de Dados A-matutino (São Bernardo)</v>
      </c>
      <c r="D316" s="7" t="s">
        <v>865</v>
      </c>
      <c r="E316" s="7" t="s">
        <v>1513</v>
      </c>
      <c r="F316" s="7" t="s">
        <v>866</v>
      </c>
      <c r="G316" s="7" t="s">
        <v>11</v>
      </c>
      <c r="H316" s="7" t="s">
        <v>3151</v>
      </c>
      <c r="I316" s="7"/>
      <c r="J316" s="7" t="s">
        <v>12</v>
      </c>
      <c r="K316" s="7" t="s">
        <v>13</v>
      </c>
      <c r="L316" s="7" t="s">
        <v>473</v>
      </c>
      <c r="M316" s="7">
        <v>45</v>
      </c>
      <c r="N316" s="7"/>
      <c r="O316" s="7" t="s">
        <v>17</v>
      </c>
      <c r="P316" s="7" t="s">
        <v>17</v>
      </c>
      <c r="Q316" s="7" t="s">
        <v>15</v>
      </c>
      <c r="R316" s="29" t="s">
        <v>867</v>
      </c>
      <c r="S316" s="29"/>
      <c r="T316" s="5"/>
      <c r="U316" s="5"/>
    </row>
    <row r="317" spans="1:21" ht="12.75" customHeight="1" x14ac:dyDescent="0.25">
      <c r="A317" s="11" t="str">
        <f t="shared" si="13"/>
        <v>BACHARELADO EM CIÊNCIA DA COMPUTAÇÃO</v>
      </c>
      <c r="B317" s="11" t="str">
        <f t="shared" si="14"/>
        <v>NAMCTA037-17SA</v>
      </c>
      <c r="C317" s="9" t="str">
        <f t="shared" si="12"/>
        <v>Banco de Dados A-noturno (São Bernardo)</v>
      </c>
      <c r="D317" s="7" t="s">
        <v>865</v>
      </c>
      <c r="E317" s="7" t="s">
        <v>1514</v>
      </c>
      <c r="F317" s="7" t="s">
        <v>866</v>
      </c>
      <c r="G317" s="7" t="s">
        <v>11</v>
      </c>
      <c r="H317" s="7" t="s">
        <v>3152</v>
      </c>
      <c r="I317" s="7"/>
      <c r="J317" s="7" t="s">
        <v>12</v>
      </c>
      <c r="K317" s="7" t="s">
        <v>18</v>
      </c>
      <c r="L317" s="7" t="s">
        <v>473</v>
      </c>
      <c r="M317" s="7">
        <v>45</v>
      </c>
      <c r="N317" s="7"/>
      <c r="O317" s="7" t="s">
        <v>17</v>
      </c>
      <c r="P317" s="7" t="s">
        <v>17</v>
      </c>
      <c r="Q317" s="6" t="s">
        <v>15</v>
      </c>
      <c r="R317" s="29" t="s">
        <v>867</v>
      </c>
      <c r="S317" s="29"/>
    </row>
    <row r="318" spans="1:21" ht="12.75" customHeight="1" x14ac:dyDescent="0.25">
      <c r="A318" s="11" t="str">
        <f t="shared" si="13"/>
        <v>BACHARELADO EM CIÊNCIA DA COMPUTAÇÃO</v>
      </c>
      <c r="B318" s="11" t="str">
        <f t="shared" si="14"/>
        <v>DAMCTA007-17SA</v>
      </c>
      <c r="C318" s="9" t="str">
        <f t="shared" si="12"/>
        <v>Compiladores A-matutino (São Bernardo)</v>
      </c>
      <c r="D318" s="7" t="s">
        <v>868</v>
      </c>
      <c r="E318" s="7" t="s">
        <v>1515</v>
      </c>
      <c r="F318" s="7" t="s">
        <v>869</v>
      </c>
      <c r="G318" s="7" t="s">
        <v>11</v>
      </c>
      <c r="H318" s="7" t="s">
        <v>870</v>
      </c>
      <c r="I318" s="7"/>
      <c r="J318" s="7" t="s">
        <v>12</v>
      </c>
      <c r="K318" s="7" t="s">
        <v>13</v>
      </c>
      <c r="L318" s="7" t="s">
        <v>473</v>
      </c>
      <c r="M318" s="7">
        <v>45</v>
      </c>
      <c r="N318" s="7"/>
      <c r="O318" s="7"/>
      <c r="P318" s="7"/>
      <c r="Q318" s="7" t="s">
        <v>15</v>
      </c>
      <c r="R318" s="29" t="s">
        <v>32</v>
      </c>
      <c r="S318" s="29"/>
      <c r="T318" s="5"/>
      <c r="U318" s="5"/>
    </row>
    <row r="319" spans="1:21" ht="12.75" customHeight="1" x14ac:dyDescent="0.25">
      <c r="A319" s="11" t="str">
        <f t="shared" si="13"/>
        <v>BACHARELADO EM CIÊNCIA DA COMPUTAÇÃO</v>
      </c>
      <c r="B319" s="11" t="str">
        <f t="shared" si="14"/>
        <v>NAMCTA007-17SA</v>
      </c>
      <c r="C319" s="9" t="str">
        <f t="shared" si="12"/>
        <v>Compiladores A-noturno (São Bernardo)</v>
      </c>
      <c r="D319" s="7" t="s">
        <v>868</v>
      </c>
      <c r="E319" s="7" t="s">
        <v>1516</v>
      </c>
      <c r="F319" s="7" t="s">
        <v>869</v>
      </c>
      <c r="G319" s="7" t="s">
        <v>11</v>
      </c>
      <c r="H319" s="7" t="s">
        <v>2382</v>
      </c>
      <c r="I319" s="7"/>
      <c r="J319" s="7" t="s">
        <v>12</v>
      </c>
      <c r="K319" s="7" t="s">
        <v>18</v>
      </c>
      <c r="L319" s="7" t="s">
        <v>473</v>
      </c>
      <c r="M319" s="7">
        <v>45</v>
      </c>
      <c r="N319" s="7"/>
      <c r="O319" s="7"/>
      <c r="P319" s="7"/>
      <c r="Q319" s="6" t="s">
        <v>15</v>
      </c>
      <c r="R319" s="29" t="s">
        <v>32</v>
      </c>
      <c r="S319" s="29"/>
    </row>
    <row r="320" spans="1:21" ht="12.75" customHeight="1" x14ac:dyDescent="0.25">
      <c r="A320" s="11" t="str">
        <f t="shared" si="13"/>
        <v>BACHARELADO EM CIÊNCIA DA COMPUTAÇÃO</v>
      </c>
      <c r="B320" s="11" t="str">
        <f t="shared" si="14"/>
        <v>DAMCTA009-13SA</v>
      </c>
      <c r="C320" s="9" t="str">
        <f t="shared" si="12"/>
        <v>Computadores, Ética e Sociedade A-matutino (São Bernardo)</v>
      </c>
      <c r="D320" s="7" t="s">
        <v>872</v>
      </c>
      <c r="E320" s="7" t="s">
        <v>1518</v>
      </c>
      <c r="F320" s="7" t="s">
        <v>873</v>
      </c>
      <c r="G320" s="7" t="s">
        <v>11</v>
      </c>
      <c r="H320" s="7" t="s">
        <v>874</v>
      </c>
      <c r="I320" s="7"/>
      <c r="J320" s="16" t="s">
        <v>12</v>
      </c>
      <c r="K320" s="7" t="s">
        <v>13</v>
      </c>
      <c r="L320" s="7" t="s">
        <v>14</v>
      </c>
      <c r="M320" s="7">
        <v>45</v>
      </c>
      <c r="N320" s="7"/>
      <c r="O320" s="7" t="s">
        <v>17</v>
      </c>
      <c r="P320" s="7" t="s">
        <v>17</v>
      </c>
      <c r="Q320" s="7" t="s">
        <v>15</v>
      </c>
      <c r="R320" s="29" t="s">
        <v>509</v>
      </c>
      <c r="S320" s="29"/>
      <c r="T320" s="5"/>
      <c r="U320" s="5"/>
    </row>
    <row r="321" spans="1:21" ht="12.75" customHeight="1" x14ac:dyDescent="0.25">
      <c r="A321" s="11" t="str">
        <f t="shared" si="13"/>
        <v>BACHARELADO EM CIÊNCIA DA COMPUTAÇÃO</v>
      </c>
      <c r="B321" s="11" t="str">
        <f t="shared" si="14"/>
        <v>NAMCTA009-13SA</v>
      </c>
      <c r="C321" s="9" t="str">
        <f t="shared" si="12"/>
        <v>Computadores, Ética e Sociedade A-noturno (São Bernardo)</v>
      </c>
      <c r="D321" s="7" t="s">
        <v>872</v>
      </c>
      <c r="E321" s="7" t="s">
        <v>1519</v>
      </c>
      <c r="F321" s="7" t="s">
        <v>873</v>
      </c>
      <c r="G321" s="7" t="s">
        <v>11</v>
      </c>
      <c r="H321" s="7" t="s">
        <v>875</v>
      </c>
      <c r="I321" s="7"/>
      <c r="J321" s="16" t="s">
        <v>12</v>
      </c>
      <c r="K321" s="7" t="s">
        <v>18</v>
      </c>
      <c r="L321" s="7" t="s">
        <v>14</v>
      </c>
      <c r="M321" s="7">
        <v>45</v>
      </c>
      <c r="N321" s="7"/>
      <c r="O321" s="7" t="s">
        <v>17</v>
      </c>
      <c r="P321" s="6" t="s">
        <v>17</v>
      </c>
      <c r="Q321" s="6" t="s">
        <v>15</v>
      </c>
      <c r="R321" s="29" t="s">
        <v>509</v>
      </c>
      <c r="S321" s="29"/>
    </row>
    <row r="322" spans="1:21" ht="12.75" customHeight="1" x14ac:dyDescent="0.25">
      <c r="A322" s="11" t="str">
        <f t="shared" si="13"/>
        <v>BACHARELADO EM CIÊNCIA DA COMPUTAÇÃO</v>
      </c>
      <c r="B322" s="11" t="str">
        <f t="shared" si="14"/>
        <v>DAMCTA016-13SA</v>
      </c>
      <c r="C322" s="9" t="str">
        <f t="shared" ref="C322:C385" si="15">CONCATENATE(D322," ",IF(LEN(B322)&gt;15,MID(B322,2,3),G322),"-",IF(K322="DIURNO","matutino",K322)," (",IF(H322="Santo André",H322,"São Bernardo"),")",IF(G322="I"," - TURMA MINISTRADA EM INGLÊS",IF(G322="P"," - TURMA COMPARTILHADA COM A PÓS-GRADUAÇÃO",IF(G322="S"," - TURMA SEMIPRESENCIAL",""))))</f>
        <v>Paradigmas de Programação A-matutino (São Bernardo)</v>
      </c>
      <c r="D322" s="7" t="s">
        <v>878</v>
      </c>
      <c r="E322" s="7" t="s">
        <v>1521</v>
      </c>
      <c r="F322" s="7" t="s">
        <v>879</v>
      </c>
      <c r="G322" s="7" t="s">
        <v>11</v>
      </c>
      <c r="H322" s="7" t="s">
        <v>859</v>
      </c>
      <c r="I322" s="7"/>
      <c r="J322" s="16" t="s">
        <v>12</v>
      </c>
      <c r="K322" s="7" t="s">
        <v>13</v>
      </c>
      <c r="L322" s="7" t="s">
        <v>470</v>
      </c>
      <c r="M322" s="7">
        <v>45</v>
      </c>
      <c r="N322" s="7"/>
      <c r="O322" s="7" t="s">
        <v>17</v>
      </c>
      <c r="P322" s="7"/>
      <c r="Q322" s="7" t="s">
        <v>15</v>
      </c>
      <c r="R322" s="29" t="s">
        <v>880</v>
      </c>
      <c r="S322" s="29"/>
      <c r="T322" s="5"/>
      <c r="U322" s="5"/>
    </row>
    <row r="323" spans="1:21" ht="12.75" customHeight="1" x14ac:dyDescent="0.25">
      <c r="A323" s="11" t="str">
        <f t="shared" ref="A323:A386" si="16">Q323</f>
        <v>BACHARELADO EM CIÊNCIA DA COMPUTAÇÃO</v>
      </c>
      <c r="B323" s="11" t="str">
        <f t="shared" ref="B323:B386" si="17">E323</f>
        <v>NAMCTA016-13SA</v>
      </c>
      <c r="C323" s="9" t="str">
        <f t="shared" si="15"/>
        <v>Paradigmas de Programação A-noturno (São Bernardo)</v>
      </c>
      <c r="D323" s="6" t="s">
        <v>878</v>
      </c>
      <c r="E323" s="6" t="s">
        <v>1522</v>
      </c>
      <c r="F323" s="6" t="s">
        <v>879</v>
      </c>
      <c r="G323" s="6" t="s">
        <v>11</v>
      </c>
      <c r="H323" s="6" t="s">
        <v>860</v>
      </c>
      <c r="J323" s="6" t="s">
        <v>12</v>
      </c>
      <c r="K323" s="6" t="s">
        <v>18</v>
      </c>
      <c r="L323" s="6" t="s">
        <v>470</v>
      </c>
      <c r="M323" s="6">
        <v>45</v>
      </c>
      <c r="O323" s="6" t="s">
        <v>17</v>
      </c>
      <c r="Q323" s="7" t="s">
        <v>15</v>
      </c>
      <c r="R323" s="26" t="s">
        <v>508</v>
      </c>
      <c r="T323" s="5"/>
      <c r="U323" s="5"/>
    </row>
    <row r="324" spans="1:21" ht="12.75" customHeight="1" x14ac:dyDescent="0.25">
      <c r="A324" s="11" t="str">
        <f t="shared" si="16"/>
        <v>BACHARELADO EM CIÊNCIA DA COMPUTAÇÃO</v>
      </c>
      <c r="B324" s="11" t="str">
        <f t="shared" si="17"/>
        <v>DAMCTA028-15SA</v>
      </c>
      <c r="C324" s="9" t="str">
        <f t="shared" si="15"/>
        <v>Programação Estruturada A-matutino (São Bernardo)</v>
      </c>
      <c r="D324" s="6" t="s">
        <v>708</v>
      </c>
      <c r="E324" s="6" t="s">
        <v>1523</v>
      </c>
      <c r="F324" s="6" t="s">
        <v>709</v>
      </c>
      <c r="G324" s="6" t="s">
        <v>11</v>
      </c>
      <c r="H324" s="6" t="s">
        <v>859</v>
      </c>
      <c r="J324" s="6" t="s">
        <v>12</v>
      </c>
      <c r="K324" s="6" t="s">
        <v>13</v>
      </c>
      <c r="L324" s="6" t="s">
        <v>470</v>
      </c>
      <c r="M324" s="6">
        <v>45</v>
      </c>
      <c r="O324" s="6" t="s">
        <v>17</v>
      </c>
      <c r="P324" s="7" t="s">
        <v>17</v>
      </c>
      <c r="Q324" s="7" t="s">
        <v>15</v>
      </c>
      <c r="R324" s="26" t="s">
        <v>881</v>
      </c>
      <c r="T324" s="5"/>
      <c r="U324" s="5"/>
    </row>
    <row r="325" spans="1:21" ht="12.75" customHeight="1" x14ac:dyDescent="0.25">
      <c r="A325" s="11" t="str">
        <f t="shared" si="16"/>
        <v>BACHARELADO EM CIÊNCIA DA COMPUTAÇÃO</v>
      </c>
      <c r="B325" s="11" t="str">
        <f t="shared" si="17"/>
        <v>NAMCTA028-15SA</v>
      </c>
      <c r="C325" s="9" t="str">
        <f t="shared" si="15"/>
        <v>Programação Estruturada A-noturno (São Bernardo)</v>
      </c>
      <c r="D325" s="7" t="s">
        <v>708</v>
      </c>
      <c r="E325" s="7" t="s">
        <v>1524</v>
      </c>
      <c r="F325" s="7" t="s">
        <v>709</v>
      </c>
      <c r="G325" s="7" t="s">
        <v>11</v>
      </c>
      <c r="H325" s="7" t="s">
        <v>860</v>
      </c>
      <c r="I325" s="7"/>
      <c r="J325" s="16" t="s">
        <v>12</v>
      </c>
      <c r="K325" s="7" t="s">
        <v>18</v>
      </c>
      <c r="L325" s="7" t="s">
        <v>470</v>
      </c>
      <c r="M325" s="7">
        <v>45</v>
      </c>
      <c r="N325" s="7"/>
      <c r="O325" s="7" t="s">
        <v>17</v>
      </c>
      <c r="P325" s="6" t="s">
        <v>17</v>
      </c>
      <c r="Q325" s="7" t="s">
        <v>15</v>
      </c>
      <c r="R325" s="29" t="s">
        <v>882</v>
      </c>
      <c r="S325" s="29"/>
      <c r="T325" s="5"/>
      <c r="U325" s="5"/>
    </row>
    <row r="326" spans="1:21" ht="12.75" customHeight="1" x14ac:dyDescent="0.25">
      <c r="A326" s="11" t="str">
        <f t="shared" si="16"/>
        <v>BACHARELADO EM CIÊNCIA DA COMPUTAÇÃO</v>
      </c>
      <c r="B326" s="11" t="str">
        <f t="shared" si="17"/>
        <v>NAMCTA017-17SA</v>
      </c>
      <c r="C326" s="9" t="str">
        <f t="shared" si="15"/>
        <v>Programação Matemática A-noturno (São Bernardo)</v>
      </c>
      <c r="D326" s="6" t="s">
        <v>883</v>
      </c>
      <c r="E326" s="6" t="s">
        <v>1525</v>
      </c>
      <c r="F326" s="6" t="s">
        <v>884</v>
      </c>
      <c r="G326" s="6" t="s">
        <v>11</v>
      </c>
      <c r="H326" s="6" t="s">
        <v>2383</v>
      </c>
      <c r="J326" s="6" t="s">
        <v>12</v>
      </c>
      <c r="K326" s="6" t="s">
        <v>18</v>
      </c>
      <c r="L326" s="6" t="s">
        <v>473</v>
      </c>
      <c r="M326" s="6">
        <v>60</v>
      </c>
      <c r="O326" s="6" t="s">
        <v>17</v>
      </c>
      <c r="P326" s="7"/>
      <c r="Q326" s="7" t="s">
        <v>15</v>
      </c>
      <c r="R326" s="26" t="s">
        <v>514</v>
      </c>
      <c r="T326" s="5"/>
      <c r="U326" s="5"/>
    </row>
    <row r="327" spans="1:21" ht="12.75" customHeight="1" x14ac:dyDescent="0.25">
      <c r="A327" s="11" t="str">
        <f t="shared" si="16"/>
        <v>BACHARELADO EM CIÊNCIA DA COMPUTAÇÃO</v>
      </c>
      <c r="B327" s="11" t="str">
        <f t="shared" si="17"/>
        <v>DA1MCTA018-13SA</v>
      </c>
      <c r="C327" s="9" t="str">
        <f t="shared" si="15"/>
        <v>Programação Orientada a Objetos A1-matutino (São Bernardo)</v>
      </c>
      <c r="D327" s="7" t="s">
        <v>885</v>
      </c>
      <c r="E327" s="7" t="s">
        <v>1526</v>
      </c>
      <c r="F327" s="7" t="s">
        <v>886</v>
      </c>
      <c r="G327" s="7" t="s">
        <v>16</v>
      </c>
      <c r="H327" s="7" t="s">
        <v>3149</v>
      </c>
      <c r="I327" s="7"/>
      <c r="J327" s="7" t="s">
        <v>12</v>
      </c>
      <c r="K327" s="7" t="s">
        <v>13</v>
      </c>
      <c r="L327" s="7" t="s">
        <v>470</v>
      </c>
      <c r="M327" s="7">
        <v>45</v>
      </c>
      <c r="N327" s="7"/>
      <c r="O327" s="7" t="s">
        <v>17</v>
      </c>
      <c r="P327" s="7"/>
      <c r="Q327" s="7" t="s">
        <v>15</v>
      </c>
      <c r="R327" s="29" t="s">
        <v>887</v>
      </c>
      <c r="S327" s="29"/>
      <c r="T327" s="5"/>
      <c r="U327" s="5"/>
    </row>
    <row r="328" spans="1:21" ht="12.75" customHeight="1" x14ac:dyDescent="0.25">
      <c r="A328" s="11" t="str">
        <f t="shared" si="16"/>
        <v>BACHARELADO EM CIÊNCIA DA COMPUTAÇÃO</v>
      </c>
      <c r="B328" s="11" t="str">
        <f t="shared" si="17"/>
        <v>NA1MCTA018-13SA</v>
      </c>
      <c r="C328" s="9" t="str">
        <f t="shared" si="15"/>
        <v>Programação Orientada a Objetos A1-noturno (São Bernardo)</v>
      </c>
      <c r="D328" s="7" t="s">
        <v>885</v>
      </c>
      <c r="E328" s="7" t="s">
        <v>1527</v>
      </c>
      <c r="F328" s="7" t="s">
        <v>886</v>
      </c>
      <c r="G328" s="7" t="s">
        <v>16</v>
      </c>
      <c r="H328" s="7" t="s">
        <v>3150</v>
      </c>
      <c r="I328" s="7"/>
      <c r="J328" s="7" t="s">
        <v>12</v>
      </c>
      <c r="K328" s="7" t="s">
        <v>18</v>
      </c>
      <c r="L328" s="7" t="s">
        <v>470</v>
      </c>
      <c r="M328" s="7">
        <v>45</v>
      </c>
      <c r="N328" s="7"/>
      <c r="O328" s="7" t="s">
        <v>17</v>
      </c>
      <c r="P328" s="7"/>
      <c r="Q328" s="7" t="s">
        <v>15</v>
      </c>
      <c r="R328" s="29" t="s">
        <v>887</v>
      </c>
      <c r="S328" s="29"/>
      <c r="T328" s="5"/>
      <c r="U328" s="5"/>
    </row>
    <row r="329" spans="1:21" ht="12.75" customHeight="1" x14ac:dyDescent="0.25">
      <c r="A329" s="11" t="str">
        <f t="shared" si="16"/>
        <v>BACHARELADO EM CIÊNCIA DA COMPUTAÇÃO</v>
      </c>
      <c r="B329" s="11" t="str">
        <f t="shared" si="17"/>
        <v>NA2MCTA018-13SA</v>
      </c>
      <c r="C329" s="9" t="str">
        <f t="shared" si="15"/>
        <v>Programação Orientada a Objetos A2-noturno (São Bernardo)</v>
      </c>
      <c r="D329" s="7" t="s">
        <v>885</v>
      </c>
      <c r="E329" s="7" t="s">
        <v>1529</v>
      </c>
      <c r="F329" s="7" t="s">
        <v>886</v>
      </c>
      <c r="G329" s="7" t="s">
        <v>19</v>
      </c>
      <c r="H329" s="7" t="s">
        <v>3150</v>
      </c>
      <c r="I329" s="7"/>
      <c r="J329" s="7" t="s">
        <v>12</v>
      </c>
      <c r="K329" s="7" t="s">
        <v>18</v>
      </c>
      <c r="L329" s="7" t="s">
        <v>470</v>
      </c>
      <c r="M329" s="7">
        <v>45</v>
      </c>
      <c r="N329" s="7"/>
      <c r="O329" s="7" t="s">
        <v>17</v>
      </c>
      <c r="P329" s="7"/>
      <c r="Q329" s="7" t="s">
        <v>15</v>
      </c>
      <c r="R329" s="29" t="s">
        <v>888</v>
      </c>
      <c r="S329" s="29"/>
      <c r="T329" s="5"/>
      <c r="U329" s="5"/>
    </row>
    <row r="330" spans="1:21" ht="12.75" customHeight="1" x14ac:dyDescent="0.25">
      <c r="A330" s="11" t="str">
        <f t="shared" si="16"/>
        <v>BACHARELADO EM CIÊNCIA DA COMPUTAÇÃO</v>
      </c>
      <c r="B330" s="11" t="str">
        <f t="shared" si="17"/>
        <v>DA2MCTA018-13SA</v>
      </c>
      <c r="C330" s="9" t="str">
        <f t="shared" si="15"/>
        <v>Programação Orientada a Objetos A2-matutino (São Bernardo)</v>
      </c>
      <c r="D330" s="7" t="s">
        <v>885</v>
      </c>
      <c r="E330" s="7" t="s">
        <v>1528</v>
      </c>
      <c r="F330" s="7" t="s">
        <v>886</v>
      </c>
      <c r="G330" s="7" t="s">
        <v>19</v>
      </c>
      <c r="H330" s="7" t="s">
        <v>3149</v>
      </c>
      <c r="I330" s="7"/>
      <c r="J330" s="16" t="s">
        <v>12</v>
      </c>
      <c r="K330" s="7" t="s">
        <v>13</v>
      </c>
      <c r="L330" s="7" t="s">
        <v>470</v>
      </c>
      <c r="M330" s="7">
        <v>45</v>
      </c>
      <c r="N330" s="7"/>
      <c r="O330" s="7" t="s">
        <v>17</v>
      </c>
      <c r="P330" s="7"/>
      <c r="Q330" s="7" t="s">
        <v>15</v>
      </c>
      <c r="R330" s="29" t="s">
        <v>889</v>
      </c>
      <c r="S330" s="29"/>
      <c r="T330" s="5"/>
      <c r="U330" s="5"/>
    </row>
    <row r="331" spans="1:21" ht="12.75" customHeight="1" x14ac:dyDescent="0.25">
      <c r="A331" s="11" t="str">
        <f t="shared" si="16"/>
        <v>BACHARELADO EM CIÊNCIA DA COMPUTAÇÃO</v>
      </c>
      <c r="B331" s="11" t="str">
        <f t="shared" si="17"/>
        <v>NA3MCTA018-13SA</v>
      </c>
      <c r="C331" s="9" t="str">
        <f t="shared" si="15"/>
        <v>Programação Orientada a Objetos A3-noturno (São Bernardo)</v>
      </c>
      <c r="D331" s="7" t="s">
        <v>885</v>
      </c>
      <c r="E331" s="7" t="s">
        <v>2497</v>
      </c>
      <c r="F331" s="7" t="s">
        <v>886</v>
      </c>
      <c r="G331" s="7" t="s">
        <v>21</v>
      </c>
      <c r="H331" s="7" t="s">
        <v>3150</v>
      </c>
      <c r="I331" s="7"/>
      <c r="J331" s="16" t="s">
        <v>12</v>
      </c>
      <c r="K331" s="7" t="s">
        <v>18</v>
      </c>
      <c r="L331" s="7" t="s">
        <v>470</v>
      </c>
      <c r="M331" s="7">
        <v>45</v>
      </c>
      <c r="N331" s="7"/>
      <c r="O331" s="7" t="s">
        <v>17</v>
      </c>
      <c r="P331" s="7"/>
      <c r="Q331" s="7" t="s">
        <v>15</v>
      </c>
      <c r="R331" s="29" t="s">
        <v>881</v>
      </c>
      <c r="S331" s="29"/>
      <c r="T331" s="5"/>
      <c r="U331" s="5"/>
    </row>
    <row r="332" spans="1:21" ht="12.75" customHeight="1" x14ac:dyDescent="0.25">
      <c r="A332" s="11" t="str">
        <f t="shared" si="16"/>
        <v>BACHARELADO EM CIÊNCIA DA COMPUTAÇÃO</v>
      </c>
      <c r="B332" s="11" t="str">
        <f t="shared" si="17"/>
        <v>NAMCZA019-17SA</v>
      </c>
      <c r="C332" s="9" t="str">
        <f t="shared" si="15"/>
        <v>Programação para Web A-noturno (São Bernardo)</v>
      </c>
      <c r="D332" s="7" t="s">
        <v>30</v>
      </c>
      <c r="E332" s="7" t="s">
        <v>1530</v>
      </c>
      <c r="F332" s="7" t="s">
        <v>31</v>
      </c>
      <c r="G332" s="7" t="s">
        <v>11</v>
      </c>
      <c r="H332" s="7" t="s">
        <v>3152</v>
      </c>
      <c r="I332" s="7"/>
      <c r="J332" s="7" t="s">
        <v>12</v>
      </c>
      <c r="K332" s="7" t="s">
        <v>18</v>
      </c>
      <c r="L332" s="7" t="s">
        <v>470</v>
      </c>
      <c r="M332" s="7">
        <v>45</v>
      </c>
      <c r="N332" s="7"/>
      <c r="O332" s="7"/>
      <c r="P332" s="7"/>
      <c r="Q332" s="7" t="s">
        <v>15</v>
      </c>
      <c r="R332" s="29" t="s">
        <v>888</v>
      </c>
      <c r="S332" s="29"/>
      <c r="T332" s="5"/>
      <c r="U332" s="5"/>
    </row>
    <row r="333" spans="1:21" ht="12.75" customHeight="1" x14ac:dyDescent="0.25">
      <c r="A333" s="11" t="str">
        <f t="shared" si="16"/>
        <v>BACHARELADO EM CIÊNCIA DA COMPUTAÇÃO</v>
      </c>
      <c r="B333" s="11" t="str">
        <f t="shared" si="17"/>
        <v>DAMCTA024-13SA</v>
      </c>
      <c r="C333" s="9" t="str">
        <f t="shared" si="15"/>
        <v>Sistemas Digitais A-matutino (São Bernardo)</v>
      </c>
      <c r="D333" s="7" t="s">
        <v>890</v>
      </c>
      <c r="E333" s="7" t="s">
        <v>1531</v>
      </c>
      <c r="F333" s="7" t="s">
        <v>891</v>
      </c>
      <c r="G333" s="7" t="s">
        <v>11</v>
      </c>
      <c r="H333" s="7" t="s">
        <v>892</v>
      </c>
      <c r="I333" s="7"/>
      <c r="J333" s="7" t="s">
        <v>12</v>
      </c>
      <c r="K333" s="7" t="s">
        <v>13</v>
      </c>
      <c r="L333" s="7" t="s">
        <v>470</v>
      </c>
      <c r="M333" s="7">
        <v>45</v>
      </c>
      <c r="N333" s="7"/>
      <c r="O333" s="7"/>
      <c r="P333" s="7"/>
      <c r="Q333" s="7" t="s">
        <v>15</v>
      </c>
      <c r="R333" s="29" t="s">
        <v>893</v>
      </c>
      <c r="S333" s="29"/>
      <c r="T333" s="5"/>
      <c r="U333" s="5"/>
    </row>
    <row r="334" spans="1:21" ht="12.75" customHeight="1" x14ac:dyDescent="0.25">
      <c r="A334" s="11" t="str">
        <f t="shared" si="16"/>
        <v>BACHARELADO EM CIÊNCIA DA COMPUTAÇÃO</v>
      </c>
      <c r="B334" s="11" t="str">
        <f t="shared" si="17"/>
        <v>DAMCTA027-17SA</v>
      </c>
      <c r="C334" s="9" t="str">
        <f t="shared" si="15"/>
        <v>Teoria dos Grafos A-matutino (São Bernardo)</v>
      </c>
      <c r="D334" s="7" t="s">
        <v>894</v>
      </c>
      <c r="E334" s="7" t="s">
        <v>1532</v>
      </c>
      <c r="F334" s="7" t="s">
        <v>895</v>
      </c>
      <c r="G334" s="7" t="s">
        <v>11</v>
      </c>
      <c r="H334" s="7" t="s">
        <v>896</v>
      </c>
      <c r="I334" s="7"/>
      <c r="J334" s="7" t="s">
        <v>12</v>
      </c>
      <c r="K334" s="7" t="s">
        <v>13</v>
      </c>
      <c r="L334" s="7" t="s">
        <v>473</v>
      </c>
      <c r="M334" s="7">
        <v>45</v>
      </c>
      <c r="N334" s="7"/>
      <c r="O334" s="7" t="s">
        <v>17</v>
      </c>
      <c r="P334" s="7"/>
      <c r="Q334" s="7" t="s">
        <v>15</v>
      </c>
      <c r="R334" s="29" t="s">
        <v>511</v>
      </c>
      <c r="S334" s="29"/>
      <c r="T334" s="5"/>
      <c r="U334" s="5"/>
    </row>
    <row r="335" spans="1:21" ht="12.75" customHeight="1" x14ac:dyDescent="0.25">
      <c r="A335" s="11" t="str">
        <f t="shared" si="16"/>
        <v>BACHARELADO EM CIÊNCIA DA COMPUTAÇÃO</v>
      </c>
      <c r="B335" s="11" t="str">
        <f t="shared" si="17"/>
        <v>NAMCTA027-17SA</v>
      </c>
      <c r="C335" s="9" t="str">
        <f t="shared" si="15"/>
        <v>Teoria dos Grafos A-noturno (São Bernardo)</v>
      </c>
      <c r="D335" s="7" t="s">
        <v>894</v>
      </c>
      <c r="E335" s="7" t="s">
        <v>1533</v>
      </c>
      <c r="F335" s="7" t="s">
        <v>895</v>
      </c>
      <c r="G335" s="7" t="s">
        <v>11</v>
      </c>
      <c r="H335" s="7" t="s">
        <v>871</v>
      </c>
      <c r="I335" s="7"/>
      <c r="J335" s="16" t="s">
        <v>12</v>
      </c>
      <c r="K335" s="7" t="s">
        <v>18</v>
      </c>
      <c r="L335" s="7" t="s">
        <v>473</v>
      </c>
      <c r="M335" s="7">
        <v>45</v>
      </c>
      <c r="N335" s="7"/>
      <c r="O335" s="7" t="s">
        <v>17</v>
      </c>
      <c r="P335" s="7"/>
      <c r="Q335" s="7" t="s">
        <v>15</v>
      </c>
      <c r="R335" s="29" t="s">
        <v>511</v>
      </c>
      <c r="S335" s="29"/>
    </row>
    <row r="336" spans="1:21" ht="12.75" customHeight="1" x14ac:dyDescent="0.25">
      <c r="A336" s="11" t="str">
        <f t="shared" si="16"/>
        <v>ENGENHARIA AEROESPACIAL</v>
      </c>
      <c r="B336" s="11" t="str">
        <f t="shared" si="17"/>
        <v>NAESTS002-17SB</v>
      </c>
      <c r="C336" s="9" t="str">
        <f t="shared" si="15"/>
        <v>Aeronáutica I-A A-noturno (São Bernardo)</v>
      </c>
      <c r="D336" s="7" t="s">
        <v>334</v>
      </c>
      <c r="E336" s="7" t="s">
        <v>413</v>
      </c>
      <c r="F336" s="7" t="s">
        <v>335</v>
      </c>
      <c r="G336" s="7" t="s">
        <v>11</v>
      </c>
      <c r="H336" s="7" t="s">
        <v>308</v>
      </c>
      <c r="I336" s="7"/>
      <c r="J336" s="16" t="s">
        <v>38</v>
      </c>
      <c r="K336" s="7" t="s">
        <v>18</v>
      </c>
      <c r="L336" s="7" t="s">
        <v>20</v>
      </c>
      <c r="M336" s="7">
        <v>35</v>
      </c>
      <c r="N336" s="7"/>
      <c r="O336" s="7" t="s">
        <v>17</v>
      </c>
      <c r="P336" s="7"/>
      <c r="Q336" s="7" t="s">
        <v>131</v>
      </c>
      <c r="R336" s="29" t="s">
        <v>897</v>
      </c>
      <c r="S336" s="29"/>
      <c r="T336" s="5"/>
      <c r="U336" s="5"/>
    </row>
    <row r="337" spans="1:21" ht="12.75" customHeight="1" x14ac:dyDescent="0.25">
      <c r="A337" s="11" t="str">
        <f t="shared" si="16"/>
        <v>ENGENHARIA AEROESPACIAL</v>
      </c>
      <c r="B337" s="11" t="str">
        <f t="shared" si="17"/>
        <v>DAESTS007-17SB</v>
      </c>
      <c r="C337" s="9" t="str">
        <f t="shared" si="15"/>
        <v>Estabilidade e Controle de Aeronaves A-matutino (São Bernardo)</v>
      </c>
      <c r="D337" s="7" t="s">
        <v>132</v>
      </c>
      <c r="E337" s="7" t="s">
        <v>414</v>
      </c>
      <c r="F337" s="7" t="s">
        <v>133</v>
      </c>
      <c r="G337" s="7" t="s">
        <v>11</v>
      </c>
      <c r="H337" s="7" t="s">
        <v>459</v>
      </c>
      <c r="I337" s="7"/>
      <c r="J337" s="7" t="s">
        <v>38</v>
      </c>
      <c r="K337" s="7" t="s">
        <v>13</v>
      </c>
      <c r="L337" s="7" t="s">
        <v>20</v>
      </c>
      <c r="M337" s="7">
        <v>35</v>
      </c>
      <c r="N337" s="7"/>
      <c r="O337" s="7"/>
      <c r="P337" s="7"/>
      <c r="Q337" s="7" t="s">
        <v>131</v>
      </c>
      <c r="R337" s="29" t="s">
        <v>898</v>
      </c>
      <c r="S337" s="29"/>
      <c r="T337" s="5"/>
      <c r="U337" s="5"/>
    </row>
    <row r="338" spans="1:21" ht="12.75" customHeight="1" x14ac:dyDescent="0.25">
      <c r="A338" s="11" t="str">
        <f t="shared" si="16"/>
        <v>ENGENHARIA DE MATERIAIS</v>
      </c>
      <c r="B338" s="11" t="str">
        <f t="shared" si="17"/>
        <v>DAESTM006-17SA</v>
      </c>
      <c r="C338" s="9" t="str">
        <f t="shared" si="15"/>
        <v>Materiais Poliméricos A-matutino (São Bernardo)</v>
      </c>
      <c r="D338" s="7" t="s">
        <v>222</v>
      </c>
      <c r="E338" s="7" t="s">
        <v>2203</v>
      </c>
      <c r="F338" s="7" t="s">
        <v>223</v>
      </c>
      <c r="G338" s="7" t="s">
        <v>11</v>
      </c>
      <c r="H338" s="7" t="s">
        <v>3153</v>
      </c>
      <c r="I338" s="7"/>
      <c r="J338" s="16" t="s">
        <v>12</v>
      </c>
      <c r="K338" s="7" t="s">
        <v>13</v>
      </c>
      <c r="L338" s="7" t="s">
        <v>473</v>
      </c>
      <c r="M338" s="7">
        <v>30</v>
      </c>
      <c r="N338" s="7"/>
      <c r="O338" s="7"/>
      <c r="P338" s="7"/>
      <c r="Q338" s="7" t="s">
        <v>215</v>
      </c>
      <c r="R338" s="29" t="s">
        <v>2337</v>
      </c>
      <c r="S338" s="29" t="s">
        <v>2338</v>
      </c>
      <c r="T338" s="5"/>
      <c r="U338" s="5"/>
    </row>
    <row r="339" spans="1:21" ht="12.75" customHeight="1" x14ac:dyDescent="0.25">
      <c r="A339" s="11" t="str">
        <f t="shared" si="16"/>
        <v>ENGENHARIA DE MATERIAIS</v>
      </c>
      <c r="B339" s="11" t="str">
        <f t="shared" si="17"/>
        <v>NAESTM006-17SA</v>
      </c>
      <c r="C339" s="9" t="str">
        <f t="shared" si="15"/>
        <v>Materiais Poliméricos A-noturno (São Bernardo)</v>
      </c>
      <c r="D339" s="7" t="s">
        <v>222</v>
      </c>
      <c r="E339" s="7" t="s">
        <v>468</v>
      </c>
      <c r="F339" s="7" t="s">
        <v>223</v>
      </c>
      <c r="G339" s="7" t="s">
        <v>11</v>
      </c>
      <c r="H339" s="7" t="s">
        <v>3154</v>
      </c>
      <c r="I339" s="7"/>
      <c r="J339" s="7" t="s">
        <v>12</v>
      </c>
      <c r="K339" s="7" t="s">
        <v>18</v>
      </c>
      <c r="L339" s="7" t="s">
        <v>473</v>
      </c>
      <c r="M339" s="7">
        <v>30</v>
      </c>
      <c r="N339" s="7"/>
      <c r="O339" s="7"/>
      <c r="P339" s="7"/>
      <c r="Q339" s="7" t="s">
        <v>215</v>
      </c>
      <c r="R339" s="29" t="s">
        <v>2338</v>
      </c>
      <c r="S339" s="29" t="s">
        <v>2337</v>
      </c>
      <c r="T339" s="5"/>
      <c r="U339" s="5"/>
    </row>
    <row r="340" spans="1:21" ht="12.75" customHeight="1" x14ac:dyDescent="0.25">
      <c r="A340" s="11" t="str">
        <f t="shared" si="16"/>
        <v>ENGENHARIA DE MATERIAIS</v>
      </c>
      <c r="B340" s="11" t="str">
        <f t="shared" si="17"/>
        <v>DAESZM039-17SA</v>
      </c>
      <c r="C340" s="9" t="str">
        <f t="shared" si="15"/>
        <v>Processamento de Materiais Cerâmicos A-matutino (São Bernardo)</v>
      </c>
      <c r="D340" s="6" t="s">
        <v>899</v>
      </c>
      <c r="E340" s="6" t="s">
        <v>2206</v>
      </c>
      <c r="F340" s="6" t="s">
        <v>900</v>
      </c>
      <c r="G340" s="6" t="s">
        <v>11</v>
      </c>
      <c r="H340" s="6" t="s">
        <v>3155</v>
      </c>
      <c r="J340" s="15" t="s">
        <v>12</v>
      </c>
      <c r="K340" s="6" t="s">
        <v>13</v>
      </c>
      <c r="L340" s="6" t="s">
        <v>473</v>
      </c>
      <c r="M340" s="6">
        <v>33</v>
      </c>
      <c r="P340" s="7"/>
      <c r="Q340" s="7" t="s">
        <v>215</v>
      </c>
      <c r="R340" s="26" t="s">
        <v>2340</v>
      </c>
    </row>
    <row r="341" spans="1:21" ht="12.75" customHeight="1" x14ac:dyDescent="0.25">
      <c r="A341" s="11" t="str">
        <f t="shared" si="16"/>
        <v>ENGENHARIA AEROESPACIAL</v>
      </c>
      <c r="B341" s="11" t="str">
        <f t="shared" si="17"/>
        <v>DAESTS004-17SB</v>
      </c>
      <c r="C341" s="9" t="str">
        <f t="shared" si="15"/>
        <v>Desempenho de Aeronaves A-matutino (São Bernardo)</v>
      </c>
      <c r="D341" s="7" t="s">
        <v>901</v>
      </c>
      <c r="E341" s="7" t="s">
        <v>2038</v>
      </c>
      <c r="F341" s="7" t="s">
        <v>902</v>
      </c>
      <c r="G341" s="7" t="s">
        <v>11</v>
      </c>
      <c r="H341" s="7" t="s">
        <v>3156</v>
      </c>
      <c r="I341" s="7"/>
      <c r="J341" s="16" t="s">
        <v>38</v>
      </c>
      <c r="K341" s="7" t="s">
        <v>13</v>
      </c>
      <c r="L341" s="7" t="s">
        <v>20</v>
      </c>
      <c r="M341" s="7">
        <v>66</v>
      </c>
      <c r="N341" s="7"/>
      <c r="O341" s="7"/>
      <c r="P341" s="7"/>
      <c r="Q341" s="7" t="s">
        <v>131</v>
      </c>
      <c r="R341" s="29" t="s">
        <v>903</v>
      </c>
      <c r="S341" s="29"/>
      <c r="T341" s="5"/>
      <c r="U341" s="5"/>
    </row>
    <row r="342" spans="1:21" ht="12.75" customHeight="1" x14ac:dyDescent="0.25">
      <c r="A342" s="11" t="str">
        <f t="shared" si="16"/>
        <v>ENGENHARIA AEROESPACIAL</v>
      </c>
      <c r="B342" s="11" t="str">
        <f t="shared" si="17"/>
        <v>NAESTS004-17SB</v>
      </c>
      <c r="C342" s="9" t="str">
        <f t="shared" si="15"/>
        <v>Desempenho de Aeronaves A-noturno (São Bernardo)</v>
      </c>
      <c r="D342" s="7" t="s">
        <v>901</v>
      </c>
      <c r="E342" s="7" t="s">
        <v>2039</v>
      </c>
      <c r="F342" s="7" t="s">
        <v>902</v>
      </c>
      <c r="G342" s="7" t="s">
        <v>11</v>
      </c>
      <c r="H342" s="7" t="s">
        <v>3157</v>
      </c>
      <c r="I342" s="7"/>
      <c r="J342" s="16" t="s">
        <v>38</v>
      </c>
      <c r="K342" s="7" t="s">
        <v>18</v>
      </c>
      <c r="L342" s="7" t="s">
        <v>20</v>
      </c>
      <c r="M342" s="7">
        <v>35</v>
      </c>
      <c r="N342" s="7"/>
      <c r="O342" s="7"/>
      <c r="P342" s="7"/>
      <c r="Q342" s="7" t="s">
        <v>131</v>
      </c>
      <c r="R342" s="29" t="s">
        <v>2384</v>
      </c>
      <c r="S342" s="29"/>
      <c r="T342" s="5"/>
      <c r="U342" s="5"/>
    </row>
    <row r="343" spans="1:21" ht="12.75" customHeight="1" x14ac:dyDescent="0.25">
      <c r="A343" s="11" t="str">
        <f t="shared" si="16"/>
        <v>ENGENHARIA AEROESPACIAL</v>
      </c>
      <c r="B343" s="11" t="str">
        <f t="shared" si="17"/>
        <v>DAESTI002-17SB</v>
      </c>
      <c r="C343" s="9" t="str">
        <f t="shared" si="15"/>
        <v>Eletrônica Digital A-matutino (São Bernardo)</v>
      </c>
      <c r="D343" s="7" t="s">
        <v>192</v>
      </c>
      <c r="E343" s="7" t="s">
        <v>2041</v>
      </c>
      <c r="F343" s="7" t="s">
        <v>193</v>
      </c>
      <c r="G343" s="7" t="s">
        <v>11</v>
      </c>
      <c r="H343" s="7" t="s">
        <v>3158</v>
      </c>
      <c r="I343" s="7"/>
      <c r="J343" s="16" t="s">
        <v>38</v>
      </c>
      <c r="K343" s="7" t="s">
        <v>13</v>
      </c>
      <c r="L343" s="7" t="s">
        <v>474</v>
      </c>
      <c r="M343" s="7">
        <v>35</v>
      </c>
      <c r="N343" s="7"/>
      <c r="O343" s="7" t="s">
        <v>17</v>
      </c>
      <c r="P343" s="7"/>
      <c r="Q343" s="7" t="s">
        <v>131</v>
      </c>
      <c r="R343" s="29" t="s">
        <v>3159</v>
      </c>
      <c r="S343" s="29"/>
      <c r="T343" s="5"/>
      <c r="U343" s="5"/>
    </row>
    <row r="344" spans="1:21" ht="12.75" customHeight="1" x14ac:dyDescent="0.25">
      <c r="A344" s="11" t="str">
        <f t="shared" si="16"/>
        <v>ENGENHARIA AEROESPACIAL</v>
      </c>
      <c r="B344" s="11" t="str">
        <f t="shared" si="17"/>
        <v>NAESZS025-17SB</v>
      </c>
      <c r="C344" s="9" t="str">
        <f t="shared" si="15"/>
        <v>Máquinas de Fluxo A-noturno (São Bernardo)</v>
      </c>
      <c r="D344" s="7" t="s">
        <v>497</v>
      </c>
      <c r="E344" s="7" t="s">
        <v>2042</v>
      </c>
      <c r="F344" s="7" t="s">
        <v>498</v>
      </c>
      <c r="G344" s="7" t="s">
        <v>11</v>
      </c>
      <c r="H344" s="7" t="s">
        <v>308</v>
      </c>
      <c r="I344" s="7"/>
      <c r="J344" s="7" t="s">
        <v>38</v>
      </c>
      <c r="K344" s="7" t="s">
        <v>18</v>
      </c>
      <c r="L344" s="7" t="s">
        <v>20</v>
      </c>
      <c r="M344" s="7">
        <v>30</v>
      </c>
      <c r="N344" s="7"/>
      <c r="O344" s="7"/>
      <c r="P344" s="7"/>
      <c r="Q344" s="7" t="s">
        <v>131</v>
      </c>
      <c r="R344" s="29" t="s">
        <v>905</v>
      </c>
      <c r="S344" s="29"/>
      <c r="T344" s="5"/>
      <c r="U344" s="5"/>
    </row>
    <row r="345" spans="1:21" ht="12.75" customHeight="1" x14ac:dyDescent="0.25">
      <c r="A345" s="11" t="str">
        <f t="shared" si="16"/>
        <v>ENGENHARIA AEROESPACIAL</v>
      </c>
      <c r="B345" s="11" t="str">
        <f t="shared" si="17"/>
        <v>NAESTS009-17SB</v>
      </c>
      <c r="C345" s="9" t="str">
        <f t="shared" si="15"/>
        <v>Materiais Compósitos e Aplicações Estruturais A-noturno (São Bernardo)</v>
      </c>
      <c r="D345" s="7" t="s">
        <v>906</v>
      </c>
      <c r="E345" s="7" t="s">
        <v>2043</v>
      </c>
      <c r="F345" s="7" t="s">
        <v>907</v>
      </c>
      <c r="G345" s="7" t="s">
        <v>11</v>
      </c>
      <c r="H345" s="7" t="s">
        <v>910</v>
      </c>
      <c r="I345" s="7"/>
      <c r="J345" s="16" t="s">
        <v>38</v>
      </c>
      <c r="K345" s="7" t="s">
        <v>18</v>
      </c>
      <c r="L345" s="7" t="s">
        <v>20</v>
      </c>
      <c r="M345" s="7">
        <v>45</v>
      </c>
      <c r="N345" s="7"/>
      <c r="O345" s="7"/>
      <c r="Q345" s="7" t="s">
        <v>131</v>
      </c>
      <c r="R345" s="29" t="s">
        <v>909</v>
      </c>
      <c r="S345" s="29"/>
      <c r="T345" s="5"/>
      <c r="U345" s="5"/>
    </row>
    <row r="346" spans="1:21" ht="12.75" customHeight="1" x14ac:dyDescent="0.25">
      <c r="A346" s="11" t="str">
        <f t="shared" si="16"/>
        <v>ENGENHARIA AEROESPACIAL</v>
      </c>
      <c r="B346" s="11" t="str">
        <f t="shared" si="17"/>
        <v>DAESTO015-17SB</v>
      </c>
      <c r="C346" s="9" t="str">
        <f t="shared" si="15"/>
        <v>Mecânica dos Fluidos I A-matutino (São Bernardo)</v>
      </c>
      <c r="D346" s="7" t="s">
        <v>257</v>
      </c>
      <c r="E346" s="7" t="s">
        <v>2044</v>
      </c>
      <c r="F346" s="7" t="s">
        <v>258</v>
      </c>
      <c r="G346" s="7" t="s">
        <v>11</v>
      </c>
      <c r="H346" s="7" t="s">
        <v>908</v>
      </c>
      <c r="I346" s="7"/>
      <c r="J346" s="16" t="s">
        <v>38</v>
      </c>
      <c r="K346" s="7" t="s">
        <v>13</v>
      </c>
      <c r="L346" s="7" t="s">
        <v>47</v>
      </c>
      <c r="M346" s="7">
        <v>50</v>
      </c>
      <c r="N346" s="7"/>
      <c r="O346" s="7" t="s">
        <v>17</v>
      </c>
      <c r="P346" s="7"/>
      <c r="Q346" s="7" t="s">
        <v>131</v>
      </c>
      <c r="R346" s="29" t="s">
        <v>911</v>
      </c>
      <c r="S346" s="29"/>
      <c r="T346" s="5"/>
      <c r="U346" s="5"/>
    </row>
    <row r="347" spans="1:21" ht="12.75" customHeight="1" x14ac:dyDescent="0.25">
      <c r="A347" s="11" t="str">
        <f t="shared" si="16"/>
        <v>ENGENHARIA AEROESPACIAL</v>
      </c>
      <c r="B347" s="11" t="str">
        <f t="shared" si="17"/>
        <v>NAESTO015-17SB</v>
      </c>
      <c r="C347" s="9" t="str">
        <f t="shared" si="15"/>
        <v>Mecânica dos Fluidos I A-noturno (São Bernardo)</v>
      </c>
      <c r="D347" s="7" t="s">
        <v>257</v>
      </c>
      <c r="E347" s="7" t="s">
        <v>2045</v>
      </c>
      <c r="F347" s="7" t="s">
        <v>258</v>
      </c>
      <c r="G347" s="7" t="s">
        <v>11</v>
      </c>
      <c r="H347" s="7" t="s">
        <v>912</v>
      </c>
      <c r="I347" s="7"/>
      <c r="J347" s="16" t="s">
        <v>38</v>
      </c>
      <c r="K347" s="7" t="s">
        <v>18</v>
      </c>
      <c r="L347" s="7" t="s">
        <v>47</v>
      </c>
      <c r="M347" s="7">
        <v>50</v>
      </c>
      <c r="N347" s="7"/>
      <c r="O347" s="7" t="s">
        <v>17</v>
      </c>
      <c r="P347" s="7"/>
      <c r="Q347" s="7" t="s">
        <v>131</v>
      </c>
      <c r="R347" s="29" t="s">
        <v>913</v>
      </c>
      <c r="S347" s="29"/>
      <c r="T347" s="5"/>
      <c r="U347" s="5"/>
    </row>
    <row r="348" spans="1:21" ht="12.75" customHeight="1" x14ac:dyDescent="0.25">
      <c r="A348" s="11" t="str">
        <f t="shared" si="16"/>
        <v>ENGENHARIA AEROESPACIAL</v>
      </c>
      <c r="B348" s="11" t="str">
        <f t="shared" si="17"/>
        <v>DAESTS013-17SB</v>
      </c>
      <c r="C348" s="9" t="str">
        <f t="shared" si="15"/>
        <v>Projeto de Elementos Estruturais de Aeronaves I A-matutino (São Bernardo)</v>
      </c>
      <c r="D348" s="7" t="s">
        <v>914</v>
      </c>
      <c r="E348" s="7" t="s">
        <v>2048</v>
      </c>
      <c r="F348" s="7" t="s">
        <v>915</v>
      </c>
      <c r="G348" s="7" t="s">
        <v>11</v>
      </c>
      <c r="H348" s="7" t="s">
        <v>459</v>
      </c>
      <c r="I348" s="7"/>
      <c r="J348" s="16" t="s">
        <v>38</v>
      </c>
      <c r="K348" s="7" t="s">
        <v>13</v>
      </c>
      <c r="L348" s="7" t="s">
        <v>479</v>
      </c>
      <c r="M348" s="7">
        <v>40</v>
      </c>
      <c r="N348" s="7"/>
      <c r="O348" s="7"/>
      <c r="P348" s="7"/>
      <c r="Q348" s="7" t="s">
        <v>131</v>
      </c>
      <c r="R348" s="29" t="s">
        <v>916</v>
      </c>
      <c r="S348" s="29"/>
      <c r="T348" s="5"/>
      <c r="U348" s="5"/>
    </row>
    <row r="349" spans="1:21" ht="12.75" customHeight="1" x14ac:dyDescent="0.25">
      <c r="A349" s="11" t="str">
        <f t="shared" si="16"/>
        <v>ENGENHARIA AEROESPACIAL</v>
      </c>
      <c r="B349" s="11" t="str">
        <f t="shared" si="17"/>
        <v>NAESTS017-17SB</v>
      </c>
      <c r="C349" s="9" t="str">
        <f t="shared" si="15"/>
        <v>Sistemas de Propulsão I A-noturno (São Bernardo)</v>
      </c>
      <c r="D349" s="7" t="s">
        <v>917</v>
      </c>
      <c r="E349" s="7" t="s">
        <v>2050</v>
      </c>
      <c r="F349" s="7" t="s">
        <v>918</v>
      </c>
      <c r="G349" s="7" t="s">
        <v>11</v>
      </c>
      <c r="H349" s="7" t="s">
        <v>910</v>
      </c>
      <c r="I349" s="7"/>
      <c r="J349" s="7" t="s">
        <v>38</v>
      </c>
      <c r="K349" s="7" t="s">
        <v>18</v>
      </c>
      <c r="L349" s="7" t="s">
        <v>479</v>
      </c>
      <c r="M349" s="7">
        <v>33</v>
      </c>
      <c r="N349" s="7"/>
      <c r="O349" s="7"/>
      <c r="P349" s="7"/>
      <c r="Q349" s="7" t="s">
        <v>131</v>
      </c>
      <c r="R349" s="29" t="s">
        <v>919</v>
      </c>
      <c r="S349" s="29"/>
      <c r="T349" s="5"/>
      <c r="U349" s="5"/>
    </row>
    <row r="350" spans="1:21" ht="12.75" customHeight="1" x14ac:dyDescent="0.25">
      <c r="A350" s="11" t="str">
        <f t="shared" si="16"/>
        <v>ENGENHARIA AEROESPACIAL</v>
      </c>
      <c r="B350" s="11" t="str">
        <f t="shared" si="17"/>
        <v>NAESTS013-17SB</v>
      </c>
      <c r="C350" s="9" t="str">
        <f t="shared" si="15"/>
        <v>Projeto de Elementos Estruturais de Aeronaves I A-noturno (São Bernardo)</v>
      </c>
      <c r="D350" s="7" t="s">
        <v>914</v>
      </c>
      <c r="E350" s="7" t="s">
        <v>2049</v>
      </c>
      <c r="F350" s="7" t="s">
        <v>915</v>
      </c>
      <c r="G350" s="7" t="s">
        <v>11</v>
      </c>
      <c r="H350" s="7" t="s">
        <v>920</v>
      </c>
      <c r="I350" s="7"/>
      <c r="J350" s="7" t="s">
        <v>38</v>
      </c>
      <c r="K350" s="7" t="s">
        <v>18</v>
      </c>
      <c r="L350" s="7" t="s">
        <v>479</v>
      </c>
      <c r="M350" s="7">
        <v>35</v>
      </c>
      <c r="N350" s="7"/>
      <c r="O350" s="7"/>
      <c r="P350" s="7"/>
      <c r="Q350" s="7" t="s">
        <v>131</v>
      </c>
      <c r="R350" s="29" t="s">
        <v>921</v>
      </c>
      <c r="S350" s="29"/>
      <c r="T350" s="5"/>
      <c r="U350" s="5"/>
    </row>
    <row r="351" spans="1:21" ht="12.75" customHeight="1" x14ac:dyDescent="0.25">
      <c r="A351" s="11" t="str">
        <f t="shared" si="16"/>
        <v>ENGENHARIA AEROESPACIAL</v>
      </c>
      <c r="B351" s="11" t="str">
        <f t="shared" si="17"/>
        <v>NAESZS021-17SB</v>
      </c>
      <c r="C351" s="9" t="str">
        <f t="shared" si="15"/>
        <v>Sistemas de Propulsão II A-noturno (São Bernardo)</v>
      </c>
      <c r="D351" s="6" t="s">
        <v>139</v>
      </c>
      <c r="E351" s="6" t="s">
        <v>2051</v>
      </c>
      <c r="F351" s="6" t="s">
        <v>140</v>
      </c>
      <c r="G351" s="6" t="s">
        <v>11</v>
      </c>
      <c r="H351" s="6" t="s">
        <v>3160</v>
      </c>
      <c r="J351" s="6" t="s">
        <v>38</v>
      </c>
      <c r="K351" s="6" t="s">
        <v>18</v>
      </c>
      <c r="L351" s="6" t="s">
        <v>479</v>
      </c>
      <c r="M351" s="6">
        <v>35</v>
      </c>
      <c r="P351" s="7"/>
      <c r="Q351" s="7" t="s">
        <v>131</v>
      </c>
      <c r="R351" s="26" t="s">
        <v>922</v>
      </c>
      <c r="T351" s="5"/>
      <c r="U351" s="5"/>
    </row>
    <row r="352" spans="1:21" ht="12.75" customHeight="1" x14ac:dyDescent="0.25">
      <c r="A352" s="11" t="str">
        <f t="shared" si="16"/>
        <v>ENGENHARIA AEROESPACIAL</v>
      </c>
      <c r="B352" s="11" t="str">
        <f t="shared" si="17"/>
        <v>DAESZS011-17SB</v>
      </c>
      <c r="C352" s="9" t="str">
        <f t="shared" si="15"/>
        <v>Teoria da Elasticidade A-matutino (São Bernardo)</v>
      </c>
      <c r="D352" s="7" t="s">
        <v>923</v>
      </c>
      <c r="E352" s="7" t="s">
        <v>2052</v>
      </c>
      <c r="F352" s="7" t="s">
        <v>924</v>
      </c>
      <c r="G352" s="7" t="s">
        <v>11</v>
      </c>
      <c r="H352" s="7" t="s">
        <v>336</v>
      </c>
      <c r="I352" s="7"/>
      <c r="J352" s="7" t="s">
        <v>38</v>
      </c>
      <c r="K352" s="7" t="s">
        <v>13</v>
      </c>
      <c r="L352" s="7" t="s">
        <v>47</v>
      </c>
      <c r="M352" s="7">
        <v>30</v>
      </c>
      <c r="N352" s="7"/>
      <c r="O352" s="7"/>
      <c r="P352" s="7"/>
      <c r="Q352" s="7" t="s">
        <v>131</v>
      </c>
      <c r="R352" s="29" t="s">
        <v>925</v>
      </c>
      <c r="S352" s="29"/>
      <c r="T352" s="5"/>
      <c r="U352" s="5"/>
    </row>
    <row r="353" spans="1:21" ht="12.75" customHeight="1" x14ac:dyDescent="0.25">
      <c r="A353" s="11" t="str">
        <f t="shared" si="16"/>
        <v>ENGENHARIA AEROESPACIAL</v>
      </c>
      <c r="B353" s="11" t="str">
        <f t="shared" si="17"/>
        <v>NAESTS018-17SB</v>
      </c>
      <c r="C353" s="9" t="str">
        <f t="shared" si="15"/>
        <v>Transferência de Calor Aplicada a Sistemas Aeroespaciais A-noturno (São Bernardo)</v>
      </c>
      <c r="D353" s="7" t="s">
        <v>926</v>
      </c>
      <c r="E353" s="7" t="s">
        <v>2053</v>
      </c>
      <c r="F353" s="7" t="s">
        <v>927</v>
      </c>
      <c r="G353" s="7" t="s">
        <v>11</v>
      </c>
      <c r="H353" s="7" t="s">
        <v>920</v>
      </c>
      <c r="I353" s="7"/>
      <c r="J353" s="16" t="s">
        <v>38</v>
      </c>
      <c r="K353" s="7" t="s">
        <v>18</v>
      </c>
      <c r="L353" s="7" t="s">
        <v>473</v>
      </c>
      <c r="M353" s="7">
        <v>50</v>
      </c>
      <c r="N353" s="7"/>
      <c r="O353" s="7"/>
      <c r="P353" s="7"/>
      <c r="Q353" s="7" t="s">
        <v>131</v>
      </c>
      <c r="R353" s="29" t="s">
        <v>928</v>
      </c>
      <c r="S353" s="29"/>
    </row>
    <row r="354" spans="1:21" ht="12.75" customHeight="1" x14ac:dyDescent="0.25">
      <c r="A354" s="11" t="str">
        <f t="shared" si="16"/>
        <v>ENGENHARIA AEROESPACIAL</v>
      </c>
      <c r="B354" s="11" t="str">
        <f t="shared" si="17"/>
        <v>NAESZS004-17SB</v>
      </c>
      <c r="C354" s="9" t="str">
        <f t="shared" si="15"/>
        <v>Aviônica A-noturno (São Bernardo)</v>
      </c>
      <c r="D354" s="7" t="s">
        <v>495</v>
      </c>
      <c r="E354" s="7" t="s">
        <v>2036</v>
      </c>
      <c r="F354" s="7" t="s">
        <v>496</v>
      </c>
      <c r="G354" s="7" t="s">
        <v>11</v>
      </c>
      <c r="H354" s="7" t="s">
        <v>308</v>
      </c>
      <c r="I354" s="7"/>
      <c r="J354" s="16" t="s">
        <v>38</v>
      </c>
      <c r="K354" s="7" t="s">
        <v>18</v>
      </c>
      <c r="L354" s="7" t="s">
        <v>20</v>
      </c>
      <c r="M354" s="7">
        <v>40</v>
      </c>
      <c r="N354" s="7"/>
      <c r="O354" s="7"/>
      <c r="P354" s="7"/>
      <c r="Q354" s="7" t="s">
        <v>131</v>
      </c>
      <c r="R354" s="29" t="s">
        <v>279</v>
      </c>
      <c r="S354" s="29"/>
      <c r="T354" s="5"/>
      <c r="U354" s="5"/>
    </row>
    <row r="355" spans="1:21" ht="12.75" customHeight="1" x14ac:dyDescent="0.25">
      <c r="A355" s="11" t="str">
        <f t="shared" si="16"/>
        <v>ENGENHARIA AEROESPACIAL</v>
      </c>
      <c r="B355" s="11" t="str">
        <f t="shared" si="17"/>
        <v>NAESTS015-17SB</v>
      </c>
      <c r="C355" s="9" t="str">
        <f t="shared" si="15"/>
        <v>Combustão I A-noturno (São Bernardo)</v>
      </c>
      <c r="D355" s="7" t="s">
        <v>929</v>
      </c>
      <c r="E355" s="7" t="s">
        <v>2037</v>
      </c>
      <c r="F355" s="7" t="s">
        <v>930</v>
      </c>
      <c r="G355" s="7" t="s">
        <v>11</v>
      </c>
      <c r="H355" s="7" t="s">
        <v>920</v>
      </c>
      <c r="I355" s="7"/>
      <c r="J355" s="16" t="s">
        <v>38</v>
      </c>
      <c r="K355" s="7" t="s">
        <v>18</v>
      </c>
      <c r="L355" s="7" t="s">
        <v>473</v>
      </c>
      <c r="M355" s="7">
        <v>35</v>
      </c>
      <c r="N355" s="7"/>
      <c r="O355" s="7"/>
      <c r="P355" s="7"/>
      <c r="Q355" s="7" t="s">
        <v>131</v>
      </c>
      <c r="R355" s="29" t="s">
        <v>931</v>
      </c>
      <c r="S355" s="29"/>
      <c r="T355" s="5"/>
      <c r="U355" s="5"/>
    </row>
    <row r="356" spans="1:21" ht="12.75" customHeight="1" x14ac:dyDescent="0.25">
      <c r="A356" s="11" t="str">
        <f t="shared" si="16"/>
        <v>ENGENHARIA AEROESPACIAL</v>
      </c>
      <c r="B356" s="11" t="str">
        <f t="shared" si="17"/>
        <v>NAESTS001-17SB</v>
      </c>
      <c r="C356" s="9" t="str">
        <f t="shared" si="15"/>
        <v>Dinâmica I A-noturno (São Bernardo)</v>
      </c>
      <c r="D356" s="7" t="s">
        <v>932</v>
      </c>
      <c r="E356" s="7" t="s">
        <v>2040</v>
      </c>
      <c r="F356" s="7" t="s">
        <v>933</v>
      </c>
      <c r="G356" s="7" t="s">
        <v>11</v>
      </c>
      <c r="H356" s="7" t="s">
        <v>3161</v>
      </c>
      <c r="I356" s="7"/>
      <c r="J356" s="16" t="s">
        <v>38</v>
      </c>
      <c r="K356" s="7" t="s">
        <v>18</v>
      </c>
      <c r="L356" s="7" t="s">
        <v>47</v>
      </c>
      <c r="M356" s="7">
        <v>35</v>
      </c>
      <c r="N356" s="7"/>
      <c r="O356" s="7"/>
      <c r="P356" s="7"/>
      <c r="Q356" s="7" t="s">
        <v>131</v>
      </c>
      <c r="R356" s="29" t="s">
        <v>934</v>
      </c>
      <c r="S356" s="29"/>
      <c r="T356" s="5"/>
      <c r="U356" s="5"/>
    </row>
    <row r="357" spans="1:21" ht="12.75" customHeight="1" x14ac:dyDescent="0.25">
      <c r="A357" s="11" t="str">
        <f t="shared" si="16"/>
        <v>ENGENHARIA AEROESPACIAL</v>
      </c>
      <c r="B357" s="11" t="str">
        <f t="shared" si="17"/>
        <v>NAESZS010-17SB</v>
      </c>
      <c r="C357" s="9" t="str">
        <f t="shared" si="15"/>
        <v>Otimização em Projetos de Estruturas A-noturno (São Bernardo)</v>
      </c>
      <c r="D357" s="7" t="s">
        <v>135</v>
      </c>
      <c r="E357" s="7" t="s">
        <v>2046</v>
      </c>
      <c r="F357" s="7" t="s">
        <v>136</v>
      </c>
      <c r="G357" s="7" t="s">
        <v>11</v>
      </c>
      <c r="H357" s="7" t="s">
        <v>308</v>
      </c>
      <c r="I357" s="7"/>
      <c r="J357" s="16" t="s">
        <v>38</v>
      </c>
      <c r="K357" s="7" t="s">
        <v>18</v>
      </c>
      <c r="L357" s="7" t="s">
        <v>20</v>
      </c>
      <c r="M357" s="7">
        <v>30</v>
      </c>
      <c r="N357" s="7"/>
      <c r="O357" s="7"/>
      <c r="P357" s="7"/>
      <c r="Q357" s="7" t="s">
        <v>131</v>
      </c>
      <c r="R357" s="29" t="s">
        <v>935</v>
      </c>
      <c r="S357" s="29"/>
      <c r="T357" s="5"/>
      <c r="U357" s="5"/>
    </row>
    <row r="358" spans="1:21" ht="12.75" customHeight="1" x14ac:dyDescent="0.25">
      <c r="A358" s="11" t="str">
        <f t="shared" si="16"/>
        <v>ENGENHARIA AEROESPACIAL</v>
      </c>
      <c r="B358" s="11" t="str">
        <f t="shared" si="17"/>
        <v>DAESZS028-17SB</v>
      </c>
      <c r="C358" s="9" t="str">
        <f t="shared" si="15"/>
        <v>Projeto de Aeronaves I A-matutino (São Bernardo)</v>
      </c>
      <c r="D358" s="7" t="s">
        <v>504</v>
      </c>
      <c r="E358" s="7" t="s">
        <v>2047</v>
      </c>
      <c r="F358" s="7" t="s">
        <v>505</v>
      </c>
      <c r="G358" s="7" t="s">
        <v>11</v>
      </c>
      <c r="H358" s="7" t="s">
        <v>908</v>
      </c>
      <c r="I358" s="7"/>
      <c r="J358" s="16" t="s">
        <v>38</v>
      </c>
      <c r="K358" s="7" t="s">
        <v>13</v>
      </c>
      <c r="L358" s="7" t="s">
        <v>85</v>
      </c>
      <c r="M358" s="7">
        <v>35</v>
      </c>
      <c r="N358" s="7"/>
      <c r="O358" s="7"/>
      <c r="P358" s="7"/>
      <c r="Q358" s="7" t="s">
        <v>131</v>
      </c>
      <c r="R358" s="29" t="s">
        <v>904</v>
      </c>
      <c r="S358" s="29"/>
      <c r="T358" s="5"/>
      <c r="U358" s="5"/>
    </row>
    <row r="359" spans="1:21" ht="12.75" customHeight="1" x14ac:dyDescent="0.25">
      <c r="A359" s="11" t="str">
        <f t="shared" si="16"/>
        <v>ENGENHARIA AEROESPACIAL</v>
      </c>
      <c r="B359" s="11" t="str">
        <f t="shared" si="17"/>
        <v>NBESTI003-17SB</v>
      </c>
      <c r="C359" s="9" t="str">
        <f t="shared" si="15"/>
        <v>Transformadas em Sinais e Sistemas Lineares B-noturno (São Bernardo)</v>
      </c>
      <c r="D359" s="7" t="s">
        <v>141</v>
      </c>
      <c r="E359" s="7" t="s">
        <v>2054</v>
      </c>
      <c r="F359" s="7" t="s">
        <v>142</v>
      </c>
      <c r="G359" s="7" t="s">
        <v>25</v>
      </c>
      <c r="H359" s="7" t="s">
        <v>3157</v>
      </c>
      <c r="I359" s="7"/>
      <c r="J359" s="7" t="s">
        <v>38</v>
      </c>
      <c r="K359" s="7" t="s">
        <v>18</v>
      </c>
      <c r="L359" s="7" t="s">
        <v>20</v>
      </c>
      <c r="M359" s="7">
        <v>50</v>
      </c>
      <c r="N359" s="7"/>
      <c r="O359" s="7" t="s">
        <v>17</v>
      </c>
      <c r="P359" s="7"/>
      <c r="Q359" s="7" t="s">
        <v>131</v>
      </c>
      <c r="R359" s="29" t="s">
        <v>936</v>
      </c>
      <c r="S359" s="29"/>
      <c r="T359" s="5"/>
      <c r="U359" s="5"/>
    </row>
    <row r="360" spans="1:21" ht="12.75" customHeight="1" x14ac:dyDescent="0.25">
      <c r="A360" s="11" t="str">
        <f t="shared" si="16"/>
        <v>BACHARELADO EM MATEMÁTICA</v>
      </c>
      <c r="B360" s="11" t="str">
        <f t="shared" si="17"/>
        <v>DAMCTB001-17SA</v>
      </c>
      <c r="C360" s="9" t="str">
        <f t="shared" si="15"/>
        <v>Álgebra Linear A-matutino (São Bernardo)</v>
      </c>
      <c r="D360" s="7" t="s">
        <v>238</v>
      </c>
      <c r="E360" s="7" t="s">
        <v>241</v>
      </c>
      <c r="F360" s="7" t="s">
        <v>239</v>
      </c>
      <c r="G360" s="7" t="s">
        <v>11</v>
      </c>
      <c r="H360" s="7" t="s">
        <v>3162</v>
      </c>
      <c r="I360" s="7"/>
      <c r="J360" s="7" t="s">
        <v>12</v>
      </c>
      <c r="K360" s="7" t="s">
        <v>13</v>
      </c>
      <c r="L360" s="7" t="s">
        <v>240</v>
      </c>
      <c r="M360" s="7">
        <v>45</v>
      </c>
      <c r="N360" s="7"/>
      <c r="O360" s="7" t="s">
        <v>17</v>
      </c>
      <c r="P360" s="7"/>
      <c r="Q360" s="6" t="s">
        <v>109</v>
      </c>
      <c r="R360" s="29" t="s">
        <v>938</v>
      </c>
      <c r="S360" s="29"/>
    </row>
    <row r="361" spans="1:21" ht="12.75" customHeight="1" x14ac:dyDescent="0.25">
      <c r="A361" s="11" t="str">
        <f t="shared" si="16"/>
        <v>BACHARELADO EM MATEMÁTICA</v>
      </c>
      <c r="B361" s="11" t="str">
        <f t="shared" si="17"/>
        <v>DBMCTB001-17SA</v>
      </c>
      <c r="C361" s="9" t="str">
        <f t="shared" si="15"/>
        <v>Álgebra Linear B-matutino (São Bernardo)</v>
      </c>
      <c r="D361" s="6" t="s">
        <v>238</v>
      </c>
      <c r="E361" s="6" t="s">
        <v>1923</v>
      </c>
      <c r="F361" s="6" t="s">
        <v>239</v>
      </c>
      <c r="G361" s="6" t="s">
        <v>25</v>
      </c>
      <c r="H361" s="6" t="s">
        <v>3163</v>
      </c>
      <c r="J361" s="6" t="s">
        <v>12</v>
      </c>
      <c r="K361" s="6" t="s">
        <v>13</v>
      </c>
      <c r="L361" s="6" t="s">
        <v>240</v>
      </c>
      <c r="M361" s="6">
        <v>45</v>
      </c>
      <c r="O361" s="6" t="s">
        <v>17</v>
      </c>
      <c r="P361" s="7"/>
      <c r="Q361" s="7" t="s">
        <v>109</v>
      </c>
      <c r="R361" s="26" t="s">
        <v>938</v>
      </c>
      <c r="T361" s="5"/>
      <c r="U361" s="5"/>
    </row>
    <row r="362" spans="1:21" ht="12.75" customHeight="1" x14ac:dyDescent="0.25">
      <c r="A362" s="11" t="str">
        <f t="shared" si="16"/>
        <v>BACHARELADO EM MATEMÁTICA</v>
      </c>
      <c r="B362" s="11" t="str">
        <f t="shared" si="17"/>
        <v>NA1MCTB001-17SA</v>
      </c>
      <c r="C362" s="9" t="str">
        <f t="shared" si="15"/>
        <v>Álgebra Linear A1-noturno (São Bernardo)</v>
      </c>
      <c r="D362" s="7" t="s">
        <v>238</v>
      </c>
      <c r="E362" s="7" t="s">
        <v>1921</v>
      </c>
      <c r="F362" s="7" t="s">
        <v>239</v>
      </c>
      <c r="G362" s="7" t="s">
        <v>16</v>
      </c>
      <c r="H362" s="7" t="s">
        <v>3164</v>
      </c>
      <c r="I362" s="7"/>
      <c r="J362" s="16" t="s">
        <v>12</v>
      </c>
      <c r="K362" s="7" t="s">
        <v>18</v>
      </c>
      <c r="L362" s="7" t="s">
        <v>240</v>
      </c>
      <c r="M362" s="7">
        <v>45</v>
      </c>
      <c r="N362" s="7"/>
      <c r="O362" s="7" t="s">
        <v>17</v>
      </c>
      <c r="P362" s="7"/>
      <c r="Q362" s="7" t="s">
        <v>109</v>
      </c>
      <c r="R362" s="29" t="s">
        <v>547</v>
      </c>
      <c r="S362" s="29"/>
      <c r="T362" s="5"/>
      <c r="U362" s="5"/>
    </row>
    <row r="363" spans="1:21" ht="12.75" customHeight="1" x14ac:dyDescent="0.25">
      <c r="A363" s="11" t="str">
        <f t="shared" si="16"/>
        <v>BACHARELADO EM MATEMÁTICA</v>
      </c>
      <c r="B363" s="11" t="str">
        <f t="shared" si="17"/>
        <v>NBMCTB001-17SA</v>
      </c>
      <c r="C363" s="9" t="str">
        <f t="shared" si="15"/>
        <v>Álgebra Linear B-noturno (São Bernardo)</v>
      </c>
      <c r="D363" s="7" t="s">
        <v>238</v>
      </c>
      <c r="E363" s="7" t="s">
        <v>1924</v>
      </c>
      <c r="F363" s="7" t="s">
        <v>239</v>
      </c>
      <c r="G363" s="7" t="s">
        <v>25</v>
      </c>
      <c r="H363" s="7" t="s">
        <v>3165</v>
      </c>
      <c r="I363" s="7"/>
      <c r="J363" s="7" t="s">
        <v>12</v>
      </c>
      <c r="K363" s="7" t="s">
        <v>18</v>
      </c>
      <c r="L363" s="7" t="s">
        <v>240</v>
      </c>
      <c r="M363" s="7">
        <v>45</v>
      </c>
      <c r="N363" s="7"/>
      <c r="O363" s="7" t="s">
        <v>17</v>
      </c>
      <c r="P363" s="7"/>
      <c r="Q363" s="7" t="s">
        <v>109</v>
      </c>
      <c r="R363" s="29" t="s">
        <v>547</v>
      </c>
      <c r="S363" s="29"/>
      <c r="T363" s="5"/>
      <c r="U363" s="5"/>
    </row>
    <row r="364" spans="1:21" ht="12.75" customHeight="1" x14ac:dyDescent="0.25">
      <c r="A364" s="11" t="str">
        <f t="shared" si="16"/>
        <v>BACHARELADO EM MATEMÁTICA</v>
      </c>
      <c r="B364" s="11" t="str">
        <f t="shared" si="17"/>
        <v>NAMCTB002-13SA</v>
      </c>
      <c r="C364" s="9" t="str">
        <f t="shared" si="15"/>
        <v>Álgebra Linear Avançada I A-noturno (São Bernardo)</v>
      </c>
      <c r="D364" s="6" t="s">
        <v>939</v>
      </c>
      <c r="E364" s="6" t="s">
        <v>1922</v>
      </c>
      <c r="F364" s="6" t="s">
        <v>940</v>
      </c>
      <c r="G364" s="6" t="s">
        <v>11</v>
      </c>
      <c r="H364" s="6" t="s">
        <v>3166</v>
      </c>
      <c r="J364" s="6" t="s">
        <v>12</v>
      </c>
      <c r="K364" s="6" t="s">
        <v>18</v>
      </c>
      <c r="L364" s="6" t="s">
        <v>20</v>
      </c>
      <c r="M364" s="6">
        <v>45</v>
      </c>
      <c r="O364" s="6" t="s">
        <v>17</v>
      </c>
      <c r="Q364" s="7" t="s">
        <v>109</v>
      </c>
      <c r="R364" s="26" t="s">
        <v>941</v>
      </c>
      <c r="T364" s="5"/>
      <c r="U364" s="5"/>
    </row>
    <row r="365" spans="1:21" ht="12.75" customHeight="1" x14ac:dyDescent="0.25">
      <c r="A365" s="11" t="str">
        <f t="shared" si="16"/>
        <v>BACHARELADO EM MATEMÁTICA</v>
      </c>
      <c r="B365" s="11" t="str">
        <f t="shared" si="17"/>
        <v>NAMCTB007-17SB</v>
      </c>
      <c r="C365" s="9" t="str">
        <f t="shared" si="15"/>
        <v>Anéis e Corpos A-noturno (São Bernardo)</v>
      </c>
      <c r="D365" s="7" t="s">
        <v>942</v>
      </c>
      <c r="E365" s="7" t="s">
        <v>1925</v>
      </c>
      <c r="F365" s="7" t="s">
        <v>943</v>
      </c>
      <c r="G365" s="7" t="s">
        <v>11</v>
      </c>
      <c r="H365" s="7" t="s">
        <v>944</v>
      </c>
      <c r="I365" s="7"/>
      <c r="J365" s="7" t="s">
        <v>38</v>
      </c>
      <c r="K365" s="7" t="s">
        <v>18</v>
      </c>
      <c r="L365" s="7" t="s">
        <v>20</v>
      </c>
      <c r="M365" s="7">
        <v>30</v>
      </c>
      <c r="N365" s="7"/>
      <c r="O365" s="7"/>
      <c r="P365" s="7"/>
      <c r="Q365" s="7" t="s">
        <v>109</v>
      </c>
      <c r="R365" s="29" t="s">
        <v>544</v>
      </c>
      <c r="S365" s="29"/>
      <c r="T365" s="5"/>
      <c r="U365" s="5"/>
    </row>
    <row r="366" spans="1:21" ht="12.75" customHeight="1" x14ac:dyDescent="0.25">
      <c r="A366" s="11" t="str">
        <f t="shared" si="16"/>
        <v>BACHARELADO EM MATEMÁTICA</v>
      </c>
      <c r="B366" s="11" t="str">
        <f t="shared" si="17"/>
        <v>NAMCTB011-17SA</v>
      </c>
      <c r="C366" s="9" t="str">
        <f t="shared" si="15"/>
        <v>Equações Diferenciais Ordinárias A-noturno (São Bernardo)</v>
      </c>
      <c r="D366" s="7" t="s">
        <v>945</v>
      </c>
      <c r="E366" s="7" t="s">
        <v>1926</v>
      </c>
      <c r="F366" s="7" t="s">
        <v>946</v>
      </c>
      <c r="G366" s="7" t="s">
        <v>11</v>
      </c>
      <c r="H366" s="7" t="s">
        <v>3166</v>
      </c>
      <c r="I366" s="7"/>
      <c r="J366" s="7" t="s">
        <v>12</v>
      </c>
      <c r="K366" s="7" t="s">
        <v>18</v>
      </c>
      <c r="L366" s="7" t="s">
        <v>20</v>
      </c>
      <c r="M366" s="7">
        <v>30</v>
      </c>
      <c r="N366" s="7"/>
      <c r="O366" s="7"/>
      <c r="P366" s="7"/>
      <c r="Q366" s="7" t="s">
        <v>109</v>
      </c>
      <c r="R366" s="29" t="s">
        <v>947</v>
      </c>
      <c r="S366" s="29"/>
      <c r="T366" s="5"/>
      <c r="U366" s="5"/>
    </row>
    <row r="367" spans="1:21" ht="12.75" customHeight="1" x14ac:dyDescent="0.25">
      <c r="A367" s="11" t="str">
        <f t="shared" si="16"/>
        <v>BACHARELADO EM MATEMÁTICA</v>
      </c>
      <c r="B367" s="11" t="str">
        <f t="shared" si="17"/>
        <v>NAMCZB036-17SB</v>
      </c>
      <c r="C367" s="9" t="str">
        <f t="shared" si="15"/>
        <v>Filosofia da Matemática A-noturno (São Bernardo)</v>
      </c>
      <c r="D367" s="7" t="s">
        <v>948</v>
      </c>
      <c r="E367" s="7" t="s">
        <v>1927</v>
      </c>
      <c r="F367" s="7" t="s">
        <v>949</v>
      </c>
      <c r="G367" s="7" t="s">
        <v>11</v>
      </c>
      <c r="H367" s="7" t="s">
        <v>950</v>
      </c>
      <c r="I367" s="7"/>
      <c r="J367" s="16" t="s">
        <v>38</v>
      </c>
      <c r="K367" s="7" t="s">
        <v>18</v>
      </c>
      <c r="L367" s="7" t="s">
        <v>20</v>
      </c>
      <c r="M367" s="7">
        <v>30</v>
      </c>
      <c r="N367" s="7"/>
      <c r="O367" s="7"/>
      <c r="P367" s="7" t="s">
        <v>17</v>
      </c>
      <c r="Q367" s="7" t="s">
        <v>109</v>
      </c>
      <c r="R367" s="29" t="s">
        <v>951</v>
      </c>
      <c r="S367" s="29"/>
      <c r="T367" s="5"/>
      <c r="U367" s="5"/>
    </row>
    <row r="368" spans="1:21" ht="12.75" customHeight="1" x14ac:dyDescent="0.25">
      <c r="A368" s="11" t="str">
        <f t="shared" si="16"/>
        <v>BACHARELADO EM MATEMÁTICA</v>
      </c>
      <c r="B368" s="11" t="str">
        <f t="shared" si="17"/>
        <v>NAMCTB017-13SA</v>
      </c>
      <c r="C368" s="9" t="str">
        <f t="shared" si="15"/>
        <v>Geometria Diferencial II A-noturno (São Bernardo)</v>
      </c>
      <c r="D368" s="7" t="s">
        <v>952</v>
      </c>
      <c r="E368" s="7" t="s">
        <v>1928</v>
      </c>
      <c r="F368" s="7" t="s">
        <v>953</v>
      </c>
      <c r="G368" s="7" t="s">
        <v>11</v>
      </c>
      <c r="H368" s="7" t="s">
        <v>954</v>
      </c>
      <c r="I368" s="7"/>
      <c r="J368" s="7" t="s">
        <v>12</v>
      </c>
      <c r="K368" s="7" t="s">
        <v>18</v>
      </c>
      <c r="L368" s="7" t="s">
        <v>20</v>
      </c>
      <c r="M368" s="7">
        <v>30</v>
      </c>
      <c r="N368" s="7"/>
      <c r="O368" s="7"/>
      <c r="Q368" s="7" t="s">
        <v>109</v>
      </c>
      <c r="R368" s="29" t="s">
        <v>955</v>
      </c>
      <c r="S368" s="29"/>
      <c r="T368" s="5"/>
      <c r="U368" s="5"/>
    </row>
    <row r="369" spans="1:21" ht="12.75" customHeight="1" x14ac:dyDescent="0.25">
      <c r="A369" s="11" t="str">
        <f t="shared" si="16"/>
        <v>BACHARELADO EM MATEMÁTICA</v>
      </c>
      <c r="B369" s="11" t="str">
        <f t="shared" si="17"/>
        <v>NAMCZB025-13SA</v>
      </c>
      <c r="C369" s="9" t="str">
        <f t="shared" si="15"/>
        <v>Módulos A-noturno (São Bernardo)</v>
      </c>
      <c r="D369" s="7" t="s">
        <v>956</v>
      </c>
      <c r="E369" s="7" t="s">
        <v>1929</v>
      </c>
      <c r="F369" s="7" t="s">
        <v>957</v>
      </c>
      <c r="G369" s="7" t="s">
        <v>11</v>
      </c>
      <c r="H369" s="7" t="s">
        <v>944</v>
      </c>
      <c r="I369" s="7"/>
      <c r="J369" s="16" t="s">
        <v>12</v>
      </c>
      <c r="K369" s="7" t="s">
        <v>18</v>
      </c>
      <c r="L369" s="7" t="s">
        <v>20</v>
      </c>
      <c r="M369" s="7">
        <v>30</v>
      </c>
      <c r="N369" s="7"/>
      <c r="O369" s="7"/>
      <c r="P369" s="7"/>
      <c r="Q369" s="7" t="s">
        <v>109</v>
      </c>
      <c r="R369" s="29" t="s">
        <v>958</v>
      </c>
      <c r="S369" s="29"/>
      <c r="T369" s="5"/>
      <c r="U369" s="5"/>
    </row>
    <row r="370" spans="1:21" ht="12.75" customHeight="1" x14ac:dyDescent="0.25">
      <c r="A370" s="11" t="str">
        <f t="shared" si="16"/>
        <v>BACHARELADO EM MATEMÁTICA</v>
      </c>
      <c r="B370" s="11" t="str">
        <f t="shared" si="17"/>
        <v>NAMCTB022-17SA</v>
      </c>
      <c r="C370" s="9" t="str">
        <f t="shared" si="15"/>
        <v>Sequências e Séries A-noturno (São Bernardo)</v>
      </c>
      <c r="D370" s="7" t="s">
        <v>959</v>
      </c>
      <c r="E370" s="7" t="s">
        <v>1930</v>
      </c>
      <c r="F370" s="7" t="s">
        <v>960</v>
      </c>
      <c r="G370" s="7" t="s">
        <v>11</v>
      </c>
      <c r="H370" s="7" t="s">
        <v>961</v>
      </c>
      <c r="I370" s="7"/>
      <c r="J370" s="7" t="s">
        <v>12</v>
      </c>
      <c r="K370" s="7" t="s">
        <v>18</v>
      </c>
      <c r="L370" s="7" t="s">
        <v>20</v>
      </c>
      <c r="M370" s="7">
        <v>45</v>
      </c>
      <c r="N370" s="7"/>
      <c r="O370" s="7" t="s">
        <v>17</v>
      </c>
      <c r="P370" s="7"/>
      <c r="Q370" s="7" t="s">
        <v>109</v>
      </c>
      <c r="R370" s="29" t="s">
        <v>549</v>
      </c>
      <c r="S370" s="29"/>
      <c r="T370" s="5"/>
      <c r="U370" s="5"/>
    </row>
    <row r="371" spans="1:21" ht="12.75" customHeight="1" x14ac:dyDescent="0.25">
      <c r="A371" s="11" t="str">
        <f t="shared" si="16"/>
        <v>BACHARELADO EM MATEMÁTICA</v>
      </c>
      <c r="B371" s="11" t="str">
        <f t="shared" si="17"/>
        <v>DAMCTB023-17SA</v>
      </c>
      <c r="C371" s="9" t="str">
        <f t="shared" si="15"/>
        <v>Teoria Aritmética dos Números A-matutino (São Bernardo)</v>
      </c>
      <c r="D371" s="7" t="s">
        <v>962</v>
      </c>
      <c r="E371" s="7" t="s">
        <v>1931</v>
      </c>
      <c r="F371" s="7" t="s">
        <v>963</v>
      </c>
      <c r="G371" s="7" t="s">
        <v>11</v>
      </c>
      <c r="H371" s="7" t="s">
        <v>964</v>
      </c>
      <c r="I371" s="7"/>
      <c r="J371" s="7" t="s">
        <v>12</v>
      </c>
      <c r="K371" s="7" t="s">
        <v>13</v>
      </c>
      <c r="L371" s="7" t="s">
        <v>20</v>
      </c>
      <c r="M371" s="7">
        <v>45</v>
      </c>
      <c r="N371" s="7"/>
      <c r="O371" s="7" t="s">
        <v>17</v>
      </c>
      <c r="Q371" s="7" t="s">
        <v>109</v>
      </c>
      <c r="R371" s="29" t="s">
        <v>965</v>
      </c>
      <c r="S371" s="29"/>
      <c r="T371" s="5"/>
      <c r="U371" s="5"/>
    </row>
    <row r="372" spans="1:21" ht="12.75" customHeight="1" x14ac:dyDescent="0.25">
      <c r="A372" s="11" t="str">
        <f t="shared" si="16"/>
        <v>BACHARELADO EM MATEMÁTICA</v>
      </c>
      <c r="B372" s="11" t="str">
        <f t="shared" si="17"/>
        <v>NAMCTB023-17SA</v>
      </c>
      <c r="C372" s="9" t="str">
        <f t="shared" si="15"/>
        <v>Teoria Aritmética dos Números A-noturno (São Bernardo)</v>
      </c>
      <c r="D372" s="7" t="s">
        <v>962</v>
      </c>
      <c r="E372" s="7" t="s">
        <v>1932</v>
      </c>
      <c r="F372" s="7" t="s">
        <v>963</v>
      </c>
      <c r="G372" s="7" t="s">
        <v>11</v>
      </c>
      <c r="H372" s="7" t="s">
        <v>944</v>
      </c>
      <c r="I372" s="7"/>
      <c r="J372" s="7" t="s">
        <v>12</v>
      </c>
      <c r="K372" s="7" t="s">
        <v>18</v>
      </c>
      <c r="L372" s="7" t="s">
        <v>20</v>
      </c>
      <c r="M372" s="7">
        <v>45</v>
      </c>
      <c r="N372" s="7"/>
      <c r="O372" s="7" t="s">
        <v>17</v>
      </c>
      <c r="P372" s="7"/>
      <c r="Q372" s="7" t="s">
        <v>109</v>
      </c>
      <c r="R372" s="29" t="s">
        <v>965</v>
      </c>
      <c r="S372" s="29"/>
      <c r="T372" s="5"/>
      <c r="U372" s="5"/>
    </row>
    <row r="373" spans="1:21" ht="12.75" customHeight="1" x14ac:dyDescent="0.25">
      <c r="A373" s="11" t="str">
        <f t="shared" si="16"/>
        <v>BACHARELADO EM MATEMÁTICA</v>
      </c>
      <c r="B373" s="11" t="str">
        <f t="shared" si="17"/>
        <v>NAMCZB031-17SA</v>
      </c>
      <c r="C373" s="9" t="str">
        <f t="shared" si="15"/>
        <v>Teoria dos Jogos A-noturno (São Bernardo)</v>
      </c>
      <c r="D373" s="7" t="s">
        <v>966</v>
      </c>
      <c r="E373" s="7" t="s">
        <v>1933</v>
      </c>
      <c r="F373" s="7" t="s">
        <v>967</v>
      </c>
      <c r="G373" s="7" t="s">
        <v>11</v>
      </c>
      <c r="H373" s="7" t="s">
        <v>3167</v>
      </c>
      <c r="I373" s="7"/>
      <c r="J373" s="16" t="s">
        <v>12</v>
      </c>
      <c r="K373" s="7" t="s">
        <v>18</v>
      </c>
      <c r="L373" s="7" t="s">
        <v>20</v>
      </c>
      <c r="M373" s="7">
        <v>30</v>
      </c>
      <c r="N373" s="7"/>
      <c r="O373" s="7" t="s">
        <v>17</v>
      </c>
      <c r="P373" s="7" t="s">
        <v>17</v>
      </c>
      <c r="Q373" s="7" t="s">
        <v>109</v>
      </c>
      <c r="R373" s="29" t="s">
        <v>968</v>
      </c>
      <c r="S373" s="29"/>
      <c r="T373" s="5"/>
      <c r="U373" s="5"/>
    </row>
    <row r="374" spans="1:21" ht="12.75" customHeight="1" x14ac:dyDescent="0.25">
      <c r="A374" s="11" t="str">
        <f t="shared" si="16"/>
        <v>BACHARELADO EM MATEMÁTICA</v>
      </c>
      <c r="B374" s="11" t="str">
        <f t="shared" si="17"/>
        <v>NAMCTB026-17SB</v>
      </c>
      <c r="C374" s="9" t="str">
        <f t="shared" si="15"/>
        <v>Topologia A-noturno (São Bernardo)</v>
      </c>
      <c r="D374" s="6" t="s">
        <v>969</v>
      </c>
      <c r="E374" s="6" t="s">
        <v>1934</v>
      </c>
      <c r="F374" s="6" t="s">
        <v>970</v>
      </c>
      <c r="G374" s="6" t="s">
        <v>11</v>
      </c>
      <c r="H374" s="6" t="s">
        <v>950</v>
      </c>
      <c r="J374" s="6" t="s">
        <v>38</v>
      </c>
      <c r="K374" s="6" t="s">
        <v>18</v>
      </c>
      <c r="L374" s="6" t="s">
        <v>20</v>
      </c>
      <c r="M374" s="6">
        <v>45</v>
      </c>
      <c r="O374" s="6" t="s">
        <v>17</v>
      </c>
      <c r="P374" s="7"/>
      <c r="Q374" s="7" t="s">
        <v>109</v>
      </c>
      <c r="R374" s="26" t="s">
        <v>971</v>
      </c>
      <c r="T374" s="5"/>
      <c r="U374" s="5"/>
    </row>
    <row r="375" spans="1:21" ht="12.75" customHeight="1" x14ac:dyDescent="0.25">
      <c r="A375" s="11" t="str">
        <f t="shared" si="16"/>
        <v>BACHARELADO EM MATEMÁTICA</v>
      </c>
      <c r="B375" s="11" t="str">
        <f t="shared" si="17"/>
        <v>DAMCTB024-13SA</v>
      </c>
      <c r="C375" s="9" t="str">
        <f t="shared" si="15"/>
        <v>Trabalho de Conclusão de Curso em Matemática I A-matutino (São Bernardo)</v>
      </c>
      <c r="D375" s="6" t="s">
        <v>110</v>
      </c>
      <c r="E375" s="6" t="s">
        <v>1935</v>
      </c>
      <c r="F375" s="6" t="s">
        <v>111</v>
      </c>
      <c r="G375" s="6" t="s">
        <v>11</v>
      </c>
      <c r="H375" s="6" t="s">
        <v>3168</v>
      </c>
      <c r="J375" s="6" t="s">
        <v>12</v>
      </c>
      <c r="K375" s="6" t="s">
        <v>13</v>
      </c>
      <c r="L375" s="6" t="s">
        <v>119</v>
      </c>
      <c r="M375" s="6">
        <v>30</v>
      </c>
      <c r="P375" s="7"/>
      <c r="Q375" s="7" t="s">
        <v>109</v>
      </c>
      <c r="R375" s="26" t="s">
        <v>556</v>
      </c>
      <c r="T375" s="5"/>
      <c r="U375" s="5"/>
    </row>
    <row r="376" spans="1:21" ht="12.75" customHeight="1" x14ac:dyDescent="0.25">
      <c r="A376" s="11" t="str">
        <f t="shared" si="16"/>
        <v>BACHARELADO EM MATEMÁTICA</v>
      </c>
      <c r="B376" s="11" t="str">
        <f t="shared" si="17"/>
        <v>DAMCTB025-13SA</v>
      </c>
      <c r="C376" s="9" t="str">
        <f t="shared" si="15"/>
        <v>Trabalho de Conclusão de Curso em Matemática II A-matutino (São Bernardo)</v>
      </c>
      <c r="D376" s="7" t="s">
        <v>112</v>
      </c>
      <c r="E376" s="7" t="s">
        <v>1936</v>
      </c>
      <c r="F376" s="7" t="s">
        <v>113</v>
      </c>
      <c r="G376" s="7" t="s">
        <v>11</v>
      </c>
      <c r="H376" s="7" t="s">
        <v>3169</v>
      </c>
      <c r="I376" s="7"/>
      <c r="J376" s="7" t="s">
        <v>12</v>
      </c>
      <c r="K376" s="7" t="s">
        <v>13</v>
      </c>
      <c r="L376" s="7" t="s">
        <v>119</v>
      </c>
      <c r="M376" s="7">
        <v>30</v>
      </c>
      <c r="N376" s="7"/>
      <c r="O376" s="7"/>
      <c r="P376" s="7"/>
      <c r="Q376" s="7" t="s">
        <v>109</v>
      </c>
      <c r="R376" s="29" t="s">
        <v>556</v>
      </c>
      <c r="S376" s="29"/>
      <c r="T376" s="5"/>
      <c r="U376" s="5"/>
    </row>
    <row r="377" spans="1:21" ht="12.75" customHeight="1" x14ac:dyDescent="0.25">
      <c r="A377" s="11" t="str">
        <f t="shared" si="16"/>
        <v>BACHARELADO EM MATEMÁTICA</v>
      </c>
      <c r="B377" s="11" t="str">
        <f t="shared" si="17"/>
        <v>DAMCTB027-13SA</v>
      </c>
      <c r="C377" s="9" t="str">
        <f t="shared" si="15"/>
        <v>Trabalho de Conclusão de Curso em Matemática III A-matutino (São Bernardo)</v>
      </c>
      <c r="D377" s="7" t="s">
        <v>114</v>
      </c>
      <c r="E377" s="7" t="s">
        <v>1937</v>
      </c>
      <c r="F377" s="7" t="s">
        <v>115</v>
      </c>
      <c r="G377" s="7" t="s">
        <v>11</v>
      </c>
      <c r="H377" s="7" t="s">
        <v>3170</v>
      </c>
      <c r="I377" s="7"/>
      <c r="J377" s="16" t="s">
        <v>12</v>
      </c>
      <c r="K377" s="7" t="s">
        <v>13</v>
      </c>
      <c r="L377" s="7" t="s">
        <v>120</v>
      </c>
      <c r="M377" s="7">
        <v>30</v>
      </c>
      <c r="N377" s="7"/>
      <c r="O377" s="7"/>
      <c r="P377" s="7"/>
      <c r="Q377" s="7" t="s">
        <v>109</v>
      </c>
      <c r="R377" s="29" t="s">
        <v>556</v>
      </c>
      <c r="S377" s="29"/>
      <c r="T377" s="5"/>
      <c r="U377" s="5"/>
    </row>
    <row r="378" spans="1:21" ht="12.75" customHeight="1" x14ac:dyDescent="0.25">
      <c r="A378" s="11" t="str">
        <f t="shared" si="16"/>
        <v>LICENCIATURA EM MATEMÁTICA</v>
      </c>
      <c r="B378" s="11" t="str">
        <f t="shared" si="17"/>
        <v>NAMCZB035-17SA</v>
      </c>
      <c r="C378" s="9" t="str">
        <f t="shared" si="15"/>
        <v>Evolução dos Conceitos Matemáticos A-noturno (São Bernardo)</v>
      </c>
      <c r="D378" s="7" t="s">
        <v>972</v>
      </c>
      <c r="E378" s="7" t="s">
        <v>2255</v>
      </c>
      <c r="F378" s="7" t="s">
        <v>973</v>
      </c>
      <c r="G378" s="7" t="s">
        <v>11</v>
      </c>
      <c r="H378" s="7" t="s">
        <v>3171</v>
      </c>
      <c r="I378" s="7"/>
      <c r="J378" s="7" t="s">
        <v>12</v>
      </c>
      <c r="K378" s="7" t="s">
        <v>18</v>
      </c>
      <c r="L378" s="7" t="s">
        <v>20</v>
      </c>
      <c r="M378" s="7">
        <v>45</v>
      </c>
      <c r="N378" s="7"/>
      <c r="O378" s="7" t="s">
        <v>17</v>
      </c>
      <c r="Q378" s="7" t="s">
        <v>267</v>
      </c>
      <c r="R378" s="29" t="s">
        <v>974</v>
      </c>
      <c r="S378" s="29"/>
      <c r="T378" s="5"/>
      <c r="U378" s="5"/>
    </row>
    <row r="379" spans="1:21" ht="12.75" customHeight="1" x14ac:dyDescent="0.25">
      <c r="A379" s="11" t="str">
        <f t="shared" si="16"/>
        <v>LICENCIATURA EM MATEMÁTICA</v>
      </c>
      <c r="B379" s="11" t="str">
        <f t="shared" si="17"/>
        <v>DAMCTD021-18SA</v>
      </c>
      <c r="C379" s="9" t="str">
        <f t="shared" si="15"/>
        <v>Fundamentos de Álgebra A-matutino (São Bernardo)</v>
      </c>
      <c r="D379" s="7" t="s">
        <v>975</v>
      </c>
      <c r="E379" s="7" t="s">
        <v>2256</v>
      </c>
      <c r="F379" s="7" t="s">
        <v>976</v>
      </c>
      <c r="G379" s="7" t="s">
        <v>11</v>
      </c>
      <c r="H379" s="7" t="s">
        <v>3172</v>
      </c>
      <c r="I379" s="7"/>
      <c r="J379" s="7" t="s">
        <v>12</v>
      </c>
      <c r="K379" s="7" t="s">
        <v>13</v>
      </c>
      <c r="L379" s="7" t="s">
        <v>470</v>
      </c>
      <c r="M379" s="7">
        <v>30</v>
      </c>
      <c r="N379" s="7"/>
      <c r="O379" s="7"/>
      <c r="P379" s="7"/>
      <c r="Q379" s="7" t="s">
        <v>267</v>
      </c>
      <c r="R379" s="29" t="s">
        <v>977</v>
      </c>
      <c r="S379" s="29"/>
      <c r="T379" s="5"/>
      <c r="U379" s="5"/>
    </row>
    <row r="380" spans="1:21" ht="12.75" customHeight="1" x14ac:dyDescent="0.25">
      <c r="A380" s="11" t="str">
        <f t="shared" si="16"/>
        <v>LICENCIATURA EM MATEMÁTICA</v>
      </c>
      <c r="B380" s="11" t="str">
        <f t="shared" si="17"/>
        <v>NAMCTD021-18SB</v>
      </c>
      <c r="C380" s="9" t="str">
        <f t="shared" si="15"/>
        <v>Fundamentos de Álgebra A-noturno (São Bernardo)</v>
      </c>
      <c r="D380" s="7" t="s">
        <v>975</v>
      </c>
      <c r="E380" s="7" t="s">
        <v>2257</v>
      </c>
      <c r="F380" s="7" t="s">
        <v>976</v>
      </c>
      <c r="G380" s="7" t="s">
        <v>11</v>
      </c>
      <c r="H380" s="7" t="s">
        <v>3173</v>
      </c>
      <c r="I380" s="7"/>
      <c r="J380" s="7" t="s">
        <v>38</v>
      </c>
      <c r="K380" s="7" t="s">
        <v>18</v>
      </c>
      <c r="L380" s="7" t="s">
        <v>470</v>
      </c>
      <c r="M380" s="7">
        <v>30</v>
      </c>
      <c r="N380" s="7"/>
      <c r="O380" s="7"/>
      <c r="P380" s="7"/>
      <c r="Q380" s="7" t="s">
        <v>267</v>
      </c>
      <c r="R380" s="29" t="s">
        <v>977</v>
      </c>
      <c r="S380" s="29"/>
      <c r="T380" s="5"/>
      <c r="U380" s="5"/>
    </row>
    <row r="381" spans="1:21" ht="12.75" customHeight="1" x14ac:dyDescent="0.25">
      <c r="A381" s="11" t="str">
        <f t="shared" si="16"/>
        <v>LICENCIATURA EM MATEMÁTICA</v>
      </c>
      <c r="B381" s="11" t="str">
        <f t="shared" si="17"/>
        <v>NAMCZD004-18SA</v>
      </c>
      <c r="C381" s="9" t="str">
        <f t="shared" si="15"/>
        <v>Matemática nos anos iniciais A-noturno (São Bernardo)</v>
      </c>
      <c r="D381" s="7" t="s">
        <v>978</v>
      </c>
      <c r="E381" s="7" t="s">
        <v>2258</v>
      </c>
      <c r="F381" s="7" t="s">
        <v>979</v>
      </c>
      <c r="G381" s="7" t="s">
        <v>11</v>
      </c>
      <c r="H381" s="7" t="s">
        <v>980</v>
      </c>
      <c r="I381" s="7"/>
      <c r="J381" s="16" t="s">
        <v>12</v>
      </c>
      <c r="K381" s="7" t="s">
        <v>18</v>
      </c>
      <c r="L381" s="7" t="s">
        <v>470</v>
      </c>
      <c r="M381" s="7">
        <v>30</v>
      </c>
      <c r="N381" s="7"/>
      <c r="O381" s="7"/>
      <c r="P381" s="7"/>
      <c r="Q381" s="7" t="s">
        <v>267</v>
      </c>
      <c r="R381" s="29" t="s">
        <v>981</v>
      </c>
      <c r="S381" s="29" t="s">
        <v>982</v>
      </c>
      <c r="T381" s="5"/>
      <c r="U381" s="5"/>
    </row>
    <row r="382" spans="1:21" ht="12.75" customHeight="1" x14ac:dyDescent="0.25">
      <c r="A382" s="11" t="str">
        <f t="shared" si="16"/>
        <v>LICENCIATURA EM MATEMÁTICA</v>
      </c>
      <c r="B382" s="11" t="str">
        <f t="shared" si="17"/>
        <v>DAMCTD017-18SA</v>
      </c>
      <c r="C382" s="9" t="str">
        <f t="shared" si="15"/>
        <v>Práticas de Ensino de Matemática II A-matutino (São Bernardo)</v>
      </c>
      <c r="D382" s="7" t="s">
        <v>983</v>
      </c>
      <c r="E382" s="7" t="s">
        <v>2259</v>
      </c>
      <c r="F382" s="7" t="s">
        <v>984</v>
      </c>
      <c r="G382" s="7" t="s">
        <v>11</v>
      </c>
      <c r="H382" s="7" t="s">
        <v>985</v>
      </c>
      <c r="I382" s="7"/>
      <c r="J382" s="7" t="s">
        <v>12</v>
      </c>
      <c r="K382" s="7" t="s">
        <v>13</v>
      </c>
      <c r="L382" s="7" t="s">
        <v>470</v>
      </c>
      <c r="M382" s="7">
        <v>30</v>
      </c>
      <c r="N382" s="7"/>
      <c r="O382" s="7"/>
      <c r="P382" s="7"/>
      <c r="Q382" s="7" t="s">
        <v>267</v>
      </c>
      <c r="R382" s="29" t="s">
        <v>986</v>
      </c>
      <c r="S382" s="29"/>
    </row>
    <row r="383" spans="1:21" ht="12.75" customHeight="1" x14ac:dyDescent="0.25">
      <c r="A383" s="11" t="str">
        <f t="shared" si="16"/>
        <v>LICENCIATURA EM MATEMÁTICA</v>
      </c>
      <c r="B383" s="11" t="str">
        <f t="shared" si="17"/>
        <v>NAMCTD017-18SA</v>
      </c>
      <c r="C383" s="9" t="str">
        <f t="shared" si="15"/>
        <v>Práticas de Ensino de Matemática II A-noturno (São Bernardo)</v>
      </c>
      <c r="D383" s="7" t="s">
        <v>983</v>
      </c>
      <c r="E383" s="7" t="s">
        <v>2260</v>
      </c>
      <c r="F383" s="7" t="s">
        <v>984</v>
      </c>
      <c r="G383" s="7" t="s">
        <v>11</v>
      </c>
      <c r="H383" s="7" t="s">
        <v>987</v>
      </c>
      <c r="I383" s="7"/>
      <c r="J383" s="16" t="s">
        <v>12</v>
      </c>
      <c r="K383" s="7" t="s">
        <v>18</v>
      </c>
      <c r="L383" s="7" t="s">
        <v>470</v>
      </c>
      <c r="M383" s="7">
        <v>30</v>
      </c>
      <c r="N383" s="7"/>
      <c r="O383" s="7"/>
      <c r="P383" s="7"/>
      <c r="Q383" s="7" t="s">
        <v>267</v>
      </c>
      <c r="R383" s="29" t="s">
        <v>986</v>
      </c>
      <c r="S383" s="29"/>
      <c r="T383" s="5"/>
      <c r="U383" s="5"/>
    </row>
    <row r="384" spans="1:21" ht="12.75" customHeight="1" x14ac:dyDescent="0.25">
      <c r="A384" s="11" t="str">
        <f t="shared" si="16"/>
        <v>LICENCIATURA EM MATEMÁTICA</v>
      </c>
      <c r="B384" s="11" t="str">
        <f t="shared" si="17"/>
        <v>DAMCTD018-18SA</v>
      </c>
      <c r="C384" s="9" t="str">
        <f t="shared" si="15"/>
        <v>Práticas de Ensino de Matemática III A-matutino (São Bernardo)</v>
      </c>
      <c r="D384" s="7" t="s">
        <v>988</v>
      </c>
      <c r="E384" s="7" t="s">
        <v>2261</v>
      </c>
      <c r="F384" s="7" t="s">
        <v>989</v>
      </c>
      <c r="G384" s="7" t="s">
        <v>11</v>
      </c>
      <c r="H384" s="7" t="s">
        <v>990</v>
      </c>
      <c r="I384" s="7"/>
      <c r="J384" s="16" t="s">
        <v>12</v>
      </c>
      <c r="K384" s="7" t="s">
        <v>13</v>
      </c>
      <c r="L384" s="7" t="s">
        <v>470</v>
      </c>
      <c r="M384" s="7">
        <v>30</v>
      </c>
      <c r="N384" s="7"/>
      <c r="O384" s="7"/>
      <c r="P384" s="7"/>
      <c r="Q384" s="7" t="s">
        <v>267</v>
      </c>
      <c r="R384" s="29" t="s">
        <v>991</v>
      </c>
      <c r="S384" s="29"/>
      <c r="T384" s="5"/>
      <c r="U384" s="5"/>
    </row>
    <row r="385" spans="1:21" ht="12.75" customHeight="1" x14ac:dyDescent="0.25">
      <c r="A385" s="11" t="str">
        <f t="shared" si="16"/>
        <v>LICENCIATURA EM MATEMÁTICA</v>
      </c>
      <c r="B385" s="11" t="str">
        <f t="shared" si="17"/>
        <v>NAMCTD018-18SA</v>
      </c>
      <c r="C385" s="9" t="str">
        <f t="shared" si="15"/>
        <v>Práticas de Ensino de Matemática III A-noturno (São Bernardo)</v>
      </c>
      <c r="D385" s="7" t="s">
        <v>988</v>
      </c>
      <c r="E385" s="7" t="s">
        <v>2262</v>
      </c>
      <c r="F385" s="7" t="s">
        <v>989</v>
      </c>
      <c r="G385" s="7" t="s">
        <v>11</v>
      </c>
      <c r="H385" s="7" t="s">
        <v>980</v>
      </c>
      <c r="I385" s="7"/>
      <c r="J385" s="7" t="s">
        <v>12</v>
      </c>
      <c r="K385" s="7" t="s">
        <v>18</v>
      </c>
      <c r="L385" s="7" t="s">
        <v>470</v>
      </c>
      <c r="M385" s="7">
        <v>30</v>
      </c>
      <c r="N385" s="7"/>
      <c r="O385" s="7"/>
      <c r="P385" s="7"/>
      <c r="Q385" s="7" t="s">
        <v>267</v>
      </c>
      <c r="R385" s="29" t="s">
        <v>991</v>
      </c>
      <c r="S385" s="29"/>
      <c r="T385" s="5"/>
      <c r="U385" s="5"/>
    </row>
    <row r="386" spans="1:21" ht="12.75" customHeight="1" x14ac:dyDescent="0.25">
      <c r="A386" s="11" t="str">
        <f t="shared" si="16"/>
        <v>LICENCIATURA EM MATEMÁTICA</v>
      </c>
      <c r="B386" s="11" t="str">
        <f t="shared" si="17"/>
        <v>DAMCZD008-18SA</v>
      </c>
      <c r="C386" s="9" t="str">
        <f t="shared" ref="C386:C449" si="18">CONCATENATE(D386," ",IF(LEN(B386)&gt;15,MID(B386,2,3),G386),"-",IF(K386="DIURNO","matutino",K386)," (",IF(H386="Santo André",H386,"São Bernardo"),")",IF(G386="I"," - TURMA MINISTRADA EM INGLÊS",IF(G386="P"," - TURMA COMPARTILHADA COM A PÓS-GRADUAÇÃO",IF(G386="S"," - TURMA SEMIPRESENCIAL",""))))</f>
        <v>Seminários de Modalidades Diversas em Educação Matemática A-matutino (São Bernardo)</v>
      </c>
      <c r="D386" s="7" t="s">
        <v>992</v>
      </c>
      <c r="E386" s="7" t="s">
        <v>2263</v>
      </c>
      <c r="F386" s="7" t="s">
        <v>993</v>
      </c>
      <c r="G386" s="7" t="s">
        <v>11</v>
      </c>
      <c r="H386" s="7" t="s">
        <v>994</v>
      </c>
      <c r="I386" s="7"/>
      <c r="J386" s="16" t="s">
        <v>12</v>
      </c>
      <c r="K386" s="7" t="s">
        <v>13</v>
      </c>
      <c r="L386" s="7" t="s">
        <v>36</v>
      </c>
      <c r="M386" s="7">
        <v>30</v>
      </c>
      <c r="N386" s="7"/>
      <c r="O386" s="7"/>
      <c r="P386" s="7"/>
      <c r="Q386" s="7" t="s">
        <v>267</v>
      </c>
      <c r="R386" s="29" t="s">
        <v>995</v>
      </c>
      <c r="S386" s="29"/>
      <c r="T386" s="5"/>
      <c r="U386" s="5"/>
    </row>
    <row r="387" spans="1:21" ht="12.75" customHeight="1" x14ac:dyDescent="0.25">
      <c r="A387" s="11" t="str">
        <f t="shared" ref="A387:A450" si="19">Q387</f>
        <v>LICENCIATURA EM MATEMÁTICA</v>
      </c>
      <c r="B387" s="11" t="str">
        <f t="shared" ref="B387:B450" si="20">E387</f>
        <v>DCNHZ5019-15SA</v>
      </c>
      <c r="C387" s="9" t="str">
        <f t="shared" si="18"/>
        <v>Tecnologias da Informação e Comunicação na Educação C-matutino (São Bernardo)</v>
      </c>
      <c r="D387" s="7" t="s">
        <v>817</v>
      </c>
      <c r="E387" s="7" t="s">
        <v>2264</v>
      </c>
      <c r="F387" s="7" t="s">
        <v>818</v>
      </c>
      <c r="G387" s="7" t="s">
        <v>46</v>
      </c>
      <c r="H387" s="7" t="s">
        <v>996</v>
      </c>
      <c r="I387" s="7"/>
      <c r="J387" s="16" t="s">
        <v>12</v>
      </c>
      <c r="K387" s="7" t="s">
        <v>13</v>
      </c>
      <c r="L387" s="7" t="s">
        <v>91</v>
      </c>
      <c r="M387" s="7">
        <v>45</v>
      </c>
      <c r="N387" s="7"/>
      <c r="O387" s="7" t="s">
        <v>17</v>
      </c>
      <c r="P387" s="7" t="s">
        <v>17</v>
      </c>
      <c r="Q387" s="7" t="s">
        <v>267</v>
      </c>
      <c r="R387" s="29" t="s">
        <v>997</v>
      </c>
      <c r="S387" s="29"/>
      <c r="T387" s="5"/>
      <c r="U387" s="5"/>
    </row>
    <row r="388" spans="1:21" ht="12.75" customHeight="1" x14ac:dyDescent="0.25">
      <c r="A388" s="11" t="str">
        <f t="shared" si="19"/>
        <v>LICENCIATURA EM MATEMÁTICA</v>
      </c>
      <c r="B388" s="11" t="str">
        <f t="shared" si="20"/>
        <v>DBNHZ5019-15SA</v>
      </c>
      <c r="C388" s="9" t="str">
        <f t="shared" si="18"/>
        <v>Tecnologias da Informação e Comunicação na Educação B-matutino (São Bernardo)</v>
      </c>
      <c r="D388" s="7" t="s">
        <v>817</v>
      </c>
      <c r="E388" s="7" t="s">
        <v>2498</v>
      </c>
      <c r="F388" s="7" t="s">
        <v>818</v>
      </c>
      <c r="G388" s="7" t="s">
        <v>25</v>
      </c>
      <c r="H388" s="7" t="s">
        <v>998</v>
      </c>
      <c r="I388" s="7"/>
      <c r="J388" s="7" t="s">
        <v>12</v>
      </c>
      <c r="K388" s="7" t="s">
        <v>13</v>
      </c>
      <c r="L388" s="7" t="s">
        <v>91</v>
      </c>
      <c r="M388" s="7">
        <v>45</v>
      </c>
      <c r="N388" s="7"/>
      <c r="O388" s="7" t="s">
        <v>17</v>
      </c>
      <c r="P388" s="7" t="s">
        <v>17</v>
      </c>
      <c r="Q388" s="7" t="s">
        <v>267</v>
      </c>
      <c r="R388" s="29" t="s">
        <v>997</v>
      </c>
      <c r="S388" s="29"/>
      <c r="T388" s="5"/>
      <c r="U388" s="5"/>
    </row>
    <row r="389" spans="1:21" ht="12.75" customHeight="1" x14ac:dyDescent="0.25">
      <c r="A389" s="11" t="str">
        <f t="shared" si="19"/>
        <v>ENGENHARIA DE INSTRUMENTAÇÃO, AUTOMAÇÃO E ROBÓTICA</v>
      </c>
      <c r="B389" s="11" t="str">
        <f t="shared" si="20"/>
        <v>DAESTA011-17SA</v>
      </c>
      <c r="C389" s="9" t="str">
        <f t="shared" si="18"/>
        <v>Automação de Sistemas Industriais A-matutino (São Bernardo)</v>
      </c>
      <c r="D389" s="7" t="s">
        <v>186</v>
      </c>
      <c r="E389" s="7" t="s">
        <v>2164</v>
      </c>
      <c r="F389" s="7" t="s">
        <v>187</v>
      </c>
      <c r="G389" s="7" t="s">
        <v>11</v>
      </c>
      <c r="H389" s="7" t="s">
        <v>999</v>
      </c>
      <c r="I389" s="7"/>
      <c r="J389" s="7" t="s">
        <v>12</v>
      </c>
      <c r="K389" s="7" t="s">
        <v>13</v>
      </c>
      <c r="L389" s="7" t="s">
        <v>480</v>
      </c>
      <c r="M389" s="7">
        <v>30</v>
      </c>
      <c r="N389" s="7"/>
      <c r="O389" s="7"/>
      <c r="P389" s="7"/>
      <c r="Q389" s="7" t="s">
        <v>185</v>
      </c>
      <c r="R389" s="29" t="s">
        <v>1000</v>
      </c>
      <c r="S389" s="29"/>
      <c r="T389" s="5"/>
      <c r="U389" s="5"/>
    </row>
    <row r="390" spans="1:21" ht="12.75" customHeight="1" x14ac:dyDescent="0.25">
      <c r="A390" s="11" t="str">
        <f t="shared" si="19"/>
        <v>ENGENHARIA DE INSTRUMENTAÇÃO, AUTOMAÇÃO E ROBÓTICA</v>
      </c>
      <c r="B390" s="11" t="str">
        <f t="shared" si="20"/>
        <v>NAESTA011-17SA</v>
      </c>
      <c r="C390" s="9" t="str">
        <f t="shared" si="18"/>
        <v>Automação de Sistemas Industriais A-noturno (São Bernardo)</v>
      </c>
      <c r="D390" s="6" t="s">
        <v>186</v>
      </c>
      <c r="E390" s="6" t="s">
        <v>420</v>
      </c>
      <c r="F390" s="6" t="s">
        <v>187</v>
      </c>
      <c r="G390" s="6" t="s">
        <v>11</v>
      </c>
      <c r="H390" s="6" t="s">
        <v>330</v>
      </c>
      <c r="J390" s="6" t="s">
        <v>12</v>
      </c>
      <c r="K390" s="6" t="s">
        <v>18</v>
      </c>
      <c r="L390" s="6" t="s">
        <v>480</v>
      </c>
      <c r="M390" s="6">
        <v>31</v>
      </c>
      <c r="P390" s="7"/>
      <c r="Q390" s="7" t="s">
        <v>185</v>
      </c>
      <c r="R390" s="26" t="s">
        <v>1003</v>
      </c>
      <c r="T390" s="5"/>
      <c r="U390" s="5"/>
    </row>
    <row r="391" spans="1:21" ht="12.75" customHeight="1" x14ac:dyDescent="0.25">
      <c r="A391" s="11" t="str">
        <f t="shared" si="19"/>
        <v>ENGENHARIA DE INSTRUMENTAÇÃO, AUTOMAÇÃO E ROBÓTICA</v>
      </c>
      <c r="B391" s="11" t="str">
        <f t="shared" si="20"/>
        <v>DBESTA011-17SA</v>
      </c>
      <c r="C391" s="9" t="str">
        <f t="shared" si="18"/>
        <v>Automação de Sistemas Industriais B-matutino (São Bernardo)</v>
      </c>
      <c r="D391" s="7" t="s">
        <v>186</v>
      </c>
      <c r="E391" s="7" t="s">
        <v>455</v>
      </c>
      <c r="F391" s="7" t="s">
        <v>187</v>
      </c>
      <c r="G391" s="7" t="s">
        <v>25</v>
      </c>
      <c r="H391" s="7" t="s">
        <v>1001</v>
      </c>
      <c r="I391" s="7"/>
      <c r="J391" s="16" t="s">
        <v>12</v>
      </c>
      <c r="K391" s="7" t="s">
        <v>13</v>
      </c>
      <c r="L391" s="7" t="s">
        <v>480</v>
      </c>
      <c r="M391" s="7">
        <v>30</v>
      </c>
      <c r="N391" s="7"/>
      <c r="O391" s="7"/>
      <c r="P391" s="7"/>
      <c r="Q391" s="7" t="s">
        <v>185</v>
      </c>
      <c r="R391" s="29" t="s">
        <v>1000</v>
      </c>
      <c r="S391" s="29"/>
      <c r="T391" s="5"/>
      <c r="U391" s="5"/>
    </row>
    <row r="392" spans="1:21" ht="12.75" customHeight="1" x14ac:dyDescent="0.25">
      <c r="A392" s="11" t="str">
        <f t="shared" si="19"/>
        <v>ENGENHARIA DE INSTRUMENTAÇÃO, AUTOMAÇÃO E ROBÓTICA</v>
      </c>
      <c r="B392" s="11" t="str">
        <f t="shared" si="20"/>
        <v>NBESTA011-17SA</v>
      </c>
      <c r="C392" s="9" t="str">
        <f t="shared" si="18"/>
        <v>Automação de Sistemas Industriais B-noturno (São Bernardo)</v>
      </c>
      <c r="D392" s="7" t="s">
        <v>186</v>
      </c>
      <c r="E392" s="7" t="s">
        <v>2165</v>
      </c>
      <c r="F392" s="7" t="s">
        <v>187</v>
      </c>
      <c r="G392" s="7" t="s">
        <v>25</v>
      </c>
      <c r="H392" s="7" t="s">
        <v>1002</v>
      </c>
      <c r="I392" s="7"/>
      <c r="J392" s="7" t="s">
        <v>12</v>
      </c>
      <c r="K392" s="7" t="s">
        <v>18</v>
      </c>
      <c r="L392" s="7" t="s">
        <v>480</v>
      </c>
      <c r="M392" s="7">
        <v>31</v>
      </c>
      <c r="N392" s="7"/>
      <c r="O392" s="7"/>
      <c r="P392" s="7"/>
      <c r="Q392" s="7" t="s">
        <v>185</v>
      </c>
      <c r="R392" s="29" t="s">
        <v>1003</v>
      </c>
      <c r="S392" s="29"/>
      <c r="T392" s="5"/>
      <c r="U392" s="5"/>
    </row>
    <row r="393" spans="1:21" ht="12.75" customHeight="1" x14ac:dyDescent="0.25">
      <c r="A393" s="11" t="str">
        <f t="shared" si="19"/>
        <v>ENGENHARIA DE INSTRUMENTAÇÃO, AUTOMAÇÃO E ROBÓTICA</v>
      </c>
      <c r="B393" s="11" t="str">
        <f t="shared" si="20"/>
        <v>DBESTA002-17SA</v>
      </c>
      <c r="C393" s="9" t="str">
        <f t="shared" si="18"/>
        <v>Circuitos Elétricos I B-matutino (São Bernardo)</v>
      </c>
      <c r="D393" s="7" t="s">
        <v>156</v>
      </c>
      <c r="E393" s="7" t="s">
        <v>2166</v>
      </c>
      <c r="F393" s="7" t="s">
        <v>157</v>
      </c>
      <c r="G393" s="7" t="s">
        <v>25</v>
      </c>
      <c r="H393" s="7" t="s">
        <v>1004</v>
      </c>
      <c r="I393" s="7"/>
      <c r="J393" s="7" t="s">
        <v>12</v>
      </c>
      <c r="K393" s="7" t="s">
        <v>13</v>
      </c>
      <c r="L393" s="7" t="s">
        <v>477</v>
      </c>
      <c r="M393" s="7">
        <v>30</v>
      </c>
      <c r="N393" s="7"/>
      <c r="O393" s="7" t="s">
        <v>17</v>
      </c>
      <c r="P393" s="7"/>
      <c r="Q393" s="7" t="s">
        <v>185</v>
      </c>
      <c r="R393" s="29" t="s">
        <v>1005</v>
      </c>
      <c r="S393" s="29"/>
      <c r="T393" s="5"/>
      <c r="U393" s="5"/>
    </row>
    <row r="394" spans="1:21" ht="12.75" customHeight="1" x14ac:dyDescent="0.25">
      <c r="A394" s="11" t="str">
        <f t="shared" si="19"/>
        <v>ENGENHARIA DE INSTRUMENTAÇÃO, AUTOMAÇÃO E ROBÓTICA</v>
      </c>
      <c r="B394" s="11" t="str">
        <f t="shared" si="20"/>
        <v>DCESTA002-17SA</v>
      </c>
      <c r="C394" s="9" t="str">
        <f t="shared" si="18"/>
        <v>Circuitos Elétricos I C-matutino (São Bernardo)</v>
      </c>
      <c r="D394" s="7" t="s">
        <v>156</v>
      </c>
      <c r="E394" s="7" t="s">
        <v>2168</v>
      </c>
      <c r="F394" s="7" t="s">
        <v>157</v>
      </c>
      <c r="G394" s="7" t="s">
        <v>46</v>
      </c>
      <c r="H394" s="7" t="s">
        <v>3174</v>
      </c>
      <c r="I394" s="7"/>
      <c r="J394" s="7" t="s">
        <v>12</v>
      </c>
      <c r="K394" s="7" t="s">
        <v>13</v>
      </c>
      <c r="L394" s="7" t="s">
        <v>477</v>
      </c>
      <c r="M394" s="7">
        <v>30</v>
      </c>
      <c r="N394" s="7"/>
      <c r="O394" s="7" t="s">
        <v>17</v>
      </c>
      <c r="P394" s="7"/>
      <c r="Q394" s="7" t="s">
        <v>185</v>
      </c>
      <c r="R394" s="29" t="s">
        <v>1006</v>
      </c>
      <c r="S394" s="29"/>
    </row>
    <row r="395" spans="1:21" ht="12.75" customHeight="1" x14ac:dyDescent="0.25">
      <c r="A395" s="11" t="str">
        <f t="shared" si="19"/>
        <v>ENGENHARIA DE INSTRUMENTAÇÃO, AUTOMAÇÃO E ROBÓTICA</v>
      </c>
      <c r="B395" s="11" t="str">
        <f t="shared" si="20"/>
        <v>NBESTA002-17SA</v>
      </c>
      <c r="C395" s="9" t="str">
        <f t="shared" si="18"/>
        <v>Circuitos Elétricos I B-noturno (São Bernardo)</v>
      </c>
      <c r="D395" s="13" t="s">
        <v>156</v>
      </c>
      <c r="E395" s="6" t="s">
        <v>2167</v>
      </c>
      <c r="F395" s="6" t="s">
        <v>157</v>
      </c>
      <c r="G395" s="6" t="s">
        <v>25</v>
      </c>
      <c r="H395" s="6" t="s">
        <v>3175</v>
      </c>
      <c r="J395" s="6" t="s">
        <v>12</v>
      </c>
      <c r="K395" s="6" t="s">
        <v>18</v>
      </c>
      <c r="L395" s="6" t="s">
        <v>477</v>
      </c>
      <c r="M395" s="6">
        <v>44</v>
      </c>
      <c r="O395" s="6" t="s">
        <v>17</v>
      </c>
      <c r="P395" s="7"/>
      <c r="Q395" s="6" t="s">
        <v>185</v>
      </c>
      <c r="R395" s="26" t="s">
        <v>1006</v>
      </c>
    </row>
    <row r="396" spans="1:21" ht="12.75" customHeight="1" x14ac:dyDescent="0.25">
      <c r="A396" s="11" t="str">
        <f t="shared" si="19"/>
        <v>ENGENHARIA DE INSTRUMENTAÇÃO, AUTOMAÇÃO E ROBÓTICA</v>
      </c>
      <c r="B396" s="11" t="str">
        <f t="shared" si="20"/>
        <v>NBESTA004-17SA</v>
      </c>
      <c r="C396" s="9" t="str">
        <f t="shared" si="18"/>
        <v>Circuitos Elétricos II B-noturno (São Bernardo)</v>
      </c>
      <c r="D396" s="7" t="s">
        <v>159</v>
      </c>
      <c r="E396" s="7" t="s">
        <v>2169</v>
      </c>
      <c r="F396" s="7" t="s">
        <v>160</v>
      </c>
      <c r="G396" s="7" t="s">
        <v>25</v>
      </c>
      <c r="H396" s="7" t="s">
        <v>1007</v>
      </c>
      <c r="I396" s="7"/>
      <c r="J396" s="7" t="s">
        <v>12</v>
      </c>
      <c r="K396" s="7" t="s">
        <v>18</v>
      </c>
      <c r="L396" s="7" t="s">
        <v>477</v>
      </c>
      <c r="M396" s="7">
        <v>67</v>
      </c>
      <c r="N396" s="7"/>
      <c r="O396" s="7" t="s">
        <v>17</v>
      </c>
      <c r="P396" s="7"/>
      <c r="Q396" s="7" t="s">
        <v>185</v>
      </c>
      <c r="R396" s="29" t="s">
        <v>1008</v>
      </c>
      <c r="S396" s="29"/>
    </row>
    <row r="397" spans="1:21" ht="12.75" customHeight="1" x14ac:dyDescent="0.25">
      <c r="A397" s="11" t="str">
        <f t="shared" si="19"/>
        <v>ENGENHARIA DE INSTRUMENTAÇÃO, AUTOMAÇÃO E ROBÓTICA</v>
      </c>
      <c r="B397" s="11" t="str">
        <f t="shared" si="20"/>
        <v>NA1ESZA007-17SA</v>
      </c>
      <c r="C397" s="9" t="str">
        <f t="shared" si="18"/>
        <v>Confiabilidade de Componentes e Sistemas A1-noturno (São Bernardo)</v>
      </c>
      <c r="D397" s="6" t="s">
        <v>188</v>
      </c>
      <c r="E397" s="6" t="s">
        <v>2170</v>
      </c>
      <c r="F397" s="6" t="s">
        <v>189</v>
      </c>
      <c r="G397" s="6" t="s">
        <v>16</v>
      </c>
      <c r="H397" s="6" t="s">
        <v>1009</v>
      </c>
      <c r="J397" s="6" t="s">
        <v>12</v>
      </c>
      <c r="K397" s="6" t="s">
        <v>18</v>
      </c>
      <c r="L397" s="6" t="s">
        <v>42</v>
      </c>
      <c r="M397" s="6">
        <v>30</v>
      </c>
      <c r="P397" s="7"/>
      <c r="Q397" s="7" t="s">
        <v>185</v>
      </c>
      <c r="R397" s="26" t="s">
        <v>1010</v>
      </c>
      <c r="T397" s="5"/>
      <c r="U397" s="5"/>
    </row>
    <row r="398" spans="1:21" ht="12.75" customHeight="1" x14ac:dyDescent="0.25">
      <c r="A398" s="11" t="str">
        <f t="shared" si="19"/>
        <v>ENGENHARIA DE INSTRUMENTAÇÃO, AUTOMAÇÃO E ROBÓTICA</v>
      </c>
      <c r="B398" s="11" t="str">
        <f t="shared" si="20"/>
        <v>DA2ESZA007-17SA</v>
      </c>
      <c r="C398" s="9" t="str">
        <f t="shared" si="18"/>
        <v>Confiabilidade de Componentes e Sistemas A2-matutino (São Bernardo)</v>
      </c>
      <c r="D398" s="7" t="s">
        <v>188</v>
      </c>
      <c r="E398" s="7" t="s">
        <v>2171</v>
      </c>
      <c r="F398" s="7" t="s">
        <v>189</v>
      </c>
      <c r="G398" s="7" t="s">
        <v>19</v>
      </c>
      <c r="H398" s="7" t="s">
        <v>1009</v>
      </c>
      <c r="I398" s="7"/>
      <c r="J398" s="7" t="s">
        <v>12</v>
      </c>
      <c r="K398" s="7" t="s">
        <v>13</v>
      </c>
      <c r="L398" s="7" t="s">
        <v>42</v>
      </c>
      <c r="M398" s="7">
        <v>30</v>
      </c>
      <c r="N398" s="7"/>
      <c r="O398" s="7"/>
      <c r="P398" s="7"/>
      <c r="Q398" s="7" t="s">
        <v>185</v>
      </c>
      <c r="R398" s="29" t="s">
        <v>1010</v>
      </c>
      <c r="S398" s="29"/>
      <c r="T398" s="5"/>
      <c r="U398" s="5"/>
    </row>
    <row r="399" spans="1:21" ht="12.75" customHeight="1" x14ac:dyDescent="0.25">
      <c r="A399" s="11" t="str">
        <f t="shared" si="19"/>
        <v>ENGENHARIA DE INSTRUMENTAÇÃO, AUTOMAÇÃO E ROBÓTICA</v>
      </c>
      <c r="B399" s="11" t="str">
        <f t="shared" si="20"/>
        <v>NAESTA001-17SA</v>
      </c>
      <c r="C399" s="9" t="str">
        <f t="shared" si="18"/>
        <v>Dispositivos Eletrônicos A-noturno (São Bernardo)</v>
      </c>
      <c r="D399" s="7" t="s">
        <v>190</v>
      </c>
      <c r="E399" s="7" t="s">
        <v>2173</v>
      </c>
      <c r="F399" s="7" t="s">
        <v>191</v>
      </c>
      <c r="G399" s="7" t="s">
        <v>11</v>
      </c>
      <c r="H399" s="7" t="s">
        <v>1011</v>
      </c>
      <c r="I399" s="7"/>
      <c r="J399" s="7" t="s">
        <v>12</v>
      </c>
      <c r="K399" s="7" t="s">
        <v>18</v>
      </c>
      <c r="L399" s="7" t="s">
        <v>477</v>
      </c>
      <c r="M399" s="7">
        <v>30</v>
      </c>
      <c r="N399" s="7"/>
      <c r="O399" s="7" t="s">
        <v>17</v>
      </c>
      <c r="P399" s="7"/>
      <c r="Q399" s="7" t="s">
        <v>185</v>
      </c>
      <c r="R399" s="29" t="s">
        <v>530</v>
      </c>
      <c r="S399" s="29"/>
      <c r="T399" s="5"/>
      <c r="U399" s="5"/>
    </row>
    <row r="400" spans="1:21" ht="12.75" customHeight="1" x14ac:dyDescent="0.25">
      <c r="A400" s="11" t="str">
        <f t="shared" si="19"/>
        <v>ENGENHARIA DE INSTRUMENTAÇÃO, AUTOMAÇÃO E ROBÓTICA</v>
      </c>
      <c r="B400" s="11" t="str">
        <f t="shared" si="20"/>
        <v>DAESTA001-17SA</v>
      </c>
      <c r="C400" s="9" t="str">
        <f t="shared" si="18"/>
        <v>Dispositivos Eletrônicos A-matutino (São Bernardo)</v>
      </c>
      <c r="D400" s="7" t="s">
        <v>190</v>
      </c>
      <c r="E400" s="7" t="s">
        <v>2172</v>
      </c>
      <c r="F400" s="7" t="s">
        <v>191</v>
      </c>
      <c r="G400" s="7" t="s">
        <v>11</v>
      </c>
      <c r="H400" s="7" t="s">
        <v>3176</v>
      </c>
      <c r="I400" s="7"/>
      <c r="J400" s="7" t="s">
        <v>12</v>
      </c>
      <c r="K400" s="7" t="s">
        <v>13</v>
      </c>
      <c r="L400" s="7" t="s">
        <v>477</v>
      </c>
      <c r="M400" s="7">
        <v>30</v>
      </c>
      <c r="N400" s="7"/>
      <c r="O400" s="7" t="s">
        <v>17</v>
      </c>
      <c r="P400" s="7"/>
      <c r="Q400" s="7" t="s">
        <v>185</v>
      </c>
      <c r="R400" s="29" t="s">
        <v>1012</v>
      </c>
      <c r="S400" s="29"/>
      <c r="T400" s="5"/>
      <c r="U400" s="5"/>
    </row>
    <row r="401" spans="1:21" ht="12.75" customHeight="1" x14ac:dyDescent="0.25">
      <c r="A401" s="11" t="str">
        <f t="shared" si="19"/>
        <v>ENGENHARIA DE INSTRUMENTAÇÃO, AUTOMAÇÃO E ROBÓTICA</v>
      </c>
      <c r="B401" s="11" t="str">
        <f t="shared" si="20"/>
        <v>DAESTA018-17SA</v>
      </c>
      <c r="C401" s="9" t="str">
        <f t="shared" si="18"/>
        <v>Eletromagnetismo Aplicado A-matutino (São Bernardo)</v>
      </c>
      <c r="D401" s="7" t="s">
        <v>1013</v>
      </c>
      <c r="E401" s="7" t="s">
        <v>2174</v>
      </c>
      <c r="F401" s="7" t="s">
        <v>1014</v>
      </c>
      <c r="G401" s="7" t="s">
        <v>11</v>
      </c>
      <c r="H401" s="7" t="s">
        <v>1015</v>
      </c>
      <c r="I401" s="7"/>
      <c r="J401" s="7" t="s">
        <v>12</v>
      </c>
      <c r="K401" s="7" t="s">
        <v>13</v>
      </c>
      <c r="L401" s="7" t="s">
        <v>47</v>
      </c>
      <c r="M401" s="7">
        <v>40</v>
      </c>
      <c r="N401" s="7"/>
      <c r="O401" s="7" t="s">
        <v>17</v>
      </c>
      <c r="P401" s="7"/>
      <c r="Q401" s="7" t="s">
        <v>185</v>
      </c>
      <c r="R401" s="29" t="s">
        <v>1016</v>
      </c>
      <c r="S401" s="29"/>
      <c r="T401" s="5"/>
      <c r="U401" s="5"/>
    </row>
    <row r="402" spans="1:21" ht="12.75" customHeight="1" x14ac:dyDescent="0.25">
      <c r="A402" s="11" t="str">
        <f t="shared" si="19"/>
        <v>ENGENHARIA DE INSTRUMENTAÇÃO, AUTOMAÇÃO E ROBÓTICA</v>
      </c>
      <c r="B402" s="11" t="str">
        <f t="shared" si="20"/>
        <v>NAESTA018-17SA</v>
      </c>
      <c r="C402" s="9" t="str">
        <f t="shared" si="18"/>
        <v>Eletromagnetismo Aplicado A-noturno (São Bernardo)</v>
      </c>
      <c r="D402" s="6" t="s">
        <v>1013</v>
      </c>
      <c r="E402" s="6" t="s">
        <v>2175</v>
      </c>
      <c r="F402" s="6" t="s">
        <v>1014</v>
      </c>
      <c r="G402" s="6" t="s">
        <v>11</v>
      </c>
      <c r="H402" s="6" t="s">
        <v>330</v>
      </c>
      <c r="J402" s="6" t="s">
        <v>12</v>
      </c>
      <c r="K402" s="6" t="s">
        <v>18</v>
      </c>
      <c r="L402" s="6" t="s">
        <v>47</v>
      </c>
      <c r="M402" s="6">
        <v>44</v>
      </c>
      <c r="O402" s="6" t="s">
        <v>17</v>
      </c>
      <c r="Q402" s="6" t="s">
        <v>185</v>
      </c>
      <c r="R402" s="26" t="s">
        <v>1016</v>
      </c>
    </row>
    <row r="403" spans="1:21" ht="12.75" customHeight="1" x14ac:dyDescent="0.25">
      <c r="A403" s="11" t="str">
        <f t="shared" si="19"/>
        <v>ENGENHARIA DE INSTRUMENTAÇÃO, AUTOMAÇÃO E ROBÓTICA</v>
      </c>
      <c r="B403" s="11" t="str">
        <f t="shared" si="20"/>
        <v>DA3ESTA007-17SA</v>
      </c>
      <c r="C403" s="9" t="str">
        <f t="shared" si="18"/>
        <v>Eletrônica Analógica Aplicada A3-matutino (São Bernardo)</v>
      </c>
      <c r="D403" s="7" t="s">
        <v>355</v>
      </c>
      <c r="E403" s="7" t="s">
        <v>2176</v>
      </c>
      <c r="F403" s="7" t="s">
        <v>356</v>
      </c>
      <c r="G403" s="7" t="s">
        <v>21</v>
      </c>
      <c r="H403" s="7" t="s">
        <v>1017</v>
      </c>
      <c r="I403" s="7"/>
      <c r="J403" s="7" t="s">
        <v>12</v>
      </c>
      <c r="K403" s="7" t="s">
        <v>13</v>
      </c>
      <c r="L403" s="7" t="s">
        <v>477</v>
      </c>
      <c r="M403" s="7">
        <v>30</v>
      </c>
      <c r="N403" s="7"/>
      <c r="O403" s="7" t="s">
        <v>17</v>
      </c>
      <c r="P403" s="7"/>
      <c r="Q403" s="7" t="s">
        <v>185</v>
      </c>
      <c r="R403" s="29" t="s">
        <v>1018</v>
      </c>
      <c r="S403" s="29"/>
      <c r="T403" s="5"/>
      <c r="U403" s="5"/>
    </row>
    <row r="404" spans="1:21" ht="12.75" customHeight="1" x14ac:dyDescent="0.25">
      <c r="A404" s="11" t="str">
        <f t="shared" si="19"/>
        <v>ENGENHARIA DE INSTRUMENTAÇÃO, AUTOMAÇÃO E ROBÓTICA</v>
      </c>
      <c r="B404" s="11" t="str">
        <f t="shared" si="20"/>
        <v>NA3ESTA007-17SA</v>
      </c>
      <c r="C404" s="9" t="str">
        <f t="shared" si="18"/>
        <v>Eletrônica Analógica Aplicada A3-noturno (São Bernardo)</v>
      </c>
      <c r="D404" s="6" t="s">
        <v>355</v>
      </c>
      <c r="E404" s="6" t="s">
        <v>2177</v>
      </c>
      <c r="F404" s="6" t="s">
        <v>356</v>
      </c>
      <c r="G404" s="6" t="s">
        <v>21</v>
      </c>
      <c r="H404" s="6" t="s">
        <v>1019</v>
      </c>
      <c r="J404" s="6" t="s">
        <v>12</v>
      </c>
      <c r="K404" s="6" t="s">
        <v>18</v>
      </c>
      <c r="L404" s="6" t="s">
        <v>477</v>
      </c>
      <c r="M404" s="6">
        <v>33</v>
      </c>
      <c r="O404" s="6" t="s">
        <v>17</v>
      </c>
      <c r="Q404" s="6" t="s">
        <v>185</v>
      </c>
      <c r="R404" s="26" t="s">
        <v>1020</v>
      </c>
    </row>
    <row r="405" spans="1:21" ht="12.75" customHeight="1" x14ac:dyDescent="0.25">
      <c r="A405" s="11" t="str">
        <f t="shared" si="19"/>
        <v>ENGENHARIA DE INSTRUMENTAÇÃO, AUTOMAÇÃO E ROBÓTICA</v>
      </c>
      <c r="B405" s="11" t="str">
        <f t="shared" si="20"/>
        <v>NAESZA011-17SA</v>
      </c>
      <c r="C405" s="9" t="str">
        <f t="shared" si="18"/>
        <v>Eletrônica de Potência I A-noturno (São Bernardo)</v>
      </c>
      <c r="D405" s="7" t="s">
        <v>1021</v>
      </c>
      <c r="E405" s="7" t="s">
        <v>2179</v>
      </c>
      <c r="F405" s="7" t="s">
        <v>1022</v>
      </c>
      <c r="G405" s="7" t="s">
        <v>11</v>
      </c>
      <c r="H405" s="7" t="s">
        <v>1023</v>
      </c>
      <c r="I405" s="7"/>
      <c r="J405" s="16" t="s">
        <v>12</v>
      </c>
      <c r="K405" s="7" t="s">
        <v>18</v>
      </c>
      <c r="L405" s="7" t="s">
        <v>477</v>
      </c>
      <c r="M405" s="7">
        <v>42</v>
      </c>
      <c r="N405" s="7"/>
      <c r="O405" s="7"/>
      <c r="P405" s="7"/>
      <c r="Q405" s="7" t="s">
        <v>185</v>
      </c>
      <c r="R405" s="29" t="s">
        <v>1024</v>
      </c>
      <c r="S405" s="29"/>
      <c r="T405" s="5"/>
      <c r="U405" s="5"/>
    </row>
    <row r="406" spans="1:21" ht="12.75" customHeight="1" x14ac:dyDescent="0.25">
      <c r="A406" s="11" t="str">
        <f t="shared" si="19"/>
        <v>ENGENHARIA DE INSTRUMENTAÇÃO, AUTOMAÇÃO E ROBÓTICA</v>
      </c>
      <c r="B406" s="11" t="str">
        <f t="shared" si="20"/>
        <v>NB1ESTI002-17SA</v>
      </c>
      <c r="C406" s="9" t="str">
        <f t="shared" si="18"/>
        <v>Eletrônica Digital B1-noturno (São Bernardo)</v>
      </c>
      <c r="D406" s="6" t="s">
        <v>192</v>
      </c>
      <c r="E406" s="6" t="s">
        <v>2180</v>
      </c>
      <c r="F406" s="6" t="s">
        <v>193</v>
      </c>
      <c r="G406" s="6" t="s">
        <v>28</v>
      </c>
      <c r="H406" s="6" t="s">
        <v>1025</v>
      </c>
      <c r="J406" s="6" t="s">
        <v>12</v>
      </c>
      <c r="K406" s="6" t="s">
        <v>18</v>
      </c>
      <c r="L406" s="6" t="s">
        <v>474</v>
      </c>
      <c r="M406" s="6">
        <v>30</v>
      </c>
      <c r="O406" s="6" t="s">
        <v>17</v>
      </c>
      <c r="Q406" s="6" t="s">
        <v>185</v>
      </c>
      <c r="R406" s="26" t="s">
        <v>1026</v>
      </c>
    </row>
    <row r="407" spans="1:21" ht="12.75" customHeight="1" x14ac:dyDescent="0.25">
      <c r="A407" s="11" t="str">
        <f t="shared" si="19"/>
        <v>ENGENHARIA DE INSTRUMENTAÇÃO, AUTOMAÇÃO E ROBÓTICA</v>
      </c>
      <c r="B407" s="11" t="str">
        <f t="shared" si="20"/>
        <v>NB2ESTI002-17SA</v>
      </c>
      <c r="C407" s="9" t="str">
        <f t="shared" si="18"/>
        <v>Eletrônica Digital B2-noturno (São Bernardo)</v>
      </c>
      <c r="D407" s="6" t="s">
        <v>192</v>
      </c>
      <c r="E407" s="6" t="s">
        <v>2181</v>
      </c>
      <c r="F407" s="6" t="s">
        <v>193</v>
      </c>
      <c r="G407" s="6" t="s">
        <v>29</v>
      </c>
      <c r="H407" s="6" t="s">
        <v>1027</v>
      </c>
      <c r="J407" s="6" t="s">
        <v>12</v>
      </c>
      <c r="K407" s="6" t="s">
        <v>18</v>
      </c>
      <c r="L407" s="6" t="s">
        <v>474</v>
      </c>
      <c r="M407" s="6">
        <v>30</v>
      </c>
      <c r="O407" s="6" t="s">
        <v>17</v>
      </c>
      <c r="Q407" s="6" t="s">
        <v>185</v>
      </c>
      <c r="R407" s="26" t="s">
        <v>1026</v>
      </c>
    </row>
    <row r="408" spans="1:21" ht="12.75" customHeight="1" x14ac:dyDescent="0.25">
      <c r="A408" s="11" t="str">
        <f t="shared" si="19"/>
        <v>ENGENHARIA DE INSTRUMENTAÇÃO, AUTOMAÇÃO E ROBÓTICA</v>
      </c>
      <c r="B408" s="11" t="str">
        <f t="shared" si="20"/>
        <v>DA1ESTA006-17SA</v>
      </c>
      <c r="C408" s="9" t="str">
        <f t="shared" si="18"/>
        <v>Fotônica A1-matutino (São Bernardo)</v>
      </c>
      <c r="D408" s="6" t="s">
        <v>194</v>
      </c>
      <c r="E408" s="6" t="s">
        <v>2182</v>
      </c>
      <c r="F408" s="6" t="s">
        <v>195</v>
      </c>
      <c r="G408" s="6" t="s">
        <v>16</v>
      </c>
      <c r="H408" s="6" t="s">
        <v>1028</v>
      </c>
      <c r="J408" s="6" t="s">
        <v>12</v>
      </c>
      <c r="K408" s="6" t="s">
        <v>13</v>
      </c>
      <c r="L408" s="6" t="s">
        <v>473</v>
      </c>
      <c r="M408" s="6">
        <v>30</v>
      </c>
      <c r="Q408" s="6" t="s">
        <v>185</v>
      </c>
      <c r="R408" s="26" t="s">
        <v>1029</v>
      </c>
      <c r="S408" s="26" t="s">
        <v>1030</v>
      </c>
    </row>
    <row r="409" spans="1:21" ht="12.75" customHeight="1" x14ac:dyDescent="0.25">
      <c r="A409" s="11" t="str">
        <f t="shared" si="19"/>
        <v>ENGENHARIA DE INSTRUMENTAÇÃO, AUTOMAÇÃO E ROBÓTICA</v>
      </c>
      <c r="B409" s="11" t="str">
        <f t="shared" si="20"/>
        <v>DA2ESTA006-17SA</v>
      </c>
      <c r="C409" s="9" t="str">
        <f t="shared" si="18"/>
        <v>Fotônica A2-matutino (São Bernardo)</v>
      </c>
      <c r="D409" s="6" t="s">
        <v>194</v>
      </c>
      <c r="E409" s="6" t="s">
        <v>2184</v>
      </c>
      <c r="F409" s="6" t="s">
        <v>195</v>
      </c>
      <c r="G409" s="6" t="s">
        <v>19</v>
      </c>
      <c r="H409" s="6" t="s">
        <v>1031</v>
      </c>
      <c r="J409" s="15" t="s">
        <v>12</v>
      </c>
      <c r="K409" s="6" t="s">
        <v>13</v>
      </c>
      <c r="L409" s="6" t="s">
        <v>473</v>
      </c>
      <c r="M409" s="6">
        <v>30</v>
      </c>
      <c r="P409" s="22"/>
      <c r="Q409" s="7" t="s">
        <v>185</v>
      </c>
      <c r="R409" s="26" t="s">
        <v>1029</v>
      </c>
      <c r="S409" s="26" t="s">
        <v>1030</v>
      </c>
      <c r="T409" s="5"/>
      <c r="U409" s="5"/>
    </row>
    <row r="410" spans="1:21" ht="12.75" customHeight="1" x14ac:dyDescent="0.25">
      <c r="A410" s="11" t="str">
        <f t="shared" si="19"/>
        <v>ENGENHARIA DE INSTRUMENTAÇÃO, AUTOMAÇÃO E ROBÓTICA</v>
      </c>
      <c r="B410" s="11" t="str">
        <f t="shared" si="20"/>
        <v>DBESTA006-17SA</v>
      </c>
      <c r="C410" s="9" t="str">
        <f t="shared" si="18"/>
        <v>Fotônica B-matutino (São Bernardo)</v>
      </c>
      <c r="D410" s="7" t="s">
        <v>194</v>
      </c>
      <c r="E410" s="7" t="s">
        <v>2186</v>
      </c>
      <c r="F410" s="7" t="s">
        <v>195</v>
      </c>
      <c r="G410" s="7" t="s">
        <v>25</v>
      </c>
      <c r="H410" s="7" t="s">
        <v>1032</v>
      </c>
      <c r="I410" s="7"/>
      <c r="J410" s="7" t="s">
        <v>12</v>
      </c>
      <c r="K410" s="7" t="s">
        <v>13</v>
      </c>
      <c r="L410" s="7" t="s">
        <v>473</v>
      </c>
      <c r="M410" s="7">
        <v>30</v>
      </c>
      <c r="N410" s="7"/>
      <c r="O410" s="7"/>
      <c r="P410" s="7"/>
      <c r="Q410" s="7" t="s">
        <v>185</v>
      </c>
      <c r="R410" s="29" t="s">
        <v>1029</v>
      </c>
      <c r="S410" s="29" t="s">
        <v>1030</v>
      </c>
      <c r="T410" s="5"/>
      <c r="U410" s="5"/>
    </row>
    <row r="411" spans="1:21" ht="12.75" customHeight="1" x14ac:dyDescent="0.25">
      <c r="A411" s="11" t="str">
        <f t="shared" si="19"/>
        <v>ENGENHARIA DE INSTRUMENTAÇÃO, AUTOMAÇÃO E ROBÓTICA</v>
      </c>
      <c r="B411" s="11" t="str">
        <f t="shared" si="20"/>
        <v>NBESTA006-17SA</v>
      </c>
      <c r="C411" s="9" t="str">
        <f t="shared" si="18"/>
        <v>Fotônica B-noturno (São Bernardo)</v>
      </c>
      <c r="D411" s="7" t="s">
        <v>194</v>
      </c>
      <c r="E411" s="7" t="s">
        <v>2187</v>
      </c>
      <c r="F411" s="7" t="s">
        <v>195</v>
      </c>
      <c r="G411" s="7" t="s">
        <v>25</v>
      </c>
      <c r="H411" s="7" t="s">
        <v>1033</v>
      </c>
      <c r="I411" s="7"/>
      <c r="J411" s="16" t="s">
        <v>12</v>
      </c>
      <c r="K411" s="7" t="s">
        <v>18</v>
      </c>
      <c r="L411" s="7" t="s">
        <v>473</v>
      </c>
      <c r="M411" s="7">
        <v>30</v>
      </c>
      <c r="N411" s="7"/>
      <c r="O411" s="7"/>
      <c r="P411" s="7"/>
      <c r="Q411" s="7" t="s">
        <v>185</v>
      </c>
      <c r="R411" s="29" t="s">
        <v>1030</v>
      </c>
      <c r="S411" s="29" t="s">
        <v>1029</v>
      </c>
      <c r="T411" s="5"/>
      <c r="U411" s="5"/>
    </row>
    <row r="412" spans="1:21" ht="12.75" customHeight="1" x14ac:dyDescent="0.25">
      <c r="A412" s="11" t="str">
        <f t="shared" si="19"/>
        <v>ENGENHARIA DE INSTRUMENTAÇÃO, AUTOMAÇÃO E ROBÓTICA</v>
      </c>
      <c r="B412" s="11" t="str">
        <f t="shared" si="20"/>
        <v>NA1ESTA006-17SA</v>
      </c>
      <c r="C412" s="9" t="str">
        <f t="shared" si="18"/>
        <v>Fotônica A1-noturno (São Bernardo)</v>
      </c>
      <c r="D412" s="6" t="s">
        <v>194</v>
      </c>
      <c r="E412" s="6" t="s">
        <v>2183</v>
      </c>
      <c r="F412" s="6" t="s">
        <v>195</v>
      </c>
      <c r="G412" s="6" t="s">
        <v>16</v>
      </c>
      <c r="H412" s="6" t="s">
        <v>1034</v>
      </c>
      <c r="J412" s="6" t="s">
        <v>12</v>
      </c>
      <c r="K412" s="6" t="s">
        <v>18</v>
      </c>
      <c r="L412" s="6" t="s">
        <v>473</v>
      </c>
      <c r="M412" s="6">
        <v>30</v>
      </c>
      <c r="P412" s="22"/>
      <c r="Q412" s="7" t="s">
        <v>185</v>
      </c>
      <c r="R412" s="26" t="s">
        <v>1030</v>
      </c>
      <c r="S412" s="26" t="s">
        <v>1029</v>
      </c>
      <c r="T412" s="5"/>
      <c r="U412" s="5"/>
    </row>
    <row r="413" spans="1:21" ht="12.75" customHeight="1" x14ac:dyDescent="0.25">
      <c r="A413" s="11" t="str">
        <f t="shared" si="19"/>
        <v>ENGENHARIA DE INSTRUMENTAÇÃO, AUTOMAÇÃO E ROBÓTICA</v>
      </c>
      <c r="B413" s="11" t="str">
        <f t="shared" si="20"/>
        <v>NA2ESTA006-17SA</v>
      </c>
      <c r="C413" s="9" t="str">
        <f t="shared" si="18"/>
        <v>Fotônica A2-noturno (São Bernardo)</v>
      </c>
      <c r="D413" s="7" t="s">
        <v>194</v>
      </c>
      <c r="E413" s="7" t="s">
        <v>2185</v>
      </c>
      <c r="F413" s="7" t="s">
        <v>195</v>
      </c>
      <c r="G413" s="7" t="s">
        <v>19</v>
      </c>
      <c r="H413" s="7" t="s">
        <v>1035</v>
      </c>
      <c r="I413" s="7"/>
      <c r="J413" s="16" t="s">
        <v>12</v>
      </c>
      <c r="K413" s="7" t="s">
        <v>18</v>
      </c>
      <c r="L413" s="7" t="s">
        <v>473</v>
      </c>
      <c r="M413" s="7">
        <v>30</v>
      </c>
      <c r="N413" s="7"/>
      <c r="O413" s="7"/>
      <c r="P413" s="7"/>
      <c r="Q413" s="7" t="s">
        <v>185</v>
      </c>
      <c r="R413" s="29" t="s">
        <v>1029</v>
      </c>
      <c r="S413" s="29" t="s">
        <v>1030</v>
      </c>
      <c r="T413" s="5"/>
      <c r="U413" s="5"/>
    </row>
    <row r="414" spans="1:21" ht="12.75" customHeight="1" x14ac:dyDescent="0.25">
      <c r="A414" s="11" t="str">
        <f t="shared" si="19"/>
        <v>ENGENHARIA DE INSTRUMENTAÇÃO, AUTOMAÇÃO E ROBÓTICA</v>
      </c>
      <c r="B414" s="11" t="str">
        <f t="shared" si="20"/>
        <v>NAESTA023-17SA</v>
      </c>
      <c r="C414" s="9" t="str">
        <f t="shared" si="18"/>
        <v>Introdução aos Processos de Fabricação A-noturno (São Bernardo)</v>
      </c>
      <c r="D414" s="7" t="s">
        <v>196</v>
      </c>
      <c r="E414" s="7" t="s">
        <v>2188</v>
      </c>
      <c r="F414" s="7" t="s">
        <v>197</v>
      </c>
      <c r="G414" s="7" t="s">
        <v>11</v>
      </c>
      <c r="H414" s="7" t="s">
        <v>1036</v>
      </c>
      <c r="I414" s="7"/>
      <c r="J414" s="7" t="s">
        <v>12</v>
      </c>
      <c r="K414" s="7" t="s">
        <v>18</v>
      </c>
      <c r="L414" s="7" t="s">
        <v>473</v>
      </c>
      <c r="M414" s="7">
        <v>30</v>
      </c>
      <c r="N414" s="7"/>
      <c r="O414" s="7"/>
      <c r="P414" s="7"/>
      <c r="Q414" s="7" t="s">
        <v>185</v>
      </c>
      <c r="R414" s="29" t="s">
        <v>1037</v>
      </c>
      <c r="S414" s="29"/>
      <c r="T414" s="5"/>
      <c r="U414" s="5"/>
    </row>
    <row r="415" spans="1:21" ht="12.75" customHeight="1" x14ac:dyDescent="0.25">
      <c r="A415" s="11" t="str">
        <f t="shared" si="19"/>
        <v>ENGENHARIA DE INSTRUMENTAÇÃO, AUTOMAÇÃO E ROBÓTICA</v>
      </c>
      <c r="B415" s="11" t="str">
        <f t="shared" si="20"/>
        <v>DAESTA023-17SA</v>
      </c>
      <c r="C415" s="9" t="str">
        <f t="shared" si="18"/>
        <v>Introdução aos Processos de Fabricação A-matutino (São Bernardo)</v>
      </c>
      <c r="D415" s="7" t="s">
        <v>196</v>
      </c>
      <c r="E415" s="7" t="s">
        <v>421</v>
      </c>
      <c r="F415" s="7" t="s">
        <v>197</v>
      </c>
      <c r="G415" s="7" t="s">
        <v>11</v>
      </c>
      <c r="H415" s="7" t="s">
        <v>1038</v>
      </c>
      <c r="I415" s="7"/>
      <c r="J415" s="16" t="s">
        <v>12</v>
      </c>
      <c r="K415" s="7" t="s">
        <v>13</v>
      </c>
      <c r="L415" s="7" t="s">
        <v>473</v>
      </c>
      <c r="M415" s="7">
        <v>30</v>
      </c>
      <c r="N415" s="7"/>
      <c r="O415" s="7"/>
      <c r="P415" s="7"/>
      <c r="Q415" s="7" t="s">
        <v>185</v>
      </c>
      <c r="R415" s="29" t="s">
        <v>1037</v>
      </c>
      <c r="S415" s="29"/>
      <c r="T415" s="5"/>
      <c r="U415" s="5"/>
    </row>
    <row r="416" spans="1:21" ht="12.75" customHeight="1" x14ac:dyDescent="0.25">
      <c r="A416" s="11" t="str">
        <f t="shared" si="19"/>
        <v>ENGENHARIA DE INSTRUMENTAÇÃO, AUTOMAÇÃO E ROBÓTICA</v>
      </c>
      <c r="B416" s="11" t="str">
        <f t="shared" si="20"/>
        <v>DA1ESTA016-17SA</v>
      </c>
      <c r="C416" s="9" t="str">
        <f t="shared" si="18"/>
        <v>Máquinas Elétricas A1-matutino (São Bernardo)</v>
      </c>
      <c r="D416" s="7" t="s">
        <v>198</v>
      </c>
      <c r="E416" s="7" t="s">
        <v>2189</v>
      </c>
      <c r="F416" s="7" t="s">
        <v>199</v>
      </c>
      <c r="G416" s="7" t="s">
        <v>16</v>
      </c>
      <c r="H416" s="7" t="s">
        <v>1039</v>
      </c>
      <c r="I416" s="7"/>
      <c r="J416" s="7" t="s">
        <v>12</v>
      </c>
      <c r="K416" s="7" t="s">
        <v>13</v>
      </c>
      <c r="L416" s="7" t="s">
        <v>20</v>
      </c>
      <c r="M416" s="7">
        <v>38</v>
      </c>
      <c r="N416" s="7"/>
      <c r="O416" s="7"/>
      <c r="P416" s="7"/>
      <c r="Q416" s="7" t="s">
        <v>185</v>
      </c>
      <c r="R416" s="29" t="s">
        <v>1040</v>
      </c>
      <c r="S416" s="29"/>
      <c r="T416" s="5"/>
      <c r="U416" s="5"/>
    </row>
    <row r="417" spans="1:21" ht="12.75" customHeight="1" x14ac:dyDescent="0.25">
      <c r="A417" s="11" t="str">
        <f t="shared" si="19"/>
        <v>ENGENHARIA DE INSTRUMENTAÇÃO, AUTOMAÇÃO E ROBÓTICA</v>
      </c>
      <c r="B417" s="11" t="str">
        <f t="shared" si="20"/>
        <v>NAESTA016-17SA</v>
      </c>
      <c r="C417" s="9" t="str">
        <f t="shared" si="18"/>
        <v>Máquinas Elétricas A-noturno (São Bernardo)</v>
      </c>
      <c r="D417" s="7" t="s">
        <v>198</v>
      </c>
      <c r="E417" s="7" t="s">
        <v>200</v>
      </c>
      <c r="F417" s="7" t="s">
        <v>199</v>
      </c>
      <c r="G417" s="7" t="s">
        <v>11</v>
      </c>
      <c r="H417" s="7" t="s">
        <v>1041</v>
      </c>
      <c r="I417" s="7"/>
      <c r="J417" s="7" t="s">
        <v>12</v>
      </c>
      <c r="K417" s="7" t="s">
        <v>18</v>
      </c>
      <c r="L417" s="7" t="s">
        <v>20</v>
      </c>
      <c r="M417" s="7">
        <v>30</v>
      </c>
      <c r="N417" s="7"/>
      <c r="O417" s="7"/>
      <c r="P417" s="7"/>
      <c r="Q417" s="7" t="s">
        <v>185</v>
      </c>
      <c r="R417" s="29" t="s">
        <v>1042</v>
      </c>
      <c r="S417" s="29"/>
      <c r="T417" s="5"/>
      <c r="U417" s="5"/>
    </row>
    <row r="418" spans="1:21" ht="12.75" customHeight="1" x14ac:dyDescent="0.25">
      <c r="A418" s="11" t="str">
        <f t="shared" si="19"/>
        <v>ENGENHARIA DE INSTRUMENTAÇÃO, AUTOMAÇÃO E ROBÓTICA</v>
      </c>
      <c r="B418" s="11" t="str">
        <f t="shared" si="20"/>
        <v>DAESTA020-17SA</v>
      </c>
      <c r="C418" s="9" t="str">
        <f t="shared" si="18"/>
        <v>Modelagem e Controle A-matutino (São Bernardo)</v>
      </c>
      <c r="D418" s="7" t="s">
        <v>202</v>
      </c>
      <c r="E418" s="7" t="s">
        <v>201</v>
      </c>
      <c r="F418" s="7" t="s">
        <v>203</v>
      </c>
      <c r="G418" s="7" t="s">
        <v>11</v>
      </c>
      <c r="H418" s="7" t="s">
        <v>1043</v>
      </c>
      <c r="I418" s="7"/>
      <c r="J418" s="7" t="s">
        <v>12</v>
      </c>
      <c r="K418" s="7" t="s">
        <v>13</v>
      </c>
      <c r="L418" s="7" t="s">
        <v>204</v>
      </c>
      <c r="M418" s="7">
        <v>36</v>
      </c>
      <c r="N418" s="7"/>
      <c r="O418" s="7" t="s">
        <v>17</v>
      </c>
      <c r="P418" s="7"/>
      <c r="Q418" s="7" t="s">
        <v>185</v>
      </c>
      <c r="R418" s="29" t="s">
        <v>1044</v>
      </c>
      <c r="S418" s="29"/>
      <c r="T418" s="5"/>
      <c r="U418" s="5"/>
    </row>
    <row r="419" spans="1:21" ht="12.75" customHeight="1" x14ac:dyDescent="0.25">
      <c r="A419" s="11" t="str">
        <f t="shared" si="19"/>
        <v>ENGENHARIA DE INSTRUMENTAÇÃO, AUTOMAÇÃO E ROBÓTICA</v>
      </c>
      <c r="B419" s="11" t="str">
        <f t="shared" si="20"/>
        <v>DBESTA020-17SA</v>
      </c>
      <c r="C419" s="9" t="str">
        <f t="shared" si="18"/>
        <v>Modelagem e Controle B-matutino (São Bernardo)</v>
      </c>
      <c r="D419" s="7" t="s">
        <v>202</v>
      </c>
      <c r="E419" s="7" t="s">
        <v>2190</v>
      </c>
      <c r="F419" s="7" t="s">
        <v>203</v>
      </c>
      <c r="G419" s="7" t="s">
        <v>25</v>
      </c>
      <c r="H419" s="7" t="s">
        <v>1045</v>
      </c>
      <c r="I419" s="7"/>
      <c r="J419" s="7" t="s">
        <v>12</v>
      </c>
      <c r="K419" s="7" t="s">
        <v>13</v>
      </c>
      <c r="L419" s="7" t="s">
        <v>204</v>
      </c>
      <c r="M419" s="7">
        <v>30</v>
      </c>
      <c r="N419" s="7"/>
      <c r="O419" s="7" t="s">
        <v>17</v>
      </c>
      <c r="P419" s="7"/>
      <c r="Q419" s="7" t="s">
        <v>185</v>
      </c>
      <c r="R419" s="29" t="s">
        <v>1046</v>
      </c>
      <c r="S419" s="29"/>
      <c r="T419" s="5"/>
      <c r="U419" s="5"/>
    </row>
    <row r="420" spans="1:21" ht="12.75" customHeight="1" x14ac:dyDescent="0.25">
      <c r="A420" s="11" t="str">
        <f t="shared" si="19"/>
        <v>ENGENHARIA DE INSTRUMENTAÇÃO, AUTOMAÇÃO E ROBÓTICA</v>
      </c>
      <c r="B420" s="11" t="str">
        <f t="shared" si="20"/>
        <v>DAESTI006-17SA</v>
      </c>
      <c r="C420" s="9" t="str">
        <f t="shared" si="18"/>
        <v>Processamento Digital de Sinais A-matutino (São Bernardo)</v>
      </c>
      <c r="D420" s="7" t="s">
        <v>704</v>
      </c>
      <c r="E420" s="7" t="s">
        <v>2149</v>
      </c>
      <c r="F420" s="7" t="s">
        <v>705</v>
      </c>
      <c r="G420" s="7" t="s">
        <v>11</v>
      </c>
      <c r="H420" s="7" t="s">
        <v>1048</v>
      </c>
      <c r="I420" s="7"/>
      <c r="J420" s="16" t="s">
        <v>12</v>
      </c>
      <c r="K420" s="7" t="s">
        <v>13</v>
      </c>
      <c r="L420" s="7" t="s">
        <v>20</v>
      </c>
      <c r="M420" s="7">
        <v>30</v>
      </c>
      <c r="N420" s="7"/>
      <c r="O420" s="7" t="s">
        <v>17</v>
      </c>
      <c r="Q420" s="7" t="s">
        <v>185</v>
      </c>
      <c r="R420" s="29" t="s">
        <v>1047</v>
      </c>
      <c r="S420" s="29"/>
      <c r="T420" s="5"/>
      <c r="U420" s="5"/>
    </row>
    <row r="421" spans="1:21" ht="12.75" customHeight="1" x14ac:dyDescent="0.25">
      <c r="A421" s="11" t="str">
        <f t="shared" si="19"/>
        <v>ENGENHARIA DE INSTRUMENTAÇÃO, AUTOMAÇÃO E ROBÓTICA</v>
      </c>
      <c r="B421" s="11" t="str">
        <f t="shared" si="20"/>
        <v>DAESTA019-17SA</v>
      </c>
      <c r="C421" s="9" t="str">
        <f t="shared" si="18"/>
        <v>Projeto Assistido por Computador A-matutino (São Bernardo)</v>
      </c>
      <c r="D421" s="7" t="s">
        <v>205</v>
      </c>
      <c r="E421" s="7" t="s">
        <v>422</v>
      </c>
      <c r="F421" s="7" t="s">
        <v>206</v>
      </c>
      <c r="G421" s="7" t="s">
        <v>11</v>
      </c>
      <c r="H421" s="7" t="s">
        <v>3177</v>
      </c>
      <c r="I421" s="7"/>
      <c r="J421" s="7" t="s">
        <v>12</v>
      </c>
      <c r="K421" s="7" t="s">
        <v>13</v>
      </c>
      <c r="L421" s="7" t="s">
        <v>207</v>
      </c>
      <c r="M421" s="7">
        <v>30</v>
      </c>
      <c r="N421" s="7"/>
      <c r="O421" s="7" t="s">
        <v>17</v>
      </c>
      <c r="P421" s="7"/>
      <c r="Q421" s="7" t="s">
        <v>185</v>
      </c>
      <c r="R421" s="29" t="s">
        <v>1049</v>
      </c>
      <c r="S421" s="29"/>
    </row>
    <row r="422" spans="1:21" ht="12.75" customHeight="1" x14ac:dyDescent="0.25">
      <c r="A422" s="11" t="str">
        <f t="shared" si="19"/>
        <v>ENGENHARIA DE INSTRUMENTAÇÃO, AUTOMAÇÃO E ROBÓTICA</v>
      </c>
      <c r="B422" s="11" t="str">
        <f t="shared" si="20"/>
        <v>NAESTA019-17SA</v>
      </c>
      <c r="C422" s="9" t="str">
        <f t="shared" si="18"/>
        <v>Projeto Assistido por Computador A-noturno (São Bernardo)</v>
      </c>
      <c r="D422" s="7" t="s">
        <v>205</v>
      </c>
      <c r="E422" s="7" t="s">
        <v>423</v>
      </c>
      <c r="F422" s="7" t="s">
        <v>206</v>
      </c>
      <c r="G422" s="7" t="s">
        <v>11</v>
      </c>
      <c r="H422" s="7" t="s">
        <v>3178</v>
      </c>
      <c r="I422" s="7"/>
      <c r="J422" s="16" t="s">
        <v>12</v>
      </c>
      <c r="K422" s="7" t="s">
        <v>18</v>
      </c>
      <c r="L422" s="7" t="s">
        <v>207</v>
      </c>
      <c r="M422" s="7">
        <v>30</v>
      </c>
      <c r="N422" s="7"/>
      <c r="O422" s="7" t="s">
        <v>17</v>
      </c>
      <c r="P422" s="7"/>
      <c r="Q422" s="7" t="s">
        <v>185</v>
      </c>
      <c r="R422" s="29" t="s">
        <v>1049</v>
      </c>
      <c r="S422" s="29"/>
      <c r="T422" s="5"/>
      <c r="U422" s="5"/>
    </row>
    <row r="423" spans="1:21" ht="12.75" customHeight="1" x14ac:dyDescent="0.25">
      <c r="A423" s="11" t="str">
        <f t="shared" si="19"/>
        <v>ENGENHARIA DE INSTRUMENTAÇÃO, AUTOMAÇÃO E ROBÓTICA</v>
      </c>
      <c r="B423" s="11" t="str">
        <f t="shared" si="20"/>
        <v>DBESTA019-17SA</v>
      </c>
      <c r="C423" s="9" t="str">
        <f t="shared" si="18"/>
        <v>Projeto Assistido por Computador B-matutino (São Bernardo)</v>
      </c>
      <c r="D423" s="7" t="s">
        <v>205</v>
      </c>
      <c r="E423" s="7" t="s">
        <v>424</v>
      </c>
      <c r="F423" s="7" t="s">
        <v>206</v>
      </c>
      <c r="G423" s="7" t="s">
        <v>25</v>
      </c>
      <c r="H423" s="7" t="s">
        <v>3179</v>
      </c>
      <c r="I423" s="7"/>
      <c r="J423" s="7" t="s">
        <v>12</v>
      </c>
      <c r="K423" s="7" t="s">
        <v>13</v>
      </c>
      <c r="L423" s="7" t="s">
        <v>207</v>
      </c>
      <c r="M423" s="7">
        <v>30</v>
      </c>
      <c r="N423" s="7"/>
      <c r="O423" s="7" t="s">
        <v>17</v>
      </c>
      <c r="P423" s="7"/>
      <c r="Q423" s="7" t="s">
        <v>185</v>
      </c>
      <c r="R423" s="29" t="s">
        <v>1049</v>
      </c>
      <c r="S423" s="29"/>
    </row>
    <row r="424" spans="1:21" ht="12.75" customHeight="1" x14ac:dyDescent="0.25">
      <c r="A424" s="11" t="str">
        <f t="shared" si="19"/>
        <v>ENGENHARIA DE INSTRUMENTAÇÃO, AUTOMAÇÃO E ROBÓTICA</v>
      </c>
      <c r="B424" s="11" t="str">
        <f t="shared" si="20"/>
        <v>NBESTA019-17SA</v>
      </c>
      <c r="C424" s="9" t="str">
        <f t="shared" si="18"/>
        <v>Projeto Assistido por Computador B-noturno (São Bernardo)</v>
      </c>
      <c r="D424" s="7" t="s">
        <v>205</v>
      </c>
      <c r="E424" s="7" t="s">
        <v>208</v>
      </c>
      <c r="F424" s="7" t="s">
        <v>206</v>
      </c>
      <c r="G424" s="7" t="s">
        <v>25</v>
      </c>
      <c r="H424" s="7" t="s">
        <v>1050</v>
      </c>
      <c r="I424" s="7"/>
      <c r="J424" s="16" t="s">
        <v>12</v>
      </c>
      <c r="K424" s="7" t="s">
        <v>18</v>
      </c>
      <c r="L424" s="7" t="s">
        <v>207</v>
      </c>
      <c r="M424" s="7">
        <v>50</v>
      </c>
      <c r="N424" s="7"/>
      <c r="O424" s="7" t="s">
        <v>17</v>
      </c>
      <c r="P424" s="7"/>
      <c r="Q424" s="7" t="s">
        <v>185</v>
      </c>
      <c r="R424" s="29" t="s">
        <v>1051</v>
      </c>
      <c r="S424" s="29"/>
      <c r="T424" s="5"/>
      <c r="U424" s="5"/>
    </row>
    <row r="425" spans="1:21" ht="12.75" customHeight="1" x14ac:dyDescent="0.25">
      <c r="A425" s="11" t="str">
        <f t="shared" si="19"/>
        <v>ENGENHARIA DE INSTRUMENTAÇÃO, AUTOMAÇÃO E ROBÓTICA</v>
      </c>
      <c r="B425" s="11" t="str">
        <f t="shared" si="20"/>
        <v>DCESTA019-17SA</v>
      </c>
      <c r="C425" s="9" t="str">
        <f t="shared" si="18"/>
        <v>Projeto Assistido por Computador C-matutino (São Bernardo)</v>
      </c>
      <c r="D425" s="7" t="s">
        <v>205</v>
      </c>
      <c r="E425" s="7" t="s">
        <v>2191</v>
      </c>
      <c r="F425" s="7" t="s">
        <v>206</v>
      </c>
      <c r="G425" s="7" t="s">
        <v>46</v>
      </c>
      <c r="H425" s="7" t="s">
        <v>1052</v>
      </c>
      <c r="I425" s="7"/>
      <c r="J425" s="7" t="s">
        <v>12</v>
      </c>
      <c r="K425" s="7" t="s">
        <v>13</v>
      </c>
      <c r="L425" s="7" t="s">
        <v>207</v>
      </c>
      <c r="M425" s="7">
        <v>50</v>
      </c>
      <c r="N425" s="7"/>
      <c r="O425" s="7" t="s">
        <v>17</v>
      </c>
      <c r="P425" s="7"/>
      <c r="Q425" s="7" t="s">
        <v>185</v>
      </c>
      <c r="R425" s="29" t="s">
        <v>1051</v>
      </c>
      <c r="S425" s="29"/>
    </row>
    <row r="426" spans="1:21" ht="12.75" customHeight="1" x14ac:dyDescent="0.25">
      <c r="A426" s="11" t="str">
        <f t="shared" si="19"/>
        <v>ENGENHARIA DE INSTRUMENTAÇÃO, AUTOMAÇÃO E ROBÓTICA</v>
      </c>
      <c r="B426" s="11" t="str">
        <f t="shared" si="20"/>
        <v>NAESTA010-17SA</v>
      </c>
      <c r="C426" s="9" t="str">
        <f t="shared" si="18"/>
        <v>Sensores e Transdutores A-noturno (São Bernardo)</v>
      </c>
      <c r="D426" s="7" t="s">
        <v>209</v>
      </c>
      <c r="E426" s="7" t="s">
        <v>211</v>
      </c>
      <c r="F426" s="7" t="s">
        <v>210</v>
      </c>
      <c r="G426" s="7" t="s">
        <v>11</v>
      </c>
      <c r="H426" s="7" t="s">
        <v>3180</v>
      </c>
      <c r="I426" s="7"/>
      <c r="J426" s="16" t="s">
        <v>12</v>
      </c>
      <c r="K426" s="7" t="s">
        <v>18</v>
      </c>
      <c r="L426" s="7" t="s">
        <v>473</v>
      </c>
      <c r="M426" s="7">
        <v>30</v>
      </c>
      <c r="N426" s="7"/>
      <c r="O426" s="7"/>
      <c r="P426" s="7"/>
      <c r="Q426" s="7" t="s">
        <v>185</v>
      </c>
      <c r="R426" s="29" t="s">
        <v>1012</v>
      </c>
      <c r="S426" s="29"/>
      <c r="T426" s="5"/>
      <c r="U426" s="5"/>
    </row>
    <row r="427" spans="1:21" ht="12.75" customHeight="1" x14ac:dyDescent="0.25">
      <c r="A427" s="11" t="str">
        <f t="shared" si="19"/>
        <v>ENGENHARIA DE INSTRUMENTAÇÃO, AUTOMAÇÃO E ROBÓTICA</v>
      </c>
      <c r="B427" s="11" t="str">
        <f t="shared" si="20"/>
        <v>DAESTA014-17SA</v>
      </c>
      <c r="C427" s="9" t="str">
        <f t="shared" si="18"/>
        <v>Sistemas CAD/CAM A-matutino (São Bernardo)</v>
      </c>
      <c r="D427" s="6" t="s">
        <v>212</v>
      </c>
      <c r="E427" s="6" t="s">
        <v>2193</v>
      </c>
      <c r="F427" s="6" t="s">
        <v>213</v>
      </c>
      <c r="G427" s="6" t="s">
        <v>11</v>
      </c>
      <c r="H427" s="6" t="s">
        <v>3181</v>
      </c>
      <c r="J427" s="6" t="s">
        <v>12</v>
      </c>
      <c r="K427" s="6" t="s">
        <v>13</v>
      </c>
      <c r="L427" s="6" t="s">
        <v>473</v>
      </c>
      <c r="M427" s="6">
        <v>30</v>
      </c>
      <c r="P427" s="7"/>
      <c r="Q427" s="7" t="s">
        <v>185</v>
      </c>
      <c r="R427" s="26" t="s">
        <v>1053</v>
      </c>
      <c r="T427" s="5"/>
      <c r="U427" s="5"/>
    </row>
    <row r="428" spans="1:21" ht="12.75" customHeight="1" x14ac:dyDescent="0.25">
      <c r="A428" s="11" t="str">
        <f t="shared" si="19"/>
        <v>ENGENHARIA DE INSTRUMENTAÇÃO, AUTOMAÇÃO E ROBÓTICA</v>
      </c>
      <c r="B428" s="11" t="str">
        <f t="shared" si="20"/>
        <v>DA1ESTA014-17SB</v>
      </c>
      <c r="C428" s="9" t="str">
        <f t="shared" si="18"/>
        <v>Sistemas CAD/CAM A1-matutino (São Bernardo)</v>
      </c>
      <c r="D428" s="7" t="s">
        <v>212</v>
      </c>
      <c r="E428" s="7" t="s">
        <v>2192</v>
      </c>
      <c r="F428" s="7" t="s">
        <v>213</v>
      </c>
      <c r="G428" s="7" t="s">
        <v>16</v>
      </c>
      <c r="H428" s="7" t="s">
        <v>3182</v>
      </c>
      <c r="I428" s="7"/>
      <c r="J428" s="16" t="s">
        <v>38</v>
      </c>
      <c r="K428" s="7" t="s">
        <v>13</v>
      </c>
      <c r="L428" s="7" t="s">
        <v>473</v>
      </c>
      <c r="M428" s="7">
        <v>32</v>
      </c>
      <c r="N428" s="7"/>
      <c r="O428" s="7"/>
      <c r="P428" s="7"/>
      <c r="Q428" s="7" t="s">
        <v>185</v>
      </c>
      <c r="R428" s="28" t="s">
        <v>1054</v>
      </c>
      <c r="S428" s="28"/>
      <c r="T428" s="5"/>
      <c r="U428" s="5"/>
    </row>
    <row r="429" spans="1:21" ht="12.75" customHeight="1" x14ac:dyDescent="0.25">
      <c r="A429" s="11" t="str">
        <f t="shared" si="19"/>
        <v>ENGENHARIA DE INSTRUMENTAÇÃO, AUTOMAÇÃO E ROBÓTICA</v>
      </c>
      <c r="B429" s="11" t="str">
        <f t="shared" si="20"/>
        <v>DA2ESTA014-17SA</v>
      </c>
      <c r="C429" s="9" t="str">
        <f t="shared" si="18"/>
        <v>Sistemas CAD/CAM A2-matutino (São Bernardo)</v>
      </c>
      <c r="D429" s="7" t="s">
        <v>212</v>
      </c>
      <c r="E429" s="7" t="s">
        <v>425</v>
      </c>
      <c r="F429" s="7" t="s">
        <v>213</v>
      </c>
      <c r="G429" s="7" t="s">
        <v>19</v>
      </c>
      <c r="H429" s="7" t="s">
        <v>3183</v>
      </c>
      <c r="I429" s="7"/>
      <c r="J429" s="16" t="s">
        <v>12</v>
      </c>
      <c r="K429" s="7" t="s">
        <v>13</v>
      </c>
      <c r="L429" s="7" t="s">
        <v>473</v>
      </c>
      <c r="M429" s="7">
        <v>32</v>
      </c>
      <c r="N429" s="7"/>
      <c r="O429" s="7"/>
      <c r="P429" s="7"/>
      <c r="Q429" s="7" t="s">
        <v>185</v>
      </c>
      <c r="R429" s="29" t="s">
        <v>1054</v>
      </c>
      <c r="S429" s="29"/>
      <c r="T429" s="5"/>
      <c r="U429" s="5"/>
    </row>
    <row r="430" spans="1:21" ht="12.75" customHeight="1" x14ac:dyDescent="0.25">
      <c r="A430" s="11" t="str">
        <f t="shared" si="19"/>
        <v>ENGENHARIA DE INSTRUMENTAÇÃO, AUTOMAÇÃO E ROBÓTICA</v>
      </c>
      <c r="B430" s="11" t="str">
        <f t="shared" si="20"/>
        <v>DIESTA014-17SA</v>
      </c>
      <c r="C430" s="9" t="str">
        <f t="shared" si="18"/>
        <v>Sistemas CAD/CAM I-matutino (São Bernardo) - TURMA MINISTRADA EM INGLÊS</v>
      </c>
      <c r="D430" s="7" t="s">
        <v>212</v>
      </c>
      <c r="E430" s="7" t="s">
        <v>2499</v>
      </c>
      <c r="F430" s="7" t="s">
        <v>213</v>
      </c>
      <c r="G430" s="7" t="s">
        <v>367</v>
      </c>
      <c r="H430" s="7" t="s">
        <v>3184</v>
      </c>
      <c r="I430" s="7"/>
      <c r="J430" s="16" t="s">
        <v>12</v>
      </c>
      <c r="K430" s="7" t="s">
        <v>13</v>
      </c>
      <c r="L430" s="7" t="s">
        <v>473</v>
      </c>
      <c r="M430" s="7">
        <v>32</v>
      </c>
      <c r="N430" s="7"/>
      <c r="O430" s="7"/>
      <c r="P430" s="7"/>
      <c r="Q430" s="7" t="s">
        <v>185</v>
      </c>
      <c r="R430" s="29" t="s">
        <v>1054</v>
      </c>
      <c r="S430" s="29"/>
      <c r="T430" s="5"/>
      <c r="U430" s="5"/>
    </row>
    <row r="431" spans="1:21" ht="12.75" customHeight="1" x14ac:dyDescent="0.25">
      <c r="A431" s="11" t="str">
        <f t="shared" si="19"/>
        <v>ENGENHARIA DE INSTRUMENTAÇÃO, AUTOMAÇÃO E ROBÓTICA</v>
      </c>
      <c r="B431" s="11" t="str">
        <f t="shared" si="20"/>
        <v>NIESTA014-17SA</v>
      </c>
      <c r="C431" s="9" t="str">
        <f t="shared" si="18"/>
        <v>Sistemas CAD/CAM I-noturno (São Bernardo) - TURMA MINISTRADA EM INGLÊS</v>
      </c>
      <c r="D431" s="7" t="s">
        <v>212</v>
      </c>
      <c r="E431" s="7" t="s">
        <v>2500</v>
      </c>
      <c r="F431" s="7" t="s">
        <v>213</v>
      </c>
      <c r="G431" s="7" t="s">
        <v>367</v>
      </c>
      <c r="H431" s="7" t="s">
        <v>1055</v>
      </c>
      <c r="I431" s="7"/>
      <c r="J431" s="16" t="s">
        <v>12</v>
      </c>
      <c r="K431" s="7" t="s">
        <v>18</v>
      </c>
      <c r="L431" s="7" t="s">
        <v>473</v>
      </c>
      <c r="M431" s="7">
        <v>32</v>
      </c>
      <c r="N431" s="7"/>
      <c r="O431" s="7"/>
      <c r="P431" s="7"/>
      <c r="Q431" s="7" t="s">
        <v>185</v>
      </c>
      <c r="R431" s="29" t="s">
        <v>1056</v>
      </c>
      <c r="S431" s="29"/>
      <c r="T431" s="5"/>
      <c r="U431" s="5"/>
    </row>
    <row r="432" spans="1:21" ht="12.75" customHeight="1" x14ac:dyDescent="0.25">
      <c r="A432" s="11" t="str">
        <f t="shared" si="19"/>
        <v>ENGENHARIA DE INSTRUMENTAÇÃO, AUTOMAÇÃO E ROBÓTICA</v>
      </c>
      <c r="B432" s="11" t="str">
        <f t="shared" si="20"/>
        <v>NA2ESTA003-17SA</v>
      </c>
      <c r="C432" s="9" t="str">
        <f t="shared" si="18"/>
        <v>Sistemas de Controle I A2-noturno (São Bernardo)</v>
      </c>
      <c r="D432" s="7" t="s">
        <v>357</v>
      </c>
      <c r="E432" s="7" t="s">
        <v>427</v>
      </c>
      <c r="F432" s="7" t="s">
        <v>358</v>
      </c>
      <c r="G432" s="7" t="s">
        <v>19</v>
      </c>
      <c r="H432" s="7" t="s">
        <v>1057</v>
      </c>
      <c r="I432" s="7"/>
      <c r="J432" s="16" t="s">
        <v>12</v>
      </c>
      <c r="K432" s="7" t="s">
        <v>18</v>
      </c>
      <c r="L432" s="7" t="s">
        <v>477</v>
      </c>
      <c r="M432" s="7">
        <v>31</v>
      </c>
      <c r="N432" s="7"/>
      <c r="O432" s="7"/>
      <c r="P432" s="7"/>
      <c r="Q432" s="7" t="s">
        <v>185</v>
      </c>
      <c r="R432" s="29" t="s">
        <v>1058</v>
      </c>
      <c r="S432" s="29"/>
    </row>
    <row r="433" spans="1:21" ht="12.75" customHeight="1" x14ac:dyDescent="0.25">
      <c r="A433" s="11" t="str">
        <f t="shared" si="19"/>
        <v>ENGENHARIA DE INSTRUMENTAÇÃO, AUTOMAÇÃO E ROBÓTICA</v>
      </c>
      <c r="B433" s="11" t="str">
        <f t="shared" si="20"/>
        <v>NA3ESTA003-17SA</v>
      </c>
      <c r="C433" s="9" t="str">
        <f t="shared" si="18"/>
        <v>Sistemas de Controle I A3-noturno (São Bernardo)</v>
      </c>
      <c r="D433" s="7" t="s">
        <v>357</v>
      </c>
      <c r="E433" s="7" t="s">
        <v>2194</v>
      </c>
      <c r="F433" s="7" t="s">
        <v>358</v>
      </c>
      <c r="G433" s="7" t="s">
        <v>21</v>
      </c>
      <c r="H433" s="7" t="s">
        <v>1059</v>
      </c>
      <c r="I433" s="7"/>
      <c r="J433" s="7" t="s">
        <v>12</v>
      </c>
      <c r="K433" s="7" t="s">
        <v>18</v>
      </c>
      <c r="L433" s="7" t="s">
        <v>477</v>
      </c>
      <c r="M433" s="7">
        <v>30</v>
      </c>
      <c r="N433" s="7"/>
      <c r="O433" s="7"/>
      <c r="P433" s="7"/>
      <c r="Q433" s="7" t="s">
        <v>185</v>
      </c>
      <c r="R433" s="29" t="s">
        <v>1058</v>
      </c>
      <c r="S433" s="29"/>
      <c r="T433" s="5"/>
      <c r="U433" s="5"/>
    </row>
    <row r="434" spans="1:21" ht="12.75" customHeight="1" x14ac:dyDescent="0.25">
      <c r="A434" s="11" t="str">
        <f t="shared" si="19"/>
        <v>ENGENHARIA DE INSTRUMENTAÇÃO, AUTOMAÇÃO E ROBÓTICA</v>
      </c>
      <c r="B434" s="11" t="str">
        <f t="shared" si="20"/>
        <v>NAESTA008-17SA</v>
      </c>
      <c r="C434" s="9" t="str">
        <f t="shared" si="18"/>
        <v>Sistemas de Controle II A-noturno (São Bernardo)</v>
      </c>
      <c r="D434" s="7" t="s">
        <v>137</v>
      </c>
      <c r="E434" s="7" t="s">
        <v>214</v>
      </c>
      <c r="F434" s="7" t="s">
        <v>138</v>
      </c>
      <c r="G434" s="7" t="s">
        <v>11</v>
      </c>
      <c r="H434" s="7" t="s">
        <v>1060</v>
      </c>
      <c r="I434" s="7"/>
      <c r="J434" s="7" t="s">
        <v>12</v>
      </c>
      <c r="K434" s="7" t="s">
        <v>18</v>
      </c>
      <c r="L434" s="7" t="s">
        <v>477</v>
      </c>
      <c r="M434" s="7">
        <v>31</v>
      </c>
      <c r="N434" s="7"/>
      <c r="O434" s="7"/>
      <c r="P434" s="7"/>
      <c r="Q434" s="6" t="s">
        <v>185</v>
      </c>
      <c r="R434" s="29" t="s">
        <v>1061</v>
      </c>
      <c r="S434" s="29"/>
    </row>
    <row r="435" spans="1:21" ht="12.75" customHeight="1" x14ac:dyDescent="0.25">
      <c r="A435" s="11" t="str">
        <f t="shared" si="19"/>
        <v>ENGENHARIA DE INSTRUMENTAÇÃO, AUTOMAÇÃO E ROBÓTICA</v>
      </c>
      <c r="B435" s="11" t="str">
        <f t="shared" si="20"/>
        <v>NBESTA008-17SA</v>
      </c>
      <c r="C435" s="9" t="str">
        <f t="shared" si="18"/>
        <v>Sistemas de Controle II B-noturno (São Bernardo)</v>
      </c>
      <c r="D435" s="7" t="s">
        <v>137</v>
      </c>
      <c r="E435" s="7" t="s">
        <v>2195</v>
      </c>
      <c r="F435" s="7" t="s">
        <v>138</v>
      </c>
      <c r="G435" s="7" t="s">
        <v>25</v>
      </c>
      <c r="H435" s="7" t="s">
        <v>1062</v>
      </c>
      <c r="I435" s="7"/>
      <c r="J435" s="7" t="s">
        <v>12</v>
      </c>
      <c r="K435" s="7" t="s">
        <v>18</v>
      </c>
      <c r="L435" s="7" t="s">
        <v>477</v>
      </c>
      <c r="M435" s="7">
        <v>20</v>
      </c>
      <c r="N435" s="7"/>
      <c r="O435" s="7"/>
      <c r="P435" s="7"/>
      <c r="Q435" s="7" t="s">
        <v>185</v>
      </c>
      <c r="R435" s="29" t="s">
        <v>1061</v>
      </c>
      <c r="S435" s="29"/>
      <c r="T435" s="5"/>
      <c r="U435" s="5"/>
    </row>
    <row r="436" spans="1:21" ht="12.75" customHeight="1" x14ac:dyDescent="0.25">
      <c r="A436" s="11" t="str">
        <f t="shared" si="19"/>
        <v>ENGENHARIA DE INSTRUMENTAÇÃO, AUTOMAÇÃO E ROBÓTICA</v>
      </c>
      <c r="B436" s="11" t="str">
        <f t="shared" si="20"/>
        <v>NAESZA006-17SA</v>
      </c>
      <c r="C436" s="9" t="str">
        <f t="shared" si="18"/>
        <v>Teoria de Controle Ótimo A-noturno (São Bernardo)</v>
      </c>
      <c r="D436" s="6" t="s">
        <v>1063</v>
      </c>
      <c r="E436" s="6" t="s">
        <v>2196</v>
      </c>
      <c r="F436" s="6" t="s">
        <v>1064</v>
      </c>
      <c r="G436" s="6" t="s">
        <v>11</v>
      </c>
      <c r="H436" s="6" t="s">
        <v>1065</v>
      </c>
      <c r="J436" s="6" t="s">
        <v>12</v>
      </c>
      <c r="K436" s="6" t="s">
        <v>18</v>
      </c>
      <c r="L436" s="6" t="s">
        <v>42</v>
      </c>
      <c r="M436" s="6">
        <v>30</v>
      </c>
      <c r="Q436" s="6" t="s">
        <v>185</v>
      </c>
      <c r="R436" s="26" t="s">
        <v>1046</v>
      </c>
    </row>
    <row r="437" spans="1:21" ht="12.75" customHeight="1" x14ac:dyDescent="0.25">
      <c r="A437" s="11" t="str">
        <f t="shared" si="19"/>
        <v>ENGENHARIA DE INSTRUMENTAÇÃO, AUTOMAÇÃO E ROBÓTICA</v>
      </c>
      <c r="B437" s="11" t="str">
        <f t="shared" si="20"/>
        <v>DAESZA011-17SA</v>
      </c>
      <c r="C437" s="9" t="str">
        <f t="shared" si="18"/>
        <v>Eletrônica de Potência I A-matutino (São Bernardo)</v>
      </c>
      <c r="D437" s="6" t="s">
        <v>1021</v>
      </c>
      <c r="E437" s="6" t="s">
        <v>2178</v>
      </c>
      <c r="F437" s="6" t="s">
        <v>1022</v>
      </c>
      <c r="G437" s="6" t="s">
        <v>11</v>
      </c>
      <c r="H437" s="6" t="s">
        <v>1066</v>
      </c>
      <c r="J437" s="15" t="s">
        <v>12</v>
      </c>
      <c r="K437" s="6" t="s">
        <v>13</v>
      </c>
      <c r="L437" s="6" t="s">
        <v>477</v>
      </c>
      <c r="M437" s="6">
        <v>30</v>
      </c>
      <c r="P437" s="7"/>
      <c r="Q437" s="7" t="s">
        <v>185</v>
      </c>
      <c r="R437" s="26" t="s">
        <v>1024</v>
      </c>
      <c r="T437" s="5"/>
      <c r="U437" s="5"/>
    </row>
    <row r="438" spans="1:21" ht="12.75" customHeight="1" x14ac:dyDescent="0.25">
      <c r="A438" s="11" t="str">
        <f t="shared" si="19"/>
        <v>BACHARELADO EM CIÊNCIAS ECONÔMICAS</v>
      </c>
      <c r="B438" s="11" t="str">
        <f t="shared" si="20"/>
        <v>Db1ESHC037-17SB</v>
      </c>
      <c r="C438" s="9" t="str">
        <f t="shared" si="18"/>
        <v>Econometria III b1-matutino (São Bernardo)</v>
      </c>
      <c r="D438" s="6" t="s">
        <v>762</v>
      </c>
      <c r="E438" s="6" t="s">
        <v>1879</v>
      </c>
      <c r="F438" s="6" t="s">
        <v>763</v>
      </c>
      <c r="G438" s="6" t="s">
        <v>766</v>
      </c>
      <c r="H438" s="6" t="s">
        <v>3107</v>
      </c>
      <c r="J438" s="15" t="s">
        <v>38</v>
      </c>
      <c r="K438" s="6" t="s">
        <v>13</v>
      </c>
      <c r="L438" s="6" t="s">
        <v>475</v>
      </c>
      <c r="M438" s="6">
        <v>30</v>
      </c>
      <c r="P438" s="7"/>
      <c r="Q438" s="7" t="s">
        <v>102</v>
      </c>
      <c r="R438" s="26" t="s">
        <v>2300</v>
      </c>
      <c r="S438" s="26" t="s">
        <v>2300</v>
      </c>
    </row>
    <row r="439" spans="1:21" ht="12.75" customHeight="1" x14ac:dyDescent="0.25">
      <c r="A439" s="11" t="str">
        <f t="shared" si="19"/>
        <v>BACHARELADO EM CIÊNCIAS ECONÔMICAS</v>
      </c>
      <c r="B439" s="11" t="str">
        <f t="shared" si="20"/>
        <v>DaESHC007-17SB</v>
      </c>
      <c r="C439" s="9" t="str">
        <f t="shared" si="18"/>
        <v>Economia Brasileira Contemporânea I a-matutino (São Bernardo)</v>
      </c>
      <c r="D439" s="7" t="s">
        <v>764</v>
      </c>
      <c r="E439" s="7" t="s">
        <v>1880</v>
      </c>
      <c r="F439" s="7" t="s">
        <v>765</v>
      </c>
      <c r="G439" s="7" t="s">
        <v>266</v>
      </c>
      <c r="H439" s="7" t="s">
        <v>3107</v>
      </c>
      <c r="I439" s="7"/>
      <c r="J439" s="16" t="s">
        <v>38</v>
      </c>
      <c r="K439" s="7" t="s">
        <v>13</v>
      </c>
      <c r="L439" s="7" t="s">
        <v>103</v>
      </c>
      <c r="M439" s="7">
        <v>71</v>
      </c>
      <c r="N439" s="7"/>
      <c r="O439" s="7"/>
      <c r="P439" s="7"/>
      <c r="Q439" s="7" t="s">
        <v>102</v>
      </c>
      <c r="R439" s="29" t="s">
        <v>2301</v>
      </c>
      <c r="S439" s="29"/>
      <c r="T439" s="5"/>
      <c r="U439" s="5"/>
    </row>
    <row r="440" spans="1:21" ht="12.75" customHeight="1" x14ac:dyDescent="0.25">
      <c r="A440" s="11" t="str">
        <f t="shared" si="19"/>
        <v>LICENCIATURA EM QUÍMICA</v>
      </c>
      <c r="B440" s="11" t="str">
        <f t="shared" si="20"/>
        <v>NANHZ2093-16SA</v>
      </c>
      <c r="C440" s="9" t="str">
        <f t="shared" si="18"/>
        <v>Corpo, sexualidade e questões de gênero A-noturno (São Bernardo)</v>
      </c>
      <c r="D440" s="7" t="s">
        <v>1067</v>
      </c>
      <c r="E440" s="7" t="s">
        <v>2265</v>
      </c>
      <c r="F440" s="7" t="s">
        <v>1068</v>
      </c>
      <c r="G440" s="7" t="s">
        <v>11</v>
      </c>
      <c r="H440" s="7" t="s">
        <v>3185</v>
      </c>
      <c r="I440" s="7"/>
      <c r="J440" s="7" t="s">
        <v>12</v>
      </c>
      <c r="K440" s="7" t="s">
        <v>18</v>
      </c>
      <c r="L440" s="7" t="s">
        <v>20</v>
      </c>
      <c r="M440" s="7">
        <v>30</v>
      </c>
      <c r="N440" s="7"/>
      <c r="O440" s="7"/>
      <c r="P440" s="7"/>
      <c r="Q440" s="7" t="s">
        <v>268</v>
      </c>
      <c r="R440" s="29" t="s">
        <v>3147</v>
      </c>
      <c r="S440" s="29"/>
    </row>
    <row r="441" spans="1:21" ht="12.75" customHeight="1" x14ac:dyDescent="0.25">
      <c r="A441" s="11" t="str">
        <f t="shared" si="19"/>
        <v>BACHARELADO EM PLANEJAMENTO TERRITORIAL</v>
      </c>
      <c r="B441" s="11" t="str">
        <f t="shared" si="20"/>
        <v>NAESHT009-17SB</v>
      </c>
      <c r="C441" s="9" t="str">
        <f t="shared" si="18"/>
        <v>História da Cidade e do Urbanismo A-noturno (São Bernardo)</v>
      </c>
      <c r="D441" s="7" t="s">
        <v>1069</v>
      </c>
      <c r="E441" s="7" t="s">
        <v>1961</v>
      </c>
      <c r="F441" s="7" t="s">
        <v>1070</v>
      </c>
      <c r="G441" s="7" t="s">
        <v>11</v>
      </c>
      <c r="H441" s="7" t="s">
        <v>3186</v>
      </c>
      <c r="I441" s="7"/>
      <c r="J441" s="16" t="s">
        <v>38</v>
      </c>
      <c r="K441" s="7" t="s">
        <v>18</v>
      </c>
      <c r="L441" s="7" t="s">
        <v>20</v>
      </c>
      <c r="M441" s="7">
        <v>61</v>
      </c>
      <c r="N441" s="7"/>
      <c r="O441" s="7" t="s">
        <v>17</v>
      </c>
      <c r="P441" s="7"/>
      <c r="Q441" s="7" t="s">
        <v>117</v>
      </c>
      <c r="R441" s="29" t="s">
        <v>1071</v>
      </c>
      <c r="S441" s="29"/>
      <c r="T441" s="5"/>
      <c r="U441" s="5"/>
    </row>
    <row r="442" spans="1:21" ht="12.75" customHeight="1" x14ac:dyDescent="0.25">
      <c r="A442" s="11" t="str">
        <f t="shared" si="19"/>
        <v>BACHARELADO EM PLANEJAMENTO TERRITORIAL</v>
      </c>
      <c r="B442" s="11" t="str">
        <f t="shared" si="20"/>
        <v>NAESHT011-17SB</v>
      </c>
      <c r="C442" s="9" t="str">
        <f t="shared" si="18"/>
        <v>Métodos e Técnicas de Análise de Informação para o Planejamento A-noturno (São Bernardo)</v>
      </c>
      <c r="D442" s="7" t="s">
        <v>1072</v>
      </c>
      <c r="E442" s="7" t="s">
        <v>1962</v>
      </c>
      <c r="F442" s="7" t="s">
        <v>1073</v>
      </c>
      <c r="G442" s="7" t="s">
        <v>11</v>
      </c>
      <c r="H442" s="7" t="s">
        <v>1074</v>
      </c>
      <c r="I442" s="7"/>
      <c r="J442" s="16" t="s">
        <v>38</v>
      </c>
      <c r="K442" s="7" t="s">
        <v>18</v>
      </c>
      <c r="L442" s="7" t="s">
        <v>473</v>
      </c>
      <c r="M442" s="7">
        <v>38</v>
      </c>
      <c r="N442" s="7"/>
      <c r="O442" s="7"/>
      <c r="P442" s="7"/>
      <c r="Q442" s="7" t="s">
        <v>117</v>
      </c>
      <c r="R442" s="29" t="s">
        <v>1075</v>
      </c>
      <c r="S442" s="29"/>
      <c r="T442" s="5"/>
      <c r="U442" s="5"/>
    </row>
    <row r="443" spans="1:21" ht="12.75" customHeight="1" x14ac:dyDescent="0.25">
      <c r="A443" s="11" t="str">
        <f t="shared" si="19"/>
        <v>BACHARELADO EM PLANEJAMENTO TERRITORIAL</v>
      </c>
      <c r="B443" s="11" t="str">
        <f t="shared" si="20"/>
        <v>NAESHT012-17SB</v>
      </c>
      <c r="C443" s="9" t="str">
        <f t="shared" si="18"/>
        <v>Mobilização Produtiva dos Territórios e Desenvolvimento Local A-noturno (São Bernardo)</v>
      </c>
      <c r="D443" s="7" t="s">
        <v>1076</v>
      </c>
      <c r="E443" s="7" t="s">
        <v>1963</v>
      </c>
      <c r="F443" s="7" t="s">
        <v>1077</v>
      </c>
      <c r="G443" s="7" t="s">
        <v>11</v>
      </c>
      <c r="H443" s="7" t="s">
        <v>3186</v>
      </c>
      <c r="I443" s="7"/>
      <c r="J443" s="16" t="s">
        <v>38</v>
      </c>
      <c r="K443" s="7" t="s">
        <v>18</v>
      </c>
      <c r="L443" s="7" t="s">
        <v>20</v>
      </c>
      <c r="M443" s="7">
        <v>44</v>
      </c>
      <c r="N443" s="7"/>
      <c r="O443" s="7"/>
      <c r="P443" s="7"/>
      <c r="Q443" s="7" t="s">
        <v>117</v>
      </c>
      <c r="R443" s="29" t="s">
        <v>1078</v>
      </c>
      <c r="S443" s="29"/>
      <c r="T443" s="5"/>
      <c r="U443" s="5"/>
    </row>
    <row r="444" spans="1:21" ht="12.75" customHeight="1" x14ac:dyDescent="0.25">
      <c r="A444" s="11" t="str">
        <f t="shared" si="19"/>
        <v>BACHARELADO EM PLANEJAMENTO TERRITORIAL</v>
      </c>
      <c r="B444" s="11" t="str">
        <f t="shared" si="20"/>
        <v>NAESHT015-17SB</v>
      </c>
      <c r="C444" s="9" t="str">
        <f t="shared" si="18"/>
        <v>Oficina de Planejamento Urbano A-noturno (São Bernardo)</v>
      </c>
      <c r="D444" s="7" t="s">
        <v>1079</v>
      </c>
      <c r="E444" s="7" t="s">
        <v>1964</v>
      </c>
      <c r="F444" s="7" t="s">
        <v>1080</v>
      </c>
      <c r="G444" s="7" t="s">
        <v>11</v>
      </c>
      <c r="H444" s="7" t="s">
        <v>1081</v>
      </c>
      <c r="I444" s="7"/>
      <c r="J444" s="7" t="s">
        <v>38</v>
      </c>
      <c r="K444" s="7" t="s">
        <v>18</v>
      </c>
      <c r="L444" s="7" t="s">
        <v>27</v>
      </c>
      <c r="M444" s="7">
        <v>23</v>
      </c>
      <c r="N444" s="7"/>
      <c r="O444" s="7"/>
      <c r="P444" s="7"/>
      <c r="Q444" s="7" t="s">
        <v>117</v>
      </c>
      <c r="R444" s="29" t="s">
        <v>1082</v>
      </c>
      <c r="S444" s="29" t="s">
        <v>1083</v>
      </c>
      <c r="T444" s="5"/>
      <c r="U444" s="5"/>
    </row>
    <row r="445" spans="1:21" ht="12.75" customHeight="1" x14ac:dyDescent="0.25">
      <c r="A445" s="11" t="str">
        <f t="shared" si="19"/>
        <v>BACHARELADO EM PLANEJAMENTO TERRITORIAL</v>
      </c>
      <c r="B445" s="11" t="str">
        <f t="shared" si="20"/>
        <v>DAESHT018-17SB</v>
      </c>
      <c r="C445" s="9" t="str">
        <f t="shared" si="18"/>
        <v>Planejamento e Política Regional A-matutino (São Bernardo)</v>
      </c>
      <c r="D445" s="7" t="s">
        <v>1084</v>
      </c>
      <c r="E445" s="7" t="s">
        <v>1966</v>
      </c>
      <c r="F445" s="7" t="s">
        <v>1085</v>
      </c>
      <c r="G445" s="7" t="s">
        <v>11</v>
      </c>
      <c r="H445" s="7" t="s">
        <v>1086</v>
      </c>
      <c r="I445" s="7"/>
      <c r="J445" s="7" t="s">
        <v>38</v>
      </c>
      <c r="K445" s="7" t="s">
        <v>13</v>
      </c>
      <c r="L445" s="7" t="s">
        <v>20</v>
      </c>
      <c r="M445" s="7">
        <v>38</v>
      </c>
      <c r="N445" s="7"/>
      <c r="O445" s="7"/>
      <c r="P445" s="7"/>
      <c r="Q445" s="7" t="s">
        <v>117</v>
      </c>
      <c r="R445" s="29" t="s">
        <v>1087</v>
      </c>
      <c r="S445" s="29" t="s">
        <v>1088</v>
      </c>
      <c r="T445" s="5"/>
      <c r="U445" s="5"/>
    </row>
    <row r="446" spans="1:21" ht="12.75" customHeight="1" x14ac:dyDescent="0.25">
      <c r="A446" s="11" t="str">
        <f t="shared" si="19"/>
        <v>BACHARELADO EM PLANEJAMENTO TERRITORIAL</v>
      </c>
      <c r="B446" s="11" t="str">
        <f t="shared" si="20"/>
        <v>NAESHT018-17SB</v>
      </c>
      <c r="C446" s="9" t="str">
        <f t="shared" si="18"/>
        <v>Planejamento e Política Regional A-noturno (São Bernardo)</v>
      </c>
      <c r="D446" s="6" t="s">
        <v>1084</v>
      </c>
      <c r="E446" s="6" t="s">
        <v>1967</v>
      </c>
      <c r="F446" s="6" t="s">
        <v>1085</v>
      </c>
      <c r="G446" s="6" t="s">
        <v>11</v>
      </c>
      <c r="H446" s="6" t="s">
        <v>1089</v>
      </c>
      <c r="J446" s="15" t="s">
        <v>38</v>
      </c>
      <c r="K446" s="6" t="s">
        <v>18</v>
      </c>
      <c r="L446" s="6" t="s">
        <v>20</v>
      </c>
      <c r="M446" s="6">
        <v>40</v>
      </c>
      <c r="P446" s="7"/>
      <c r="Q446" s="7" t="s">
        <v>117</v>
      </c>
      <c r="R446" s="26" t="s">
        <v>1088</v>
      </c>
      <c r="S446" s="26" t="s">
        <v>1087</v>
      </c>
      <c r="T446" s="5"/>
      <c r="U446" s="5"/>
    </row>
    <row r="447" spans="1:21" ht="12.75" customHeight="1" x14ac:dyDescent="0.25">
      <c r="A447" s="11" t="str">
        <f t="shared" si="19"/>
        <v>BACHARELADO EM PLANEJAMENTO TERRITORIAL</v>
      </c>
      <c r="B447" s="11" t="str">
        <f t="shared" si="20"/>
        <v>NAESHT020-17SB</v>
      </c>
      <c r="C447" s="9" t="str">
        <f t="shared" si="18"/>
        <v>Política Metropolitana A-noturno (São Bernardo)</v>
      </c>
      <c r="D447" s="7" t="s">
        <v>1090</v>
      </c>
      <c r="E447" s="7" t="s">
        <v>1968</v>
      </c>
      <c r="F447" s="7" t="s">
        <v>1091</v>
      </c>
      <c r="G447" s="7" t="s">
        <v>11</v>
      </c>
      <c r="H447" s="7" t="s">
        <v>1089</v>
      </c>
      <c r="I447" s="7"/>
      <c r="J447" s="16" t="s">
        <v>38</v>
      </c>
      <c r="K447" s="7" t="s">
        <v>18</v>
      </c>
      <c r="L447" s="7" t="s">
        <v>20</v>
      </c>
      <c r="M447" s="7">
        <v>40</v>
      </c>
      <c r="N447" s="7"/>
      <c r="O447" s="7"/>
      <c r="P447" s="7"/>
      <c r="Q447" s="7" t="s">
        <v>117</v>
      </c>
      <c r="R447" s="29" t="s">
        <v>1092</v>
      </c>
      <c r="S447" s="29" t="s">
        <v>1093</v>
      </c>
      <c r="T447" s="5"/>
      <c r="U447" s="5"/>
    </row>
    <row r="448" spans="1:21" ht="12.75" customHeight="1" x14ac:dyDescent="0.25">
      <c r="A448" s="11" t="str">
        <f t="shared" si="19"/>
        <v>BACHARELADO EM CIÊNCIA E TECNOLOGIA</v>
      </c>
      <c r="B448" s="11" t="str">
        <f t="shared" si="20"/>
        <v>DA1BIS0005-15SA</v>
      </c>
      <c r="C448" s="9" t="str">
        <f t="shared" si="18"/>
        <v>Bases Computacionais da Ciência A1-matutino (São Bernardo)</v>
      </c>
      <c r="D448" s="7" t="s">
        <v>34</v>
      </c>
      <c r="E448" s="7" t="s">
        <v>1534</v>
      </c>
      <c r="F448" s="7" t="s">
        <v>35</v>
      </c>
      <c r="G448" s="7" t="s">
        <v>16</v>
      </c>
      <c r="H448" s="7" t="s">
        <v>1094</v>
      </c>
      <c r="I448" s="7"/>
      <c r="J448" s="7" t="s">
        <v>12</v>
      </c>
      <c r="K448" s="7" t="s">
        <v>13</v>
      </c>
      <c r="L448" s="7" t="s">
        <v>36</v>
      </c>
      <c r="M448" s="7">
        <v>35</v>
      </c>
      <c r="N448" s="7">
        <v>35</v>
      </c>
      <c r="O448" s="7" t="s">
        <v>37</v>
      </c>
      <c r="P448" s="7" t="s">
        <v>37</v>
      </c>
      <c r="Q448" s="7" t="s">
        <v>33</v>
      </c>
      <c r="R448" s="29" t="s">
        <v>2445</v>
      </c>
      <c r="S448" s="29" t="s">
        <v>2445</v>
      </c>
      <c r="T448" s="5"/>
      <c r="U448" s="5"/>
    </row>
    <row r="449" spans="1:21" ht="12.75" customHeight="1" x14ac:dyDescent="0.25">
      <c r="A449" s="11" t="str">
        <f t="shared" si="19"/>
        <v>BACHARELADO EM CIÊNCIA E TECNOLOGIA</v>
      </c>
      <c r="B449" s="11" t="str">
        <f t="shared" si="20"/>
        <v>DA2BIS0005-15SA</v>
      </c>
      <c r="C449" s="9" t="str">
        <f t="shared" si="18"/>
        <v>Bases Computacionais da Ciência A2-matutino (São Bernardo)</v>
      </c>
      <c r="D449" s="7" t="s">
        <v>34</v>
      </c>
      <c r="E449" s="7" t="s">
        <v>1536</v>
      </c>
      <c r="F449" s="7" t="s">
        <v>35</v>
      </c>
      <c r="G449" s="7" t="s">
        <v>19</v>
      </c>
      <c r="H449" s="7" t="s">
        <v>1094</v>
      </c>
      <c r="I449" s="7"/>
      <c r="J449" s="7" t="s">
        <v>12</v>
      </c>
      <c r="K449" s="7" t="s">
        <v>13</v>
      </c>
      <c r="L449" s="7" t="s">
        <v>36</v>
      </c>
      <c r="M449" s="7">
        <v>35</v>
      </c>
      <c r="N449" s="7">
        <v>35</v>
      </c>
      <c r="O449" s="7" t="s">
        <v>37</v>
      </c>
      <c r="P449" s="7" t="s">
        <v>37</v>
      </c>
      <c r="Q449" s="7" t="s">
        <v>33</v>
      </c>
      <c r="R449" s="29" t="s">
        <v>2291</v>
      </c>
      <c r="S449" s="29" t="s">
        <v>2291</v>
      </c>
      <c r="T449" s="5"/>
      <c r="U449" s="5"/>
    </row>
    <row r="450" spans="1:21" ht="12.75" customHeight="1" x14ac:dyDescent="0.25">
      <c r="A450" s="11" t="str">
        <f t="shared" si="19"/>
        <v>BACHARELADO EM CIÊNCIA E TECNOLOGIA</v>
      </c>
      <c r="B450" s="11" t="str">
        <f t="shared" si="20"/>
        <v>DA3BIS0005-15SA</v>
      </c>
      <c r="C450" s="9" t="str">
        <f t="shared" ref="C450:C513" si="21">CONCATENATE(D450," ",IF(LEN(B450)&gt;15,MID(B450,2,3),G450),"-",IF(K450="DIURNO","matutino",K450)," (",IF(H450="Santo André",H450,"São Bernardo"),")",IF(G450="I"," - TURMA MINISTRADA EM INGLÊS",IF(G450="P"," - TURMA COMPARTILHADA COM A PÓS-GRADUAÇÃO",IF(G450="S"," - TURMA SEMIPRESENCIAL",""))))</f>
        <v>Bases Computacionais da Ciência A3-matutino (São Bernardo)</v>
      </c>
      <c r="D450" s="7" t="s">
        <v>34</v>
      </c>
      <c r="E450" s="7" t="s">
        <v>1538</v>
      </c>
      <c r="F450" s="7" t="s">
        <v>35</v>
      </c>
      <c r="G450" s="7" t="s">
        <v>21</v>
      </c>
      <c r="H450" s="7" t="s">
        <v>1094</v>
      </c>
      <c r="I450" s="7"/>
      <c r="J450" s="7" t="s">
        <v>12</v>
      </c>
      <c r="K450" s="7" t="s">
        <v>13</v>
      </c>
      <c r="L450" s="7" t="s">
        <v>36</v>
      </c>
      <c r="M450" s="7">
        <v>35</v>
      </c>
      <c r="N450" s="7">
        <v>35</v>
      </c>
      <c r="O450" s="7" t="s">
        <v>37</v>
      </c>
      <c r="P450" s="7" t="s">
        <v>37</v>
      </c>
      <c r="Q450" s="7" t="s">
        <v>33</v>
      </c>
      <c r="R450" s="29" t="s">
        <v>3187</v>
      </c>
      <c r="S450" s="29" t="s">
        <v>3187</v>
      </c>
      <c r="T450" s="5"/>
      <c r="U450" s="5"/>
    </row>
    <row r="451" spans="1:21" ht="12.75" customHeight="1" x14ac:dyDescent="0.25">
      <c r="A451" s="11" t="str">
        <f t="shared" ref="A451:A514" si="22">Q451</f>
        <v>BACHARELADO EM CIÊNCIA E TECNOLOGIA</v>
      </c>
      <c r="B451" s="11" t="str">
        <f t="shared" ref="B451:B514" si="23">E451</f>
        <v>DA4BIS0005-15SA</v>
      </c>
      <c r="C451" s="9" t="str">
        <f t="shared" si="21"/>
        <v>Bases Computacionais da Ciência A4-matutino (São Bernardo)</v>
      </c>
      <c r="D451" s="7" t="s">
        <v>34</v>
      </c>
      <c r="E451" s="7" t="s">
        <v>1540</v>
      </c>
      <c r="F451" s="7" t="s">
        <v>35</v>
      </c>
      <c r="G451" s="7" t="s">
        <v>22</v>
      </c>
      <c r="H451" s="7" t="s">
        <v>1094</v>
      </c>
      <c r="I451" s="7"/>
      <c r="J451" s="7" t="s">
        <v>12</v>
      </c>
      <c r="K451" s="7" t="s">
        <v>13</v>
      </c>
      <c r="L451" s="7" t="s">
        <v>36</v>
      </c>
      <c r="M451" s="7">
        <v>35</v>
      </c>
      <c r="N451" s="7">
        <v>35</v>
      </c>
      <c r="O451" s="7" t="s">
        <v>37</v>
      </c>
      <c r="P451" s="6" t="s">
        <v>37</v>
      </c>
      <c r="Q451" s="6" t="s">
        <v>33</v>
      </c>
      <c r="R451" s="29" t="s">
        <v>2896</v>
      </c>
      <c r="S451" s="29"/>
    </row>
    <row r="452" spans="1:21" ht="12.75" customHeight="1" x14ac:dyDescent="0.25">
      <c r="A452" s="11" t="str">
        <f t="shared" si="22"/>
        <v>BACHARELADO EM CIÊNCIA E TECNOLOGIA</v>
      </c>
      <c r="B452" s="11" t="str">
        <f t="shared" si="23"/>
        <v>DA5BIS0005-15SA</v>
      </c>
      <c r="C452" s="9" t="str">
        <f t="shared" si="21"/>
        <v>Bases Computacionais da Ciência A5-matutino (São Bernardo)</v>
      </c>
      <c r="D452" s="7" t="s">
        <v>34</v>
      </c>
      <c r="E452" s="7" t="s">
        <v>1542</v>
      </c>
      <c r="F452" s="7" t="s">
        <v>35</v>
      </c>
      <c r="G452" s="7" t="s">
        <v>57</v>
      </c>
      <c r="H452" s="7" t="s">
        <v>1094</v>
      </c>
      <c r="I452" s="7"/>
      <c r="J452" s="7" t="s">
        <v>12</v>
      </c>
      <c r="K452" s="7" t="s">
        <v>13</v>
      </c>
      <c r="L452" s="7" t="s">
        <v>36</v>
      </c>
      <c r="M452" s="7">
        <v>35</v>
      </c>
      <c r="N452" s="7">
        <v>35</v>
      </c>
      <c r="O452" s="7" t="s">
        <v>37</v>
      </c>
      <c r="P452" s="7" t="s">
        <v>37</v>
      </c>
      <c r="Q452" s="7" t="s">
        <v>33</v>
      </c>
      <c r="R452" s="29" t="s">
        <v>3188</v>
      </c>
      <c r="S452" s="29" t="s">
        <v>3188</v>
      </c>
      <c r="T452" s="5"/>
      <c r="U452" s="5"/>
    </row>
    <row r="453" spans="1:21" ht="12.75" customHeight="1" x14ac:dyDescent="0.25">
      <c r="A453" s="11" t="str">
        <f t="shared" si="22"/>
        <v>BACHARELADO EM CIÊNCIA E TECNOLOGIA</v>
      </c>
      <c r="B453" s="11" t="str">
        <f t="shared" si="23"/>
        <v>DA6BIS0005-15SA</v>
      </c>
      <c r="C453" s="9" t="str">
        <f t="shared" si="21"/>
        <v>Bases Computacionais da Ciência A6-matutino (São Bernardo)</v>
      </c>
      <c r="D453" s="7" t="s">
        <v>34</v>
      </c>
      <c r="E453" s="7" t="s">
        <v>1544</v>
      </c>
      <c r="F453" s="7" t="s">
        <v>35</v>
      </c>
      <c r="G453" s="7" t="s">
        <v>58</v>
      </c>
      <c r="H453" s="7" t="s">
        <v>1094</v>
      </c>
      <c r="I453" s="7"/>
      <c r="J453" s="16" t="s">
        <v>12</v>
      </c>
      <c r="K453" s="7" t="s">
        <v>13</v>
      </c>
      <c r="L453" s="7" t="s">
        <v>36</v>
      </c>
      <c r="M453" s="7">
        <v>35</v>
      </c>
      <c r="N453" s="7">
        <v>35</v>
      </c>
      <c r="O453" s="7" t="s">
        <v>37</v>
      </c>
      <c r="P453" s="7" t="s">
        <v>37</v>
      </c>
      <c r="Q453" s="7" t="s">
        <v>33</v>
      </c>
      <c r="R453" s="29" t="s">
        <v>2294</v>
      </c>
      <c r="S453" s="29" t="s">
        <v>2294</v>
      </c>
      <c r="T453" s="5"/>
      <c r="U453" s="5"/>
    </row>
    <row r="454" spans="1:21" ht="12.75" customHeight="1" x14ac:dyDescent="0.25">
      <c r="A454" s="11" t="str">
        <f t="shared" si="22"/>
        <v>BACHARELADO EM CIÊNCIA E TECNOLOGIA</v>
      </c>
      <c r="B454" s="11" t="str">
        <f t="shared" si="23"/>
        <v>NA1BIS0005-15SA</v>
      </c>
      <c r="C454" s="9" t="str">
        <f t="shared" si="21"/>
        <v>Bases Computacionais da Ciência A1-noturno (São Bernardo)</v>
      </c>
      <c r="D454" s="7" t="s">
        <v>34</v>
      </c>
      <c r="E454" s="7" t="s">
        <v>1535</v>
      </c>
      <c r="F454" s="7" t="s">
        <v>35</v>
      </c>
      <c r="G454" s="7" t="s">
        <v>16</v>
      </c>
      <c r="H454" s="7" t="s">
        <v>578</v>
      </c>
      <c r="I454" s="7"/>
      <c r="J454" s="16" t="s">
        <v>12</v>
      </c>
      <c r="K454" s="7" t="s">
        <v>18</v>
      </c>
      <c r="L454" s="7" t="s">
        <v>36</v>
      </c>
      <c r="M454" s="7">
        <v>35</v>
      </c>
      <c r="N454" s="7">
        <v>35</v>
      </c>
      <c r="O454" s="7" t="s">
        <v>37</v>
      </c>
      <c r="P454" s="7" t="s">
        <v>37</v>
      </c>
      <c r="Q454" s="7" t="s">
        <v>33</v>
      </c>
      <c r="R454" s="29" t="s">
        <v>3189</v>
      </c>
      <c r="S454" s="29" t="s">
        <v>3189</v>
      </c>
      <c r="T454" s="5"/>
      <c r="U454" s="5"/>
    </row>
    <row r="455" spans="1:21" ht="12.75" customHeight="1" x14ac:dyDescent="0.25">
      <c r="A455" s="11" t="str">
        <f t="shared" si="22"/>
        <v>BACHARELADO EM CIÊNCIA E TECNOLOGIA</v>
      </c>
      <c r="B455" s="11" t="str">
        <f t="shared" si="23"/>
        <v>NA2BIS0005-15SA</v>
      </c>
      <c r="C455" s="9" t="str">
        <f t="shared" si="21"/>
        <v>Bases Computacionais da Ciência A2-noturno (São Bernardo)</v>
      </c>
      <c r="D455" s="7" t="s">
        <v>34</v>
      </c>
      <c r="E455" s="7" t="s">
        <v>1537</v>
      </c>
      <c r="F455" s="7" t="s">
        <v>35</v>
      </c>
      <c r="G455" s="7" t="s">
        <v>19</v>
      </c>
      <c r="H455" s="7" t="s">
        <v>578</v>
      </c>
      <c r="I455" s="7"/>
      <c r="J455" s="7" t="s">
        <v>12</v>
      </c>
      <c r="K455" s="7" t="s">
        <v>18</v>
      </c>
      <c r="L455" s="7" t="s">
        <v>36</v>
      </c>
      <c r="M455" s="7">
        <v>35</v>
      </c>
      <c r="N455" s="7">
        <v>35</v>
      </c>
      <c r="O455" s="7" t="s">
        <v>37</v>
      </c>
      <c r="P455" s="7" t="s">
        <v>37</v>
      </c>
      <c r="Q455" s="7" t="s">
        <v>33</v>
      </c>
      <c r="R455" s="29" t="s">
        <v>1427</v>
      </c>
      <c r="S455" s="29" t="s">
        <v>1427</v>
      </c>
      <c r="T455" s="5"/>
      <c r="U455" s="5"/>
    </row>
    <row r="456" spans="1:21" ht="12.75" customHeight="1" x14ac:dyDescent="0.25">
      <c r="A456" s="11" t="str">
        <f t="shared" si="22"/>
        <v>BACHARELADO EM CIÊNCIA E TECNOLOGIA</v>
      </c>
      <c r="B456" s="11" t="str">
        <f t="shared" si="23"/>
        <v>NA3BIS0005-15SA</v>
      </c>
      <c r="C456" s="9" t="str">
        <f t="shared" si="21"/>
        <v>Bases Computacionais da Ciência A3-noturno (São Bernardo)</v>
      </c>
      <c r="D456" s="7" t="s">
        <v>34</v>
      </c>
      <c r="E456" s="7" t="s">
        <v>1539</v>
      </c>
      <c r="F456" s="7" t="s">
        <v>35</v>
      </c>
      <c r="G456" s="7" t="s">
        <v>21</v>
      </c>
      <c r="H456" s="7" t="s">
        <v>578</v>
      </c>
      <c r="I456" s="7"/>
      <c r="J456" s="16" t="s">
        <v>12</v>
      </c>
      <c r="K456" s="7" t="s">
        <v>18</v>
      </c>
      <c r="L456" s="7" t="s">
        <v>36</v>
      </c>
      <c r="M456" s="7">
        <v>35</v>
      </c>
      <c r="N456" s="7">
        <v>35</v>
      </c>
      <c r="O456" s="7" t="s">
        <v>37</v>
      </c>
      <c r="P456" s="7" t="s">
        <v>37</v>
      </c>
      <c r="Q456" s="7" t="s">
        <v>33</v>
      </c>
      <c r="R456" s="29" t="s">
        <v>2292</v>
      </c>
      <c r="S456" s="29" t="s">
        <v>2292</v>
      </c>
      <c r="T456" s="5"/>
      <c r="U456" s="5"/>
    </row>
    <row r="457" spans="1:21" ht="12.75" customHeight="1" x14ac:dyDescent="0.25">
      <c r="A457" s="11" t="str">
        <f t="shared" si="22"/>
        <v>BACHARELADO EM CIÊNCIA E TECNOLOGIA</v>
      </c>
      <c r="B457" s="11" t="str">
        <f t="shared" si="23"/>
        <v>NA4BIS0005-15SA</v>
      </c>
      <c r="C457" s="9" t="str">
        <f t="shared" si="21"/>
        <v>Bases Computacionais da Ciência A4-noturno (São Bernardo)</v>
      </c>
      <c r="D457" s="6" t="s">
        <v>34</v>
      </c>
      <c r="E457" s="6" t="s">
        <v>1541</v>
      </c>
      <c r="F457" s="6" t="s">
        <v>35</v>
      </c>
      <c r="G457" s="6" t="s">
        <v>22</v>
      </c>
      <c r="H457" s="6" t="s">
        <v>578</v>
      </c>
      <c r="J457" s="6" t="s">
        <v>12</v>
      </c>
      <c r="K457" s="6" t="s">
        <v>18</v>
      </c>
      <c r="L457" s="6" t="s">
        <v>36</v>
      </c>
      <c r="M457" s="6">
        <v>35</v>
      </c>
      <c r="N457" s="6">
        <v>35</v>
      </c>
      <c r="O457" s="6" t="s">
        <v>37</v>
      </c>
      <c r="P457" s="6" t="s">
        <v>37</v>
      </c>
      <c r="Q457" s="6" t="s">
        <v>33</v>
      </c>
      <c r="R457" s="26" t="s">
        <v>2293</v>
      </c>
      <c r="S457" s="26" t="s">
        <v>2293</v>
      </c>
    </row>
    <row r="458" spans="1:21" ht="12.75" customHeight="1" x14ac:dyDescent="0.25">
      <c r="A458" s="11" t="str">
        <f t="shared" si="22"/>
        <v>BACHARELADO EM CIÊNCIA E TECNOLOGIA</v>
      </c>
      <c r="B458" s="11" t="str">
        <f t="shared" si="23"/>
        <v>NA5BIS0005-15SA</v>
      </c>
      <c r="C458" s="9" t="str">
        <f t="shared" si="21"/>
        <v>Bases Computacionais da Ciência A5-noturno (São Bernardo)</v>
      </c>
      <c r="D458" s="6" t="s">
        <v>34</v>
      </c>
      <c r="E458" s="6" t="s">
        <v>1543</v>
      </c>
      <c r="F458" s="6" t="s">
        <v>35</v>
      </c>
      <c r="G458" s="6" t="s">
        <v>57</v>
      </c>
      <c r="H458" s="6" t="s">
        <v>578</v>
      </c>
      <c r="J458" s="15" t="s">
        <v>12</v>
      </c>
      <c r="K458" s="6" t="s">
        <v>18</v>
      </c>
      <c r="L458" s="6" t="s">
        <v>36</v>
      </c>
      <c r="M458" s="6">
        <v>35</v>
      </c>
      <c r="N458" s="6">
        <v>35</v>
      </c>
      <c r="O458" s="6" t="s">
        <v>37</v>
      </c>
      <c r="P458" s="7" t="s">
        <v>37</v>
      </c>
      <c r="Q458" s="7" t="s">
        <v>33</v>
      </c>
      <c r="R458" s="26" t="s">
        <v>3190</v>
      </c>
      <c r="S458" s="26" t="s">
        <v>3190</v>
      </c>
      <c r="T458" s="5"/>
      <c r="U458" s="5"/>
    </row>
    <row r="459" spans="1:21" ht="12.75" customHeight="1" x14ac:dyDescent="0.25">
      <c r="A459" s="11" t="str">
        <f t="shared" si="22"/>
        <v>BACHARELADO EM CIÊNCIA E TECNOLOGIA</v>
      </c>
      <c r="B459" s="11" t="str">
        <f t="shared" si="23"/>
        <v>NA6BIS0005-15SA</v>
      </c>
      <c r="C459" s="9" t="str">
        <f t="shared" si="21"/>
        <v>Bases Computacionais da Ciência A6-noturno (São Bernardo)</v>
      </c>
      <c r="D459" s="6" t="s">
        <v>34</v>
      </c>
      <c r="E459" s="6" t="s">
        <v>1545</v>
      </c>
      <c r="F459" s="6" t="s">
        <v>35</v>
      </c>
      <c r="G459" s="6" t="s">
        <v>58</v>
      </c>
      <c r="H459" s="6" t="s">
        <v>578</v>
      </c>
      <c r="J459" s="6" t="s">
        <v>12</v>
      </c>
      <c r="K459" s="6" t="s">
        <v>18</v>
      </c>
      <c r="L459" s="6" t="s">
        <v>36</v>
      </c>
      <c r="M459" s="6">
        <v>35</v>
      </c>
      <c r="N459" s="6">
        <v>35</v>
      </c>
      <c r="O459" s="6" t="s">
        <v>37</v>
      </c>
      <c r="P459" s="6" t="s">
        <v>37</v>
      </c>
      <c r="Q459" s="6" t="s">
        <v>33</v>
      </c>
      <c r="R459" s="26" t="s">
        <v>3191</v>
      </c>
      <c r="S459" s="26" t="s">
        <v>3191</v>
      </c>
    </row>
    <row r="460" spans="1:21" ht="12.75" customHeight="1" x14ac:dyDescent="0.25">
      <c r="A460" s="11" t="str">
        <f t="shared" si="22"/>
        <v>BACHARELADO EM CIÊNCIA E TECNOLOGIA</v>
      </c>
      <c r="B460" s="11" t="str">
        <f t="shared" si="23"/>
        <v>DB1BIS0005-15SA</v>
      </c>
      <c r="C460" s="9" t="str">
        <f t="shared" si="21"/>
        <v>Bases Computacionais da Ciência B1-matutino (São Bernardo)</v>
      </c>
      <c r="D460" s="7" t="s">
        <v>34</v>
      </c>
      <c r="E460" s="7" t="s">
        <v>1546</v>
      </c>
      <c r="F460" s="7" t="s">
        <v>35</v>
      </c>
      <c r="G460" s="7" t="s">
        <v>28</v>
      </c>
      <c r="H460" s="7" t="s">
        <v>1095</v>
      </c>
      <c r="I460" s="7"/>
      <c r="J460" s="7" t="s">
        <v>12</v>
      </c>
      <c r="K460" s="7" t="s">
        <v>13</v>
      </c>
      <c r="L460" s="7" t="s">
        <v>36</v>
      </c>
      <c r="M460" s="7">
        <v>35</v>
      </c>
      <c r="N460" s="7">
        <v>35</v>
      </c>
      <c r="O460" s="7" t="s">
        <v>37</v>
      </c>
      <c r="P460" s="6" t="s">
        <v>37</v>
      </c>
      <c r="Q460" s="7" t="s">
        <v>33</v>
      </c>
      <c r="R460" s="29" t="s">
        <v>2445</v>
      </c>
      <c r="S460" s="29" t="s">
        <v>2445</v>
      </c>
      <c r="T460" s="5"/>
      <c r="U460" s="5"/>
    </row>
    <row r="461" spans="1:21" ht="12.75" customHeight="1" x14ac:dyDescent="0.25">
      <c r="A461" s="11" t="str">
        <f t="shared" si="22"/>
        <v>BACHARELADO EM CIÊNCIA E TECNOLOGIA</v>
      </c>
      <c r="B461" s="11" t="str">
        <f t="shared" si="23"/>
        <v>DB2BIS0005-15SA</v>
      </c>
      <c r="C461" s="9" t="str">
        <f t="shared" si="21"/>
        <v>Bases Computacionais da Ciência B2-matutino (São Bernardo)</v>
      </c>
      <c r="D461" s="7" t="s">
        <v>34</v>
      </c>
      <c r="E461" s="7" t="s">
        <v>1548</v>
      </c>
      <c r="F461" s="7" t="s">
        <v>35</v>
      </c>
      <c r="G461" s="7" t="s">
        <v>29</v>
      </c>
      <c r="H461" s="7" t="s">
        <v>1095</v>
      </c>
      <c r="I461" s="7"/>
      <c r="J461" s="16" t="s">
        <v>12</v>
      </c>
      <c r="K461" s="7" t="s">
        <v>13</v>
      </c>
      <c r="L461" s="7" t="s">
        <v>36</v>
      </c>
      <c r="M461" s="7">
        <v>35</v>
      </c>
      <c r="N461" s="7">
        <v>35</v>
      </c>
      <c r="O461" s="7" t="s">
        <v>37</v>
      </c>
      <c r="P461" s="6" t="s">
        <v>37</v>
      </c>
      <c r="Q461" s="7" t="s">
        <v>33</v>
      </c>
      <c r="R461" s="29" t="s">
        <v>3076</v>
      </c>
      <c r="S461" s="29" t="s">
        <v>3076</v>
      </c>
      <c r="T461" s="5"/>
      <c r="U461" s="5"/>
    </row>
    <row r="462" spans="1:21" ht="12.75" customHeight="1" x14ac:dyDescent="0.25">
      <c r="A462" s="11" t="str">
        <f t="shared" si="22"/>
        <v>BACHARELADO EM CIÊNCIA E TECNOLOGIA</v>
      </c>
      <c r="B462" s="11" t="str">
        <f t="shared" si="23"/>
        <v>DB3BIS0005-15SA</v>
      </c>
      <c r="C462" s="9" t="str">
        <f t="shared" si="21"/>
        <v>Bases Computacionais da Ciência B3-matutino (São Bernardo)</v>
      </c>
      <c r="D462" s="6" t="s">
        <v>34</v>
      </c>
      <c r="E462" s="6" t="s">
        <v>1550</v>
      </c>
      <c r="F462" s="6" t="s">
        <v>35</v>
      </c>
      <c r="G462" s="6" t="s">
        <v>50</v>
      </c>
      <c r="H462" s="6" t="s">
        <v>1095</v>
      </c>
      <c r="J462" s="6" t="s">
        <v>12</v>
      </c>
      <c r="K462" s="6" t="s">
        <v>13</v>
      </c>
      <c r="L462" s="6" t="s">
        <v>36</v>
      </c>
      <c r="M462" s="6">
        <v>35</v>
      </c>
      <c r="N462" s="6">
        <v>35</v>
      </c>
      <c r="O462" s="6" t="s">
        <v>37</v>
      </c>
      <c r="P462" s="6" t="s">
        <v>37</v>
      </c>
      <c r="Q462" s="6" t="s">
        <v>33</v>
      </c>
      <c r="R462" s="26" t="s">
        <v>3187</v>
      </c>
      <c r="S462" s="26" t="s">
        <v>3187</v>
      </c>
    </row>
    <row r="463" spans="1:21" ht="12.75" customHeight="1" x14ac:dyDescent="0.25">
      <c r="A463" s="11" t="str">
        <f t="shared" si="22"/>
        <v>BACHARELADO EM CIÊNCIA E TECNOLOGIA</v>
      </c>
      <c r="B463" s="11" t="str">
        <f t="shared" si="23"/>
        <v>DB4BIS0005-15SA</v>
      </c>
      <c r="C463" s="9" t="str">
        <f t="shared" si="21"/>
        <v>Bases Computacionais da Ciência B4-matutino (São Bernardo)</v>
      </c>
      <c r="D463" s="7" t="s">
        <v>34</v>
      </c>
      <c r="E463" s="7" t="s">
        <v>1552</v>
      </c>
      <c r="F463" s="7" t="s">
        <v>35</v>
      </c>
      <c r="G463" s="7" t="s">
        <v>59</v>
      </c>
      <c r="H463" s="7" t="s">
        <v>1095</v>
      </c>
      <c r="I463" s="7"/>
      <c r="J463" s="7" t="s">
        <v>12</v>
      </c>
      <c r="K463" s="7" t="s">
        <v>13</v>
      </c>
      <c r="L463" s="7" t="s">
        <v>36</v>
      </c>
      <c r="M463" s="7">
        <v>35</v>
      </c>
      <c r="N463" s="7">
        <v>35</v>
      </c>
      <c r="O463" s="7" t="s">
        <v>37</v>
      </c>
      <c r="P463" s="6" t="s">
        <v>37</v>
      </c>
      <c r="Q463" s="7" t="s">
        <v>33</v>
      </c>
      <c r="R463" s="29" t="s">
        <v>3190</v>
      </c>
      <c r="S463" s="29"/>
      <c r="T463" s="5"/>
      <c r="U463" s="5"/>
    </row>
    <row r="464" spans="1:21" ht="12.75" customHeight="1" x14ac:dyDescent="0.25">
      <c r="A464" s="11" t="str">
        <f t="shared" si="22"/>
        <v>BACHARELADO EM CIÊNCIA E TECNOLOGIA</v>
      </c>
      <c r="B464" s="11" t="str">
        <f t="shared" si="23"/>
        <v>DB5BIS0005-15SA</v>
      </c>
      <c r="C464" s="9" t="str">
        <f t="shared" si="21"/>
        <v>Bases Computacionais da Ciência B5-matutino (São Bernardo)</v>
      </c>
      <c r="D464" s="7" t="s">
        <v>34</v>
      </c>
      <c r="E464" s="7" t="s">
        <v>1554</v>
      </c>
      <c r="F464" s="7" t="s">
        <v>35</v>
      </c>
      <c r="G464" s="7" t="s">
        <v>60</v>
      </c>
      <c r="H464" s="7" t="s">
        <v>1095</v>
      </c>
      <c r="I464" s="7"/>
      <c r="J464" s="16" t="s">
        <v>12</v>
      </c>
      <c r="K464" s="7" t="s">
        <v>13</v>
      </c>
      <c r="L464" s="7" t="s">
        <v>36</v>
      </c>
      <c r="M464" s="7">
        <v>35</v>
      </c>
      <c r="N464" s="7">
        <v>35</v>
      </c>
      <c r="O464" s="7" t="s">
        <v>37</v>
      </c>
      <c r="P464" s="7" t="s">
        <v>37</v>
      </c>
      <c r="Q464" s="7" t="s">
        <v>33</v>
      </c>
      <c r="R464" s="29" t="s">
        <v>3192</v>
      </c>
      <c r="S464" s="29" t="s">
        <v>3192</v>
      </c>
      <c r="T464" s="5"/>
      <c r="U464" s="5"/>
    </row>
    <row r="465" spans="1:21" ht="12.75" customHeight="1" x14ac:dyDescent="0.25">
      <c r="A465" s="11" t="str">
        <f t="shared" si="22"/>
        <v>BACHARELADO EM CIÊNCIA E TECNOLOGIA</v>
      </c>
      <c r="B465" s="11" t="str">
        <f t="shared" si="23"/>
        <v>DB6BIS0005-15SA</v>
      </c>
      <c r="C465" s="9" t="str">
        <f t="shared" si="21"/>
        <v>Bases Computacionais da Ciência B6-matutino (São Bernardo)</v>
      </c>
      <c r="D465" s="7" t="s">
        <v>34</v>
      </c>
      <c r="E465" s="7" t="s">
        <v>1556</v>
      </c>
      <c r="F465" s="7" t="s">
        <v>35</v>
      </c>
      <c r="G465" s="7" t="s">
        <v>61</v>
      </c>
      <c r="H465" s="7" t="s">
        <v>1095</v>
      </c>
      <c r="I465" s="7"/>
      <c r="J465" s="16" t="s">
        <v>12</v>
      </c>
      <c r="K465" s="7" t="s">
        <v>13</v>
      </c>
      <c r="L465" s="7" t="s">
        <v>36</v>
      </c>
      <c r="M465" s="7">
        <v>35</v>
      </c>
      <c r="N465" s="7">
        <v>35</v>
      </c>
      <c r="O465" s="7" t="s">
        <v>37</v>
      </c>
      <c r="P465" s="7" t="s">
        <v>37</v>
      </c>
      <c r="Q465" s="7" t="s">
        <v>33</v>
      </c>
      <c r="R465" s="29" t="s">
        <v>3193</v>
      </c>
      <c r="S465" s="29" t="s">
        <v>3193</v>
      </c>
      <c r="T465" s="5"/>
      <c r="U465" s="5"/>
    </row>
    <row r="466" spans="1:21" ht="12.75" customHeight="1" x14ac:dyDescent="0.25">
      <c r="A466" s="11" t="str">
        <f t="shared" si="22"/>
        <v>BACHARELADO EM CIÊNCIA E TECNOLOGIA</v>
      </c>
      <c r="B466" s="11" t="str">
        <f t="shared" si="23"/>
        <v>DB7BIS0005-15SA</v>
      </c>
      <c r="C466" s="9" t="str">
        <f t="shared" si="21"/>
        <v>Bases Computacionais da Ciência B7-matutino (São Bernardo)</v>
      </c>
      <c r="D466" s="7" t="s">
        <v>34</v>
      </c>
      <c r="E466" s="7" t="s">
        <v>1558</v>
      </c>
      <c r="F466" s="7" t="s">
        <v>35</v>
      </c>
      <c r="G466" s="7" t="s">
        <v>80</v>
      </c>
      <c r="H466" s="7" t="s">
        <v>1095</v>
      </c>
      <c r="I466" s="7"/>
      <c r="J466" s="7" t="s">
        <v>12</v>
      </c>
      <c r="K466" s="7" t="s">
        <v>13</v>
      </c>
      <c r="L466" s="7" t="s">
        <v>36</v>
      </c>
      <c r="M466" s="7">
        <v>35</v>
      </c>
      <c r="N466" s="7">
        <v>35</v>
      </c>
      <c r="O466" s="7" t="s">
        <v>37</v>
      </c>
      <c r="P466" s="7" t="s">
        <v>37</v>
      </c>
      <c r="Q466" s="10" t="s">
        <v>33</v>
      </c>
      <c r="R466" s="29" t="s">
        <v>2896</v>
      </c>
      <c r="S466" s="29" t="s">
        <v>2896</v>
      </c>
    </row>
    <row r="467" spans="1:21" ht="12.75" customHeight="1" x14ac:dyDescent="0.25">
      <c r="A467" s="11" t="str">
        <f t="shared" si="22"/>
        <v>BACHARELADO EM CIÊNCIA E TECNOLOGIA</v>
      </c>
      <c r="B467" s="11" t="str">
        <f t="shared" si="23"/>
        <v>DB8BIS0005-15SA</v>
      </c>
      <c r="C467" s="9" t="str">
        <f t="shared" si="21"/>
        <v>Bases Computacionais da Ciência B8-matutino (São Bernardo)</v>
      </c>
      <c r="D467" s="6" t="s">
        <v>34</v>
      </c>
      <c r="E467" s="6" t="s">
        <v>1560</v>
      </c>
      <c r="F467" s="6" t="s">
        <v>35</v>
      </c>
      <c r="G467" s="6" t="s">
        <v>81</v>
      </c>
      <c r="H467" s="6" t="s">
        <v>1095</v>
      </c>
      <c r="J467" s="6" t="s">
        <v>12</v>
      </c>
      <c r="K467" s="6" t="s">
        <v>13</v>
      </c>
      <c r="L467" s="6" t="s">
        <v>36</v>
      </c>
      <c r="M467" s="6">
        <v>35</v>
      </c>
      <c r="N467" s="6">
        <v>35</v>
      </c>
      <c r="O467" s="6" t="s">
        <v>37</v>
      </c>
      <c r="P467" s="6" t="s">
        <v>37</v>
      </c>
      <c r="Q467" s="6" t="s">
        <v>33</v>
      </c>
      <c r="R467" s="26" t="s">
        <v>3194</v>
      </c>
      <c r="S467" s="26" t="s">
        <v>3194</v>
      </c>
    </row>
    <row r="468" spans="1:21" ht="12.75" customHeight="1" x14ac:dyDescent="0.25">
      <c r="A468" s="11" t="str">
        <f t="shared" si="22"/>
        <v>BACHARELADO EM CIÊNCIA E TECNOLOGIA</v>
      </c>
      <c r="B468" s="11" t="str">
        <f t="shared" si="23"/>
        <v>DC1BIS0005-15SA</v>
      </c>
      <c r="C468" s="9" t="str">
        <f t="shared" si="21"/>
        <v>Bases Computacionais da Ciência C1-matutino (São Bernardo)</v>
      </c>
      <c r="D468" s="7" t="s">
        <v>34</v>
      </c>
      <c r="E468" s="7" t="s">
        <v>1562</v>
      </c>
      <c r="F468" s="7" t="s">
        <v>35</v>
      </c>
      <c r="G468" s="7" t="s">
        <v>62</v>
      </c>
      <c r="H468" s="7" t="s">
        <v>1096</v>
      </c>
      <c r="I468" s="7"/>
      <c r="J468" s="16" t="s">
        <v>12</v>
      </c>
      <c r="K468" s="7" t="s">
        <v>13</v>
      </c>
      <c r="L468" s="7" t="s">
        <v>36</v>
      </c>
      <c r="M468" s="7">
        <v>35</v>
      </c>
      <c r="N468" s="7">
        <v>35</v>
      </c>
      <c r="O468" s="7" t="s">
        <v>37</v>
      </c>
      <c r="P468" s="7" t="s">
        <v>37</v>
      </c>
      <c r="Q468" s="6" t="s">
        <v>33</v>
      </c>
      <c r="R468" s="29" t="s">
        <v>3193</v>
      </c>
      <c r="S468" s="29" t="s">
        <v>3193</v>
      </c>
    </row>
    <row r="469" spans="1:21" ht="12.75" customHeight="1" x14ac:dyDescent="0.25">
      <c r="A469" s="11" t="str">
        <f t="shared" si="22"/>
        <v>BACHARELADO EM CIÊNCIA E TECNOLOGIA</v>
      </c>
      <c r="B469" s="11" t="str">
        <f t="shared" si="23"/>
        <v>DC7BIS0005-15SA</v>
      </c>
      <c r="C469" s="9" t="str">
        <f t="shared" si="21"/>
        <v>Bases Computacionais da Ciência C7-matutino (São Bernardo)</v>
      </c>
      <c r="D469" s="6" t="s">
        <v>34</v>
      </c>
      <c r="E469" s="6" t="s">
        <v>1574</v>
      </c>
      <c r="F469" s="6" t="s">
        <v>35</v>
      </c>
      <c r="G469" s="6" t="s">
        <v>1097</v>
      </c>
      <c r="H469" s="6" t="s">
        <v>1096</v>
      </c>
      <c r="J469" s="6" t="s">
        <v>12</v>
      </c>
      <c r="K469" s="6" t="s">
        <v>13</v>
      </c>
      <c r="L469" s="6" t="s">
        <v>36</v>
      </c>
      <c r="M469" s="6">
        <v>35</v>
      </c>
      <c r="N469" s="6">
        <v>35</v>
      </c>
      <c r="O469" s="6" t="s">
        <v>37</v>
      </c>
      <c r="P469" s="7" t="s">
        <v>37</v>
      </c>
      <c r="Q469" s="6" t="s">
        <v>33</v>
      </c>
      <c r="R469" s="26" t="s">
        <v>2385</v>
      </c>
      <c r="S469" s="26" t="s">
        <v>2385</v>
      </c>
    </row>
    <row r="470" spans="1:21" ht="12.75" customHeight="1" x14ac:dyDescent="0.25">
      <c r="A470" s="11" t="str">
        <f t="shared" si="22"/>
        <v>BACHARELADO EM CIÊNCIA E TECNOLOGIA</v>
      </c>
      <c r="B470" s="11" t="str">
        <f t="shared" si="23"/>
        <v>DC2BIS0005-15SA</v>
      </c>
      <c r="C470" s="9" t="str">
        <f t="shared" si="21"/>
        <v>Bases Computacionais da Ciência C2-matutino (São Bernardo)</v>
      </c>
      <c r="D470" s="7" t="s">
        <v>34</v>
      </c>
      <c r="E470" s="7" t="s">
        <v>1564</v>
      </c>
      <c r="F470" s="7" t="s">
        <v>35</v>
      </c>
      <c r="G470" s="7" t="s">
        <v>63</v>
      </c>
      <c r="H470" s="7" t="s">
        <v>1096</v>
      </c>
      <c r="I470" s="7"/>
      <c r="J470" s="7" t="s">
        <v>12</v>
      </c>
      <c r="K470" s="7" t="s">
        <v>13</v>
      </c>
      <c r="L470" s="7" t="s">
        <v>36</v>
      </c>
      <c r="M470" s="7">
        <v>35</v>
      </c>
      <c r="N470" s="7">
        <v>35</v>
      </c>
      <c r="O470" s="7" t="s">
        <v>37</v>
      </c>
      <c r="P470" s="7" t="s">
        <v>37</v>
      </c>
      <c r="Q470" s="7" t="s">
        <v>33</v>
      </c>
      <c r="R470" s="29" t="s">
        <v>3187</v>
      </c>
      <c r="S470" s="29" t="s">
        <v>3187</v>
      </c>
      <c r="T470" s="5"/>
      <c r="U470" s="5"/>
    </row>
    <row r="471" spans="1:21" ht="12.75" customHeight="1" x14ac:dyDescent="0.25">
      <c r="A471" s="11" t="str">
        <f t="shared" si="22"/>
        <v>BACHARELADO EM CIÊNCIA E TECNOLOGIA</v>
      </c>
      <c r="B471" s="11" t="str">
        <f t="shared" si="23"/>
        <v>DC3BIS0005-15SA</v>
      </c>
      <c r="C471" s="9" t="str">
        <f t="shared" si="21"/>
        <v>Bases Computacionais da Ciência C3-matutino (São Bernardo)</v>
      </c>
      <c r="D471" s="7" t="s">
        <v>34</v>
      </c>
      <c r="E471" s="7" t="s">
        <v>1566</v>
      </c>
      <c r="F471" s="7" t="s">
        <v>35</v>
      </c>
      <c r="G471" s="7" t="s">
        <v>64</v>
      </c>
      <c r="H471" s="7" t="s">
        <v>1096</v>
      </c>
      <c r="I471" s="7"/>
      <c r="J471" s="7" t="s">
        <v>12</v>
      </c>
      <c r="K471" s="7" t="s">
        <v>13</v>
      </c>
      <c r="L471" s="7" t="s">
        <v>36</v>
      </c>
      <c r="M471" s="7">
        <v>35</v>
      </c>
      <c r="N471" s="7">
        <v>35</v>
      </c>
      <c r="O471" s="7" t="s">
        <v>37</v>
      </c>
      <c r="P471" s="7" t="s">
        <v>37</v>
      </c>
      <c r="Q471" s="7" t="s">
        <v>33</v>
      </c>
      <c r="R471" s="29" t="s">
        <v>3192</v>
      </c>
      <c r="S471" s="29" t="s">
        <v>3192</v>
      </c>
      <c r="T471" s="5"/>
      <c r="U471" s="5"/>
    </row>
    <row r="472" spans="1:21" ht="12.75" customHeight="1" x14ac:dyDescent="0.25">
      <c r="A472" s="11" t="str">
        <f t="shared" si="22"/>
        <v>BACHARELADO EM CIÊNCIA E TECNOLOGIA</v>
      </c>
      <c r="B472" s="11" t="str">
        <f t="shared" si="23"/>
        <v>DC4BIS0005-15SA</v>
      </c>
      <c r="C472" s="9" t="str">
        <f t="shared" si="21"/>
        <v>Bases Computacionais da Ciência C4-matutino (São Bernardo)</v>
      </c>
      <c r="D472" s="7" t="s">
        <v>34</v>
      </c>
      <c r="E472" s="7" t="s">
        <v>1568</v>
      </c>
      <c r="F472" s="7" t="s">
        <v>35</v>
      </c>
      <c r="G472" s="7" t="s">
        <v>563</v>
      </c>
      <c r="H472" s="7" t="s">
        <v>1096</v>
      </c>
      <c r="I472" s="7"/>
      <c r="J472" s="16" t="s">
        <v>12</v>
      </c>
      <c r="K472" s="7" t="s">
        <v>13</v>
      </c>
      <c r="L472" s="7" t="s">
        <v>36</v>
      </c>
      <c r="M472" s="7">
        <v>35</v>
      </c>
      <c r="N472" s="7">
        <v>35</v>
      </c>
      <c r="O472" s="7" t="s">
        <v>37</v>
      </c>
      <c r="P472" s="7" t="s">
        <v>37</v>
      </c>
      <c r="Q472" s="7" t="s">
        <v>33</v>
      </c>
      <c r="R472" s="29" t="s">
        <v>2296</v>
      </c>
      <c r="S472" s="29"/>
    </row>
    <row r="473" spans="1:21" ht="12.75" customHeight="1" x14ac:dyDescent="0.25">
      <c r="A473" s="11" t="str">
        <f t="shared" si="22"/>
        <v>BACHARELADO EM CIÊNCIA E TECNOLOGIA</v>
      </c>
      <c r="B473" s="11" t="str">
        <f t="shared" si="23"/>
        <v>DC5BIS0005-15SA</v>
      </c>
      <c r="C473" s="9" t="str">
        <f t="shared" si="21"/>
        <v>Bases Computacionais da Ciência C5-matutino (São Bernardo)</v>
      </c>
      <c r="D473" s="7" t="s">
        <v>34</v>
      </c>
      <c r="E473" s="7" t="s">
        <v>1570</v>
      </c>
      <c r="F473" s="7" t="s">
        <v>35</v>
      </c>
      <c r="G473" s="7" t="s">
        <v>1098</v>
      </c>
      <c r="H473" s="7" t="s">
        <v>1096</v>
      </c>
      <c r="I473" s="7"/>
      <c r="J473" s="16" t="s">
        <v>12</v>
      </c>
      <c r="K473" s="7" t="s">
        <v>13</v>
      </c>
      <c r="L473" s="7" t="s">
        <v>36</v>
      </c>
      <c r="M473" s="7">
        <v>35</v>
      </c>
      <c r="N473" s="7">
        <v>35</v>
      </c>
      <c r="O473" s="7" t="s">
        <v>37</v>
      </c>
      <c r="P473" s="7" t="s">
        <v>37</v>
      </c>
      <c r="Q473" s="7" t="s">
        <v>33</v>
      </c>
      <c r="R473" s="29" t="s">
        <v>2320</v>
      </c>
      <c r="S473" s="29"/>
      <c r="T473" s="5"/>
      <c r="U473" s="5"/>
    </row>
    <row r="474" spans="1:21" ht="12.75" customHeight="1" x14ac:dyDescent="0.25">
      <c r="A474" s="11" t="str">
        <f t="shared" si="22"/>
        <v>BACHARELADO EM CIÊNCIA E TECNOLOGIA</v>
      </c>
      <c r="B474" s="11" t="str">
        <f t="shared" si="23"/>
        <v>DC6BIS0005-15SA</v>
      </c>
      <c r="C474" s="9" t="str">
        <f t="shared" si="21"/>
        <v>Bases Computacionais da Ciência C6-matutino (São Bernardo)</v>
      </c>
      <c r="D474" s="7" t="s">
        <v>34</v>
      </c>
      <c r="E474" s="7" t="s">
        <v>1572</v>
      </c>
      <c r="F474" s="7" t="s">
        <v>35</v>
      </c>
      <c r="G474" s="7" t="s">
        <v>1099</v>
      </c>
      <c r="H474" s="7" t="s">
        <v>1096</v>
      </c>
      <c r="I474" s="7"/>
      <c r="J474" s="7" t="s">
        <v>12</v>
      </c>
      <c r="K474" s="7" t="s">
        <v>13</v>
      </c>
      <c r="L474" s="7" t="s">
        <v>36</v>
      </c>
      <c r="M474" s="7">
        <v>35</v>
      </c>
      <c r="N474" s="7">
        <v>23</v>
      </c>
      <c r="O474" s="7" t="s">
        <v>37</v>
      </c>
      <c r="P474" s="7" t="s">
        <v>37</v>
      </c>
      <c r="Q474" s="7" t="s">
        <v>33</v>
      </c>
      <c r="R474" s="29" t="s">
        <v>26</v>
      </c>
      <c r="S474" s="29"/>
      <c r="T474" s="5"/>
      <c r="U474" s="5"/>
    </row>
    <row r="475" spans="1:21" ht="12.75" customHeight="1" x14ac:dyDescent="0.25">
      <c r="A475" s="11" t="str">
        <f t="shared" si="22"/>
        <v>BACHARELADO EM CIÊNCIA E TECNOLOGIA</v>
      </c>
      <c r="B475" s="11" t="str">
        <f t="shared" si="23"/>
        <v>NB1BIS0005-15SA</v>
      </c>
      <c r="C475" s="9" t="str">
        <f t="shared" si="21"/>
        <v>Bases Computacionais da Ciência B1-noturno (São Bernardo)</v>
      </c>
      <c r="D475" s="7" t="s">
        <v>34</v>
      </c>
      <c r="E475" s="7" t="s">
        <v>1547</v>
      </c>
      <c r="F475" s="7" t="s">
        <v>35</v>
      </c>
      <c r="G475" s="7" t="s">
        <v>28</v>
      </c>
      <c r="H475" s="7" t="s">
        <v>1100</v>
      </c>
      <c r="I475" s="7"/>
      <c r="J475" s="7" t="s">
        <v>12</v>
      </c>
      <c r="K475" s="7" t="s">
        <v>18</v>
      </c>
      <c r="L475" s="7" t="s">
        <v>36</v>
      </c>
      <c r="M475" s="7">
        <v>35</v>
      </c>
      <c r="N475" s="7">
        <v>35</v>
      </c>
      <c r="O475" s="7" t="s">
        <v>37</v>
      </c>
      <c r="P475" s="7" t="s">
        <v>37</v>
      </c>
      <c r="Q475" s="7" t="s">
        <v>33</v>
      </c>
      <c r="R475" s="29" t="s">
        <v>3189</v>
      </c>
      <c r="S475" s="29" t="s">
        <v>3189</v>
      </c>
      <c r="T475" s="5"/>
      <c r="U475" s="5"/>
    </row>
    <row r="476" spans="1:21" ht="12.75" customHeight="1" x14ac:dyDescent="0.25">
      <c r="A476" s="11" t="str">
        <f t="shared" si="22"/>
        <v>BACHARELADO EM CIÊNCIA E TECNOLOGIA</v>
      </c>
      <c r="B476" s="11" t="str">
        <f t="shared" si="23"/>
        <v>NB2BIS0005-15SA</v>
      </c>
      <c r="C476" s="9" t="str">
        <f t="shared" si="21"/>
        <v>Bases Computacionais da Ciência B2-noturno (São Bernardo)</v>
      </c>
      <c r="D476" s="6" t="s">
        <v>34</v>
      </c>
      <c r="E476" s="6" t="s">
        <v>1549</v>
      </c>
      <c r="F476" s="6" t="s">
        <v>35</v>
      </c>
      <c r="G476" s="6" t="s">
        <v>29</v>
      </c>
      <c r="H476" s="6" t="s">
        <v>1100</v>
      </c>
      <c r="J476" s="6" t="s">
        <v>12</v>
      </c>
      <c r="K476" s="6" t="s">
        <v>18</v>
      </c>
      <c r="L476" s="6" t="s">
        <v>36</v>
      </c>
      <c r="M476" s="6">
        <v>35</v>
      </c>
      <c r="N476" s="6">
        <v>35</v>
      </c>
      <c r="O476" s="6" t="s">
        <v>37</v>
      </c>
      <c r="P476" s="6" t="s">
        <v>37</v>
      </c>
      <c r="Q476" s="6" t="s">
        <v>33</v>
      </c>
      <c r="R476" s="26" t="s">
        <v>2292</v>
      </c>
      <c r="S476" s="26" t="s">
        <v>2292</v>
      </c>
    </row>
    <row r="477" spans="1:21" ht="12.75" customHeight="1" x14ac:dyDescent="0.25">
      <c r="A477" s="11" t="str">
        <f t="shared" si="22"/>
        <v>BACHARELADO EM CIÊNCIA E TECNOLOGIA</v>
      </c>
      <c r="B477" s="11" t="str">
        <f t="shared" si="23"/>
        <v>NB3BIS0005-15SA</v>
      </c>
      <c r="C477" s="9" t="str">
        <f t="shared" si="21"/>
        <v>Bases Computacionais da Ciência B3-noturno (São Bernardo)</v>
      </c>
      <c r="D477" s="6" t="s">
        <v>34</v>
      </c>
      <c r="E477" s="6" t="s">
        <v>1551</v>
      </c>
      <c r="F477" s="6" t="s">
        <v>35</v>
      </c>
      <c r="G477" s="6" t="s">
        <v>50</v>
      </c>
      <c r="H477" s="6" t="s">
        <v>1100</v>
      </c>
      <c r="J477" s="6" t="s">
        <v>12</v>
      </c>
      <c r="K477" s="6" t="s">
        <v>18</v>
      </c>
      <c r="L477" s="6" t="s">
        <v>36</v>
      </c>
      <c r="M477" s="6">
        <v>35</v>
      </c>
      <c r="N477" s="6">
        <v>35</v>
      </c>
      <c r="O477" s="6" t="s">
        <v>37</v>
      </c>
      <c r="P477" s="6" t="s">
        <v>37</v>
      </c>
      <c r="Q477" s="6" t="s">
        <v>33</v>
      </c>
      <c r="R477" s="26" t="s">
        <v>3188</v>
      </c>
    </row>
    <row r="478" spans="1:21" ht="12.75" customHeight="1" x14ac:dyDescent="0.25">
      <c r="A478" s="11" t="str">
        <f t="shared" si="22"/>
        <v>BACHARELADO EM CIÊNCIA E TECNOLOGIA</v>
      </c>
      <c r="B478" s="11" t="str">
        <f t="shared" si="23"/>
        <v>NB4BIS0005-15SA</v>
      </c>
      <c r="C478" s="9" t="str">
        <f t="shared" si="21"/>
        <v>Bases Computacionais da Ciência B4-noturno (São Bernardo)</v>
      </c>
      <c r="D478" s="7" t="s">
        <v>34</v>
      </c>
      <c r="E478" s="7" t="s">
        <v>1553</v>
      </c>
      <c r="F478" s="7" t="s">
        <v>35</v>
      </c>
      <c r="G478" s="7" t="s">
        <v>59</v>
      </c>
      <c r="H478" s="7" t="s">
        <v>1100</v>
      </c>
      <c r="I478" s="7"/>
      <c r="J478" s="7" t="s">
        <v>12</v>
      </c>
      <c r="K478" s="7" t="s">
        <v>18</v>
      </c>
      <c r="L478" s="7" t="s">
        <v>36</v>
      </c>
      <c r="M478" s="7">
        <v>35</v>
      </c>
      <c r="N478" s="7">
        <v>35</v>
      </c>
      <c r="O478" s="7" t="s">
        <v>37</v>
      </c>
      <c r="P478" s="7" t="s">
        <v>37</v>
      </c>
      <c r="Q478" s="7" t="s">
        <v>33</v>
      </c>
      <c r="R478" s="29" t="s">
        <v>3190</v>
      </c>
      <c r="S478" s="29" t="s">
        <v>3190</v>
      </c>
      <c r="T478" s="5"/>
      <c r="U478" s="5"/>
    </row>
    <row r="479" spans="1:21" ht="12.75" customHeight="1" x14ac:dyDescent="0.25">
      <c r="A479" s="11" t="str">
        <f t="shared" si="22"/>
        <v>BACHARELADO EM CIÊNCIA E TECNOLOGIA</v>
      </c>
      <c r="B479" s="11" t="str">
        <f t="shared" si="23"/>
        <v>NB5BIS0005-15SA</v>
      </c>
      <c r="C479" s="9" t="str">
        <f t="shared" si="21"/>
        <v>Bases Computacionais da Ciência B5-noturno (São Bernardo)</v>
      </c>
      <c r="D479" s="6" t="s">
        <v>34</v>
      </c>
      <c r="E479" s="6" t="s">
        <v>1555</v>
      </c>
      <c r="F479" s="6" t="s">
        <v>35</v>
      </c>
      <c r="G479" s="6" t="s">
        <v>60</v>
      </c>
      <c r="H479" s="6" t="s">
        <v>1100</v>
      </c>
      <c r="J479" s="6" t="s">
        <v>12</v>
      </c>
      <c r="K479" s="6" t="s">
        <v>18</v>
      </c>
      <c r="L479" s="6" t="s">
        <v>36</v>
      </c>
      <c r="M479" s="6">
        <v>35</v>
      </c>
      <c r="N479" s="6">
        <v>35</v>
      </c>
      <c r="O479" s="6" t="s">
        <v>37</v>
      </c>
      <c r="P479" s="7" t="s">
        <v>37</v>
      </c>
      <c r="Q479" s="6" t="s">
        <v>33</v>
      </c>
      <c r="R479" s="26" t="s">
        <v>2293</v>
      </c>
      <c r="S479" s="26" t="s">
        <v>2293</v>
      </c>
    </row>
    <row r="480" spans="1:21" ht="12.75" customHeight="1" x14ac:dyDescent="0.25">
      <c r="A480" s="11" t="str">
        <f t="shared" si="22"/>
        <v>BACHARELADO EM CIÊNCIA E TECNOLOGIA</v>
      </c>
      <c r="B480" s="11" t="str">
        <f t="shared" si="23"/>
        <v>NB6BIS0005-15SA</v>
      </c>
      <c r="C480" s="9" t="str">
        <f t="shared" si="21"/>
        <v>Bases Computacionais da Ciência B6-noturno (São Bernardo)</v>
      </c>
      <c r="D480" s="7" t="s">
        <v>34</v>
      </c>
      <c r="E480" s="7" t="s">
        <v>1557</v>
      </c>
      <c r="F480" s="7" t="s">
        <v>35</v>
      </c>
      <c r="G480" s="7" t="s">
        <v>61</v>
      </c>
      <c r="H480" s="7" t="s">
        <v>1100</v>
      </c>
      <c r="I480" s="7"/>
      <c r="J480" s="7" t="s">
        <v>12</v>
      </c>
      <c r="K480" s="7" t="s">
        <v>18</v>
      </c>
      <c r="L480" s="7" t="s">
        <v>36</v>
      </c>
      <c r="M480" s="7">
        <v>35</v>
      </c>
      <c r="N480" s="7">
        <v>35</v>
      </c>
      <c r="O480" s="7" t="s">
        <v>37</v>
      </c>
      <c r="P480" s="7" t="s">
        <v>37</v>
      </c>
      <c r="Q480" s="7" t="s">
        <v>33</v>
      </c>
      <c r="R480" s="29" t="s">
        <v>2295</v>
      </c>
      <c r="S480" s="29" t="s">
        <v>2295</v>
      </c>
      <c r="T480" s="5"/>
      <c r="U480" s="5"/>
    </row>
    <row r="481" spans="1:21" ht="12.75" customHeight="1" x14ac:dyDescent="0.25">
      <c r="A481" s="11" t="str">
        <f t="shared" si="22"/>
        <v>BACHARELADO EM CIÊNCIA E TECNOLOGIA</v>
      </c>
      <c r="B481" s="11" t="str">
        <f t="shared" si="23"/>
        <v>NB7BIS0005-15SA</v>
      </c>
      <c r="C481" s="9" t="str">
        <f t="shared" si="21"/>
        <v>Bases Computacionais da Ciência B7-noturno (São Bernardo)</v>
      </c>
      <c r="D481" s="7" t="s">
        <v>34</v>
      </c>
      <c r="E481" s="7" t="s">
        <v>1559</v>
      </c>
      <c r="F481" s="7" t="s">
        <v>35</v>
      </c>
      <c r="G481" s="7" t="s">
        <v>80</v>
      </c>
      <c r="H481" s="7" t="s">
        <v>1100</v>
      </c>
      <c r="I481" s="7"/>
      <c r="J481" s="16" t="s">
        <v>12</v>
      </c>
      <c r="K481" s="7" t="s">
        <v>18</v>
      </c>
      <c r="L481" s="7" t="s">
        <v>36</v>
      </c>
      <c r="M481" s="7">
        <v>35</v>
      </c>
      <c r="N481" s="7">
        <v>35</v>
      </c>
      <c r="O481" s="7" t="s">
        <v>37</v>
      </c>
      <c r="P481" s="7" t="s">
        <v>37</v>
      </c>
      <c r="Q481" s="7" t="s">
        <v>33</v>
      </c>
      <c r="R481" s="29" t="s">
        <v>3195</v>
      </c>
      <c r="S481" s="29" t="s">
        <v>3195</v>
      </c>
      <c r="T481" s="5"/>
      <c r="U481" s="5"/>
    </row>
    <row r="482" spans="1:21" ht="12.75" customHeight="1" x14ac:dyDescent="0.25">
      <c r="A482" s="11" t="str">
        <f t="shared" si="22"/>
        <v>BACHARELADO EM CIÊNCIA E TECNOLOGIA</v>
      </c>
      <c r="B482" s="11" t="str">
        <f t="shared" si="23"/>
        <v>NB8BIS0005-15SA</v>
      </c>
      <c r="C482" s="9" t="str">
        <f t="shared" si="21"/>
        <v>Bases Computacionais da Ciência B8-noturno (São Bernardo)</v>
      </c>
      <c r="D482" s="7" t="s">
        <v>34</v>
      </c>
      <c r="E482" s="7" t="s">
        <v>1561</v>
      </c>
      <c r="F482" s="7" t="s">
        <v>35</v>
      </c>
      <c r="G482" s="7" t="s">
        <v>81</v>
      </c>
      <c r="H482" s="7" t="s">
        <v>1100</v>
      </c>
      <c r="I482" s="7"/>
      <c r="J482" s="7" t="s">
        <v>12</v>
      </c>
      <c r="K482" s="7" t="s">
        <v>18</v>
      </c>
      <c r="L482" s="7" t="s">
        <v>36</v>
      </c>
      <c r="M482" s="7">
        <v>35</v>
      </c>
      <c r="N482" s="7">
        <v>35</v>
      </c>
      <c r="O482" s="7" t="s">
        <v>37</v>
      </c>
      <c r="P482" s="7" t="s">
        <v>37</v>
      </c>
      <c r="Q482" s="6" t="s">
        <v>33</v>
      </c>
      <c r="R482" s="29" t="s">
        <v>3191</v>
      </c>
      <c r="S482" s="29" t="s">
        <v>3191</v>
      </c>
    </row>
    <row r="483" spans="1:21" ht="12.75" customHeight="1" x14ac:dyDescent="0.25">
      <c r="A483" s="11" t="str">
        <f t="shared" si="22"/>
        <v>BACHARELADO EM CIÊNCIA E TECNOLOGIA</v>
      </c>
      <c r="B483" s="11" t="str">
        <f t="shared" si="23"/>
        <v>NC1BIS0005-15SA</v>
      </c>
      <c r="C483" s="9" t="str">
        <f t="shared" si="21"/>
        <v>Bases Computacionais da Ciência C1-noturno (São Bernardo)</v>
      </c>
      <c r="D483" s="10" t="s">
        <v>34</v>
      </c>
      <c r="E483" s="10" t="s">
        <v>1563</v>
      </c>
      <c r="F483" s="10" t="s">
        <v>35</v>
      </c>
      <c r="G483" s="10" t="s">
        <v>62</v>
      </c>
      <c r="H483" s="10" t="s">
        <v>1101</v>
      </c>
      <c r="I483" s="10"/>
      <c r="J483" s="17" t="s">
        <v>12</v>
      </c>
      <c r="K483" s="10" t="s">
        <v>18</v>
      </c>
      <c r="L483" s="10" t="s">
        <v>36</v>
      </c>
      <c r="M483" s="10">
        <v>35</v>
      </c>
      <c r="N483" s="10">
        <v>35</v>
      </c>
      <c r="O483" s="10" t="s">
        <v>37</v>
      </c>
      <c r="P483" s="7" t="s">
        <v>37</v>
      </c>
      <c r="Q483" s="7" t="s">
        <v>33</v>
      </c>
      <c r="R483" s="25" t="s">
        <v>3195</v>
      </c>
      <c r="S483" s="25" t="s">
        <v>3195</v>
      </c>
      <c r="T483" s="5"/>
      <c r="U483" s="5"/>
    </row>
    <row r="484" spans="1:21" ht="12.75" customHeight="1" x14ac:dyDescent="0.25">
      <c r="A484" s="11" t="str">
        <f t="shared" si="22"/>
        <v>BACHARELADO EM CIÊNCIA E TECNOLOGIA</v>
      </c>
      <c r="B484" s="11" t="str">
        <f t="shared" si="23"/>
        <v>NC7BIS0005-15SA</v>
      </c>
      <c r="C484" s="9" t="str">
        <f t="shared" si="21"/>
        <v>Bases Computacionais da Ciência C7-noturno (São Bernardo)</v>
      </c>
      <c r="D484" s="6" t="s">
        <v>34</v>
      </c>
      <c r="E484" s="6" t="s">
        <v>1575</v>
      </c>
      <c r="F484" s="6" t="s">
        <v>35</v>
      </c>
      <c r="G484" s="6" t="s">
        <v>1097</v>
      </c>
      <c r="H484" s="6" t="s">
        <v>1101</v>
      </c>
      <c r="J484" s="6" t="s">
        <v>12</v>
      </c>
      <c r="K484" s="6" t="s">
        <v>18</v>
      </c>
      <c r="L484" s="6" t="s">
        <v>36</v>
      </c>
      <c r="M484" s="6">
        <v>35</v>
      </c>
      <c r="N484" s="6">
        <v>35</v>
      </c>
      <c r="O484" s="6" t="s">
        <v>37</v>
      </c>
      <c r="P484" s="6" t="s">
        <v>37</v>
      </c>
      <c r="Q484" s="6" t="s">
        <v>33</v>
      </c>
      <c r="R484" s="26" t="s">
        <v>2292</v>
      </c>
      <c r="S484" s="26" t="s">
        <v>2292</v>
      </c>
    </row>
    <row r="485" spans="1:21" ht="12.75" customHeight="1" x14ac:dyDescent="0.25">
      <c r="A485" s="11" t="str">
        <f t="shared" si="22"/>
        <v>BACHARELADO EM CIÊNCIA E TECNOLOGIA</v>
      </c>
      <c r="B485" s="11" t="str">
        <f t="shared" si="23"/>
        <v>NC2BIS0005-15SA</v>
      </c>
      <c r="C485" s="9" t="str">
        <f t="shared" si="21"/>
        <v>Bases Computacionais da Ciência C2-noturno (São Bernardo)</v>
      </c>
      <c r="D485" s="6" t="s">
        <v>34</v>
      </c>
      <c r="E485" s="6" t="s">
        <v>1565</v>
      </c>
      <c r="F485" s="6" t="s">
        <v>35</v>
      </c>
      <c r="G485" s="6" t="s">
        <v>63</v>
      </c>
      <c r="H485" s="6" t="s">
        <v>1101</v>
      </c>
      <c r="J485" s="6" t="s">
        <v>12</v>
      </c>
      <c r="K485" s="6" t="s">
        <v>18</v>
      </c>
      <c r="L485" s="6" t="s">
        <v>36</v>
      </c>
      <c r="M485" s="6">
        <v>35</v>
      </c>
      <c r="N485" s="6">
        <v>35</v>
      </c>
      <c r="O485" s="6" t="s">
        <v>37</v>
      </c>
      <c r="P485" s="6" t="s">
        <v>37</v>
      </c>
      <c r="Q485" s="6" t="s">
        <v>33</v>
      </c>
      <c r="R485" s="26" t="s">
        <v>882</v>
      </c>
      <c r="S485" s="26" t="s">
        <v>882</v>
      </c>
    </row>
    <row r="486" spans="1:21" ht="12.75" customHeight="1" x14ac:dyDescent="0.25">
      <c r="A486" s="11" t="str">
        <f t="shared" si="22"/>
        <v>BACHARELADO EM CIÊNCIA E TECNOLOGIA</v>
      </c>
      <c r="B486" s="11" t="str">
        <f t="shared" si="23"/>
        <v>NC3BIS0005-15SA</v>
      </c>
      <c r="C486" s="9" t="str">
        <f t="shared" si="21"/>
        <v>Bases Computacionais da Ciência C3-noturno (São Bernardo)</v>
      </c>
      <c r="D486" s="6" t="s">
        <v>34</v>
      </c>
      <c r="E486" s="6" t="s">
        <v>1567</v>
      </c>
      <c r="F486" s="6" t="s">
        <v>35</v>
      </c>
      <c r="G486" s="6" t="s">
        <v>64</v>
      </c>
      <c r="H486" s="6" t="s">
        <v>1101</v>
      </c>
      <c r="J486" s="6" t="s">
        <v>12</v>
      </c>
      <c r="K486" s="6" t="s">
        <v>18</v>
      </c>
      <c r="L486" s="6" t="s">
        <v>36</v>
      </c>
      <c r="M486" s="6">
        <v>35</v>
      </c>
      <c r="N486" s="6">
        <v>35</v>
      </c>
      <c r="O486" s="6" t="s">
        <v>37</v>
      </c>
      <c r="P486" s="6" t="s">
        <v>37</v>
      </c>
      <c r="Q486" s="6" t="s">
        <v>33</v>
      </c>
      <c r="R486" s="26" t="s">
        <v>2296</v>
      </c>
    </row>
    <row r="487" spans="1:21" ht="12.75" customHeight="1" x14ac:dyDescent="0.25">
      <c r="A487" s="11" t="str">
        <f t="shared" si="22"/>
        <v>BACHARELADO EM CIÊNCIA E TECNOLOGIA</v>
      </c>
      <c r="B487" s="11" t="str">
        <f t="shared" si="23"/>
        <v>NC4BIS0005-15SA</v>
      </c>
      <c r="C487" s="9" t="str">
        <f t="shared" si="21"/>
        <v>Bases Computacionais da Ciência C4-noturno (São Bernardo)</v>
      </c>
      <c r="D487" s="6" t="s">
        <v>34</v>
      </c>
      <c r="E487" s="6" t="s">
        <v>1569</v>
      </c>
      <c r="F487" s="6" t="s">
        <v>35</v>
      </c>
      <c r="G487" s="6" t="s">
        <v>563</v>
      </c>
      <c r="H487" s="6" t="s">
        <v>1101</v>
      </c>
      <c r="J487" s="6" t="s">
        <v>12</v>
      </c>
      <c r="K487" s="6" t="s">
        <v>18</v>
      </c>
      <c r="L487" s="6" t="s">
        <v>36</v>
      </c>
      <c r="M487" s="6">
        <v>35</v>
      </c>
      <c r="N487" s="6">
        <v>35</v>
      </c>
      <c r="O487" s="6" t="s">
        <v>37</v>
      </c>
      <c r="P487" s="6" t="s">
        <v>37</v>
      </c>
      <c r="Q487" s="6" t="s">
        <v>33</v>
      </c>
      <c r="R487" s="26" t="s">
        <v>2385</v>
      </c>
    </row>
    <row r="488" spans="1:21" ht="12.75" customHeight="1" x14ac:dyDescent="0.25">
      <c r="A488" s="11" t="str">
        <f t="shared" si="22"/>
        <v>BACHARELADO EM CIÊNCIA E TECNOLOGIA</v>
      </c>
      <c r="B488" s="11" t="str">
        <f t="shared" si="23"/>
        <v>NC5BIS0005-15SA</v>
      </c>
      <c r="C488" s="9" t="str">
        <f t="shared" si="21"/>
        <v>Bases Computacionais da Ciência C5-noturno (São Bernardo)</v>
      </c>
      <c r="D488" s="6" t="s">
        <v>34</v>
      </c>
      <c r="E488" s="6" t="s">
        <v>1571</v>
      </c>
      <c r="F488" s="6" t="s">
        <v>35</v>
      </c>
      <c r="G488" s="6" t="s">
        <v>1098</v>
      </c>
      <c r="H488" s="6" t="s">
        <v>1101</v>
      </c>
      <c r="J488" s="6" t="s">
        <v>12</v>
      </c>
      <c r="K488" s="6" t="s">
        <v>18</v>
      </c>
      <c r="L488" s="6" t="s">
        <v>36</v>
      </c>
      <c r="M488" s="6">
        <v>35</v>
      </c>
      <c r="N488" s="6">
        <v>35</v>
      </c>
      <c r="O488" s="6" t="s">
        <v>37</v>
      </c>
      <c r="P488" s="6" t="s">
        <v>37</v>
      </c>
      <c r="Q488" s="6" t="s">
        <v>33</v>
      </c>
      <c r="R488" s="26" t="s">
        <v>2386</v>
      </c>
    </row>
    <row r="489" spans="1:21" ht="12.75" customHeight="1" x14ac:dyDescent="0.25">
      <c r="A489" s="11" t="str">
        <f t="shared" si="22"/>
        <v>BACHARELADO EM CIÊNCIA E TECNOLOGIA</v>
      </c>
      <c r="B489" s="11" t="str">
        <f t="shared" si="23"/>
        <v>NC6BIS0005-15SA</v>
      </c>
      <c r="C489" s="9" t="str">
        <f t="shared" si="21"/>
        <v>Bases Computacionais da Ciência C6-noturno (São Bernardo)</v>
      </c>
      <c r="D489" s="6" t="s">
        <v>34</v>
      </c>
      <c r="E489" s="6" t="s">
        <v>1573</v>
      </c>
      <c r="F489" s="6" t="s">
        <v>35</v>
      </c>
      <c r="G489" s="6" t="s">
        <v>1099</v>
      </c>
      <c r="H489" s="6" t="s">
        <v>1101</v>
      </c>
      <c r="J489" s="6" t="s">
        <v>12</v>
      </c>
      <c r="K489" s="6" t="s">
        <v>18</v>
      </c>
      <c r="L489" s="6" t="s">
        <v>36</v>
      </c>
      <c r="M489" s="6">
        <v>35</v>
      </c>
      <c r="N489" s="6">
        <v>25</v>
      </c>
      <c r="O489" s="6" t="s">
        <v>37</v>
      </c>
      <c r="P489" s="6" t="s">
        <v>37</v>
      </c>
      <c r="Q489" s="6" t="s">
        <v>33</v>
      </c>
      <c r="R489" s="26" t="s">
        <v>2293</v>
      </c>
    </row>
    <row r="490" spans="1:21" ht="12.75" customHeight="1" x14ac:dyDescent="0.25">
      <c r="A490" s="11" t="str">
        <f t="shared" si="22"/>
        <v>BACHARELADO EM CIÊNCIA E TECNOLOGIA</v>
      </c>
      <c r="B490" s="11" t="str">
        <f t="shared" si="23"/>
        <v>DA1BIJ0207-15SA</v>
      </c>
      <c r="C490" s="9" t="str">
        <f t="shared" si="21"/>
        <v>Bases Conceituais da Energia A1-matutino (São Bernardo)</v>
      </c>
      <c r="D490" s="6" t="s">
        <v>1102</v>
      </c>
      <c r="E490" s="6" t="s">
        <v>1576</v>
      </c>
      <c r="F490" s="6" t="s">
        <v>1103</v>
      </c>
      <c r="G490" s="6" t="s">
        <v>16</v>
      </c>
      <c r="H490" s="6" t="s">
        <v>577</v>
      </c>
      <c r="J490" s="6" t="s">
        <v>12</v>
      </c>
      <c r="K490" s="6" t="s">
        <v>13</v>
      </c>
      <c r="L490" s="6" t="s">
        <v>14</v>
      </c>
      <c r="M490" s="6">
        <v>50</v>
      </c>
      <c r="N490" s="6">
        <v>50</v>
      </c>
      <c r="O490" s="6" t="s">
        <v>37</v>
      </c>
      <c r="P490" s="6" t="s">
        <v>37</v>
      </c>
      <c r="Q490" s="6" t="s">
        <v>33</v>
      </c>
      <c r="R490" s="26" t="s">
        <v>2387</v>
      </c>
    </row>
    <row r="491" spans="1:21" ht="12.75" customHeight="1" x14ac:dyDescent="0.25">
      <c r="A491" s="11" t="str">
        <f t="shared" si="22"/>
        <v>BACHARELADO EM CIÊNCIA E TECNOLOGIA</v>
      </c>
      <c r="B491" s="11" t="str">
        <f t="shared" si="23"/>
        <v>DA2BIJ0207-15SA</v>
      </c>
      <c r="C491" s="9" t="str">
        <f t="shared" si="21"/>
        <v>Bases Conceituais da Energia A2-matutino (São Bernardo)</v>
      </c>
      <c r="D491" s="6" t="s">
        <v>1102</v>
      </c>
      <c r="E491" s="6" t="s">
        <v>1578</v>
      </c>
      <c r="F491" s="6" t="s">
        <v>1103</v>
      </c>
      <c r="G491" s="6" t="s">
        <v>19</v>
      </c>
      <c r="H491" s="6" t="s">
        <v>577</v>
      </c>
      <c r="J491" s="6" t="s">
        <v>12</v>
      </c>
      <c r="K491" s="6" t="s">
        <v>13</v>
      </c>
      <c r="L491" s="6" t="s">
        <v>14</v>
      </c>
      <c r="M491" s="6">
        <v>50</v>
      </c>
      <c r="N491" s="6">
        <v>50</v>
      </c>
      <c r="O491" s="6" t="s">
        <v>37</v>
      </c>
      <c r="P491" s="6" t="s">
        <v>37</v>
      </c>
      <c r="Q491" s="6" t="s">
        <v>33</v>
      </c>
      <c r="R491" s="26" t="s">
        <v>2387</v>
      </c>
    </row>
    <row r="492" spans="1:21" ht="12.75" customHeight="1" x14ac:dyDescent="0.25">
      <c r="A492" s="11" t="str">
        <f t="shared" si="22"/>
        <v>BACHARELADO EM CIÊNCIA E TECNOLOGIA</v>
      </c>
      <c r="B492" s="11" t="str">
        <f t="shared" si="23"/>
        <v>DA3BIJ0207-15SA</v>
      </c>
      <c r="C492" s="9" t="str">
        <f t="shared" si="21"/>
        <v>Bases Conceituais da Energia A3-matutino (São Bernardo)</v>
      </c>
      <c r="D492" s="6" t="s">
        <v>1102</v>
      </c>
      <c r="E492" s="6" t="s">
        <v>1580</v>
      </c>
      <c r="F492" s="6" t="s">
        <v>1103</v>
      </c>
      <c r="G492" s="6" t="s">
        <v>21</v>
      </c>
      <c r="H492" s="6" t="s">
        <v>577</v>
      </c>
      <c r="J492" s="6" t="s">
        <v>12</v>
      </c>
      <c r="K492" s="6" t="s">
        <v>13</v>
      </c>
      <c r="L492" s="6" t="s">
        <v>14</v>
      </c>
      <c r="M492" s="6">
        <v>50</v>
      </c>
      <c r="N492" s="6">
        <v>50</v>
      </c>
      <c r="O492" s="6" t="s">
        <v>37</v>
      </c>
      <c r="P492" s="6" t="s">
        <v>37</v>
      </c>
      <c r="Q492" s="6" t="s">
        <v>33</v>
      </c>
      <c r="R492" s="26" t="s">
        <v>526</v>
      </c>
    </row>
    <row r="493" spans="1:21" ht="12.75" customHeight="1" x14ac:dyDescent="0.25">
      <c r="A493" s="11" t="str">
        <f t="shared" si="22"/>
        <v>BACHARELADO EM CIÊNCIA E TECNOLOGIA</v>
      </c>
      <c r="B493" s="11" t="str">
        <f t="shared" si="23"/>
        <v>DA4BIJ0207-15SA</v>
      </c>
      <c r="C493" s="9" t="str">
        <f t="shared" si="21"/>
        <v>Bases Conceituais da Energia A4-matutino (São Bernardo)</v>
      </c>
      <c r="D493" s="6" t="s">
        <v>1102</v>
      </c>
      <c r="E493" s="6" t="s">
        <v>1582</v>
      </c>
      <c r="F493" s="6" t="s">
        <v>1103</v>
      </c>
      <c r="G493" s="6" t="s">
        <v>22</v>
      </c>
      <c r="H493" s="6" t="s">
        <v>577</v>
      </c>
      <c r="J493" s="6" t="s">
        <v>12</v>
      </c>
      <c r="K493" s="6" t="s">
        <v>13</v>
      </c>
      <c r="L493" s="6" t="s">
        <v>14</v>
      </c>
      <c r="M493" s="6">
        <v>50</v>
      </c>
      <c r="N493" s="6">
        <v>50</v>
      </c>
      <c r="O493" s="6" t="s">
        <v>37</v>
      </c>
      <c r="P493" s="6" t="s">
        <v>37</v>
      </c>
      <c r="Q493" s="6" t="s">
        <v>33</v>
      </c>
      <c r="R493" s="26" t="s">
        <v>1312</v>
      </c>
    </row>
    <row r="494" spans="1:21" ht="12.75" customHeight="1" x14ac:dyDescent="0.25">
      <c r="A494" s="11" t="str">
        <f t="shared" si="22"/>
        <v>BACHARELADO EM CIÊNCIA E TECNOLOGIA</v>
      </c>
      <c r="B494" s="11" t="str">
        <f t="shared" si="23"/>
        <v>DA5BIJ0207-15SA</v>
      </c>
      <c r="C494" s="9" t="str">
        <f t="shared" si="21"/>
        <v>Bases Conceituais da Energia A5-matutino (São Bernardo)</v>
      </c>
      <c r="D494" s="6" t="s">
        <v>1102</v>
      </c>
      <c r="E494" s="6" t="s">
        <v>1584</v>
      </c>
      <c r="F494" s="6" t="s">
        <v>1103</v>
      </c>
      <c r="G494" s="6" t="s">
        <v>57</v>
      </c>
      <c r="H494" s="6" t="s">
        <v>577</v>
      </c>
      <c r="J494" s="6" t="s">
        <v>12</v>
      </c>
      <c r="K494" s="6" t="s">
        <v>13</v>
      </c>
      <c r="L494" s="6" t="s">
        <v>14</v>
      </c>
      <c r="M494" s="6">
        <v>50</v>
      </c>
      <c r="N494" s="6">
        <v>50</v>
      </c>
      <c r="O494" s="6" t="s">
        <v>37</v>
      </c>
      <c r="P494" s="6" t="s">
        <v>37</v>
      </c>
      <c r="Q494" s="6" t="s">
        <v>33</v>
      </c>
      <c r="R494" s="26" t="s">
        <v>1323</v>
      </c>
    </row>
    <row r="495" spans="1:21" ht="12.75" customHeight="1" x14ac:dyDescent="0.25">
      <c r="A495" s="11" t="str">
        <f t="shared" si="22"/>
        <v>BACHARELADO EM CIÊNCIA E TECNOLOGIA</v>
      </c>
      <c r="B495" s="11" t="str">
        <f t="shared" si="23"/>
        <v>DA6BIJ0207-15SA</v>
      </c>
      <c r="C495" s="9" t="str">
        <f t="shared" si="21"/>
        <v>Bases Conceituais da Energia A6-matutino (São Bernardo)</v>
      </c>
      <c r="D495" s="6" t="s">
        <v>1102</v>
      </c>
      <c r="E495" s="6" t="s">
        <v>1586</v>
      </c>
      <c r="F495" s="6" t="s">
        <v>1103</v>
      </c>
      <c r="G495" s="6" t="s">
        <v>58</v>
      </c>
      <c r="H495" s="6" t="s">
        <v>577</v>
      </c>
      <c r="J495" s="6" t="s">
        <v>12</v>
      </c>
      <c r="K495" s="6" t="s">
        <v>13</v>
      </c>
      <c r="L495" s="6" t="s">
        <v>14</v>
      </c>
      <c r="M495" s="6">
        <v>50</v>
      </c>
      <c r="N495" s="6">
        <v>50</v>
      </c>
      <c r="O495" s="6" t="s">
        <v>37</v>
      </c>
      <c r="P495" s="6" t="s">
        <v>37</v>
      </c>
      <c r="Q495" s="6" t="s">
        <v>33</v>
      </c>
      <c r="R495" s="26" t="s">
        <v>3196</v>
      </c>
    </row>
    <row r="496" spans="1:21" ht="12.75" customHeight="1" x14ac:dyDescent="0.25">
      <c r="A496" s="11" t="str">
        <f t="shared" si="22"/>
        <v>BACHARELADO EM CIÊNCIA E TECNOLOGIA</v>
      </c>
      <c r="B496" s="11" t="str">
        <f t="shared" si="23"/>
        <v>DA7BIJ0207-15SA</v>
      </c>
      <c r="C496" s="9" t="str">
        <f t="shared" si="21"/>
        <v>Bases Conceituais da Energia A7-matutino (São Bernardo)</v>
      </c>
      <c r="D496" s="7" t="s">
        <v>1102</v>
      </c>
      <c r="E496" s="7" t="s">
        <v>1588</v>
      </c>
      <c r="F496" s="7" t="s">
        <v>1103</v>
      </c>
      <c r="G496" s="7" t="s">
        <v>77</v>
      </c>
      <c r="H496" s="7" t="s">
        <v>577</v>
      </c>
      <c r="I496" s="7"/>
      <c r="J496" s="16" t="s">
        <v>12</v>
      </c>
      <c r="K496" s="7" t="s">
        <v>13</v>
      </c>
      <c r="L496" s="7" t="s">
        <v>14</v>
      </c>
      <c r="M496" s="7">
        <v>50</v>
      </c>
      <c r="N496" s="7">
        <v>50</v>
      </c>
      <c r="O496" s="7" t="s">
        <v>37</v>
      </c>
      <c r="P496" s="7" t="s">
        <v>37</v>
      </c>
      <c r="Q496" s="7" t="s">
        <v>33</v>
      </c>
      <c r="R496" s="28" t="s">
        <v>522</v>
      </c>
      <c r="S496" s="28"/>
      <c r="T496" s="5"/>
      <c r="U496" s="5"/>
    </row>
    <row r="497" spans="1:21" ht="12.75" customHeight="1" x14ac:dyDescent="0.25">
      <c r="A497" s="11" t="str">
        <f t="shared" si="22"/>
        <v>BACHARELADO EM CIÊNCIA E TECNOLOGIA</v>
      </c>
      <c r="B497" s="11" t="str">
        <f t="shared" si="23"/>
        <v>NA1BIJ0207-15SA</v>
      </c>
      <c r="C497" s="9" t="str">
        <f t="shared" si="21"/>
        <v>Bases Conceituais da Energia A1-noturno (São Bernardo)</v>
      </c>
      <c r="D497" s="6" t="s">
        <v>1102</v>
      </c>
      <c r="E497" s="6" t="s">
        <v>1577</v>
      </c>
      <c r="F497" s="6" t="s">
        <v>1103</v>
      </c>
      <c r="G497" s="6" t="s">
        <v>16</v>
      </c>
      <c r="H497" s="6" t="s">
        <v>579</v>
      </c>
      <c r="J497" s="6" t="s">
        <v>12</v>
      </c>
      <c r="K497" s="6" t="s">
        <v>18</v>
      </c>
      <c r="L497" s="6" t="s">
        <v>14</v>
      </c>
      <c r="M497" s="6">
        <v>50</v>
      </c>
      <c r="N497" s="6">
        <v>50</v>
      </c>
      <c r="O497" s="6" t="s">
        <v>37</v>
      </c>
      <c r="P497" s="7" t="s">
        <v>37</v>
      </c>
      <c r="Q497" s="7" t="s">
        <v>33</v>
      </c>
      <c r="R497" s="27" t="s">
        <v>1312</v>
      </c>
      <c r="S497" s="27"/>
      <c r="T497" s="5"/>
      <c r="U497" s="5"/>
    </row>
    <row r="498" spans="1:21" ht="12.75" customHeight="1" x14ac:dyDescent="0.25">
      <c r="A498" s="11" t="str">
        <f t="shared" si="22"/>
        <v>BACHARELADO EM CIÊNCIA E TECNOLOGIA</v>
      </c>
      <c r="B498" s="11" t="str">
        <f t="shared" si="23"/>
        <v>NA2BIJ0207-15SA</v>
      </c>
      <c r="C498" s="9" t="str">
        <f t="shared" si="21"/>
        <v>Bases Conceituais da Energia A2-noturno (São Bernardo)</v>
      </c>
      <c r="D498" s="6" t="s">
        <v>1102</v>
      </c>
      <c r="E498" s="6" t="s">
        <v>1579</v>
      </c>
      <c r="F498" s="6" t="s">
        <v>1103</v>
      </c>
      <c r="G498" s="6" t="s">
        <v>19</v>
      </c>
      <c r="H498" s="6" t="s">
        <v>579</v>
      </c>
      <c r="J498" s="15" t="s">
        <v>12</v>
      </c>
      <c r="K498" s="6" t="s">
        <v>18</v>
      </c>
      <c r="L498" s="6" t="s">
        <v>14</v>
      </c>
      <c r="M498" s="6">
        <v>50</v>
      </c>
      <c r="N498" s="6">
        <v>50</v>
      </c>
      <c r="O498" s="6" t="s">
        <v>37</v>
      </c>
      <c r="P498" s="7" t="s">
        <v>37</v>
      </c>
      <c r="Q498" s="7" t="s">
        <v>33</v>
      </c>
      <c r="R498" s="27" t="s">
        <v>2423</v>
      </c>
      <c r="S498" s="27"/>
      <c r="T498" s="5"/>
      <c r="U498" s="5"/>
    </row>
    <row r="499" spans="1:21" ht="12.75" customHeight="1" x14ac:dyDescent="0.25">
      <c r="A499" s="11" t="str">
        <f t="shared" si="22"/>
        <v>BACHARELADO EM CIÊNCIA E TECNOLOGIA</v>
      </c>
      <c r="B499" s="11" t="str">
        <f t="shared" si="23"/>
        <v>NA3BIJ0207-15SA</v>
      </c>
      <c r="C499" s="9" t="str">
        <f t="shared" si="21"/>
        <v>Bases Conceituais da Energia A3-noturno (São Bernardo)</v>
      </c>
      <c r="D499" s="7" t="s">
        <v>1102</v>
      </c>
      <c r="E499" s="7" t="s">
        <v>1581</v>
      </c>
      <c r="F499" s="7" t="s">
        <v>1103</v>
      </c>
      <c r="G499" s="7" t="s">
        <v>21</v>
      </c>
      <c r="H499" s="7" t="s">
        <v>579</v>
      </c>
      <c r="I499" s="7"/>
      <c r="J499" s="7" t="s">
        <v>12</v>
      </c>
      <c r="K499" s="7" t="s">
        <v>18</v>
      </c>
      <c r="L499" s="7" t="s">
        <v>14</v>
      </c>
      <c r="M499" s="7">
        <v>50</v>
      </c>
      <c r="N499" s="7">
        <v>50</v>
      </c>
      <c r="O499" s="7" t="s">
        <v>37</v>
      </c>
      <c r="P499" s="7" t="s">
        <v>37</v>
      </c>
      <c r="Q499" s="7" t="s">
        <v>33</v>
      </c>
      <c r="R499" s="28" t="s">
        <v>520</v>
      </c>
      <c r="S499" s="28"/>
    </row>
    <row r="500" spans="1:21" ht="12.75" customHeight="1" x14ac:dyDescent="0.25">
      <c r="A500" s="11" t="str">
        <f t="shared" si="22"/>
        <v>BACHARELADO EM CIÊNCIA E TECNOLOGIA</v>
      </c>
      <c r="B500" s="11" t="str">
        <f t="shared" si="23"/>
        <v>NA4BIJ0207-15SA</v>
      </c>
      <c r="C500" s="9" t="str">
        <f t="shared" si="21"/>
        <v>Bases Conceituais da Energia A4-noturno (São Bernardo)</v>
      </c>
      <c r="D500" s="7" t="s">
        <v>1102</v>
      </c>
      <c r="E500" s="7" t="s">
        <v>1583</v>
      </c>
      <c r="F500" s="7" t="s">
        <v>1103</v>
      </c>
      <c r="G500" s="7" t="s">
        <v>22</v>
      </c>
      <c r="H500" s="7" t="s">
        <v>579</v>
      </c>
      <c r="I500" s="7"/>
      <c r="J500" s="16" t="s">
        <v>12</v>
      </c>
      <c r="K500" s="7" t="s">
        <v>18</v>
      </c>
      <c r="L500" s="7" t="s">
        <v>14</v>
      </c>
      <c r="M500" s="7">
        <v>50</v>
      </c>
      <c r="N500" s="7">
        <v>50</v>
      </c>
      <c r="O500" s="7" t="s">
        <v>37</v>
      </c>
      <c r="P500" s="7" t="s">
        <v>37</v>
      </c>
      <c r="Q500" s="7" t="s">
        <v>33</v>
      </c>
      <c r="R500" s="28" t="s">
        <v>3197</v>
      </c>
      <c r="S500" s="28"/>
      <c r="T500" s="5"/>
      <c r="U500" s="5"/>
    </row>
    <row r="501" spans="1:21" ht="12.75" customHeight="1" x14ac:dyDescent="0.25">
      <c r="A501" s="11" t="str">
        <f t="shared" si="22"/>
        <v>BACHARELADO EM CIÊNCIA E TECNOLOGIA</v>
      </c>
      <c r="B501" s="11" t="str">
        <f t="shared" si="23"/>
        <v>NA5BIJ0207-15SA</v>
      </c>
      <c r="C501" s="9" t="str">
        <f t="shared" si="21"/>
        <v>Bases Conceituais da Energia A5-noturno (São Bernardo)</v>
      </c>
      <c r="D501" s="7" t="s">
        <v>1102</v>
      </c>
      <c r="E501" s="7" t="s">
        <v>1585</v>
      </c>
      <c r="F501" s="7" t="s">
        <v>1103</v>
      </c>
      <c r="G501" s="7" t="s">
        <v>57</v>
      </c>
      <c r="H501" s="7" t="s">
        <v>579</v>
      </c>
      <c r="I501" s="7"/>
      <c r="J501" s="7" t="s">
        <v>12</v>
      </c>
      <c r="K501" s="7" t="s">
        <v>18</v>
      </c>
      <c r="L501" s="7" t="s">
        <v>14</v>
      </c>
      <c r="M501" s="7">
        <v>50</v>
      </c>
      <c r="N501" s="7">
        <v>50</v>
      </c>
      <c r="O501" s="7" t="s">
        <v>37</v>
      </c>
      <c r="P501" s="7" t="s">
        <v>37</v>
      </c>
      <c r="Q501" s="7" t="s">
        <v>33</v>
      </c>
      <c r="R501" s="28" t="s">
        <v>2356</v>
      </c>
      <c r="S501" s="28"/>
      <c r="T501" s="5"/>
      <c r="U501" s="5"/>
    </row>
    <row r="502" spans="1:21" ht="12.75" customHeight="1" x14ac:dyDescent="0.25">
      <c r="A502" s="11" t="str">
        <f t="shared" si="22"/>
        <v>BACHARELADO EM CIÊNCIA E TECNOLOGIA</v>
      </c>
      <c r="B502" s="11" t="str">
        <f t="shared" si="23"/>
        <v>NA6BIJ0207-15SA</v>
      </c>
      <c r="C502" s="9" t="str">
        <f t="shared" si="21"/>
        <v>Bases Conceituais da Energia A6-noturno (São Bernardo)</v>
      </c>
      <c r="D502" s="7" t="s">
        <v>1102</v>
      </c>
      <c r="E502" s="7" t="s">
        <v>1587</v>
      </c>
      <c r="F502" s="7" t="s">
        <v>1103</v>
      </c>
      <c r="G502" s="7" t="s">
        <v>58</v>
      </c>
      <c r="H502" s="7" t="s">
        <v>579</v>
      </c>
      <c r="I502" s="7"/>
      <c r="J502" s="7" t="s">
        <v>12</v>
      </c>
      <c r="K502" s="7" t="s">
        <v>18</v>
      </c>
      <c r="L502" s="7" t="s">
        <v>14</v>
      </c>
      <c r="M502" s="7">
        <v>50</v>
      </c>
      <c r="N502" s="7">
        <v>50</v>
      </c>
      <c r="O502" s="7" t="s">
        <v>37</v>
      </c>
      <c r="P502" s="7" t="s">
        <v>37</v>
      </c>
      <c r="Q502" s="7" t="s">
        <v>33</v>
      </c>
      <c r="R502" s="28" t="s">
        <v>3198</v>
      </c>
      <c r="S502" s="28"/>
      <c r="T502" s="5"/>
      <c r="U502" s="5"/>
    </row>
    <row r="503" spans="1:21" ht="12.75" customHeight="1" x14ac:dyDescent="0.25">
      <c r="A503" s="11" t="str">
        <f t="shared" si="22"/>
        <v>BACHARELADO EM CIÊNCIA E TECNOLOGIA</v>
      </c>
      <c r="B503" s="11" t="str">
        <f t="shared" si="23"/>
        <v>NA7BIJ0207-15SA</v>
      </c>
      <c r="C503" s="9" t="str">
        <f t="shared" si="21"/>
        <v>Bases Conceituais da Energia A7-noturno (São Bernardo)</v>
      </c>
      <c r="D503" s="7" t="s">
        <v>1102</v>
      </c>
      <c r="E503" s="7" t="s">
        <v>1589</v>
      </c>
      <c r="F503" s="7" t="s">
        <v>1103</v>
      </c>
      <c r="G503" s="7" t="s">
        <v>77</v>
      </c>
      <c r="H503" s="7" t="s">
        <v>579</v>
      </c>
      <c r="I503" s="7"/>
      <c r="J503" s="7" t="s">
        <v>12</v>
      </c>
      <c r="K503" s="7" t="s">
        <v>18</v>
      </c>
      <c r="L503" s="7" t="s">
        <v>14</v>
      </c>
      <c r="M503" s="7">
        <v>50</v>
      </c>
      <c r="N503" s="7">
        <v>50</v>
      </c>
      <c r="O503" s="7" t="s">
        <v>37</v>
      </c>
      <c r="P503" s="7" t="s">
        <v>37</v>
      </c>
      <c r="Q503" s="7" t="s">
        <v>33</v>
      </c>
      <c r="R503" s="28" t="s">
        <v>1300</v>
      </c>
      <c r="S503" s="28"/>
      <c r="T503" s="5"/>
      <c r="U503" s="5"/>
    </row>
    <row r="504" spans="1:21" ht="12.75" customHeight="1" x14ac:dyDescent="0.25">
      <c r="A504" s="11" t="str">
        <f t="shared" si="22"/>
        <v>BACHARELADO EM CIÊNCIA E TECNOLOGIA</v>
      </c>
      <c r="B504" s="11" t="str">
        <f t="shared" si="23"/>
        <v>NB8BIJ0207-15SA</v>
      </c>
      <c r="C504" s="9" t="str">
        <f t="shared" si="21"/>
        <v>Bases Conceituais da Energia B8-noturno (São Bernardo)</v>
      </c>
      <c r="D504" s="7" t="s">
        <v>1102</v>
      </c>
      <c r="E504" s="7" t="s">
        <v>3199</v>
      </c>
      <c r="F504" s="7" t="s">
        <v>1103</v>
      </c>
      <c r="G504" s="7" t="s">
        <v>81</v>
      </c>
      <c r="H504" s="7" t="s">
        <v>2886</v>
      </c>
      <c r="I504" s="7"/>
      <c r="J504" s="16" t="s">
        <v>12</v>
      </c>
      <c r="K504" s="7" t="s">
        <v>18</v>
      </c>
      <c r="L504" s="7" t="s">
        <v>14</v>
      </c>
      <c r="M504" s="7">
        <v>50</v>
      </c>
      <c r="N504" s="7">
        <v>35</v>
      </c>
      <c r="O504" s="7" t="s">
        <v>37</v>
      </c>
      <c r="P504" s="7" t="s">
        <v>37</v>
      </c>
      <c r="Q504" s="7" t="s">
        <v>33</v>
      </c>
      <c r="R504" s="28" t="s">
        <v>1300</v>
      </c>
      <c r="S504" s="28"/>
      <c r="T504" s="5"/>
      <c r="U504" s="5"/>
    </row>
    <row r="505" spans="1:21" ht="12.75" customHeight="1" x14ac:dyDescent="0.25">
      <c r="A505" s="11" t="str">
        <f t="shared" si="22"/>
        <v>BACHARELADO EM CIÊNCIA E TECNOLOGIA</v>
      </c>
      <c r="B505" s="11" t="str">
        <f t="shared" si="23"/>
        <v>DB1BIJ0207-15SA</v>
      </c>
      <c r="C505" s="9" t="str">
        <f t="shared" si="21"/>
        <v>Bases Conceituais da Energia B1-matutino (São Bernardo)</v>
      </c>
      <c r="D505" s="7" t="s">
        <v>1102</v>
      </c>
      <c r="E505" s="7" t="s">
        <v>1590</v>
      </c>
      <c r="F505" s="7" t="s">
        <v>1103</v>
      </c>
      <c r="G505" s="7" t="s">
        <v>28</v>
      </c>
      <c r="H505" s="7" t="s">
        <v>3200</v>
      </c>
      <c r="I505" s="7"/>
      <c r="J505" s="16" t="s">
        <v>12</v>
      </c>
      <c r="K505" s="7" t="s">
        <v>13</v>
      </c>
      <c r="L505" s="7" t="s">
        <v>14</v>
      </c>
      <c r="M505" s="7">
        <v>50</v>
      </c>
      <c r="N505" s="7">
        <v>50</v>
      </c>
      <c r="O505" s="7" t="s">
        <v>37</v>
      </c>
      <c r="P505" s="7" t="s">
        <v>37</v>
      </c>
      <c r="Q505" s="7" t="s">
        <v>33</v>
      </c>
      <c r="R505" s="28" t="s">
        <v>526</v>
      </c>
      <c r="S505" s="28" t="s">
        <v>526</v>
      </c>
      <c r="T505" s="5"/>
      <c r="U505" s="5"/>
    </row>
    <row r="506" spans="1:21" ht="12.75" customHeight="1" x14ac:dyDescent="0.25">
      <c r="A506" s="11" t="str">
        <f t="shared" si="22"/>
        <v>BACHARELADO EM CIÊNCIA E TECNOLOGIA</v>
      </c>
      <c r="B506" s="11" t="str">
        <f t="shared" si="23"/>
        <v>DB2BIJ0207-15SA</v>
      </c>
      <c r="C506" s="9" t="str">
        <f t="shared" si="21"/>
        <v>Bases Conceituais da Energia B2-matutino (São Bernardo)</v>
      </c>
      <c r="D506" s="7" t="s">
        <v>1102</v>
      </c>
      <c r="E506" s="7" t="s">
        <v>1592</v>
      </c>
      <c r="F506" s="7" t="s">
        <v>1103</v>
      </c>
      <c r="G506" s="7" t="s">
        <v>29</v>
      </c>
      <c r="H506" s="7" t="s">
        <v>3200</v>
      </c>
      <c r="I506" s="7"/>
      <c r="J506" s="7" t="s">
        <v>12</v>
      </c>
      <c r="K506" s="7" t="s">
        <v>13</v>
      </c>
      <c r="L506" s="7" t="s">
        <v>14</v>
      </c>
      <c r="M506" s="7">
        <v>50</v>
      </c>
      <c r="N506" s="7">
        <v>50</v>
      </c>
      <c r="O506" s="7" t="s">
        <v>37</v>
      </c>
      <c r="P506" s="7" t="s">
        <v>37</v>
      </c>
      <c r="Q506" s="7" t="s">
        <v>33</v>
      </c>
      <c r="R506" s="28" t="s">
        <v>1323</v>
      </c>
      <c r="S506" s="28" t="s">
        <v>1323</v>
      </c>
      <c r="T506" s="5"/>
      <c r="U506" s="5"/>
    </row>
    <row r="507" spans="1:21" ht="12.75" customHeight="1" x14ac:dyDescent="0.25">
      <c r="A507" s="11" t="str">
        <f t="shared" si="22"/>
        <v>BACHARELADO EM CIÊNCIA E TECNOLOGIA</v>
      </c>
      <c r="B507" s="11" t="str">
        <f t="shared" si="23"/>
        <v>DB3BIJ0207-15SA</v>
      </c>
      <c r="C507" s="9" t="str">
        <f t="shared" si="21"/>
        <v>Bases Conceituais da Energia B3-matutino (São Bernardo)</v>
      </c>
      <c r="D507" s="7" t="s">
        <v>1102</v>
      </c>
      <c r="E507" s="7" t="s">
        <v>1594</v>
      </c>
      <c r="F507" s="7" t="s">
        <v>1103</v>
      </c>
      <c r="G507" s="7" t="s">
        <v>50</v>
      </c>
      <c r="H507" s="7" t="s">
        <v>3200</v>
      </c>
      <c r="I507" s="7"/>
      <c r="J507" s="16" t="s">
        <v>12</v>
      </c>
      <c r="K507" s="7" t="s">
        <v>13</v>
      </c>
      <c r="L507" s="7" t="s">
        <v>14</v>
      </c>
      <c r="M507" s="7">
        <v>50</v>
      </c>
      <c r="N507" s="7">
        <v>50</v>
      </c>
      <c r="O507" s="7" t="s">
        <v>37</v>
      </c>
      <c r="P507" s="7" t="s">
        <v>37</v>
      </c>
      <c r="Q507" s="7" t="s">
        <v>33</v>
      </c>
      <c r="R507" s="28" t="s">
        <v>3196</v>
      </c>
      <c r="S507" s="28" t="s">
        <v>3196</v>
      </c>
      <c r="T507" s="5"/>
      <c r="U507" s="5"/>
    </row>
    <row r="508" spans="1:21" ht="12.75" customHeight="1" x14ac:dyDescent="0.25">
      <c r="A508" s="11" t="str">
        <f t="shared" si="22"/>
        <v>BACHARELADO EM CIÊNCIA E TECNOLOGIA</v>
      </c>
      <c r="B508" s="11" t="str">
        <f t="shared" si="23"/>
        <v>DB4BIJ0207-15SA</v>
      </c>
      <c r="C508" s="9" t="str">
        <f t="shared" si="21"/>
        <v>Bases Conceituais da Energia B4-matutino (São Bernardo)</v>
      </c>
      <c r="D508" s="6" t="s">
        <v>1102</v>
      </c>
      <c r="E508" s="6" t="s">
        <v>1596</v>
      </c>
      <c r="F508" s="6" t="s">
        <v>1103</v>
      </c>
      <c r="G508" s="6" t="s">
        <v>59</v>
      </c>
      <c r="H508" s="6" t="s">
        <v>3200</v>
      </c>
      <c r="J508" s="6" t="s">
        <v>12</v>
      </c>
      <c r="K508" s="6" t="s">
        <v>13</v>
      </c>
      <c r="L508" s="6" t="s">
        <v>14</v>
      </c>
      <c r="M508" s="6">
        <v>50</v>
      </c>
      <c r="N508" s="6">
        <v>50</v>
      </c>
      <c r="O508" s="6" t="s">
        <v>37</v>
      </c>
      <c r="P508" s="7" t="s">
        <v>37</v>
      </c>
      <c r="Q508" s="7" t="s">
        <v>33</v>
      </c>
      <c r="R508" s="27" t="s">
        <v>520</v>
      </c>
      <c r="S508" s="27" t="s">
        <v>520</v>
      </c>
    </row>
    <row r="509" spans="1:21" ht="12.75" customHeight="1" x14ac:dyDescent="0.25">
      <c r="A509" s="11" t="str">
        <f t="shared" si="22"/>
        <v>BACHARELADO EM CIÊNCIA E TECNOLOGIA</v>
      </c>
      <c r="B509" s="11" t="str">
        <f t="shared" si="23"/>
        <v>DB5BIJ0207-15SA</v>
      </c>
      <c r="C509" s="9" t="str">
        <f t="shared" si="21"/>
        <v>Bases Conceituais da Energia B5-matutino (São Bernardo)</v>
      </c>
      <c r="D509" s="7" t="s">
        <v>1102</v>
      </c>
      <c r="E509" s="7" t="s">
        <v>1598</v>
      </c>
      <c r="F509" s="7" t="s">
        <v>1103</v>
      </c>
      <c r="G509" s="7" t="s">
        <v>60</v>
      </c>
      <c r="H509" s="7" t="s">
        <v>3200</v>
      </c>
      <c r="I509" s="7"/>
      <c r="J509" s="7" t="s">
        <v>12</v>
      </c>
      <c r="K509" s="7" t="s">
        <v>13</v>
      </c>
      <c r="L509" s="7" t="s">
        <v>14</v>
      </c>
      <c r="M509" s="7">
        <v>50</v>
      </c>
      <c r="N509" s="7">
        <v>50</v>
      </c>
      <c r="O509" s="7" t="s">
        <v>37</v>
      </c>
      <c r="P509" s="7" t="s">
        <v>37</v>
      </c>
      <c r="Q509" s="7" t="s">
        <v>33</v>
      </c>
      <c r="R509" s="29" t="s">
        <v>3201</v>
      </c>
      <c r="S509" s="29" t="s">
        <v>3201</v>
      </c>
      <c r="T509" s="5"/>
      <c r="U509" s="5"/>
    </row>
    <row r="510" spans="1:21" ht="12.75" customHeight="1" x14ac:dyDescent="0.25">
      <c r="A510" s="11" t="str">
        <f t="shared" si="22"/>
        <v>BACHARELADO EM CIÊNCIA E TECNOLOGIA</v>
      </c>
      <c r="B510" s="11" t="str">
        <f t="shared" si="23"/>
        <v>DB6BIJ0207-15SA</v>
      </c>
      <c r="C510" s="9" t="str">
        <f t="shared" si="21"/>
        <v>Bases Conceituais da Energia B6-matutino (São Bernardo)</v>
      </c>
      <c r="D510" s="7" t="s">
        <v>1102</v>
      </c>
      <c r="E510" s="7" t="s">
        <v>1600</v>
      </c>
      <c r="F510" s="7" t="s">
        <v>1103</v>
      </c>
      <c r="G510" s="7" t="s">
        <v>61</v>
      </c>
      <c r="H510" s="7" t="s">
        <v>3200</v>
      </c>
      <c r="I510" s="7"/>
      <c r="J510" s="7" t="s">
        <v>12</v>
      </c>
      <c r="K510" s="7" t="s">
        <v>13</v>
      </c>
      <c r="L510" s="7" t="s">
        <v>14</v>
      </c>
      <c r="M510" s="7">
        <v>50</v>
      </c>
      <c r="N510" s="7">
        <v>50</v>
      </c>
      <c r="O510" s="7" t="s">
        <v>37</v>
      </c>
      <c r="P510" s="7" t="s">
        <v>37</v>
      </c>
      <c r="Q510" s="7" t="s">
        <v>33</v>
      </c>
      <c r="R510" s="29" t="s">
        <v>3197</v>
      </c>
      <c r="S510" s="29" t="s">
        <v>3197</v>
      </c>
      <c r="T510" s="5"/>
      <c r="U510" s="5"/>
    </row>
    <row r="511" spans="1:21" ht="12.75" customHeight="1" x14ac:dyDescent="0.25">
      <c r="A511" s="11" t="str">
        <f t="shared" si="22"/>
        <v>BACHARELADO EM CIÊNCIA E TECNOLOGIA</v>
      </c>
      <c r="B511" s="11" t="str">
        <f t="shared" si="23"/>
        <v>DB7BIJ0207-15SA</v>
      </c>
      <c r="C511" s="9" t="str">
        <f t="shared" si="21"/>
        <v>Bases Conceituais da Energia B7-matutino (São Bernardo)</v>
      </c>
      <c r="D511" s="6" t="s">
        <v>1102</v>
      </c>
      <c r="E511" s="6" t="s">
        <v>1602</v>
      </c>
      <c r="F511" s="6" t="s">
        <v>1103</v>
      </c>
      <c r="G511" s="6" t="s">
        <v>80</v>
      </c>
      <c r="H511" s="6" t="s">
        <v>3200</v>
      </c>
      <c r="J511" s="6" t="s">
        <v>12</v>
      </c>
      <c r="K511" s="6" t="s">
        <v>13</v>
      </c>
      <c r="L511" s="6" t="s">
        <v>14</v>
      </c>
      <c r="M511" s="6">
        <v>50</v>
      </c>
      <c r="N511" s="6">
        <v>39</v>
      </c>
      <c r="O511" s="6" t="s">
        <v>37</v>
      </c>
      <c r="P511" s="7" t="s">
        <v>37</v>
      </c>
      <c r="Q511" s="7" t="s">
        <v>33</v>
      </c>
      <c r="R511" s="27" t="s">
        <v>1265</v>
      </c>
      <c r="S511" s="27" t="s">
        <v>1265</v>
      </c>
      <c r="T511" s="5"/>
      <c r="U511" s="5"/>
    </row>
    <row r="512" spans="1:21" ht="12.75" customHeight="1" x14ac:dyDescent="0.25">
      <c r="A512" s="11" t="str">
        <f t="shared" si="22"/>
        <v>BACHARELADO EM CIÊNCIA E TECNOLOGIA</v>
      </c>
      <c r="B512" s="11" t="str">
        <f t="shared" si="23"/>
        <v>NB1BIJ0207-15SA</v>
      </c>
      <c r="C512" s="9" t="str">
        <f t="shared" si="21"/>
        <v>Bases Conceituais da Energia B1-noturno (São Bernardo)</v>
      </c>
      <c r="D512" s="7" t="s">
        <v>1102</v>
      </c>
      <c r="E512" s="7" t="s">
        <v>1591</v>
      </c>
      <c r="F512" s="7" t="s">
        <v>1103</v>
      </c>
      <c r="G512" s="7" t="s">
        <v>28</v>
      </c>
      <c r="H512" s="7" t="s">
        <v>2886</v>
      </c>
      <c r="I512" s="7"/>
      <c r="J512" s="16" t="s">
        <v>12</v>
      </c>
      <c r="K512" s="7" t="s">
        <v>18</v>
      </c>
      <c r="L512" s="7" t="s">
        <v>14</v>
      </c>
      <c r="M512" s="7">
        <v>50</v>
      </c>
      <c r="N512" s="7">
        <v>50</v>
      </c>
      <c r="O512" s="7" t="s">
        <v>37</v>
      </c>
      <c r="P512" s="7" t="s">
        <v>37</v>
      </c>
      <c r="Q512" s="7" t="s">
        <v>33</v>
      </c>
      <c r="R512" s="28" t="s">
        <v>1323</v>
      </c>
      <c r="S512" s="28"/>
    </row>
    <row r="513" spans="1:21" ht="12.75" customHeight="1" x14ac:dyDescent="0.25">
      <c r="A513" s="11" t="str">
        <f t="shared" si="22"/>
        <v>BACHARELADO EM CIÊNCIA E TECNOLOGIA</v>
      </c>
      <c r="B513" s="11" t="str">
        <f t="shared" si="23"/>
        <v>NB2BIJ0207-15SA</v>
      </c>
      <c r="C513" s="9" t="str">
        <f t="shared" si="21"/>
        <v>Bases Conceituais da Energia B2-noturno (São Bernardo)</v>
      </c>
      <c r="D513" s="7" t="s">
        <v>1102</v>
      </c>
      <c r="E513" s="7" t="s">
        <v>1593</v>
      </c>
      <c r="F513" s="7" t="s">
        <v>1103</v>
      </c>
      <c r="G513" s="7" t="s">
        <v>29</v>
      </c>
      <c r="H513" s="7" t="s">
        <v>2886</v>
      </c>
      <c r="I513" s="7"/>
      <c r="J513" s="7" t="s">
        <v>12</v>
      </c>
      <c r="K513" s="7" t="s">
        <v>18</v>
      </c>
      <c r="L513" s="7" t="s">
        <v>14</v>
      </c>
      <c r="M513" s="7">
        <v>50</v>
      </c>
      <c r="N513" s="7">
        <v>50</v>
      </c>
      <c r="O513" s="7" t="s">
        <v>37</v>
      </c>
      <c r="P513" s="7" t="s">
        <v>37</v>
      </c>
      <c r="Q513" s="7" t="s">
        <v>33</v>
      </c>
      <c r="R513" s="28" t="s">
        <v>3196</v>
      </c>
      <c r="S513" s="28"/>
      <c r="T513" s="5"/>
      <c r="U513" s="5"/>
    </row>
    <row r="514" spans="1:21" ht="12.75" customHeight="1" x14ac:dyDescent="0.25">
      <c r="A514" s="11" t="str">
        <f t="shared" si="22"/>
        <v>BACHARELADO EM CIÊNCIA E TECNOLOGIA</v>
      </c>
      <c r="B514" s="11" t="str">
        <f t="shared" si="23"/>
        <v>NB3BIJ0207-15SA</v>
      </c>
      <c r="C514" s="9" t="str">
        <f t="shared" ref="C514:C577" si="24">CONCATENATE(D514," ",IF(LEN(B514)&gt;15,MID(B514,2,3),G514),"-",IF(K514="DIURNO","matutino",K514)," (",IF(H514="Santo André",H514,"São Bernardo"),")",IF(G514="I"," - TURMA MINISTRADA EM INGLÊS",IF(G514="P"," - TURMA COMPARTILHADA COM A PÓS-GRADUAÇÃO",IF(G514="S"," - TURMA SEMIPRESENCIAL",""))))</f>
        <v>Bases Conceituais da Energia B3-noturno (São Bernardo)</v>
      </c>
      <c r="D514" s="7" t="s">
        <v>1102</v>
      </c>
      <c r="E514" s="7" t="s">
        <v>1595</v>
      </c>
      <c r="F514" s="7" t="s">
        <v>1103</v>
      </c>
      <c r="G514" s="7" t="s">
        <v>50</v>
      </c>
      <c r="H514" s="7" t="s">
        <v>2886</v>
      </c>
      <c r="I514" s="7"/>
      <c r="J514" s="16" t="s">
        <v>12</v>
      </c>
      <c r="K514" s="7" t="s">
        <v>18</v>
      </c>
      <c r="L514" s="7" t="s">
        <v>14</v>
      </c>
      <c r="M514" s="7">
        <v>50</v>
      </c>
      <c r="N514" s="7">
        <v>50</v>
      </c>
      <c r="O514" s="7" t="s">
        <v>37</v>
      </c>
      <c r="P514" s="7" t="s">
        <v>37</v>
      </c>
      <c r="Q514" s="7" t="s">
        <v>33</v>
      </c>
      <c r="R514" s="28" t="s">
        <v>522</v>
      </c>
      <c r="S514" s="28"/>
      <c r="T514" s="5"/>
      <c r="U514" s="5"/>
    </row>
    <row r="515" spans="1:21" ht="12.75" customHeight="1" x14ac:dyDescent="0.25">
      <c r="A515" s="11" t="str">
        <f t="shared" ref="A515:A578" si="25">Q515</f>
        <v>BACHARELADO EM CIÊNCIA E TECNOLOGIA</v>
      </c>
      <c r="B515" s="11" t="str">
        <f t="shared" ref="B515:B578" si="26">E515</f>
        <v>NB4BIJ0207-15SA</v>
      </c>
      <c r="C515" s="9" t="str">
        <f t="shared" si="24"/>
        <v>Bases Conceituais da Energia B4-noturno (São Bernardo)</v>
      </c>
      <c r="D515" s="7" t="s">
        <v>1102</v>
      </c>
      <c r="E515" s="7" t="s">
        <v>1597</v>
      </c>
      <c r="F515" s="7" t="s">
        <v>1103</v>
      </c>
      <c r="G515" s="7" t="s">
        <v>59</v>
      </c>
      <c r="H515" s="7" t="s">
        <v>2886</v>
      </c>
      <c r="I515" s="7"/>
      <c r="J515" s="16" t="s">
        <v>12</v>
      </c>
      <c r="K515" s="7" t="s">
        <v>18</v>
      </c>
      <c r="L515" s="7" t="s">
        <v>14</v>
      </c>
      <c r="M515" s="7">
        <v>50</v>
      </c>
      <c r="N515" s="7">
        <v>50</v>
      </c>
      <c r="O515" s="7" t="s">
        <v>37</v>
      </c>
      <c r="P515" s="7" t="s">
        <v>37</v>
      </c>
      <c r="Q515" s="7" t="s">
        <v>33</v>
      </c>
      <c r="R515" s="28" t="s">
        <v>3201</v>
      </c>
      <c r="S515" s="28"/>
      <c r="T515" s="5"/>
      <c r="U515" s="5"/>
    </row>
    <row r="516" spans="1:21" ht="12.75" customHeight="1" x14ac:dyDescent="0.25">
      <c r="A516" s="11" t="str">
        <f t="shared" si="25"/>
        <v>BACHARELADO EM CIÊNCIA E TECNOLOGIA</v>
      </c>
      <c r="B516" s="11" t="str">
        <f t="shared" si="26"/>
        <v>NB5BIJ0207-15SA</v>
      </c>
      <c r="C516" s="9" t="str">
        <f t="shared" si="24"/>
        <v>Bases Conceituais da Energia B5-noturno (São Bernardo)</v>
      </c>
      <c r="D516" s="7" t="s">
        <v>1102</v>
      </c>
      <c r="E516" s="7" t="s">
        <v>1599</v>
      </c>
      <c r="F516" s="7" t="s">
        <v>1103</v>
      </c>
      <c r="G516" s="7" t="s">
        <v>60</v>
      </c>
      <c r="H516" s="7" t="s">
        <v>2886</v>
      </c>
      <c r="I516" s="7"/>
      <c r="J516" s="7" t="s">
        <v>12</v>
      </c>
      <c r="K516" s="7" t="s">
        <v>18</v>
      </c>
      <c r="L516" s="7" t="s">
        <v>14</v>
      </c>
      <c r="M516" s="7">
        <v>50</v>
      </c>
      <c r="N516" s="7">
        <v>50</v>
      </c>
      <c r="O516" s="7" t="s">
        <v>37</v>
      </c>
      <c r="P516" s="7" t="s">
        <v>37</v>
      </c>
      <c r="Q516" s="7" t="s">
        <v>33</v>
      </c>
      <c r="R516" s="27" t="s">
        <v>3197</v>
      </c>
      <c r="S516" s="27"/>
      <c r="T516" s="5"/>
      <c r="U516" s="5"/>
    </row>
    <row r="517" spans="1:21" ht="12.75" customHeight="1" x14ac:dyDescent="0.25">
      <c r="A517" s="11" t="str">
        <f t="shared" si="25"/>
        <v>BACHARELADO EM CIÊNCIA E TECNOLOGIA</v>
      </c>
      <c r="B517" s="11" t="str">
        <f t="shared" si="26"/>
        <v>NB6BIJ0207-15SA</v>
      </c>
      <c r="C517" s="9" t="str">
        <f t="shared" si="24"/>
        <v>Bases Conceituais da Energia B6-noturno (São Bernardo)</v>
      </c>
      <c r="D517" s="7" t="s">
        <v>1102</v>
      </c>
      <c r="E517" s="7" t="s">
        <v>1601</v>
      </c>
      <c r="F517" s="7" t="s">
        <v>1103</v>
      </c>
      <c r="G517" s="7" t="s">
        <v>61</v>
      </c>
      <c r="H517" s="7" t="s">
        <v>2886</v>
      </c>
      <c r="I517" s="7"/>
      <c r="J517" s="16" t="s">
        <v>12</v>
      </c>
      <c r="K517" s="7" t="s">
        <v>18</v>
      </c>
      <c r="L517" s="7" t="s">
        <v>14</v>
      </c>
      <c r="M517" s="7">
        <v>50</v>
      </c>
      <c r="N517" s="7">
        <v>50</v>
      </c>
      <c r="O517" s="7" t="s">
        <v>37</v>
      </c>
      <c r="P517" s="7" t="s">
        <v>37</v>
      </c>
      <c r="Q517" s="7" t="s">
        <v>33</v>
      </c>
      <c r="R517" s="27" t="s">
        <v>2356</v>
      </c>
      <c r="S517" s="27"/>
      <c r="T517" s="5"/>
      <c r="U517" s="5"/>
    </row>
    <row r="518" spans="1:21" ht="12.75" customHeight="1" x14ac:dyDescent="0.25">
      <c r="A518" s="11" t="str">
        <f t="shared" si="25"/>
        <v>BACHARELADO EM CIÊNCIA E TECNOLOGIA</v>
      </c>
      <c r="B518" s="11" t="str">
        <f t="shared" si="26"/>
        <v>NB7BIJ0207-15SA</v>
      </c>
      <c r="C518" s="9" t="str">
        <f t="shared" si="24"/>
        <v>Bases Conceituais da Energia B7-noturno (São Bernardo)</v>
      </c>
      <c r="D518" s="7" t="s">
        <v>1102</v>
      </c>
      <c r="E518" s="7" t="s">
        <v>1603</v>
      </c>
      <c r="F518" s="7" t="s">
        <v>1103</v>
      </c>
      <c r="G518" s="7" t="s">
        <v>80</v>
      </c>
      <c r="H518" s="7" t="s">
        <v>2886</v>
      </c>
      <c r="I518" s="7"/>
      <c r="J518" s="16" t="s">
        <v>12</v>
      </c>
      <c r="K518" s="7" t="s">
        <v>18</v>
      </c>
      <c r="L518" s="7" t="s">
        <v>14</v>
      </c>
      <c r="M518" s="7">
        <v>50</v>
      </c>
      <c r="N518" s="7">
        <v>40</v>
      </c>
      <c r="O518" s="7" t="s">
        <v>37</v>
      </c>
      <c r="P518" s="7" t="s">
        <v>37</v>
      </c>
      <c r="Q518" s="7" t="s">
        <v>33</v>
      </c>
      <c r="R518" s="28" t="s">
        <v>3198</v>
      </c>
      <c r="S518" s="28"/>
      <c r="T518" s="5"/>
      <c r="U518" s="5"/>
    </row>
    <row r="519" spans="1:21" ht="12.75" customHeight="1" x14ac:dyDescent="0.25">
      <c r="A519" s="11" t="str">
        <f t="shared" si="25"/>
        <v>BACHARELADO EM CIÊNCIA E TECNOLOGIA</v>
      </c>
      <c r="B519" s="11" t="str">
        <f t="shared" si="26"/>
        <v>DA1BIR0004-15SA</v>
      </c>
      <c r="C519" s="9" t="str">
        <f t="shared" si="24"/>
        <v>Bases Epistemológicas da Ciência Moderna A1-matutino (São Bernardo)</v>
      </c>
      <c r="D519" s="7" t="s">
        <v>40</v>
      </c>
      <c r="E519" s="7" t="s">
        <v>39</v>
      </c>
      <c r="F519" s="7" t="s">
        <v>41</v>
      </c>
      <c r="G519" s="7" t="s">
        <v>16</v>
      </c>
      <c r="H519" s="7" t="s">
        <v>1104</v>
      </c>
      <c r="I519" s="7"/>
      <c r="J519" s="16" t="s">
        <v>12</v>
      </c>
      <c r="K519" s="7" t="s">
        <v>13</v>
      </c>
      <c r="L519" s="7" t="s">
        <v>42</v>
      </c>
      <c r="M519" s="7">
        <v>30</v>
      </c>
      <c r="N519" s="7">
        <v>0</v>
      </c>
      <c r="O519" s="7" t="s">
        <v>37</v>
      </c>
      <c r="P519" s="7" t="s">
        <v>37</v>
      </c>
      <c r="Q519" s="7" t="s">
        <v>33</v>
      </c>
      <c r="R519" s="28" t="s">
        <v>3202</v>
      </c>
      <c r="S519" s="28"/>
      <c r="T519" s="5"/>
      <c r="U519" s="5"/>
    </row>
    <row r="520" spans="1:21" ht="12.75" customHeight="1" x14ac:dyDescent="0.25">
      <c r="A520" s="11" t="str">
        <f t="shared" si="25"/>
        <v>BACHARELADO EM CIÊNCIA E TECNOLOGIA</v>
      </c>
      <c r="B520" s="11" t="str">
        <f t="shared" si="26"/>
        <v>DA2BIR0004-15SA</v>
      </c>
      <c r="C520" s="9" t="str">
        <f t="shared" si="24"/>
        <v>Bases Epistemológicas da Ciência Moderna A2-matutino (São Bernardo)</v>
      </c>
      <c r="D520" s="7" t="s">
        <v>40</v>
      </c>
      <c r="E520" s="7" t="s">
        <v>1604</v>
      </c>
      <c r="F520" s="7" t="s">
        <v>41</v>
      </c>
      <c r="G520" s="7" t="s">
        <v>19</v>
      </c>
      <c r="H520" s="7" t="s">
        <v>1104</v>
      </c>
      <c r="I520" s="7"/>
      <c r="J520" s="7" t="s">
        <v>12</v>
      </c>
      <c r="K520" s="7" t="s">
        <v>13</v>
      </c>
      <c r="L520" s="7" t="s">
        <v>42</v>
      </c>
      <c r="M520" s="7">
        <v>30</v>
      </c>
      <c r="N520" s="7">
        <v>0</v>
      </c>
      <c r="O520" s="7" t="s">
        <v>37</v>
      </c>
      <c r="P520" s="7" t="s">
        <v>37</v>
      </c>
      <c r="Q520" s="7" t="s">
        <v>33</v>
      </c>
      <c r="R520" s="28" t="s">
        <v>2381</v>
      </c>
      <c r="S520" s="28"/>
      <c r="T520" s="5"/>
      <c r="U520" s="5"/>
    </row>
    <row r="521" spans="1:21" ht="12.75" customHeight="1" x14ac:dyDescent="0.25">
      <c r="A521" s="11" t="str">
        <f t="shared" si="25"/>
        <v>BACHARELADO EM CIÊNCIA E TECNOLOGIA</v>
      </c>
      <c r="B521" s="11" t="str">
        <f t="shared" si="26"/>
        <v>DA3BIR0004-15SA</v>
      </c>
      <c r="C521" s="9" t="str">
        <f t="shared" si="24"/>
        <v>Bases Epistemológicas da Ciência Moderna A3-matutino (São Bernardo)</v>
      </c>
      <c r="D521" s="7" t="s">
        <v>40</v>
      </c>
      <c r="E521" s="7" t="s">
        <v>1606</v>
      </c>
      <c r="F521" s="7" t="s">
        <v>41</v>
      </c>
      <c r="G521" s="7" t="s">
        <v>21</v>
      </c>
      <c r="H521" s="7" t="s">
        <v>1104</v>
      </c>
      <c r="I521" s="7"/>
      <c r="J521" s="16" t="s">
        <v>12</v>
      </c>
      <c r="K521" s="7" t="s">
        <v>13</v>
      </c>
      <c r="L521" s="7" t="s">
        <v>42</v>
      </c>
      <c r="M521" s="7">
        <v>30</v>
      </c>
      <c r="N521" s="7">
        <v>0</v>
      </c>
      <c r="O521" s="7" t="s">
        <v>37</v>
      </c>
      <c r="P521" s="7" t="s">
        <v>37</v>
      </c>
      <c r="Q521" s="7" t="s">
        <v>33</v>
      </c>
      <c r="R521" s="28" t="s">
        <v>3203</v>
      </c>
      <c r="S521" s="28"/>
      <c r="T521" s="5"/>
      <c r="U521" s="5"/>
    </row>
    <row r="522" spans="1:21" ht="12.75" customHeight="1" x14ac:dyDescent="0.25">
      <c r="A522" s="11" t="str">
        <f t="shared" si="25"/>
        <v>BACHARELADO EM CIÊNCIA E TECNOLOGIA</v>
      </c>
      <c r="B522" s="11" t="str">
        <f t="shared" si="26"/>
        <v>NB1BIR0004-15SA</v>
      </c>
      <c r="C522" s="9" t="str">
        <f t="shared" si="24"/>
        <v>Bases Epistemológicas da Ciência Moderna B1-noturno (São Bernardo)</v>
      </c>
      <c r="D522" s="7" t="s">
        <v>40</v>
      </c>
      <c r="E522" s="7" t="s">
        <v>45</v>
      </c>
      <c r="F522" s="7" t="s">
        <v>41</v>
      </c>
      <c r="G522" s="7" t="s">
        <v>28</v>
      </c>
      <c r="H522" s="7" t="s">
        <v>1105</v>
      </c>
      <c r="I522" s="7"/>
      <c r="J522" s="16" t="s">
        <v>12</v>
      </c>
      <c r="K522" s="7" t="s">
        <v>18</v>
      </c>
      <c r="L522" s="7" t="s">
        <v>42</v>
      </c>
      <c r="M522" s="7">
        <v>30</v>
      </c>
      <c r="N522" s="7">
        <v>0</v>
      </c>
      <c r="O522" s="7" t="s">
        <v>37</v>
      </c>
      <c r="P522" s="7" t="s">
        <v>37</v>
      </c>
      <c r="Q522" s="7" t="s">
        <v>33</v>
      </c>
      <c r="R522" s="28" t="s">
        <v>2392</v>
      </c>
      <c r="S522" s="28"/>
      <c r="T522" s="5"/>
      <c r="U522" s="5"/>
    </row>
    <row r="523" spans="1:21" ht="12.75" customHeight="1" x14ac:dyDescent="0.25">
      <c r="A523" s="11" t="str">
        <f t="shared" si="25"/>
        <v>BACHARELADO EM CIÊNCIA E TECNOLOGIA</v>
      </c>
      <c r="B523" s="11" t="str">
        <f t="shared" si="26"/>
        <v>NB2BIR0004-15SA</v>
      </c>
      <c r="C523" s="9" t="str">
        <f t="shared" si="24"/>
        <v>Bases Epistemológicas da Ciência Moderna B2-noturno (São Bernardo)</v>
      </c>
      <c r="D523" s="6" t="s">
        <v>40</v>
      </c>
      <c r="E523" s="6" t="s">
        <v>1609</v>
      </c>
      <c r="F523" s="6" t="s">
        <v>41</v>
      </c>
      <c r="G523" s="6" t="s">
        <v>29</v>
      </c>
      <c r="H523" s="6" t="s">
        <v>1105</v>
      </c>
      <c r="J523" s="6" t="s">
        <v>12</v>
      </c>
      <c r="K523" s="6" t="s">
        <v>18</v>
      </c>
      <c r="L523" s="6" t="s">
        <v>42</v>
      </c>
      <c r="M523" s="6">
        <v>30</v>
      </c>
      <c r="N523" s="6">
        <v>0</v>
      </c>
      <c r="O523" s="6" t="s">
        <v>37</v>
      </c>
      <c r="P523" s="7" t="s">
        <v>37</v>
      </c>
      <c r="Q523" s="7" t="s">
        <v>33</v>
      </c>
      <c r="R523" s="28" t="s">
        <v>3204</v>
      </c>
      <c r="S523" s="28"/>
      <c r="T523" s="5"/>
      <c r="U523" s="5"/>
    </row>
    <row r="524" spans="1:21" ht="12.75" customHeight="1" x14ac:dyDescent="0.25">
      <c r="A524" s="11" t="str">
        <f t="shared" si="25"/>
        <v>BACHARELADO EM CIÊNCIA E TECNOLOGIA</v>
      </c>
      <c r="B524" s="11" t="str">
        <f t="shared" si="26"/>
        <v>NB3BIR0004-15SA</v>
      </c>
      <c r="C524" s="9" t="str">
        <f t="shared" si="24"/>
        <v>Bases Epistemológicas da Ciência Moderna B3-noturno (São Bernardo)</v>
      </c>
      <c r="D524" s="7" t="s">
        <v>40</v>
      </c>
      <c r="E524" s="7" t="s">
        <v>1611</v>
      </c>
      <c r="F524" s="7" t="s">
        <v>41</v>
      </c>
      <c r="G524" s="7" t="s">
        <v>50</v>
      </c>
      <c r="H524" s="7" t="s">
        <v>1105</v>
      </c>
      <c r="I524" s="7"/>
      <c r="J524" s="16" t="s">
        <v>12</v>
      </c>
      <c r="K524" s="7" t="s">
        <v>18</v>
      </c>
      <c r="L524" s="7" t="s">
        <v>42</v>
      </c>
      <c r="M524" s="7">
        <v>30</v>
      </c>
      <c r="N524" s="7">
        <v>0</v>
      </c>
      <c r="O524" s="7" t="s">
        <v>37</v>
      </c>
      <c r="P524" s="7" t="s">
        <v>37</v>
      </c>
      <c r="Q524" s="7" t="s">
        <v>33</v>
      </c>
      <c r="R524" s="28" t="s">
        <v>2549</v>
      </c>
      <c r="S524" s="28"/>
      <c r="T524" s="5"/>
      <c r="U524" s="5"/>
    </row>
    <row r="525" spans="1:21" ht="12.75" customHeight="1" x14ac:dyDescent="0.25">
      <c r="A525" s="11" t="str">
        <f t="shared" si="25"/>
        <v>BACHARELADO EM CIÊNCIA E TECNOLOGIA</v>
      </c>
      <c r="B525" s="11" t="str">
        <f t="shared" si="26"/>
        <v>NA1BIR0004-15SA</v>
      </c>
      <c r="C525" s="9" t="str">
        <f t="shared" si="24"/>
        <v>Bases Epistemológicas da Ciência Moderna A1-noturno (São Bernardo)</v>
      </c>
      <c r="D525" s="6" t="s">
        <v>40</v>
      </c>
      <c r="E525" s="6" t="s">
        <v>43</v>
      </c>
      <c r="F525" s="6" t="s">
        <v>41</v>
      </c>
      <c r="G525" s="6" t="s">
        <v>16</v>
      </c>
      <c r="H525" s="6" t="s">
        <v>1106</v>
      </c>
      <c r="J525" s="15" t="s">
        <v>12</v>
      </c>
      <c r="K525" s="6" t="s">
        <v>18</v>
      </c>
      <c r="L525" s="6" t="s">
        <v>42</v>
      </c>
      <c r="M525" s="6">
        <v>30</v>
      </c>
      <c r="N525" s="6">
        <v>0</v>
      </c>
      <c r="O525" s="6" t="s">
        <v>37</v>
      </c>
      <c r="P525" s="7" t="s">
        <v>37</v>
      </c>
      <c r="Q525" s="7" t="s">
        <v>33</v>
      </c>
      <c r="R525" s="28" t="s">
        <v>2392</v>
      </c>
      <c r="S525" s="28"/>
      <c r="T525" s="5"/>
      <c r="U525" s="5"/>
    </row>
    <row r="526" spans="1:21" ht="12.75" customHeight="1" x14ac:dyDescent="0.25">
      <c r="A526" s="11" t="str">
        <f t="shared" si="25"/>
        <v>BACHARELADO EM CIÊNCIA E TECNOLOGIA</v>
      </c>
      <c r="B526" s="11" t="str">
        <f t="shared" si="26"/>
        <v>NA2BIR0004-15SA</v>
      </c>
      <c r="C526" s="9" t="str">
        <f t="shared" si="24"/>
        <v>Bases Epistemológicas da Ciência Moderna A2-noturno (São Bernardo)</v>
      </c>
      <c r="D526" s="7" t="s">
        <v>40</v>
      </c>
      <c r="E526" s="7" t="s">
        <v>1605</v>
      </c>
      <c r="F526" s="7" t="s">
        <v>41</v>
      </c>
      <c r="G526" s="7" t="s">
        <v>19</v>
      </c>
      <c r="H526" s="7" t="s">
        <v>1106</v>
      </c>
      <c r="I526" s="7"/>
      <c r="J526" s="7" t="s">
        <v>12</v>
      </c>
      <c r="K526" s="7" t="s">
        <v>18</v>
      </c>
      <c r="L526" s="7" t="s">
        <v>42</v>
      </c>
      <c r="M526" s="7">
        <v>30</v>
      </c>
      <c r="N526" s="7">
        <v>0</v>
      </c>
      <c r="O526" s="7" t="s">
        <v>37</v>
      </c>
      <c r="P526" s="7" t="s">
        <v>37</v>
      </c>
      <c r="Q526" s="7" t="s">
        <v>33</v>
      </c>
      <c r="R526" s="28" t="s">
        <v>3204</v>
      </c>
      <c r="S526" s="28"/>
      <c r="T526" s="5"/>
      <c r="U526" s="5"/>
    </row>
    <row r="527" spans="1:21" ht="12.75" customHeight="1" x14ac:dyDescent="0.25">
      <c r="A527" s="11" t="str">
        <f t="shared" si="25"/>
        <v>BACHARELADO EM CIÊNCIA E TECNOLOGIA</v>
      </c>
      <c r="B527" s="11" t="str">
        <f t="shared" si="26"/>
        <v>NA3BIR0004-15SA</v>
      </c>
      <c r="C527" s="9" t="str">
        <f t="shared" si="24"/>
        <v>Bases Epistemológicas da Ciência Moderna A3-noturno (São Bernardo)</v>
      </c>
      <c r="D527" s="7" t="s">
        <v>40</v>
      </c>
      <c r="E527" s="7" t="s">
        <v>1607</v>
      </c>
      <c r="F527" s="7" t="s">
        <v>41</v>
      </c>
      <c r="G527" s="7" t="s">
        <v>21</v>
      </c>
      <c r="H527" s="7" t="s">
        <v>1106</v>
      </c>
      <c r="I527" s="7"/>
      <c r="J527" s="7" t="s">
        <v>12</v>
      </c>
      <c r="K527" s="7" t="s">
        <v>18</v>
      </c>
      <c r="L527" s="7" t="s">
        <v>42</v>
      </c>
      <c r="M527" s="7">
        <v>30</v>
      </c>
      <c r="N527" s="7">
        <v>0</v>
      </c>
      <c r="O527" s="7" t="s">
        <v>37</v>
      </c>
      <c r="P527" s="7" t="s">
        <v>37</v>
      </c>
      <c r="Q527" s="7" t="s">
        <v>33</v>
      </c>
      <c r="R527" s="28" t="s">
        <v>2549</v>
      </c>
      <c r="S527" s="28"/>
    </row>
    <row r="528" spans="1:21" ht="12.75" customHeight="1" x14ac:dyDescent="0.25">
      <c r="A528" s="11" t="str">
        <f t="shared" si="25"/>
        <v>BACHARELADO EM CIÊNCIA E TECNOLOGIA</v>
      </c>
      <c r="B528" s="11" t="str">
        <f t="shared" si="26"/>
        <v>DB1BIR0004-15SA</v>
      </c>
      <c r="C528" s="9" t="str">
        <f t="shared" si="24"/>
        <v>Bases Epistemológicas da Ciência Moderna B1-matutino (São Bernardo)</v>
      </c>
      <c r="D528" s="7" t="s">
        <v>40</v>
      </c>
      <c r="E528" s="7" t="s">
        <v>44</v>
      </c>
      <c r="F528" s="7" t="s">
        <v>41</v>
      </c>
      <c r="G528" s="7" t="s">
        <v>28</v>
      </c>
      <c r="H528" s="7" t="s">
        <v>1107</v>
      </c>
      <c r="I528" s="7"/>
      <c r="J528" s="7" t="s">
        <v>12</v>
      </c>
      <c r="K528" s="7" t="s">
        <v>13</v>
      </c>
      <c r="L528" s="7" t="s">
        <v>42</v>
      </c>
      <c r="M528" s="7">
        <v>30</v>
      </c>
      <c r="N528" s="7">
        <v>0</v>
      </c>
      <c r="O528" s="7" t="s">
        <v>37</v>
      </c>
      <c r="P528" s="7" t="s">
        <v>37</v>
      </c>
      <c r="Q528" s="7" t="s">
        <v>33</v>
      </c>
      <c r="R528" s="27" t="s">
        <v>3205</v>
      </c>
      <c r="S528" s="27"/>
      <c r="T528" s="5"/>
      <c r="U528" s="5"/>
    </row>
    <row r="529" spans="1:21" ht="12.75" customHeight="1" x14ac:dyDescent="0.25">
      <c r="A529" s="11" t="str">
        <f t="shared" si="25"/>
        <v>BACHARELADO EM CIÊNCIA E TECNOLOGIA</v>
      </c>
      <c r="B529" s="11" t="str">
        <f t="shared" si="26"/>
        <v>DB2BIR0004-15SA</v>
      </c>
      <c r="C529" s="9" t="str">
        <f t="shared" si="24"/>
        <v>Bases Epistemológicas da Ciência Moderna B2-matutino (São Bernardo)</v>
      </c>
      <c r="D529" s="7" t="s">
        <v>40</v>
      </c>
      <c r="E529" s="7" t="s">
        <v>1608</v>
      </c>
      <c r="F529" s="7" t="s">
        <v>41</v>
      </c>
      <c r="G529" s="7" t="s">
        <v>29</v>
      </c>
      <c r="H529" s="7" t="s">
        <v>1107</v>
      </c>
      <c r="I529" s="7"/>
      <c r="J529" s="7" t="s">
        <v>12</v>
      </c>
      <c r="K529" s="7" t="s">
        <v>13</v>
      </c>
      <c r="L529" s="7" t="s">
        <v>42</v>
      </c>
      <c r="M529" s="7">
        <v>30</v>
      </c>
      <c r="N529" s="7">
        <v>0</v>
      </c>
      <c r="O529" s="7" t="s">
        <v>37</v>
      </c>
      <c r="P529" s="7" t="s">
        <v>37</v>
      </c>
      <c r="Q529" s="7" t="s">
        <v>33</v>
      </c>
      <c r="R529" s="28" t="s">
        <v>2550</v>
      </c>
      <c r="S529" s="28"/>
      <c r="T529" s="5"/>
      <c r="U529" s="5"/>
    </row>
    <row r="530" spans="1:21" ht="12.75" customHeight="1" x14ac:dyDescent="0.25">
      <c r="A530" s="11" t="str">
        <f t="shared" si="25"/>
        <v>BACHARELADO EM CIÊNCIA E TECNOLOGIA</v>
      </c>
      <c r="B530" s="11" t="str">
        <f t="shared" si="26"/>
        <v>DB3BIR0004-15SA</v>
      </c>
      <c r="C530" s="9" t="str">
        <f t="shared" si="24"/>
        <v>Bases Epistemológicas da Ciência Moderna B3-matutino (São Bernardo)</v>
      </c>
      <c r="D530" s="7" t="s">
        <v>40</v>
      </c>
      <c r="E530" s="7" t="s">
        <v>1610</v>
      </c>
      <c r="F530" s="7" t="s">
        <v>41</v>
      </c>
      <c r="G530" s="7" t="s">
        <v>50</v>
      </c>
      <c r="H530" s="7" t="s">
        <v>1107</v>
      </c>
      <c r="I530" s="7"/>
      <c r="J530" s="16" t="s">
        <v>12</v>
      </c>
      <c r="K530" s="7" t="s">
        <v>13</v>
      </c>
      <c r="L530" s="7" t="s">
        <v>42</v>
      </c>
      <c r="M530" s="7">
        <v>30</v>
      </c>
      <c r="N530" s="7">
        <v>0</v>
      </c>
      <c r="O530" s="7" t="s">
        <v>37</v>
      </c>
      <c r="P530" s="19" t="s">
        <v>37</v>
      </c>
      <c r="Q530" s="7" t="s">
        <v>33</v>
      </c>
      <c r="R530" s="28" t="s">
        <v>2393</v>
      </c>
      <c r="S530" s="28"/>
      <c r="T530" s="5"/>
      <c r="U530" s="5"/>
    </row>
    <row r="531" spans="1:21" ht="12.75" customHeight="1" x14ac:dyDescent="0.25">
      <c r="A531" s="11" t="str">
        <f t="shared" si="25"/>
        <v>BACHARELADO EM CIÊNCIA E TECNOLOGIA</v>
      </c>
      <c r="B531" s="11" t="str">
        <f t="shared" si="26"/>
        <v>DA1BIS0003-15SA</v>
      </c>
      <c r="C531" s="9" t="str">
        <f t="shared" si="24"/>
        <v>Bases Matemáticas A1-matutino (São Bernardo)</v>
      </c>
      <c r="D531" s="7" t="s">
        <v>1108</v>
      </c>
      <c r="E531" s="7" t="s">
        <v>1612</v>
      </c>
      <c r="F531" s="7" t="s">
        <v>1109</v>
      </c>
      <c r="G531" s="7" t="s">
        <v>16</v>
      </c>
      <c r="H531" s="7" t="s">
        <v>1110</v>
      </c>
      <c r="I531" s="7"/>
      <c r="J531" s="7" t="s">
        <v>12</v>
      </c>
      <c r="K531" s="7" t="s">
        <v>13</v>
      </c>
      <c r="L531" s="7" t="s">
        <v>47</v>
      </c>
      <c r="M531" s="7">
        <v>45</v>
      </c>
      <c r="N531" s="7">
        <v>0</v>
      </c>
      <c r="O531" s="7" t="s">
        <v>37</v>
      </c>
      <c r="P531" s="7" t="s">
        <v>37</v>
      </c>
      <c r="Q531" s="7" t="s">
        <v>33</v>
      </c>
      <c r="R531" s="28" t="s">
        <v>2388</v>
      </c>
      <c r="S531" s="28"/>
      <c r="T531" s="5"/>
      <c r="U531" s="5"/>
    </row>
    <row r="532" spans="1:21" ht="12.75" customHeight="1" x14ac:dyDescent="0.25">
      <c r="A532" s="11" t="str">
        <f t="shared" si="25"/>
        <v>BACHARELADO EM CIÊNCIA E TECNOLOGIA</v>
      </c>
      <c r="B532" s="11" t="str">
        <f t="shared" si="26"/>
        <v>DA2BIS0003-15SA</v>
      </c>
      <c r="C532" s="9" t="str">
        <f t="shared" si="24"/>
        <v>Bases Matemáticas A2-matutino (São Bernardo)</v>
      </c>
      <c r="D532" s="7" t="s">
        <v>1108</v>
      </c>
      <c r="E532" s="7" t="s">
        <v>1614</v>
      </c>
      <c r="F532" s="7" t="s">
        <v>1109</v>
      </c>
      <c r="G532" s="7" t="s">
        <v>19</v>
      </c>
      <c r="H532" s="7" t="s">
        <v>1110</v>
      </c>
      <c r="I532" s="7"/>
      <c r="J532" s="7" t="s">
        <v>12</v>
      </c>
      <c r="K532" s="7" t="s">
        <v>13</v>
      </c>
      <c r="L532" s="7" t="s">
        <v>47</v>
      </c>
      <c r="M532" s="7">
        <v>45</v>
      </c>
      <c r="N532" s="7">
        <v>0</v>
      </c>
      <c r="O532" s="7" t="s">
        <v>37</v>
      </c>
      <c r="P532" s="7" t="s">
        <v>37</v>
      </c>
      <c r="Q532" s="7" t="s">
        <v>33</v>
      </c>
      <c r="R532" s="29" t="s">
        <v>2389</v>
      </c>
      <c r="S532" s="29"/>
      <c r="T532" s="5"/>
      <c r="U532" s="5"/>
    </row>
    <row r="533" spans="1:21" ht="12.75" customHeight="1" x14ac:dyDescent="0.25">
      <c r="A533" s="11" t="str">
        <f t="shared" si="25"/>
        <v>BACHARELADO EM CIÊNCIA E TECNOLOGIA</v>
      </c>
      <c r="B533" s="11" t="str">
        <f t="shared" si="26"/>
        <v>DB1BIS0003-15SA</v>
      </c>
      <c r="C533" s="9" t="str">
        <f t="shared" si="24"/>
        <v>Bases Matemáticas B1-matutino (São Bernardo)</v>
      </c>
      <c r="D533" s="6" t="s">
        <v>1108</v>
      </c>
      <c r="E533" s="6" t="s">
        <v>1617</v>
      </c>
      <c r="F533" s="6" t="s">
        <v>1109</v>
      </c>
      <c r="G533" s="6" t="s">
        <v>28</v>
      </c>
      <c r="H533" s="6" t="s">
        <v>1111</v>
      </c>
      <c r="J533" s="6" t="s">
        <v>12</v>
      </c>
      <c r="K533" s="6" t="s">
        <v>13</v>
      </c>
      <c r="L533" s="6" t="s">
        <v>47</v>
      </c>
      <c r="M533" s="6">
        <v>45</v>
      </c>
      <c r="N533" s="6">
        <v>0</v>
      </c>
      <c r="O533" s="6" t="s">
        <v>37</v>
      </c>
      <c r="P533" s="6" t="s">
        <v>37</v>
      </c>
      <c r="Q533" s="6" t="s">
        <v>33</v>
      </c>
      <c r="R533" s="26" t="s">
        <v>2388</v>
      </c>
    </row>
    <row r="534" spans="1:21" ht="12.75" customHeight="1" x14ac:dyDescent="0.25">
      <c r="A534" s="11" t="str">
        <f t="shared" si="25"/>
        <v>BACHARELADO EM CIÊNCIA E TECNOLOGIA</v>
      </c>
      <c r="B534" s="11" t="str">
        <f t="shared" si="26"/>
        <v>NA2BIS0003-15SA</v>
      </c>
      <c r="C534" s="9" t="str">
        <f t="shared" si="24"/>
        <v>Bases Matemáticas A2-noturno (São Bernardo)</v>
      </c>
      <c r="D534" s="6" t="s">
        <v>1108</v>
      </c>
      <c r="E534" s="6" t="s">
        <v>1615</v>
      </c>
      <c r="F534" s="6" t="s">
        <v>1109</v>
      </c>
      <c r="G534" s="6" t="s">
        <v>19</v>
      </c>
      <c r="H534" s="6" t="s">
        <v>1112</v>
      </c>
      <c r="J534" s="6" t="s">
        <v>12</v>
      </c>
      <c r="K534" s="6" t="s">
        <v>18</v>
      </c>
      <c r="L534" s="6" t="s">
        <v>47</v>
      </c>
      <c r="M534" s="6">
        <v>45</v>
      </c>
      <c r="N534" s="6">
        <v>0</v>
      </c>
      <c r="O534" s="6" t="s">
        <v>37</v>
      </c>
      <c r="P534" s="6" t="s">
        <v>37</v>
      </c>
      <c r="Q534" s="6" t="s">
        <v>33</v>
      </c>
      <c r="R534" s="26" t="s">
        <v>2390</v>
      </c>
    </row>
    <row r="535" spans="1:21" ht="12.75" customHeight="1" x14ac:dyDescent="0.25">
      <c r="A535" s="11" t="str">
        <f t="shared" si="25"/>
        <v>BACHARELADO EM CIÊNCIA E TECNOLOGIA</v>
      </c>
      <c r="B535" s="11" t="str">
        <f t="shared" si="26"/>
        <v>NA3BIS0003-15SA</v>
      </c>
      <c r="C535" s="9" t="str">
        <f t="shared" si="24"/>
        <v>Bases Matemáticas A3-noturno (São Bernardo)</v>
      </c>
      <c r="D535" s="6" t="s">
        <v>1108</v>
      </c>
      <c r="E535" s="6" t="s">
        <v>1616</v>
      </c>
      <c r="F535" s="6" t="s">
        <v>1109</v>
      </c>
      <c r="G535" s="6" t="s">
        <v>21</v>
      </c>
      <c r="H535" s="6" t="s">
        <v>1112</v>
      </c>
      <c r="J535" s="6" t="s">
        <v>12</v>
      </c>
      <c r="K535" s="6" t="s">
        <v>18</v>
      </c>
      <c r="L535" s="6" t="s">
        <v>47</v>
      </c>
      <c r="M535" s="6">
        <v>45</v>
      </c>
      <c r="N535" s="6">
        <v>0</v>
      </c>
      <c r="O535" s="6" t="s">
        <v>37</v>
      </c>
      <c r="P535" s="7" t="s">
        <v>37</v>
      </c>
      <c r="Q535" s="7" t="s">
        <v>33</v>
      </c>
      <c r="R535" s="26" t="s">
        <v>941</v>
      </c>
      <c r="T535" s="5"/>
      <c r="U535" s="5"/>
    </row>
    <row r="536" spans="1:21" ht="12.75" customHeight="1" x14ac:dyDescent="0.25">
      <c r="A536" s="11" t="str">
        <f t="shared" si="25"/>
        <v>BACHARELADO EM CIÊNCIA E TECNOLOGIA</v>
      </c>
      <c r="B536" s="11" t="str">
        <f t="shared" si="26"/>
        <v>NB1BIS0003-15SA</v>
      </c>
      <c r="C536" s="9" t="str">
        <f t="shared" si="24"/>
        <v>Bases Matemáticas B1-noturno (São Bernardo)</v>
      </c>
      <c r="D536" s="7" t="s">
        <v>1108</v>
      </c>
      <c r="E536" s="7" t="s">
        <v>1618</v>
      </c>
      <c r="F536" s="7" t="s">
        <v>1109</v>
      </c>
      <c r="G536" s="7" t="s">
        <v>28</v>
      </c>
      <c r="H536" s="7" t="s">
        <v>1113</v>
      </c>
      <c r="I536" s="7"/>
      <c r="J536" s="7" t="s">
        <v>12</v>
      </c>
      <c r="K536" s="7" t="s">
        <v>18</v>
      </c>
      <c r="L536" s="7" t="s">
        <v>47</v>
      </c>
      <c r="M536" s="7">
        <v>45</v>
      </c>
      <c r="N536" s="7">
        <v>0</v>
      </c>
      <c r="O536" s="7" t="s">
        <v>37</v>
      </c>
      <c r="P536" s="7" t="s">
        <v>37</v>
      </c>
      <c r="Q536" s="7" t="s">
        <v>33</v>
      </c>
      <c r="R536" s="29" t="s">
        <v>545</v>
      </c>
      <c r="S536" s="29"/>
      <c r="T536" s="5"/>
      <c r="U536" s="5"/>
    </row>
    <row r="537" spans="1:21" ht="12.75" customHeight="1" x14ac:dyDescent="0.25">
      <c r="A537" s="11" t="str">
        <f t="shared" si="25"/>
        <v>BACHARELADO EM CIÊNCIA E TECNOLOGIA</v>
      </c>
      <c r="B537" s="11" t="str">
        <f t="shared" si="26"/>
        <v>NB2BIS0003-15SA</v>
      </c>
      <c r="C537" s="9" t="str">
        <f t="shared" si="24"/>
        <v>Bases Matemáticas B2-noturno (São Bernardo)</v>
      </c>
      <c r="D537" s="7" t="s">
        <v>1108</v>
      </c>
      <c r="E537" s="7" t="s">
        <v>1619</v>
      </c>
      <c r="F537" s="7" t="s">
        <v>1109</v>
      </c>
      <c r="G537" s="7" t="s">
        <v>29</v>
      </c>
      <c r="H537" s="7" t="s">
        <v>1113</v>
      </c>
      <c r="I537" s="7"/>
      <c r="J537" s="7" t="s">
        <v>12</v>
      </c>
      <c r="K537" s="7" t="s">
        <v>18</v>
      </c>
      <c r="L537" s="7" t="s">
        <v>47</v>
      </c>
      <c r="M537" s="7">
        <v>45</v>
      </c>
      <c r="N537" s="7">
        <v>0</v>
      </c>
      <c r="O537" s="7" t="s">
        <v>37</v>
      </c>
      <c r="P537" s="7" t="s">
        <v>37</v>
      </c>
      <c r="Q537" s="7" t="s">
        <v>33</v>
      </c>
      <c r="R537" s="29" t="s">
        <v>2390</v>
      </c>
      <c r="S537" s="29"/>
      <c r="T537" s="5"/>
      <c r="U537" s="5"/>
    </row>
    <row r="538" spans="1:21" ht="12.75" customHeight="1" x14ac:dyDescent="0.25">
      <c r="A538" s="11" t="str">
        <f t="shared" si="25"/>
        <v>BACHARELADO EM CIÊNCIA E TECNOLOGIA</v>
      </c>
      <c r="B538" s="11" t="str">
        <f t="shared" si="26"/>
        <v>NCBCL0308-15SA</v>
      </c>
      <c r="C538" s="9" t="str">
        <f t="shared" si="24"/>
        <v>Bioquímica: Estrutura, Propriedade e Funções de Biomoléculas C-noturno (São Bernardo)</v>
      </c>
      <c r="D538" s="7" t="s">
        <v>52</v>
      </c>
      <c r="E538" s="7" t="s">
        <v>3206</v>
      </c>
      <c r="F538" s="7" t="s">
        <v>53</v>
      </c>
      <c r="G538" s="7" t="s">
        <v>46</v>
      </c>
      <c r="H538" s="7" t="s">
        <v>3207</v>
      </c>
      <c r="I538" s="7"/>
      <c r="J538" s="7" t="s">
        <v>12</v>
      </c>
      <c r="K538" s="7" t="s">
        <v>18</v>
      </c>
      <c r="L538" s="7" t="s">
        <v>472</v>
      </c>
      <c r="M538" s="7">
        <v>30</v>
      </c>
      <c r="N538" s="7">
        <v>0</v>
      </c>
      <c r="O538" s="7" t="s">
        <v>37</v>
      </c>
      <c r="P538" s="7" t="s">
        <v>17</v>
      </c>
      <c r="Q538" s="7" t="s">
        <v>33</v>
      </c>
      <c r="R538" s="29" t="s">
        <v>2898</v>
      </c>
      <c r="S538" s="29" t="s">
        <v>2898</v>
      </c>
      <c r="T538" s="5"/>
      <c r="U538" s="5"/>
    </row>
    <row r="539" spans="1:21" ht="12.75" customHeight="1" x14ac:dyDescent="0.25">
      <c r="A539" s="11" t="str">
        <f t="shared" si="25"/>
        <v>BACHARELADO EM CIÊNCIA E TECNOLOGIA</v>
      </c>
      <c r="B539" s="11" t="str">
        <f t="shared" si="26"/>
        <v>DA1BIR0603-15SA</v>
      </c>
      <c r="C539" s="9" t="str">
        <f t="shared" si="24"/>
        <v>Ciência, Tecnologia e Sociedade A1-matutino (São Bernardo)</v>
      </c>
      <c r="D539" s="7" t="s">
        <v>66</v>
      </c>
      <c r="E539" s="7" t="s">
        <v>65</v>
      </c>
      <c r="F539" s="7" t="s">
        <v>67</v>
      </c>
      <c r="G539" s="7" t="s">
        <v>16</v>
      </c>
      <c r="H539" s="7" t="s">
        <v>1114</v>
      </c>
      <c r="I539" s="7"/>
      <c r="J539" s="16" t="s">
        <v>12</v>
      </c>
      <c r="K539" s="7" t="s">
        <v>13</v>
      </c>
      <c r="L539" s="7" t="s">
        <v>42</v>
      </c>
      <c r="M539" s="7">
        <v>45</v>
      </c>
      <c r="N539" s="7">
        <v>0</v>
      </c>
      <c r="O539" s="7" t="s">
        <v>37</v>
      </c>
      <c r="P539" s="7" t="s">
        <v>37</v>
      </c>
      <c r="Q539" s="7" t="s">
        <v>33</v>
      </c>
      <c r="R539" s="29" t="s">
        <v>2391</v>
      </c>
      <c r="S539" s="29"/>
      <c r="T539" s="5"/>
      <c r="U539" s="5"/>
    </row>
    <row r="540" spans="1:21" ht="12.75" customHeight="1" x14ac:dyDescent="0.25">
      <c r="A540" s="11" t="str">
        <f t="shared" si="25"/>
        <v>BACHARELADO EM CIÊNCIA E TECNOLOGIA</v>
      </c>
      <c r="B540" s="11" t="str">
        <f t="shared" si="26"/>
        <v>DA2BIR0603-15SA</v>
      </c>
      <c r="C540" s="9" t="str">
        <f t="shared" si="24"/>
        <v>Ciência, Tecnologia e Sociedade A2-matutino (São Bernardo)</v>
      </c>
      <c r="D540" s="7" t="s">
        <v>66</v>
      </c>
      <c r="E540" s="7" t="s">
        <v>1634</v>
      </c>
      <c r="F540" s="7" t="s">
        <v>67</v>
      </c>
      <c r="G540" s="7" t="s">
        <v>19</v>
      </c>
      <c r="H540" s="7" t="s">
        <v>1114</v>
      </c>
      <c r="I540" s="7"/>
      <c r="J540" s="7" t="s">
        <v>12</v>
      </c>
      <c r="K540" s="7" t="s">
        <v>13</v>
      </c>
      <c r="L540" s="7" t="s">
        <v>42</v>
      </c>
      <c r="M540" s="7">
        <v>45</v>
      </c>
      <c r="N540" s="7">
        <v>0</v>
      </c>
      <c r="O540" s="7" t="s">
        <v>37</v>
      </c>
      <c r="P540" s="7" t="s">
        <v>37</v>
      </c>
      <c r="Q540" s="7" t="s">
        <v>33</v>
      </c>
      <c r="R540" s="29" t="s">
        <v>1304</v>
      </c>
      <c r="S540" s="29"/>
      <c r="T540" s="5"/>
      <c r="U540" s="5"/>
    </row>
    <row r="541" spans="1:21" ht="12.75" customHeight="1" x14ac:dyDescent="0.25">
      <c r="A541" s="11" t="str">
        <f t="shared" si="25"/>
        <v>BACHARELADO EM CIÊNCIA E TECNOLOGIA</v>
      </c>
      <c r="B541" s="11" t="str">
        <f t="shared" si="26"/>
        <v>DB1BIR0603-15SA</v>
      </c>
      <c r="C541" s="9" t="str">
        <f t="shared" si="24"/>
        <v>Ciência, Tecnologia e Sociedade B1-matutino (São Bernardo)</v>
      </c>
      <c r="D541" s="7" t="s">
        <v>66</v>
      </c>
      <c r="E541" s="7" t="s">
        <v>69</v>
      </c>
      <c r="F541" s="7" t="s">
        <v>67</v>
      </c>
      <c r="G541" s="7" t="s">
        <v>28</v>
      </c>
      <c r="H541" s="7" t="s">
        <v>289</v>
      </c>
      <c r="I541" s="7"/>
      <c r="J541" s="16" t="s">
        <v>12</v>
      </c>
      <c r="K541" s="7" t="s">
        <v>13</v>
      </c>
      <c r="L541" s="7" t="s">
        <v>42</v>
      </c>
      <c r="M541" s="7">
        <v>45</v>
      </c>
      <c r="N541" s="7">
        <v>0</v>
      </c>
      <c r="O541" s="7" t="s">
        <v>37</v>
      </c>
      <c r="P541" s="7" t="s">
        <v>37</v>
      </c>
      <c r="Q541" s="7" t="s">
        <v>33</v>
      </c>
      <c r="R541" s="29" t="s">
        <v>2391</v>
      </c>
      <c r="S541" s="29"/>
      <c r="T541" s="5"/>
      <c r="U541" s="5"/>
    </row>
    <row r="542" spans="1:21" ht="12.75" customHeight="1" x14ac:dyDescent="0.25">
      <c r="A542" s="11" t="str">
        <f t="shared" si="25"/>
        <v>BACHARELADO EM CIÊNCIA E TECNOLOGIA</v>
      </c>
      <c r="B542" s="11" t="str">
        <f t="shared" si="26"/>
        <v>DB2BIR0603-15SA</v>
      </c>
      <c r="C542" s="9" t="str">
        <f t="shared" si="24"/>
        <v>Ciência, Tecnologia e Sociedade B2-matutino (São Bernardo)</v>
      </c>
      <c r="D542" s="7" t="s">
        <v>66</v>
      </c>
      <c r="E542" s="7" t="s">
        <v>1636</v>
      </c>
      <c r="F542" s="7" t="s">
        <v>67</v>
      </c>
      <c r="G542" s="7" t="s">
        <v>29</v>
      </c>
      <c r="H542" s="7" t="s">
        <v>289</v>
      </c>
      <c r="I542" s="7"/>
      <c r="J542" s="16" t="s">
        <v>12</v>
      </c>
      <c r="K542" s="7" t="s">
        <v>13</v>
      </c>
      <c r="L542" s="7" t="s">
        <v>42</v>
      </c>
      <c r="M542" s="7">
        <v>45</v>
      </c>
      <c r="N542" s="7">
        <v>0</v>
      </c>
      <c r="O542" s="7" t="s">
        <v>37</v>
      </c>
      <c r="P542" s="7" t="s">
        <v>37</v>
      </c>
      <c r="Q542" s="7" t="s">
        <v>33</v>
      </c>
      <c r="R542" s="29" t="s">
        <v>3208</v>
      </c>
      <c r="S542" s="29"/>
      <c r="T542" s="5"/>
      <c r="U542" s="5"/>
    </row>
    <row r="543" spans="1:21" ht="12.75" customHeight="1" x14ac:dyDescent="0.25">
      <c r="A543" s="11" t="str">
        <f t="shared" si="25"/>
        <v>BACHARELADO EM CIÊNCIA E TECNOLOGIA</v>
      </c>
      <c r="B543" s="11" t="str">
        <f t="shared" si="26"/>
        <v>NA1BIR0603-15SA</v>
      </c>
      <c r="C543" s="9" t="str">
        <f t="shared" si="24"/>
        <v>Ciência, Tecnologia e Sociedade A1-noturno (São Bernardo)</v>
      </c>
      <c r="D543" s="6" t="s">
        <v>66</v>
      </c>
      <c r="E543" s="6" t="s">
        <v>68</v>
      </c>
      <c r="F543" s="6" t="s">
        <v>67</v>
      </c>
      <c r="G543" s="6" t="s">
        <v>16</v>
      </c>
      <c r="H543" s="6" t="s">
        <v>1115</v>
      </c>
      <c r="J543" s="6" t="s">
        <v>12</v>
      </c>
      <c r="K543" s="6" t="s">
        <v>18</v>
      </c>
      <c r="L543" s="6" t="s">
        <v>42</v>
      </c>
      <c r="M543" s="6">
        <v>45</v>
      </c>
      <c r="N543" s="6">
        <v>0</v>
      </c>
      <c r="O543" s="6" t="s">
        <v>37</v>
      </c>
      <c r="P543" s="7" t="s">
        <v>37</v>
      </c>
      <c r="Q543" s="7" t="s">
        <v>33</v>
      </c>
      <c r="R543" s="26" t="s">
        <v>2394</v>
      </c>
      <c r="T543" s="5"/>
      <c r="U543" s="5"/>
    </row>
    <row r="544" spans="1:21" ht="12.75" customHeight="1" x14ac:dyDescent="0.25">
      <c r="A544" s="11" t="str">
        <f t="shared" si="25"/>
        <v>BACHARELADO EM CIÊNCIA E TECNOLOGIA</v>
      </c>
      <c r="B544" s="11" t="str">
        <f t="shared" si="26"/>
        <v>NA2BIR0603-15SA</v>
      </c>
      <c r="C544" s="9" t="str">
        <f t="shared" si="24"/>
        <v>Ciência, Tecnologia e Sociedade A2-noturno (São Bernardo)</v>
      </c>
      <c r="D544" s="7" t="s">
        <v>66</v>
      </c>
      <c r="E544" s="7" t="s">
        <v>1635</v>
      </c>
      <c r="F544" s="7" t="s">
        <v>67</v>
      </c>
      <c r="G544" s="7" t="s">
        <v>19</v>
      </c>
      <c r="H544" s="7" t="s">
        <v>1115</v>
      </c>
      <c r="I544" s="7"/>
      <c r="J544" s="16" t="s">
        <v>12</v>
      </c>
      <c r="K544" s="7" t="s">
        <v>18</v>
      </c>
      <c r="L544" s="7" t="s">
        <v>42</v>
      </c>
      <c r="M544" s="7">
        <v>45</v>
      </c>
      <c r="N544" s="7">
        <v>0</v>
      </c>
      <c r="O544" s="7" t="s">
        <v>37</v>
      </c>
      <c r="P544" s="7" t="s">
        <v>37</v>
      </c>
      <c r="Q544" s="7" t="s">
        <v>33</v>
      </c>
      <c r="R544" s="29" t="s">
        <v>3209</v>
      </c>
      <c r="S544" s="29"/>
      <c r="T544" s="5"/>
      <c r="U544" s="5"/>
    </row>
    <row r="545" spans="1:21" ht="12.75" customHeight="1" x14ac:dyDescent="0.25">
      <c r="A545" s="11" t="str">
        <f t="shared" si="25"/>
        <v>BACHARELADO EM CIÊNCIA E TECNOLOGIA</v>
      </c>
      <c r="B545" s="11" t="str">
        <f t="shared" si="26"/>
        <v>NB1BIR0603-15SA</v>
      </c>
      <c r="C545" s="9" t="str">
        <f t="shared" si="24"/>
        <v>Ciência, Tecnologia e Sociedade B1-noturno (São Bernardo)</v>
      </c>
      <c r="D545" s="7" t="s">
        <v>66</v>
      </c>
      <c r="E545" s="7" t="s">
        <v>70</v>
      </c>
      <c r="F545" s="7" t="s">
        <v>67</v>
      </c>
      <c r="G545" s="22" t="s">
        <v>28</v>
      </c>
      <c r="H545" s="7" t="s">
        <v>290</v>
      </c>
      <c r="I545" s="7"/>
      <c r="J545" s="7" t="s">
        <v>12</v>
      </c>
      <c r="K545" s="7" t="s">
        <v>18</v>
      </c>
      <c r="L545" s="7" t="s">
        <v>42</v>
      </c>
      <c r="M545" s="7">
        <v>45</v>
      </c>
      <c r="N545" s="7">
        <v>0</v>
      </c>
      <c r="O545" s="7" t="s">
        <v>37</v>
      </c>
      <c r="P545" s="7" t="s">
        <v>37</v>
      </c>
      <c r="Q545" s="7" t="s">
        <v>33</v>
      </c>
      <c r="R545" s="29" t="s">
        <v>2392</v>
      </c>
      <c r="S545" s="29"/>
      <c r="T545" s="5"/>
      <c r="U545" s="5"/>
    </row>
    <row r="546" spans="1:21" ht="12.75" customHeight="1" x14ac:dyDescent="0.25">
      <c r="A546" s="11" t="str">
        <f t="shared" si="25"/>
        <v>BACHARELADO EM CIÊNCIA E TECNOLOGIA</v>
      </c>
      <c r="B546" s="11" t="str">
        <f t="shared" si="26"/>
        <v>NB2BIR0603-15SA</v>
      </c>
      <c r="C546" s="9" t="str">
        <f t="shared" si="24"/>
        <v>Ciência, Tecnologia e Sociedade B2-noturno (São Bernardo)</v>
      </c>
      <c r="D546" s="7" t="s">
        <v>66</v>
      </c>
      <c r="E546" s="7" t="s">
        <v>1637</v>
      </c>
      <c r="F546" s="7" t="s">
        <v>67</v>
      </c>
      <c r="G546" s="7" t="s">
        <v>29</v>
      </c>
      <c r="H546" s="7" t="s">
        <v>290</v>
      </c>
      <c r="I546" s="7"/>
      <c r="J546" s="16" t="s">
        <v>12</v>
      </c>
      <c r="K546" s="7" t="s">
        <v>18</v>
      </c>
      <c r="L546" s="7" t="s">
        <v>42</v>
      </c>
      <c r="M546" s="7">
        <v>45</v>
      </c>
      <c r="N546" s="7">
        <v>0</v>
      </c>
      <c r="O546" s="7" t="s">
        <v>37</v>
      </c>
      <c r="P546" s="7" t="s">
        <v>37</v>
      </c>
      <c r="Q546" s="7" t="s">
        <v>33</v>
      </c>
      <c r="R546" s="29" t="s">
        <v>2394</v>
      </c>
      <c r="S546" s="29"/>
      <c r="T546" s="5"/>
      <c r="U546" s="5"/>
    </row>
    <row r="547" spans="1:21" ht="12.75" customHeight="1" x14ac:dyDescent="0.25">
      <c r="A547" s="11" t="str">
        <f t="shared" si="25"/>
        <v>BACHARELADO EM CIÊNCIA E TECNOLOGIA</v>
      </c>
      <c r="B547" s="11" t="str">
        <f t="shared" si="26"/>
        <v>DA1BCM0506-15SA</v>
      </c>
      <c r="C547" s="9" t="str">
        <f t="shared" si="24"/>
        <v>Comunicação e Redes A1-matutino (São Bernardo)</v>
      </c>
      <c r="D547" s="7" t="s">
        <v>1116</v>
      </c>
      <c r="E547" s="7" t="s">
        <v>1638</v>
      </c>
      <c r="F547" s="7" t="s">
        <v>1117</v>
      </c>
      <c r="G547" s="7" t="s">
        <v>16</v>
      </c>
      <c r="H547" s="7" t="s">
        <v>1118</v>
      </c>
      <c r="I547" s="7"/>
      <c r="J547" s="7" t="s">
        <v>12</v>
      </c>
      <c r="K547" s="7" t="s">
        <v>13</v>
      </c>
      <c r="L547" s="7" t="s">
        <v>42</v>
      </c>
      <c r="M547" s="7">
        <v>45</v>
      </c>
      <c r="N547" s="7">
        <v>0</v>
      </c>
      <c r="O547" s="7" t="s">
        <v>37</v>
      </c>
      <c r="P547" s="7" t="s">
        <v>17</v>
      </c>
      <c r="Q547" s="7" t="s">
        <v>33</v>
      </c>
      <c r="R547" s="29" t="s">
        <v>2398</v>
      </c>
      <c r="S547" s="29"/>
      <c r="T547" s="5"/>
      <c r="U547" s="5"/>
    </row>
    <row r="548" spans="1:21" ht="12.75" customHeight="1" x14ac:dyDescent="0.25">
      <c r="A548" s="11" t="str">
        <f t="shared" si="25"/>
        <v>BACHARELADO EM CIÊNCIA E TECNOLOGIA</v>
      </c>
      <c r="B548" s="11" t="str">
        <f t="shared" si="26"/>
        <v>DA2BCM0506-15SA</v>
      </c>
      <c r="C548" s="9" t="str">
        <f t="shared" si="24"/>
        <v>Comunicação e Redes A2-matutino (São Bernardo)</v>
      </c>
      <c r="D548" s="7" t="s">
        <v>1116</v>
      </c>
      <c r="E548" s="7" t="s">
        <v>1640</v>
      </c>
      <c r="F548" s="7" t="s">
        <v>1117</v>
      </c>
      <c r="G548" s="7" t="s">
        <v>19</v>
      </c>
      <c r="H548" s="7" t="s">
        <v>1118</v>
      </c>
      <c r="I548" s="7"/>
      <c r="J548" s="7" t="s">
        <v>12</v>
      </c>
      <c r="K548" s="7" t="s">
        <v>13</v>
      </c>
      <c r="L548" s="7" t="s">
        <v>42</v>
      </c>
      <c r="M548" s="7">
        <v>45</v>
      </c>
      <c r="N548" s="7">
        <v>0</v>
      </c>
      <c r="O548" s="7" t="s">
        <v>37</v>
      </c>
      <c r="P548" s="7" t="s">
        <v>17</v>
      </c>
      <c r="Q548" s="7" t="s">
        <v>33</v>
      </c>
      <c r="R548" s="29" t="s">
        <v>2321</v>
      </c>
      <c r="S548" s="29"/>
      <c r="T548" s="5"/>
      <c r="U548" s="5"/>
    </row>
    <row r="549" spans="1:21" ht="12.75" customHeight="1" x14ac:dyDescent="0.25">
      <c r="A549" s="11" t="str">
        <f t="shared" si="25"/>
        <v>BACHARELADO EM CIÊNCIA E TECNOLOGIA</v>
      </c>
      <c r="B549" s="11" t="str">
        <f t="shared" si="26"/>
        <v>DA3BCM0506-15SA</v>
      </c>
      <c r="C549" s="9" t="str">
        <f t="shared" si="24"/>
        <v>Comunicação e Redes A3-matutino (São Bernardo)</v>
      </c>
      <c r="D549" s="6" t="s">
        <v>1116</v>
      </c>
      <c r="E549" s="6" t="s">
        <v>1642</v>
      </c>
      <c r="F549" s="6" t="s">
        <v>1117</v>
      </c>
      <c r="G549" s="6" t="s">
        <v>21</v>
      </c>
      <c r="H549" s="6" t="s">
        <v>1118</v>
      </c>
      <c r="J549" s="6" t="s">
        <v>12</v>
      </c>
      <c r="K549" s="6" t="s">
        <v>13</v>
      </c>
      <c r="L549" s="6" t="s">
        <v>42</v>
      </c>
      <c r="M549" s="6">
        <v>45</v>
      </c>
      <c r="N549" s="6">
        <v>0</v>
      </c>
      <c r="O549" s="6" t="s">
        <v>37</v>
      </c>
      <c r="P549" s="7" t="s">
        <v>17</v>
      </c>
      <c r="Q549" s="7" t="s">
        <v>33</v>
      </c>
      <c r="R549" s="26" t="s">
        <v>2396</v>
      </c>
      <c r="T549" s="5"/>
      <c r="U549" s="5"/>
    </row>
    <row r="550" spans="1:21" ht="12.75" customHeight="1" x14ac:dyDescent="0.25">
      <c r="A550" s="11" t="str">
        <f t="shared" si="25"/>
        <v>BACHARELADO EM CIÊNCIA E TECNOLOGIA</v>
      </c>
      <c r="B550" s="11" t="str">
        <f t="shared" si="26"/>
        <v>DB1BCM0506-15SA</v>
      </c>
      <c r="C550" s="9" t="str">
        <f t="shared" si="24"/>
        <v>Comunicação e Redes B1-matutino (São Bernardo)</v>
      </c>
      <c r="D550" s="7" t="s">
        <v>1116</v>
      </c>
      <c r="E550" s="7" t="s">
        <v>1647</v>
      </c>
      <c r="F550" s="7" t="s">
        <v>1117</v>
      </c>
      <c r="G550" s="7" t="s">
        <v>28</v>
      </c>
      <c r="H550" s="7" t="s">
        <v>1119</v>
      </c>
      <c r="I550" s="7"/>
      <c r="J550" s="16" t="s">
        <v>12</v>
      </c>
      <c r="K550" s="7" t="s">
        <v>13</v>
      </c>
      <c r="L550" s="7" t="s">
        <v>42</v>
      </c>
      <c r="M550" s="7">
        <v>45</v>
      </c>
      <c r="N550" s="7">
        <v>0</v>
      </c>
      <c r="O550" s="7" t="s">
        <v>37</v>
      </c>
      <c r="P550" s="7" t="s">
        <v>17</v>
      </c>
      <c r="Q550" s="7" t="s">
        <v>33</v>
      </c>
      <c r="R550" s="29" t="s">
        <v>514</v>
      </c>
      <c r="S550" s="29"/>
      <c r="T550" s="5"/>
      <c r="U550" s="5"/>
    </row>
    <row r="551" spans="1:21" ht="12.75" customHeight="1" x14ac:dyDescent="0.25">
      <c r="A551" s="11" t="str">
        <f t="shared" si="25"/>
        <v>BACHARELADO EM CIÊNCIA E TECNOLOGIA</v>
      </c>
      <c r="B551" s="11" t="str">
        <f t="shared" si="26"/>
        <v>DB3BCM0506-15SA</v>
      </c>
      <c r="C551" s="9" t="str">
        <f t="shared" si="24"/>
        <v>Comunicação e Redes B3-matutino (São Bernardo)</v>
      </c>
      <c r="D551" s="7" t="s">
        <v>1116</v>
      </c>
      <c r="E551" s="7" t="s">
        <v>1649</v>
      </c>
      <c r="F551" s="7" t="s">
        <v>1117</v>
      </c>
      <c r="G551" s="7" t="s">
        <v>50</v>
      </c>
      <c r="H551" s="7" t="s">
        <v>1119</v>
      </c>
      <c r="I551" s="7"/>
      <c r="J551" s="16" t="s">
        <v>12</v>
      </c>
      <c r="K551" s="7" t="s">
        <v>13</v>
      </c>
      <c r="L551" s="7" t="s">
        <v>42</v>
      </c>
      <c r="M551" s="7">
        <v>45</v>
      </c>
      <c r="N551" s="7">
        <v>0</v>
      </c>
      <c r="O551" s="7" t="s">
        <v>37</v>
      </c>
      <c r="P551" s="7" t="s">
        <v>17</v>
      </c>
      <c r="Q551" s="7" t="s">
        <v>33</v>
      </c>
      <c r="R551" s="29" t="s">
        <v>2396</v>
      </c>
      <c r="S551" s="29"/>
      <c r="T551" s="5"/>
      <c r="U551" s="5"/>
    </row>
    <row r="552" spans="1:21" ht="12.75" customHeight="1" x14ac:dyDescent="0.25">
      <c r="A552" s="11" t="str">
        <f t="shared" si="25"/>
        <v>BACHARELADO EM CIÊNCIA E TECNOLOGIA</v>
      </c>
      <c r="B552" s="11" t="str">
        <f t="shared" si="26"/>
        <v>DB4BCM0506-15SA</v>
      </c>
      <c r="C552" s="9" t="str">
        <f t="shared" si="24"/>
        <v>Comunicação e Redes B4-matutino (São Bernardo)</v>
      </c>
      <c r="D552" s="7" t="s">
        <v>1116</v>
      </c>
      <c r="E552" s="7" t="s">
        <v>1651</v>
      </c>
      <c r="F552" s="7" t="s">
        <v>1117</v>
      </c>
      <c r="G552" s="7" t="s">
        <v>59</v>
      </c>
      <c r="H552" s="7" t="s">
        <v>1119</v>
      </c>
      <c r="I552" s="7"/>
      <c r="J552" s="16" t="s">
        <v>12</v>
      </c>
      <c r="K552" s="7" t="s">
        <v>13</v>
      </c>
      <c r="L552" s="7" t="s">
        <v>42</v>
      </c>
      <c r="M552" s="7">
        <v>45</v>
      </c>
      <c r="N552" s="7">
        <v>0</v>
      </c>
      <c r="O552" s="7" t="s">
        <v>37</v>
      </c>
      <c r="P552" s="7" t="s">
        <v>17</v>
      </c>
      <c r="Q552" s="7" t="s">
        <v>33</v>
      </c>
      <c r="R552" s="29" t="s">
        <v>2395</v>
      </c>
      <c r="S552" s="29"/>
    </row>
    <row r="553" spans="1:21" ht="12.75" customHeight="1" x14ac:dyDescent="0.25">
      <c r="A553" s="11" t="str">
        <f t="shared" si="25"/>
        <v>BACHARELADO EM CIÊNCIA E TECNOLOGIA</v>
      </c>
      <c r="B553" s="11" t="str">
        <f t="shared" si="26"/>
        <v>NA1BCM0506-15SA</v>
      </c>
      <c r="C553" s="9" t="str">
        <f t="shared" si="24"/>
        <v>Comunicação e Redes A1-noturno (São Bernardo)</v>
      </c>
      <c r="D553" s="7" t="s">
        <v>1116</v>
      </c>
      <c r="E553" s="7" t="s">
        <v>1639</v>
      </c>
      <c r="F553" s="7" t="s">
        <v>1117</v>
      </c>
      <c r="G553" s="7" t="s">
        <v>16</v>
      </c>
      <c r="H553" s="7" t="s">
        <v>1120</v>
      </c>
      <c r="I553" s="7"/>
      <c r="J553" s="7" t="s">
        <v>12</v>
      </c>
      <c r="K553" s="7" t="s">
        <v>18</v>
      </c>
      <c r="L553" s="7" t="s">
        <v>42</v>
      </c>
      <c r="M553" s="7">
        <v>45</v>
      </c>
      <c r="N553" s="7">
        <v>0</v>
      </c>
      <c r="O553" s="7" t="s">
        <v>37</v>
      </c>
      <c r="P553" s="7" t="s">
        <v>17</v>
      </c>
      <c r="Q553" s="7" t="s">
        <v>33</v>
      </c>
      <c r="R553" s="29" t="s">
        <v>534</v>
      </c>
      <c r="S553" s="29"/>
    </row>
    <row r="554" spans="1:21" ht="12.75" customHeight="1" x14ac:dyDescent="0.25">
      <c r="A554" s="11" t="str">
        <f t="shared" si="25"/>
        <v>BACHARELADO EM CIÊNCIA E TECNOLOGIA</v>
      </c>
      <c r="B554" s="11" t="str">
        <f t="shared" si="26"/>
        <v>NA2BCM0506-15SA</v>
      </c>
      <c r="C554" s="9" t="str">
        <f t="shared" si="24"/>
        <v>Comunicação e Redes A2-noturno (São Bernardo)</v>
      </c>
      <c r="D554" s="7" t="s">
        <v>1116</v>
      </c>
      <c r="E554" s="7" t="s">
        <v>1641</v>
      </c>
      <c r="F554" s="7" t="s">
        <v>1117</v>
      </c>
      <c r="G554" s="22" t="s">
        <v>19</v>
      </c>
      <c r="H554" s="7" t="s">
        <v>1120</v>
      </c>
      <c r="I554" s="7"/>
      <c r="J554" s="16" t="s">
        <v>12</v>
      </c>
      <c r="K554" s="7" t="s">
        <v>18</v>
      </c>
      <c r="L554" s="7" t="s">
        <v>42</v>
      </c>
      <c r="M554" s="7">
        <v>45</v>
      </c>
      <c r="N554" s="7">
        <v>0</v>
      </c>
      <c r="O554" s="7" t="s">
        <v>37</v>
      </c>
      <c r="P554" s="7" t="s">
        <v>17</v>
      </c>
      <c r="Q554" s="7" t="s">
        <v>33</v>
      </c>
      <c r="R554" s="29" t="s">
        <v>880</v>
      </c>
      <c r="S554" s="29"/>
      <c r="T554" s="5"/>
      <c r="U554" s="5"/>
    </row>
    <row r="555" spans="1:21" ht="12.75" customHeight="1" x14ac:dyDescent="0.25">
      <c r="A555" s="11" t="str">
        <f t="shared" si="25"/>
        <v>BACHARELADO EM CIÊNCIA E TECNOLOGIA</v>
      </c>
      <c r="B555" s="11" t="str">
        <f t="shared" si="26"/>
        <v>NA3BCM0506-15SA</v>
      </c>
      <c r="C555" s="9" t="str">
        <f t="shared" si="24"/>
        <v>Comunicação e Redes A3-noturno (São Bernardo)</v>
      </c>
      <c r="D555" s="7" t="s">
        <v>1116</v>
      </c>
      <c r="E555" s="7" t="s">
        <v>1643</v>
      </c>
      <c r="F555" s="7" t="s">
        <v>1117</v>
      </c>
      <c r="G555" s="7" t="s">
        <v>21</v>
      </c>
      <c r="H555" s="7" t="s">
        <v>1120</v>
      </c>
      <c r="I555" s="7"/>
      <c r="J555" s="16" t="s">
        <v>12</v>
      </c>
      <c r="K555" s="7" t="s">
        <v>18</v>
      </c>
      <c r="L555" s="7" t="s">
        <v>42</v>
      </c>
      <c r="M555" s="7">
        <v>45</v>
      </c>
      <c r="N555" s="7">
        <v>0</v>
      </c>
      <c r="O555" s="7" t="s">
        <v>37</v>
      </c>
      <c r="P555" s="7" t="s">
        <v>17</v>
      </c>
      <c r="Q555" s="7" t="s">
        <v>33</v>
      </c>
      <c r="R555" s="29" t="s">
        <v>2397</v>
      </c>
      <c r="S555" s="29"/>
      <c r="T555" s="5"/>
      <c r="U555" s="5"/>
    </row>
    <row r="556" spans="1:21" ht="12.75" customHeight="1" x14ac:dyDescent="0.25">
      <c r="A556" s="11" t="str">
        <f t="shared" si="25"/>
        <v>BACHARELADO EM CIÊNCIA E TECNOLOGIA</v>
      </c>
      <c r="B556" s="11" t="str">
        <f t="shared" si="26"/>
        <v>NA4BCM0506-15SA</v>
      </c>
      <c r="C556" s="9" t="str">
        <f t="shared" si="24"/>
        <v>Comunicação e Redes A4-noturno (São Bernardo)</v>
      </c>
      <c r="D556" s="7" t="s">
        <v>1116</v>
      </c>
      <c r="E556" s="7" t="s">
        <v>1645</v>
      </c>
      <c r="F556" s="7" t="s">
        <v>1117</v>
      </c>
      <c r="G556" s="7" t="s">
        <v>22</v>
      </c>
      <c r="H556" s="7" t="s">
        <v>1120</v>
      </c>
      <c r="I556" s="7"/>
      <c r="J556" s="16" t="s">
        <v>12</v>
      </c>
      <c r="K556" s="7" t="s">
        <v>18</v>
      </c>
      <c r="L556" s="7" t="s">
        <v>42</v>
      </c>
      <c r="M556" s="7">
        <v>45</v>
      </c>
      <c r="N556" s="7">
        <v>0</v>
      </c>
      <c r="O556" s="7" t="s">
        <v>37</v>
      </c>
      <c r="P556" s="7" t="s">
        <v>17</v>
      </c>
      <c r="Q556" s="7" t="s">
        <v>33</v>
      </c>
      <c r="R556" s="29" t="s">
        <v>2398</v>
      </c>
      <c r="S556" s="29"/>
      <c r="T556" s="5"/>
      <c r="U556" s="5"/>
    </row>
    <row r="557" spans="1:21" ht="12.75" customHeight="1" x14ac:dyDescent="0.25">
      <c r="A557" s="11" t="str">
        <f t="shared" si="25"/>
        <v>BACHARELADO EM CIÊNCIA E TECNOLOGIA</v>
      </c>
      <c r="B557" s="11" t="str">
        <f t="shared" si="26"/>
        <v>NA5BCM0506-15SA</v>
      </c>
      <c r="C557" s="9" t="str">
        <f t="shared" si="24"/>
        <v>Comunicação e Redes A5-noturno (São Bernardo)</v>
      </c>
      <c r="D557" s="7" t="s">
        <v>1116</v>
      </c>
      <c r="E557" s="7" t="s">
        <v>1646</v>
      </c>
      <c r="F557" s="7" t="s">
        <v>1117</v>
      </c>
      <c r="G557" s="22" t="s">
        <v>57</v>
      </c>
      <c r="H557" s="7" t="s">
        <v>1120</v>
      </c>
      <c r="I557" s="7"/>
      <c r="J557" s="16" t="s">
        <v>12</v>
      </c>
      <c r="K557" s="7" t="s">
        <v>18</v>
      </c>
      <c r="L557" s="7" t="s">
        <v>42</v>
      </c>
      <c r="M557" s="7">
        <v>45</v>
      </c>
      <c r="N557" s="7">
        <v>0</v>
      </c>
      <c r="O557" s="7" t="s">
        <v>37</v>
      </c>
      <c r="P557" s="7" t="s">
        <v>17</v>
      </c>
      <c r="Q557" s="7" t="s">
        <v>33</v>
      </c>
      <c r="R557" s="29" t="s">
        <v>2396</v>
      </c>
      <c r="S557" s="29"/>
      <c r="T557" s="5"/>
      <c r="U557" s="5"/>
    </row>
    <row r="558" spans="1:21" ht="12.75" customHeight="1" x14ac:dyDescent="0.25">
      <c r="A558" s="11" t="str">
        <f t="shared" si="25"/>
        <v>BACHARELADO EM CIÊNCIA E TECNOLOGIA</v>
      </c>
      <c r="B558" s="11" t="str">
        <f t="shared" si="26"/>
        <v>NB2BCM0506-15SA</v>
      </c>
      <c r="C558" s="9" t="str">
        <f t="shared" si="24"/>
        <v>Comunicação e Redes B2-noturno (São Bernardo)</v>
      </c>
      <c r="D558" s="7" t="s">
        <v>1116</v>
      </c>
      <c r="E558" s="7" t="s">
        <v>1648</v>
      </c>
      <c r="F558" s="7" t="s">
        <v>1117</v>
      </c>
      <c r="G558" s="7" t="s">
        <v>29</v>
      </c>
      <c r="H558" s="7" t="s">
        <v>1121</v>
      </c>
      <c r="I558" s="7"/>
      <c r="J558" s="16" t="s">
        <v>12</v>
      </c>
      <c r="K558" s="7" t="s">
        <v>18</v>
      </c>
      <c r="L558" s="7" t="s">
        <v>42</v>
      </c>
      <c r="M558" s="7">
        <v>45</v>
      </c>
      <c r="N558" s="7">
        <v>0</v>
      </c>
      <c r="O558" s="7" t="s">
        <v>37</v>
      </c>
      <c r="P558" s="7" t="s">
        <v>17</v>
      </c>
      <c r="Q558" s="7" t="s">
        <v>33</v>
      </c>
      <c r="R558" s="29" t="s">
        <v>534</v>
      </c>
      <c r="S558" s="29"/>
      <c r="T558" s="5"/>
      <c r="U558" s="5"/>
    </row>
    <row r="559" spans="1:21" ht="12.75" customHeight="1" x14ac:dyDescent="0.25">
      <c r="A559" s="11" t="str">
        <f t="shared" si="25"/>
        <v>BACHARELADO EM CIÊNCIA E TECNOLOGIA</v>
      </c>
      <c r="B559" s="11" t="str">
        <f t="shared" si="26"/>
        <v>NB3BCM0506-15SA</v>
      </c>
      <c r="C559" s="9" t="str">
        <f t="shared" si="24"/>
        <v>Comunicação e Redes B3-noturno (São Bernardo)</v>
      </c>
      <c r="D559" s="6" t="s">
        <v>1116</v>
      </c>
      <c r="E559" s="6" t="s">
        <v>1650</v>
      </c>
      <c r="F559" s="6" t="s">
        <v>1117</v>
      </c>
      <c r="G559" s="6" t="s">
        <v>50</v>
      </c>
      <c r="H559" s="6" t="s">
        <v>1121</v>
      </c>
      <c r="J559" s="6" t="s">
        <v>12</v>
      </c>
      <c r="K559" s="6" t="s">
        <v>18</v>
      </c>
      <c r="L559" s="6" t="s">
        <v>42</v>
      </c>
      <c r="M559" s="6">
        <v>45</v>
      </c>
      <c r="N559" s="6">
        <v>0</v>
      </c>
      <c r="O559" s="6" t="s">
        <v>37</v>
      </c>
      <c r="P559" s="7" t="s">
        <v>17</v>
      </c>
      <c r="Q559" s="7" t="s">
        <v>33</v>
      </c>
      <c r="R559" s="26" t="s">
        <v>2396</v>
      </c>
      <c r="T559" s="5"/>
      <c r="U559" s="5"/>
    </row>
    <row r="560" spans="1:21" ht="12.75" customHeight="1" x14ac:dyDescent="0.25">
      <c r="A560" s="11" t="str">
        <f t="shared" si="25"/>
        <v>BACHARELADO EM CIÊNCIA E TECNOLOGIA</v>
      </c>
      <c r="B560" s="11" t="str">
        <f t="shared" si="26"/>
        <v>DA4BIK0102-15SA</v>
      </c>
      <c r="C560" s="9" t="str">
        <f t="shared" si="24"/>
        <v>Estrutura da Matéria A4-matutino (São Bernardo)</v>
      </c>
      <c r="D560" s="7" t="s">
        <v>71</v>
      </c>
      <c r="E560" s="7" t="s">
        <v>1658</v>
      </c>
      <c r="F560" s="7" t="s">
        <v>72</v>
      </c>
      <c r="G560" s="22" t="s">
        <v>22</v>
      </c>
      <c r="H560" s="7" t="s">
        <v>1122</v>
      </c>
      <c r="I560" s="7"/>
      <c r="J560" s="16" t="s">
        <v>12</v>
      </c>
      <c r="K560" s="7" t="s">
        <v>13</v>
      </c>
      <c r="L560" s="7" t="s">
        <v>42</v>
      </c>
      <c r="M560" s="7">
        <v>35</v>
      </c>
      <c r="N560" s="7">
        <v>35</v>
      </c>
      <c r="O560" s="7" t="s">
        <v>37</v>
      </c>
      <c r="P560" s="7" t="s">
        <v>37</v>
      </c>
      <c r="Q560" s="7" t="s">
        <v>33</v>
      </c>
      <c r="R560" s="29" t="s">
        <v>2899</v>
      </c>
      <c r="S560" s="29"/>
      <c r="T560" s="5"/>
      <c r="U560" s="5"/>
    </row>
    <row r="561" spans="1:21" ht="12.75" customHeight="1" x14ac:dyDescent="0.25">
      <c r="A561" s="11" t="str">
        <f t="shared" si="25"/>
        <v>BACHARELADO EM CIÊNCIA E TECNOLOGIA</v>
      </c>
      <c r="B561" s="11" t="str">
        <f t="shared" si="26"/>
        <v>DA5BIK0102-15SA</v>
      </c>
      <c r="C561" s="9" t="str">
        <f t="shared" si="24"/>
        <v>Estrutura da Matéria A5-matutino (São Bernardo)</v>
      </c>
      <c r="D561" s="7" t="s">
        <v>71</v>
      </c>
      <c r="E561" s="7" t="s">
        <v>1660</v>
      </c>
      <c r="F561" s="7" t="s">
        <v>72</v>
      </c>
      <c r="G561" s="7" t="s">
        <v>57</v>
      </c>
      <c r="H561" s="7" t="s">
        <v>1122</v>
      </c>
      <c r="I561" s="7"/>
      <c r="J561" s="7" t="s">
        <v>12</v>
      </c>
      <c r="K561" s="7" t="s">
        <v>13</v>
      </c>
      <c r="L561" s="7" t="s">
        <v>42</v>
      </c>
      <c r="M561" s="7">
        <v>35</v>
      </c>
      <c r="N561" s="7">
        <v>35</v>
      </c>
      <c r="O561" s="7" t="s">
        <v>37</v>
      </c>
      <c r="P561" s="7" t="s">
        <v>37</v>
      </c>
      <c r="Q561" s="7" t="s">
        <v>33</v>
      </c>
      <c r="R561" s="29" t="s">
        <v>2900</v>
      </c>
      <c r="S561" s="29"/>
      <c r="T561" s="5"/>
      <c r="U561" s="5"/>
    </row>
    <row r="562" spans="1:21" ht="12.75" customHeight="1" x14ac:dyDescent="0.25">
      <c r="A562" s="11" t="str">
        <f t="shared" si="25"/>
        <v>BACHARELADO EM CIÊNCIA E TECNOLOGIA</v>
      </c>
      <c r="B562" s="11" t="str">
        <f t="shared" si="26"/>
        <v>DA6BIK0102-15SA</v>
      </c>
      <c r="C562" s="9" t="str">
        <f t="shared" si="24"/>
        <v>Estrutura da Matéria A6-matutino (São Bernardo)</v>
      </c>
      <c r="D562" s="7" t="s">
        <v>71</v>
      </c>
      <c r="E562" s="7" t="s">
        <v>1662</v>
      </c>
      <c r="F562" s="7" t="s">
        <v>72</v>
      </c>
      <c r="G562" s="7" t="s">
        <v>58</v>
      </c>
      <c r="H562" s="7" t="s">
        <v>1122</v>
      </c>
      <c r="I562" s="7"/>
      <c r="J562" s="7" t="s">
        <v>12</v>
      </c>
      <c r="K562" s="7" t="s">
        <v>13</v>
      </c>
      <c r="L562" s="7" t="s">
        <v>42</v>
      </c>
      <c r="M562" s="7">
        <v>35</v>
      </c>
      <c r="N562" s="7">
        <v>35</v>
      </c>
      <c r="O562" s="7" t="s">
        <v>37</v>
      </c>
      <c r="P562" s="7" t="s">
        <v>37</v>
      </c>
      <c r="Q562" s="7" t="s">
        <v>33</v>
      </c>
      <c r="R562" s="29" t="s">
        <v>2901</v>
      </c>
      <c r="S562" s="29"/>
      <c r="T562" s="5"/>
      <c r="U562" s="5"/>
    </row>
    <row r="563" spans="1:21" ht="12.75" customHeight="1" x14ac:dyDescent="0.25">
      <c r="A563" s="11" t="str">
        <f t="shared" si="25"/>
        <v>BACHARELADO EM CIÊNCIA E TECNOLOGIA</v>
      </c>
      <c r="B563" s="11" t="str">
        <f t="shared" si="26"/>
        <v>DA7BIK0102-15SA</v>
      </c>
      <c r="C563" s="9" t="str">
        <f t="shared" si="24"/>
        <v>Estrutura da Matéria A7-matutino (São Bernardo)</v>
      </c>
      <c r="D563" s="7" t="s">
        <v>71</v>
      </c>
      <c r="E563" s="7" t="s">
        <v>1664</v>
      </c>
      <c r="F563" s="7" t="s">
        <v>72</v>
      </c>
      <c r="G563" s="7" t="s">
        <v>77</v>
      </c>
      <c r="H563" s="7" t="s">
        <v>1122</v>
      </c>
      <c r="I563" s="7"/>
      <c r="J563" s="16" t="s">
        <v>12</v>
      </c>
      <c r="K563" s="7" t="s">
        <v>13</v>
      </c>
      <c r="L563" s="7" t="s">
        <v>42</v>
      </c>
      <c r="M563" s="7">
        <v>35</v>
      </c>
      <c r="N563" s="7">
        <v>35</v>
      </c>
      <c r="O563" s="7" t="s">
        <v>37</v>
      </c>
      <c r="P563" s="7" t="s">
        <v>37</v>
      </c>
      <c r="Q563" s="7" t="s">
        <v>33</v>
      </c>
      <c r="R563" s="29" t="s">
        <v>2902</v>
      </c>
      <c r="S563" s="29"/>
    </row>
    <row r="564" spans="1:21" ht="12.75" customHeight="1" x14ac:dyDescent="0.25">
      <c r="A564" s="11" t="str">
        <f t="shared" si="25"/>
        <v>BACHARELADO EM CIÊNCIA E TECNOLOGIA</v>
      </c>
      <c r="B564" s="11" t="str">
        <f t="shared" si="26"/>
        <v>DA8BIK0102-15SA</v>
      </c>
      <c r="C564" s="9" t="str">
        <f t="shared" si="24"/>
        <v>Estrutura da Matéria A8-matutino (São Bernardo)</v>
      </c>
      <c r="D564" s="6" t="s">
        <v>71</v>
      </c>
      <c r="E564" s="6" t="s">
        <v>1666</v>
      </c>
      <c r="F564" s="6" t="s">
        <v>72</v>
      </c>
      <c r="G564" s="6" t="s">
        <v>78</v>
      </c>
      <c r="H564" s="6" t="s">
        <v>1122</v>
      </c>
      <c r="J564" s="6" t="s">
        <v>12</v>
      </c>
      <c r="K564" s="6" t="s">
        <v>13</v>
      </c>
      <c r="L564" s="6" t="s">
        <v>42</v>
      </c>
      <c r="M564" s="6">
        <v>35</v>
      </c>
      <c r="N564" s="6">
        <v>35</v>
      </c>
      <c r="O564" s="6" t="s">
        <v>37</v>
      </c>
      <c r="P564" s="7" t="s">
        <v>37</v>
      </c>
      <c r="Q564" s="7" t="s">
        <v>33</v>
      </c>
      <c r="R564" s="26" t="s">
        <v>2903</v>
      </c>
    </row>
    <row r="565" spans="1:21" ht="12.75" customHeight="1" x14ac:dyDescent="0.25">
      <c r="A565" s="11" t="str">
        <f t="shared" si="25"/>
        <v>BACHARELADO EM CIÊNCIA E TECNOLOGIA</v>
      </c>
      <c r="B565" s="11" t="str">
        <f t="shared" si="26"/>
        <v>DA11BIK0102-15SA</v>
      </c>
      <c r="C565" s="9" t="str">
        <f t="shared" si="24"/>
        <v>Estrutura da Matéria A11-matutino (São Bernardo)</v>
      </c>
      <c r="D565" s="7" t="s">
        <v>71</v>
      </c>
      <c r="E565" s="7" t="s">
        <v>3210</v>
      </c>
      <c r="F565" s="7" t="s">
        <v>72</v>
      </c>
      <c r="G565" s="7" t="s">
        <v>16</v>
      </c>
      <c r="H565" s="7" t="s">
        <v>1122</v>
      </c>
      <c r="I565" s="7"/>
      <c r="J565" s="16" t="s">
        <v>12</v>
      </c>
      <c r="K565" s="7" t="s">
        <v>13</v>
      </c>
      <c r="L565" s="7" t="s">
        <v>42</v>
      </c>
      <c r="M565" s="7">
        <v>35</v>
      </c>
      <c r="N565" s="7">
        <v>35</v>
      </c>
      <c r="O565" s="7" t="s">
        <v>37</v>
      </c>
      <c r="P565" s="7" t="s">
        <v>37</v>
      </c>
      <c r="Q565" s="7" t="s">
        <v>33</v>
      </c>
      <c r="R565" s="29" t="s">
        <v>2904</v>
      </c>
      <c r="S565" s="29"/>
      <c r="T565" s="5"/>
      <c r="U565" s="5"/>
    </row>
    <row r="566" spans="1:21" ht="12.75" customHeight="1" x14ac:dyDescent="0.25">
      <c r="A566" s="11" t="str">
        <f t="shared" si="25"/>
        <v>BACHARELADO EM CIÊNCIA E TECNOLOGIA</v>
      </c>
      <c r="B566" s="11" t="str">
        <f t="shared" si="26"/>
        <v>DA9BIK0102-15SA</v>
      </c>
      <c r="C566" s="9" t="str">
        <f t="shared" si="24"/>
        <v>Estrutura da Matéria A9-matutino (São Bernardo)</v>
      </c>
      <c r="D566" s="6" t="s">
        <v>71</v>
      </c>
      <c r="E566" s="6" t="s">
        <v>1668</v>
      </c>
      <c r="F566" s="6" t="s">
        <v>72</v>
      </c>
      <c r="G566" s="6" t="s">
        <v>79</v>
      </c>
      <c r="H566" s="6" t="s">
        <v>1122</v>
      </c>
      <c r="J566" s="6" t="s">
        <v>12</v>
      </c>
      <c r="K566" s="6" t="s">
        <v>13</v>
      </c>
      <c r="L566" s="6" t="s">
        <v>42</v>
      </c>
      <c r="M566" s="6">
        <v>35</v>
      </c>
      <c r="N566" s="6">
        <v>35</v>
      </c>
      <c r="O566" s="6" t="s">
        <v>37</v>
      </c>
      <c r="P566" s="7" t="s">
        <v>37</v>
      </c>
      <c r="Q566" s="7" t="s">
        <v>33</v>
      </c>
      <c r="R566" s="26" t="s">
        <v>2905</v>
      </c>
    </row>
    <row r="567" spans="1:21" ht="12.75" customHeight="1" x14ac:dyDescent="0.25">
      <c r="A567" s="11" t="str">
        <f t="shared" si="25"/>
        <v>BACHARELADO EM CIÊNCIA E TECNOLOGIA</v>
      </c>
      <c r="B567" s="11" t="str">
        <f t="shared" si="26"/>
        <v>DA10BIK0102-15SA</v>
      </c>
      <c r="C567" s="9" t="str">
        <f t="shared" si="24"/>
        <v>Estrutura da Matéria A10-matutino (São Bernardo)</v>
      </c>
      <c r="D567" s="6" t="s">
        <v>71</v>
      </c>
      <c r="E567" s="6" t="s">
        <v>3211</v>
      </c>
      <c r="F567" s="6" t="s">
        <v>72</v>
      </c>
      <c r="G567" s="6" t="s">
        <v>16</v>
      </c>
      <c r="H567" s="6" t="s">
        <v>1122</v>
      </c>
      <c r="J567" s="15" t="s">
        <v>12</v>
      </c>
      <c r="K567" s="6" t="s">
        <v>13</v>
      </c>
      <c r="L567" s="6" t="s">
        <v>42</v>
      </c>
      <c r="M567" s="6">
        <v>35</v>
      </c>
      <c r="N567" s="6">
        <v>35</v>
      </c>
      <c r="O567" s="6" t="s">
        <v>37</v>
      </c>
      <c r="P567" s="7" t="s">
        <v>37</v>
      </c>
      <c r="Q567" s="7" t="s">
        <v>33</v>
      </c>
      <c r="R567" s="26" t="s">
        <v>2906</v>
      </c>
    </row>
    <row r="568" spans="1:21" ht="12.75" customHeight="1" x14ac:dyDescent="0.25">
      <c r="A568" s="11" t="str">
        <f t="shared" si="25"/>
        <v>BACHARELADO EM CIÊNCIA E TECNOLOGIA</v>
      </c>
      <c r="B568" s="11" t="str">
        <f t="shared" si="26"/>
        <v>DA1BIK0102-15SA</v>
      </c>
      <c r="C568" s="9" t="str">
        <f t="shared" si="24"/>
        <v>Estrutura da Matéria A1-matutino (São Bernardo)</v>
      </c>
      <c r="D568" s="7" t="s">
        <v>71</v>
      </c>
      <c r="E568" s="7" t="s">
        <v>1652</v>
      </c>
      <c r="F568" s="7" t="s">
        <v>72</v>
      </c>
      <c r="G568" s="7" t="s">
        <v>16</v>
      </c>
      <c r="H568" s="7" t="s">
        <v>1122</v>
      </c>
      <c r="I568" s="7"/>
      <c r="J568" s="7" t="s">
        <v>12</v>
      </c>
      <c r="K568" s="7" t="s">
        <v>13</v>
      </c>
      <c r="L568" s="7" t="s">
        <v>42</v>
      </c>
      <c r="M568" s="7">
        <v>35</v>
      </c>
      <c r="N568" s="7">
        <v>35</v>
      </c>
      <c r="O568" s="7" t="s">
        <v>37</v>
      </c>
      <c r="P568" s="7" t="s">
        <v>37</v>
      </c>
      <c r="Q568" s="7" t="s">
        <v>33</v>
      </c>
      <c r="R568" s="29" t="s">
        <v>3212</v>
      </c>
      <c r="S568" s="29"/>
      <c r="T568" s="5"/>
      <c r="U568" s="5"/>
    </row>
    <row r="569" spans="1:21" ht="12.75" customHeight="1" x14ac:dyDescent="0.25">
      <c r="A569" s="11" t="str">
        <f t="shared" si="25"/>
        <v>BACHARELADO EM CIÊNCIA E TECNOLOGIA</v>
      </c>
      <c r="B569" s="11" t="str">
        <f t="shared" si="26"/>
        <v>DA2BIK0102-15SA</v>
      </c>
      <c r="C569" s="9" t="str">
        <f t="shared" si="24"/>
        <v>Estrutura da Matéria A2-matutino (São Bernardo)</v>
      </c>
      <c r="D569" s="7" t="s">
        <v>71</v>
      </c>
      <c r="E569" s="7" t="s">
        <v>1654</v>
      </c>
      <c r="F569" s="7" t="s">
        <v>72</v>
      </c>
      <c r="G569" s="7" t="s">
        <v>19</v>
      </c>
      <c r="H569" s="7" t="s">
        <v>1122</v>
      </c>
      <c r="I569" s="7"/>
      <c r="J569" s="16" t="s">
        <v>12</v>
      </c>
      <c r="K569" s="7" t="s">
        <v>13</v>
      </c>
      <c r="L569" s="7" t="s">
        <v>42</v>
      </c>
      <c r="M569" s="7">
        <v>35</v>
      </c>
      <c r="N569" s="7">
        <v>35</v>
      </c>
      <c r="O569" s="7" t="s">
        <v>37</v>
      </c>
      <c r="P569" s="7" t="s">
        <v>37</v>
      </c>
      <c r="Q569" s="7" t="s">
        <v>33</v>
      </c>
      <c r="R569" s="29" t="s">
        <v>271</v>
      </c>
      <c r="S569" s="29"/>
    </row>
    <row r="570" spans="1:21" ht="12.75" customHeight="1" x14ac:dyDescent="0.25">
      <c r="A570" s="11" t="str">
        <f t="shared" si="25"/>
        <v>BACHARELADO EM CIÊNCIA E TECNOLOGIA</v>
      </c>
      <c r="B570" s="11" t="str">
        <f t="shared" si="26"/>
        <v>DA3BIK0102-15SA</v>
      </c>
      <c r="C570" s="9" t="str">
        <f t="shared" si="24"/>
        <v>Estrutura da Matéria A3-matutino (São Bernardo)</v>
      </c>
      <c r="D570" s="7" t="s">
        <v>71</v>
      </c>
      <c r="E570" s="7" t="s">
        <v>1656</v>
      </c>
      <c r="F570" s="7" t="s">
        <v>72</v>
      </c>
      <c r="G570" s="7" t="s">
        <v>21</v>
      </c>
      <c r="H570" s="7" t="s">
        <v>1122</v>
      </c>
      <c r="I570" s="7"/>
      <c r="J570" s="16" t="s">
        <v>12</v>
      </c>
      <c r="K570" s="7" t="s">
        <v>13</v>
      </c>
      <c r="L570" s="7" t="s">
        <v>42</v>
      </c>
      <c r="M570" s="7">
        <v>35</v>
      </c>
      <c r="N570" s="7">
        <v>35</v>
      </c>
      <c r="O570" s="7" t="s">
        <v>37</v>
      </c>
      <c r="P570" s="7" t="s">
        <v>37</v>
      </c>
      <c r="Q570" s="7" t="s">
        <v>33</v>
      </c>
      <c r="R570" s="29" t="s">
        <v>2907</v>
      </c>
      <c r="S570" s="29"/>
      <c r="T570" s="5"/>
      <c r="U570" s="5"/>
    </row>
    <row r="571" spans="1:21" ht="12.75" customHeight="1" x14ac:dyDescent="0.25">
      <c r="A571" s="11" t="str">
        <f t="shared" si="25"/>
        <v>BACHARELADO EM CIÊNCIA E TECNOLOGIA</v>
      </c>
      <c r="B571" s="11" t="str">
        <f t="shared" si="26"/>
        <v>NA6BIK0102-15SA</v>
      </c>
      <c r="C571" s="9" t="str">
        <f t="shared" si="24"/>
        <v>Estrutura da Matéria A6-noturno (São Bernardo)</v>
      </c>
      <c r="D571" s="7" t="s">
        <v>71</v>
      </c>
      <c r="E571" s="7" t="s">
        <v>1663</v>
      </c>
      <c r="F571" s="7" t="s">
        <v>72</v>
      </c>
      <c r="G571" s="7" t="s">
        <v>58</v>
      </c>
      <c r="H571" s="7" t="s">
        <v>1123</v>
      </c>
      <c r="I571" s="7"/>
      <c r="J571" s="16" t="s">
        <v>12</v>
      </c>
      <c r="K571" s="7" t="s">
        <v>18</v>
      </c>
      <c r="L571" s="7" t="s">
        <v>42</v>
      </c>
      <c r="M571" s="7">
        <v>40</v>
      </c>
      <c r="N571" s="7">
        <v>35</v>
      </c>
      <c r="O571" s="7" t="s">
        <v>37</v>
      </c>
      <c r="P571" s="7" t="s">
        <v>37</v>
      </c>
      <c r="Q571" s="7" t="s">
        <v>33</v>
      </c>
      <c r="R571" s="29" t="s">
        <v>2908</v>
      </c>
      <c r="S571" s="29"/>
      <c r="T571" s="5"/>
      <c r="U571" s="5"/>
    </row>
    <row r="572" spans="1:21" ht="12.75" customHeight="1" x14ac:dyDescent="0.25">
      <c r="A572" s="11" t="str">
        <f t="shared" si="25"/>
        <v>BACHARELADO EM CIÊNCIA E TECNOLOGIA</v>
      </c>
      <c r="B572" s="11" t="str">
        <f t="shared" si="26"/>
        <v>NA7BIK0102-15SA</v>
      </c>
      <c r="C572" s="9" t="str">
        <f t="shared" si="24"/>
        <v>Estrutura da Matéria A7-noturno (São Bernardo)</v>
      </c>
      <c r="D572" s="7" t="s">
        <v>71</v>
      </c>
      <c r="E572" s="7" t="s">
        <v>1665</v>
      </c>
      <c r="F572" s="7" t="s">
        <v>72</v>
      </c>
      <c r="G572" s="7" t="s">
        <v>77</v>
      </c>
      <c r="H572" s="7" t="s">
        <v>1123</v>
      </c>
      <c r="I572" s="7"/>
      <c r="J572" s="16" t="s">
        <v>12</v>
      </c>
      <c r="K572" s="7" t="s">
        <v>18</v>
      </c>
      <c r="L572" s="7" t="s">
        <v>42</v>
      </c>
      <c r="M572" s="7">
        <v>40</v>
      </c>
      <c r="N572" s="7">
        <v>35</v>
      </c>
      <c r="O572" s="7" t="s">
        <v>37</v>
      </c>
      <c r="P572" s="7" t="s">
        <v>37</v>
      </c>
      <c r="Q572" s="7" t="s">
        <v>33</v>
      </c>
      <c r="R572" s="29" t="s">
        <v>2909</v>
      </c>
      <c r="S572" s="29"/>
      <c r="T572" s="5"/>
      <c r="U572" s="5"/>
    </row>
    <row r="573" spans="1:21" ht="12.75" customHeight="1" x14ac:dyDescent="0.25">
      <c r="A573" s="11" t="str">
        <f t="shared" si="25"/>
        <v>BACHARELADO EM CIÊNCIA E TECNOLOGIA</v>
      </c>
      <c r="B573" s="11" t="str">
        <f t="shared" si="26"/>
        <v>NA8BIK0102-15SA</v>
      </c>
      <c r="C573" s="9" t="str">
        <f t="shared" si="24"/>
        <v>Estrutura da Matéria A8-noturno (São Bernardo)</v>
      </c>
      <c r="D573" s="7" t="s">
        <v>71</v>
      </c>
      <c r="E573" s="7" t="s">
        <v>1667</v>
      </c>
      <c r="F573" s="7" t="s">
        <v>72</v>
      </c>
      <c r="G573" s="7" t="s">
        <v>78</v>
      </c>
      <c r="H573" s="7" t="s">
        <v>1123</v>
      </c>
      <c r="I573" s="7"/>
      <c r="J573" s="16" t="s">
        <v>12</v>
      </c>
      <c r="K573" s="7" t="s">
        <v>18</v>
      </c>
      <c r="L573" s="7" t="s">
        <v>42</v>
      </c>
      <c r="M573" s="7">
        <v>40</v>
      </c>
      <c r="N573" s="7">
        <v>35</v>
      </c>
      <c r="O573" s="7" t="s">
        <v>37</v>
      </c>
      <c r="P573" s="7" t="s">
        <v>37</v>
      </c>
      <c r="Q573" s="7" t="s">
        <v>33</v>
      </c>
      <c r="R573" s="29" t="s">
        <v>2910</v>
      </c>
      <c r="S573" s="29"/>
      <c r="T573" s="5"/>
      <c r="U573" s="5"/>
    </row>
    <row r="574" spans="1:21" ht="12.75" customHeight="1" x14ac:dyDescent="0.25">
      <c r="A574" s="11" t="str">
        <f t="shared" si="25"/>
        <v>BACHARELADO EM CIÊNCIA E TECNOLOGIA</v>
      </c>
      <c r="B574" s="11" t="str">
        <f t="shared" si="26"/>
        <v>NA9BIK0102-15SA</v>
      </c>
      <c r="C574" s="9" t="str">
        <f t="shared" si="24"/>
        <v>Estrutura da Matéria A9-noturno (São Bernardo)</v>
      </c>
      <c r="D574" s="7" t="s">
        <v>71</v>
      </c>
      <c r="E574" s="7" t="s">
        <v>1669</v>
      </c>
      <c r="F574" s="7" t="s">
        <v>72</v>
      </c>
      <c r="G574" s="7" t="s">
        <v>79</v>
      </c>
      <c r="H574" s="7" t="s">
        <v>1123</v>
      </c>
      <c r="I574" s="7"/>
      <c r="J574" s="16" t="s">
        <v>12</v>
      </c>
      <c r="K574" s="7" t="s">
        <v>18</v>
      </c>
      <c r="L574" s="7" t="s">
        <v>42</v>
      </c>
      <c r="M574" s="7">
        <v>40</v>
      </c>
      <c r="N574" s="7">
        <v>35</v>
      </c>
      <c r="O574" s="7" t="s">
        <v>37</v>
      </c>
      <c r="P574" s="7" t="s">
        <v>37</v>
      </c>
      <c r="Q574" s="7" t="s">
        <v>33</v>
      </c>
      <c r="R574" s="29" t="s">
        <v>2911</v>
      </c>
      <c r="S574" s="29"/>
    </row>
    <row r="575" spans="1:21" ht="12.75" customHeight="1" x14ac:dyDescent="0.25">
      <c r="A575" s="11" t="str">
        <f t="shared" si="25"/>
        <v>BACHARELADO EM CIÊNCIA E TECNOLOGIA</v>
      </c>
      <c r="B575" s="11" t="str">
        <f t="shared" si="26"/>
        <v>NA10BIK0102-15SA</v>
      </c>
      <c r="C575" s="9" t="str">
        <f t="shared" si="24"/>
        <v>Estrutura da Matéria A10-noturno (São Bernardo)</v>
      </c>
      <c r="D575" s="7" t="s">
        <v>71</v>
      </c>
      <c r="E575" s="7" t="s">
        <v>3213</v>
      </c>
      <c r="F575" s="7" t="s">
        <v>72</v>
      </c>
      <c r="G575" s="7" t="s">
        <v>16</v>
      </c>
      <c r="H575" s="7" t="s">
        <v>1123</v>
      </c>
      <c r="I575" s="7"/>
      <c r="J575" s="16" t="s">
        <v>12</v>
      </c>
      <c r="K575" s="7" t="s">
        <v>18</v>
      </c>
      <c r="L575" s="7" t="s">
        <v>42</v>
      </c>
      <c r="M575" s="7">
        <v>35</v>
      </c>
      <c r="N575" s="7">
        <v>35</v>
      </c>
      <c r="O575" s="7" t="s">
        <v>37</v>
      </c>
      <c r="P575" s="7" t="s">
        <v>37</v>
      </c>
      <c r="Q575" s="7" t="s">
        <v>33</v>
      </c>
      <c r="R575" s="29" t="s">
        <v>2912</v>
      </c>
      <c r="S575" s="29"/>
    </row>
    <row r="576" spans="1:21" ht="12.75" customHeight="1" x14ac:dyDescent="0.25">
      <c r="A576" s="11" t="str">
        <f t="shared" si="25"/>
        <v>BACHARELADO EM CIÊNCIA E TECNOLOGIA</v>
      </c>
      <c r="B576" s="11" t="str">
        <f t="shared" si="26"/>
        <v>NA11BIK0102-15SA</v>
      </c>
      <c r="C576" s="9" t="str">
        <f t="shared" si="24"/>
        <v>Estrutura da Matéria A11-noturno (São Bernardo)</v>
      </c>
      <c r="D576" s="7" t="s">
        <v>71</v>
      </c>
      <c r="E576" s="7" t="s">
        <v>3214</v>
      </c>
      <c r="F576" s="7" t="s">
        <v>72</v>
      </c>
      <c r="G576" s="7" t="s">
        <v>16</v>
      </c>
      <c r="H576" s="7" t="s">
        <v>1123</v>
      </c>
      <c r="I576" s="7"/>
      <c r="J576" s="7" t="s">
        <v>12</v>
      </c>
      <c r="K576" s="7" t="s">
        <v>18</v>
      </c>
      <c r="L576" s="7" t="s">
        <v>42</v>
      </c>
      <c r="M576" s="7">
        <v>35</v>
      </c>
      <c r="N576" s="7">
        <v>35</v>
      </c>
      <c r="O576" s="7" t="s">
        <v>37</v>
      </c>
      <c r="P576" s="7" t="s">
        <v>37</v>
      </c>
      <c r="Q576" s="7" t="s">
        <v>33</v>
      </c>
      <c r="R576" s="29" t="s">
        <v>2913</v>
      </c>
      <c r="S576" s="29"/>
      <c r="T576" s="5"/>
      <c r="U576" s="5"/>
    </row>
    <row r="577" spans="1:21" ht="12.75" customHeight="1" x14ac:dyDescent="0.25">
      <c r="A577" s="11" t="str">
        <f t="shared" si="25"/>
        <v>BACHARELADO EM CIÊNCIA E TECNOLOGIA</v>
      </c>
      <c r="B577" s="11" t="str">
        <f t="shared" si="26"/>
        <v>NA1BIK0102-15SA</v>
      </c>
      <c r="C577" s="9" t="str">
        <f t="shared" si="24"/>
        <v>Estrutura da Matéria A1-noturno (São Bernardo)</v>
      </c>
      <c r="D577" s="7" t="s">
        <v>71</v>
      </c>
      <c r="E577" s="7" t="s">
        <v>1653</v>
      </c>
      <c r="F577" s="7" t="s">
        <v>72</v>
      </c>
      <c r="G577" s="7" t="s">
        <v>16</v>
      </c>
      <c r="H577" s="7" t="s">
        <v>1123</v>
      </c>
      <c r="I577" s="7"/>
      <c r="J577" s="7" t="s">
        <v>12</v>
      </c>
      <c r="K577" s="7" t="s">
        <v>18</v>
      </c>
      <c r="L577" s="7" t="s">
        <v>42</v>
      </c>
      <c r="M577" s="7">
        <v>40</v>
      </c>
      <c r="N577" s="7">
        <v>35</v>
      </c>
      <c r="O577" s="7" t="s">
        <v>37</v>
      </c>
      <c r="P577" s="7" t="s">
        <v>37</v>
      </c>
      <c r="Q577" s="7" t="s">
        <v>33</v>
      </c>
      <c r="R577" s="29" t="s">
        <v>3215</v>
      </c>
      <c r="S577" s="29"/>
      <c r="T577" s="5"/>
      <c r="U577" s="5"/>
    </row>
    <row r="578" spans="1:21" ht="12.75" customHeight="1" x14ac:dyDescent="0.25">
      <c r="A578" s="11" t="str">
        <f t="shared" si="25"/>
        <v>BACHARELADO EM CIÊNCIA E TECNOLOGIA</v>
      </c>
      <c r="B578" s="11" t="str">
        <f t="shared" si="26"/>
        <v>NA2BIK0102-15SA</v>
      </c>
      <c r="C578" s="9" t="str">
        <f t="shared" ref="C578:C641" si="27">CONCATENATE(D578," ",IF(LEN(B578)&gt;15,MID(B578,2,3),G578),"-",IF(K578="DIURNO","matutino",K578)," (",IF(H578="Santo André",H578,"São Bernardo"),")",IF(G578="I"," - TURMA MINISTRADA EM INGLÊS",IF(G578="P"," - TURMA COMPARTILHADA COM A PÓS-GRADUAÇÃO",IF(G578="S"," - TURMA SEMIPRESENCIAL",""))))</f>
        <v>Estrutura da Matéria A2-noturno (São Bernardo)</v>
      </c>
      <c r="D578" s="7" t="s">
        <v>71</v>
      </c>
      <c r="E578" s="7" t="s">
        <v>1655</v>
      </c>
      <c r="F578" s="7" t="s">
        <v>72</v>
      </c>
      <c r="G578" s="7" t="s">
        <v>19</v>
      </c>
      <c r="H578" s="7" t="s">
        <v>1123</v>
      </c>
      <c r="I578" s="7"/>
      <c r="J578" s="16" t="s">
        <v>12</v>
      </c>
      <c r="K578" s="7" t="s">
        <v>18</v>
      </c>
      <c r="L578" s="7" t="s">
        <v>42</v>
      </c>
      <c r="M578" s="7">
        <v>40</v>
      </c>
      <c r="N578" s="7">
        <v>35</v>
      </c>
      <c r="O578" s="7" t="s">
        <v>37</v>
      </c>
      <c r="P578" s="7" t="s">
        <v>37</v>
      </c>
      <c r="Q578" s="7" t="s">
        <v>33</v>
      </c>
      <c r="R578" s="29" t="s">
        <v>2914</v>
      </c>
      <c r="S578" s="29"/>
      <c r="T578" s="5"/>
      <c r="U578" s="5"/>
    </row>
    <row r="579" spans="1:21" ht="12.75" customHeight="1" x14ac:dyDescent="0.25">
      <c r="A579" s="11" t="str">
        <f t="shared" ref="A579:A642" si="28">Q579</f>
        <v>BACHARELADO EM CIÊNCIA E TECNOLOGIA</v>
      </c>
      <c r="B579" s="11" t="str">
        <f t="shared" ref="B579:B642" si="29">E579</f>
        <v>NA3BIK0102-15SA</v>
      </c>
      <c r="C579" s="9" t="str">
        <f t="shared" si="27"/>
        <v>Estrutura da Matéria A3-noturno (São Bernardo)</v>
      </c>
      <c r="D579" s="7" t="s">
        <v>71</v>
      </c>
      <c r="E579" s="7" t="s">
        <v>1657</v>
      </c>
      <c r="F579" s="7" t="s">
        <v>72</v>
      </c>
      <c r="G579" s="7" t="s">
        <v>21</v>
      </c>
      <c r="H579" s="7" t="s">
        <v>1123</v>
      </c>
      <c r="I579" s="7"/>
      <c r="J579" s="7" t="s">
        <v>12</v>
      </c>
      <c r="K579" s="7" t="s">
        <v>18</v>
      </c>
      <c r="L579" s="7" t="s">
        <v>42</v>
      </c>
      <c r="M579" s="7">
        <v>40</v>
      </c>
      <c r="N579" s="7">
        <v>35</v>
      </c>
      <c r="O579" s="7" t="s">
        <v>37</v>
      </c>
      <c r="P579" s="7" t="s">
        <v>37</v>
      </c>
      <c r="Q579" s="7" t="s">
        <v>33</v>
      </c>
      <c r="R579" s="29" t="s">
        <v>2915</v>
      </c>
      <c r="S579" s="29"/>
      <c r="T579" s="5"/>
      <c r="U579" s="5"/>
    </row>
    <row r="580" spans="1:21" ht="12.75" customHeight="1" x14ac:dyDescent="0.25">
      <c r="A580" s="11" t="str">
        <f t="shared" si="28"/>
        <v>BACHARELADO EM CIÊNCIA E TECNOLOGIA</v>
      </c>
      <c r="B580" s="11" t="str">
        <f t="shared" si="29"/>
        <v>NA4BIK0102-15SA</v>
      </c>
      <c r="C580" s="9" t="str">
        <f t="shared" si="27"/>
        <v>Estrutura da Matéria A4-noturno (São Bernardo)</v>
      </c>
      <c r="D580" s="7" t="s">
        <v>71</v>
      </c>
      <c r="E580" s="7" t="s">
        <v>1659</v>
      </c>
      <c r="F580" s="7" t="s">
        <v>72</v>
      </c>
      <c r="G580" s="7" t="s">
        <v>22</v>
      </c>
      <c r="H580" s="7" t="s">
        <v>1123</v>
      </c>
      <c r="I580" s="7"/>
      <c r="J580" s="7" t="s">
        <v>12</v>
      </c>
      <c r="K580" s="7" t="s">
        <v>18</v>
      </c>
      <c r="L580" s="7" t="s">
        <v>42</v>
      </c>
      <c r="M580" s="7">
        <v>40</v>
      </c>
      <c r="N580" s="7">
        <v>25</v>
      </c>
      <c r="O580" s="7" t="s">
        <v>37</v>
      </c>
      <c r="P580" s="7" t="s">
        <v>37</v>
      </c>
      <c r="Q580" s="7" t="s">
        <v>33</v>
      </c>
      <c r="R580" s="29" t="s">
        <v>2916</v>
      </c>
      <c r="S580" s="29"/>
      <c r="T580" s="5"/>
      <c r="U580" s="5"/>
    </row>
    <row r="581" spans="1:21" ht="12.75" customHeight="1" x14ac:dyDescent="0.25">
      <c r="A581" s="11" t="str">
        <f t="shared" si="28"/>
        <v>BACHARELADO EM CIÊNCIA E TECNOLOGIA</v>
      </c>
      <c r="B581" s="11" t="str">
        <f t="shared" si="29"/>
        <v>NA5BIK0102-15SA</v>
      </c>
      <c r="C581" s="9" t="str">
        <f t="shared" si="27"/>
        <v>Estrutura da Matéria A5-noturno (São Bernardo)</v>
      </c>
      <c r="D581" s="7" t="s">
        <v>71</v>
      </c>
      <c r="E581" s="7" t="s">
        <v>1661</v>
      </c>
      <c r="F581" s="7" t="s">
        <v>72</v>
      </c>
      <c r="G581" s="7" t="s">
        <v>57</v>
      </c>
      <c r="H581" s="7" t="s">
        <v>1123</v>
      </c>
      <c r="I581" s="7"/>
      <c r="J581" s="16" t="s">
        <v>12</v>
      </c>
      <c r="K581" s="7" t="s">
        <v>18</v>
      </c>
      <c r="L581" s="7" t="s">
        <v>42</v>
      </c>
      <c r="M581" s="7">
        <v>40</v>
      </c>
      <c r="N581" s="7">
        <v>0</v>
      </c>
      <c r="O581" s="7" t="s">
        <v>37</v>
      </c>
      <c r="P581" s="7" t="s">
        <v>37</v>
      </c>
      <c r="Q581" s="7" t="s">
        <v>33</v>
      </c>
      <c r="R581" s="29" t="s">
        <v>2917</v>
      </c>
      <c r="S581" s="29"/>
      <c r="T581" s="5"/>
      <c r="U581" s="5"/>
    </row>
    <row r="582" spans="1:21" ht="12.75" customHeight="1" x14ac:dyDescent="0.25">
      <c r="A582" s="11" t="str">
        <f t="shared" si="28"/>
        <v>BACHARELADO EM CIÊNCIA E TECNOLOGIA</v>
      </c>
      <c r="B582" s="11" t="str">
        <f t="shared" si="29"/>
        <v>NB6BIK0102-15SA</v>
      </c>
      <c r="C582" s="9" t="str">
        <f t="shared" si="27"/>
        <v>Estrutura da Matéria B6-noturno (São Bernardo)</v>
      </c>
      <c r="D582" s="7" t="s">
        <v>71</v>
      </c>
      <c r="E582" s="7" t="s">
        <v>1680</v>
      </c>
      <c r="F582" s="7" t="s">
        <v>72</v>
      </c>
      <c r="G582" s="7" t="s">
        <v>61</v>
      </c>
      <c r="H582" s="7" t="s">
        <v>1124</v>
      </c>
      <c r="I582" s="7"/>
      <c r="J582" s="7" t="s">
        <v>12</v>
      </c>
      <c r="K582" s="7" t="s">
        <v>18</v>
      </c>
      <c r="L582" s="7" t="s">
        <v>42</v>
      </c>
      <c r="M582" s="7">
        <v>35</v>
      </c>
      <c r="N582" s="7">
        <v>35</v>
      </c>
      <c r="O582" s="7" t="s">
        <v>37</v>
      </c>
      <c r="P582" s="7" t="s">
        <v>37</v>
      </c>
      <c r="Q582" s="7" t="s">
        <v>33</v>
      </c>
      <c r="R582" s="29" t="s">
        <v>2908</v>
      </c>
      <c r="S582" s="29"/>
      <c r="T582" s="5"/>
      <c r="U582" s="5"/>
    </row>
    <row r="583" spans="1:21" ht="12.75" customHeight="1" x14ac:dyDescent="0.25">
      <c r="A583" s="11" t="str">
        <f t="shared" si="28"/>
        <v>BACHARELADO EM CIÊNCIA E TECNOLOGIA</v>
      </c>
      <c r="B583" s="11" t="str">
        <f t="shared" si="29"/>
        <v>NB8BIK0102-15SA</v>
      </c>
      <c r="C583" s="9" t="str">
        <f t="shared" si="27"/>
        <v>Estrutura da Matéria B8-noturno (São Bernardo)</v>
      </c>
      <c r="D583" s="7" t="s">
        <v>71</v>
      </c>
      <c r="E583" s="7" t="s">
        <v>1684</v>
      </c>
      <c r="F583" s="7" t="s">
        <v>72</v>
      </c>
      <c r="G583" s="7" t="s">
        <v>81</v>
      </c>
      <c r="H583" s="7" t="s">
        <v>1124</v>
      </c>
      <c r="I583" s="7"/>
      <c r="J583" s="7" t="s">
        <v>12</v>
      </c>
      <c r="K583" s="7" t="s">
        <v>18</v>
      </c>
      <c r="L583" s="7" t="s">
        <v>42</v>
      </c>
      <c r="M583" s="7">
        <v>35</v>
      </c>
      <c r="N583" s="7">
        <v>35</v>
      </c>
      <c r="O583" s="7" t="s">
        <v>37</v>
      </c>
      <c r="P583" s="7" t="s">
        <v>37</v>
      </c>
      <c r="Q583" s="7" t="s">
        <v>33</v>
      </c>
      <c r="R583" s="29" t="s">
        <v>2910</v>
      </c>
      <c r="S583" s="29"/>
      <c r="T583" s="5"/>
      <c r="U583" s="5"/>
    </row>
    <row r="584" spans="1:21" ht="12.75" customHeight="1" x14ac:dyDescent="0.25">
      <c r="A584" s="11" t="str">
        <f t="shared" si="28"/>
        <v>BACHARELADO EM CIÊNCIA E TECNOLOGIA</v>
      </c>
      <c r="B584" s="11" t="str">
        <f t="shared" si="29"/>
        <v>NB9BIK0102-15SA</v>
      </c>
      <c r="C584" s="9" t="str">
        <f t="shared" si="27"/>
        <v>Estrutura da Matéria B9-noturno (São Bernardo)</v>
      </c>
      <c r="D584" s="7" t="s">
        <v>71</v>
      </c>
      <c r="E584" s="7" t="s">
        <v>1686</v>
      </c>
      <c r="F584" s="7" t="s">
        <v>72</v>
      </c>
      <c r="G584" s="7" t="s">
        <v>82</v>
      </c>
      <c r="H584" s="7" t="s">
        <v>1124</v>
      </c>
      <c r="I584" s="7"/>
      <c r="J584" s="7" t="s">
        <v>12</v>
      </c>
      <c r="K584" s="7" t="s">
        <v>18</v>
      </c>
      <c r="L584" s="7" t="s">
        <v>42</v>
      </c>
      <c r="M584" s="7">
        <v>35</v>
      </c>
      <c r="N584" s="7">
        <v>35</v>
      </c>
      <c r="O584" s="7" t="s">
        <v>37</v>
      </c>
      <c r="P584" s="7" t="s">
        <v>37</v>
      </c>
      <c r="Q584" s="7" t="s">
        <v>33</v>
      </c>
      <c r="R584" s="29" t="s">
        <v>2911</v>
      </c>
      <c r="S584" s="29"/>
      <c r="T584" s="5"/>
      <c r="U584" s="5"/>
    </row>
    <row r="585" spans="1:21" ht="12.75" customHeight="1" x14ac:dyDescent="0.25">
      <c r="A585" s="11" t="str">
        <f t="shared" si="28"/>
        <v>BACHARELADO EM CIÊNCIA E TECNOLOGIA</v>
      </c>
      <c r="B585" s="11" t="str">
        <f t="shared" si="29"/>
        <v>NB10BIK0102-15SA</v>
      </c>
      <c r="C585" s="9" t="str">
        <f t="shared" si="27"/>
        <v>Estrutura da Matéria B10-noturno (São Bernardo)</v>
      </c>
      <c r="D585" s="7" t="s">
        <v>71</v>
      </c>
      <c r="E585" s="7" t="s">
        <v>3216</v>
      </c>
      <c r="F585" s="7" t="s">
        <v>72</v>
      </c>
      <c r="G585" s="7" t="s">
        <v>28</v>
      </c>
      <c r="H585" s="7" t="s">
        <v>1124</v>
      </c>
      <c r="I585" s="7"/>
      <c r="J585" s="7" t="s">
        <v>12</v>
      </c>
      <c r="K585" s="7" t="s">
        <v>18</v>
      </c>
      <c r="L585" s="7" t="s">
        <v>42</v>
      </c>
      <c r="M585" s="7">
        <v>35</v>
      </c>
      <c r="N585" s="7">
        <v>35</v>
      </c>
      <c r="O585" s="7" t="s">
        <v>37</v>
      </c>
      <c r="P585" s="7" t="s">
        <v>37</v>
      </c>
      <c r="Q585" s="7" t="s">
        <v>33</v>
      </c>
      <c r="R585" s="29" t="s">
        <v>2912</v>
      </c>
      <c r="S585" s="29"/>
    </row>
    <row r="586" spans="1:21" ht="12.75" customHeight="1" x14ac:dyDescent="0.25">
      <c r="A586" s="11" t="str">
        <f t="shared" si="28"/>
        <v>BACHARELADO EM CIÊNCIA E TECNOLOGIA</v>
      </c>
      <c r="B586" s="11" t="str">
        <f t="shared" si="29"/>
        <v>NB11BIK0102-15SA</v>
      </c>
      <c r="C586" s="9" t="str">
        <f t="shared" si="27"/>
        <v>Estrutura da Matéria B11-noturno (São Bernardo)</v>
      </c>
      <c r="D586" s="6" t="s">
        <v>71</v>
      </c>
      <c r="E586" s="6" t="s">
        <v>3217</v>
      </c>
      <c r="F586" s="6" t="s">
        <v>72</v>
      </c>
      <c r="G586" s="6" t="s">
        <v>28</v>
      </c>
      <c r="H586" s="6" t="s">
        <v>1124</v>
      </c>
      <c r="J586" s="6" t="s">
        <v>12</v>
      </c>
      <c r="K586" s="6" t="s">
        <v>18</v>
      </c>
      <c r="L586" s="6" t="s">
        <v>42</v>
      </c>
      <c r="M586" s="6">
        <v>35</v>
      </c>
      <c r="N586" s="6">
        <v>35</v>
      </c>
      <c r="O586" s="6" t="s">
        <v>37</v>
      </c>
      <c r="P586" s="7" t="s">
        <v>37</v>
      </c>
      <c r="Q586" s="7" t="s">
        <v>33</v>
      </c>
      <c r="R586" s="26" t="s">
        <v>2913</v>
      </c>
      <c r="T586" s="5"/>
      <c r="U586" s="5"/>
    </row>
    <row r="587" spans="1:21" ht="12.75" customHeight="1" x14ac:dyDescent="0.25">
      <c r="A587" s="11" t="str">
        <f t="shared" si="28"/>
        <v>BACHARELADO EM CIÊNCIA E TECNOLOGIA</v>
      </c>
      <c r="B587" s="11" t="str">
        <f t="shared" si="29"/>
        <v>NB7BIK0102-15SA</v>
      </c>
      <c r="C587" s="9" t="str">
        <f t="shared" si="27"/>
        <v>Estrutura da Matéria B7-noturno (São Bernardo)</v>
      </c>
      <c r="D587" s="7" t="s">
        <v>71</v>
      </c>
      <c r="E587" s="7" t="s">
        <v>1682</v>
      </c>
      <c r="F587" s="7" t="s">
        <v>72</v>
      </c>
      <c r="G587" s="7" t="s">
        <v>80</v>
      </c>
      <c r="H587" s="7" t="s">
        <v>1124</v>
      </c>
      <c r="I587" s="7"/>
      <c r="J587" s="16" t="s">
        <v>12</v>
      </c>
      <c r="K587" s="7" t="s">
        <v>18</v>
      </c>
      <c r="L587" s="7" t="s">
        <v>42</v>
      </c>
      <c r="M587" s="7">
        <v>35</v>
      </c>
      <c r="N587" s="7">
        <v>35</v>
      </c>
      <c r="O587" s="7" t="s">
        <v>37</v>
      </c>
      <c r="P587" s="7" t="s">
        <v>37</v>
      </c>
      <c r="Q587" s="7" t="s">
        <v>33</v>
      </c>
      <c r="R587" s="29" t="s">
        <v>2909</v>
      </c>
      <c r="S587" s="29"/>
      <c r="T587" s="5"/>
      <c r="U587" s="5"/>
    </row>
    <row r="588" spans="1:21" ht="12.75" customHeight="1" x14ac:dyDescent="0.25">
      <c r="A588" s="11" t="str">
        <f t="shared" si="28"/>
        <v>BACHARELADO EM CIÊNCIA E TECNOLOGIA</v>
      </c>
      <c r="B588" s="11" t="str">
        <f t="shared" si="29"/>
        <v>NB1BIK0102-15SA</v>
      </c>
      <c r="C588" s="9" t="str">
        <f t="shared" si="27"/>
        <v>Estrutura da Matéria B1-noturno (São Bernardo)</v>
      </c>
      <c r="D588" s="6" t="s">
        <v>71</v>
      </c>
      <c r="E588" s="6" t="s">
        <v>1671</v>
      </c>
      <c r="F588" s="6" t="s">
        <v>72</v>
      </c>
      <c r="G588" s="6" t="s">
        <v>28</v>
      </c>
      <c r="H588" s="6" t="s">
        <v>1124</v>
      </c>
      <c r="J588" s="6" t="s">
        <v>12</v>
      </c>
      <c r="K588" s="6" t="s">
        <v>18</v>
      </c>
      <c r="L588" s="6" t="s">
        <v>42</v>
      </c>
      <c r="M588" s="6">
        <v>35</v>
      </c>
      <c r="N588" s="6">
        <v>35</v>
      </c>
      <c r="O588" s="6" t="s">
        <v>37</v>
      </c>
      <c r="P588" s="7" t="s">
        <v>37</v>
      </c>
      <c r="Q588" s="7" t="s">
        <v>33</v>
      </c>
      <c r="R588" s="26" t="s">
        <v>3215</v>
      </c>
      <c r="T588" s="5"/>
      <c r="U588" s="5"/>
    </row>
    <row r="589" spans="1:21" ht="12.75" customHeight="1" x14ac:dyDescent="0.25">
      <c r="A589" s="11" t="str">
        <f t="shared" si="28"/>
        <v>BACHARELADO EM CIÊNCIA E TECNOLOGIA</v>
      </c>
      <c r="B589" s="11" t="str">
        <f t="shared" si="29"/>
        <v>NB2BIK0102-15SA</v>
      </c>
      <c r="C589" s="9" t="str">
        <f t="shared" si="27"/>
        <v>Estrutura da Matéria B2-noturno (São Bernardo)</v>
      </c>
      <c r="D589" s="7" t="s">
        <v>71</v>
      </c>
      <c r="E589" s="7" t="s">
        <v>1673</v>
      </c>
      <c r="F589" s="7" t="s">
        <v>72</v>
      </c>
      <c r="G589" s="7" t="s">
        <v>29</v>
      </c>
      <c r="H589" s="7" t="s">
        <v>1124</v>
      </c>
      <c r="I589" s="7"/>
      <c r="J589" s="7" t="s">
        <v>12</v>
      </c>
      <c r="K589" s="7" t="s">
        <v>18</v>
      </c>
      <c r="L589" s="7" t="s">
        <v>42</v>
      </c>
      <c r="M589" s="7">
        <v>35</v>
      </c>
      <c r="N589" s="7">
        <v>35</v>
      </c>
      <c r="O589" s="7" t="s">
        <v>37</v>
      </c>
      <c r="P589" s="7" t="s">
        <v>37</v>
      </c>
      <c r="Q589" s="7" t="s">
        <v>33</v>
      </c>
      <c r="R589" s="29" t="s">
        <v>2914</v>
      </c>
      <c r="S589" s="29"/>
    </row>
    <row r="590" spans="1:21" ht="12.75" customHeight="1" x14ac:dyDescent="0.25">
      <c r="A590" s="11" t="str">
        <f t="shared" si="28"/>
        <v>BACHARELADO EM CIÊNCIA E TECNOLOGIA</v>
      </c>
      <c r="B590" s="11" t="str">
        <f t="shared" si="29"/>
        <v>NB3BIK0102-15SA</v>
      </c>
      <c r="C590" s="9" t="str">
        <f t="shared" si="27"/>
        <v>Estrutura da Matéria B3-noturno (São Bernardo)</v>
      </c>
      <c r="D590" s="7" t="s">
        <v>71</v>
      </c>
      <c r="E590" s="7" t="s">
        <v>1674</v>
      </c>
      <c r="F590" s="7" t="s">
        <v>72</v>
      </c>
      <c r="G590" s="7" t="s">
        <v>50</v>
      </c>
      <c r="H590" s="7" t="s">
        <v>1124</v>
      </c>
      <c r="I590" s="7"/>
      <c r="J590" s="16" t="s">
        <v>12</v>
      </c>
      <c r="K590" s="7" t="s">
        <v>18</v>
      </c>
      <c r="L590" s="7" t="s">
        <v>42</v>
      </c>
      <c r="M590" s="7">
        <v>35</v>
      </c>
      <c r="N590" s="7">
        <v>35</v>
      </c>
      <c r="O590" s="7" t="s">
        <v>37</v>
      </c>
      <c r="P590" s="7" t="s">
        <v>37</v>
      </c>
      <c r="Q590" s="7" t="s">
        <v>33</v>
      </c>
      <c r="R590" s="29" t="s">
        <v>2915</v>
      </c>
      <c r="S590" s="29"/>
    </row>
    <row r="591" spans="1:21" ht="12.75" customHeight="1" x14ac:dyDescent="0.25">
      <c r="A591" s="11" t="str">
        <f t="shared" si="28"/>
        <v>BACHARELADO EM CIÊNCIA E TECNOLOGIA</v>
      </c>
      <c r="B591" s="11" t="str">
        <f t="shared" si="29"/>
        <v>NB4BIK0102-15SA</v>
      </c>
      <c r="C591" s="9" t="str">
        <f t="shared" si="27"/>
        <v>Estrutura da Matéria B4-noturno (São Bernardo)</v>
      </c>
      <c r="D591" s="7" t="s">
        <v>71</v>
      </c>
      <c r="E591" s="7" t="s">
        <v>1676</v>
      </c>
      <c r="F591" s="7" t="s">
        <v>72</v>
      </c>
      <c r="G591" s="7" t="s">
        <v>59</v>
      </c>
      <c r="H591" s="7" t="s">
        <v>1124</v>
      </c>
      <c r="I591" s="7"/>
      <c r="J591" s="16" t="s">
        <v>12</v>
      </c>
      <c r="K591" s="7" t="s">
        <v>18</v>
      </c>
      <c r="L591" s="7" t="s">
        <v>42</v>
      </c>
      <c r="M591" s="7">
        <v>35</v>
      </c>
      <c r="N591" s="7">
        <v>35</v>
      </c>
      <c r="O591" s="7" t="s">
        <v>37</v>
      </c>
      <c r="P591" s="7" t="s">
        <v>37</v>
      </c>
      <c r="Q591" s="7" t="s">
        <v>33</v>
      </c>
      <c r="R591" s="29" t="s">
        <v>2916</v>
      </c>
      <c r="S591" s="29"/>
      <c r="T591" s="5"/>
      <c r="U591" s="5"/>
    </row>
    <row r="592" spans="1:21" ht="12.75" customHeight="1" x14ac:dyDescent="0.25">
      <c r="A592" s="11" t="str">
        <f t="shared" si="28"/>
        <v>BACHARELADO EM CIÊNCIA E TECNOLOGIA</v>
      </c>
      <c r="B592" s="11" t="str">
        <f t="shared" si="29"/>
        <v>NB5BIK0102-15SA</v>
      </c>
      <c r="C592" s="9" t="str">
        <f t="shared" si="27"/>
        <v>Estrutura da Matéria B5-noturno (São Bernardo)</v>
      </c>
      <c r="D592" s="6" t="s">
        <v>71</v>
      </c>
      <c r="E592" s="6" t="s">
        <v>1678</v>
      </c>
      <c r="F592" s="6" t="s">
        <v>72</v>
      </c>
      <c r="G592" s="6" t="s">
        <v>60</v>
      </c>
      <c r="H592" s="6" t="s">
        <v>1124</v>
      </c>
      <c r="J592" s="6" t="s">
        <v>12</v>
      </c>
      <c r="K592" s="6" t="s">
        <v>18</v>
      </c>
      <c r="L592" s="6" t="s">
        <v>42</v>
      </c>
      <c r="M592" s="6">
        <v>35</v>
      </c>
      <c r="N592" s="6">
        <v>35</v>
      </c>
      <c r="O592" s="6" t="s">
        <v>37</v>
      </c>
      <c r="P592" s="7" t="s">
        <v>37</v>
      </c>
      <c r="Q592" s="7" t="s">
        <v>33</v>
      </c>
      <c r="R592" s="26" t="s">
        <v>2917</v>
      </c>
      <c r="T592" s="5"/>
      <c r="U592" s="5"/>
    </row>
    <row r="593" spans="1:21" ht="12.75" customHeight="1" x14ac:dyDescent="0.25">
      <c r="A593" s="11" t="str">
        <f t="shared" si="28"/>
        <v>BACHARELADO EM CIÊNCIA E TECNOLOGIA</v>
      </c>
      <c r="B593" s="11" t="str">
        <f t="shared" si="29"/>
        <v>DB4BIK0102-15SA</v>
      </c>
      <c r="C593" s="9" t="str">
        <f t="shared" si="27"/>
        <v>Estrutura da Matéria B4-matutino (São Bernardo)</v>
      </c>
      <c r="D593" s="7" t="s">
        <v>71</v>
      </c>
      <c r="E593" s="7" t="s">
        <v>1675</v>
      </c>
      <c r="F593" s="7" t="s">
        <v>72</v>
      </c>
      <c r="G593" s="7" t="s">
        <v>59</v>
      </c>
      <c r="H593" s="7" t="s">
        <v>1125</v>
      </c>
      <c r="I593" s="7"/>
      <c r="J593" s="7" t="s">
        <v>12</v>
      </c>
      <c r="K593" s="7" t="s">
        <v>13</v>
      </c>
      <c r="L593" s="7" t="s">
        <v>42</v>
      </c>
      <c r="M593" s="7">
        <v>37</v>
      </c>
      <c r="N593" s="7">
        <v>35</v>
      </c>
      <c r="O593" s="7" t="s">
        <v>37</v>
      </c>
      <c r="P593" s="7" t="s">
        <v>37</v>
      </c>
      <c r="Q593" s="7" t="s">
        <v>33</v>
      </c>
      <c r="R593" s="29" t="s">
        <v>2899</v>
      </c>
      <c r="S593" s="29"/>
      <c r="T593" s="5"/>
      <c r="U593" s="5"/>
    </row>
    <row r="594" spans="1:21" ht="12.75" customHeight="1" x14ac:dyDescent="0.25">
      <c r="A594" s="11" t="str">
        <f t="shared" si="28"/>
        <v>BACHARELADO EM CIÊNCIA E TECNOLOGIA</v>
      </c>
      <c r="B594" s="11" t="str">
        <f t="shared" si="29"/>
        <v>DB5BIK0102-15SA</v>
      </c>
      <c r="C594" s="9" t="str">
        <f t="shared" si="27"/>
        <v>Estrutura da Matéria B5-matutino (São Bernardo)</v>
      </c>
      <c r="D594" s="7" t="s">
        <v>71</v>
      </c>
      <c r="E594" s="7" t="s">
        <v>1677</v>
      </c>
      <c r="F594" s="7" t="s">
        <v>72</v>
      </c>
      <c r="G594" s="7" t="s">
        <v>60</v>
      </c>
      <c r="H594" s="7" t="s">
        <v>1125</v>
      </c>
      <c r="I594" s="7"/>
      <c r="J594" s="7" t="s">
        <v>12</v>
      </c>
      <c r="K594" s="7" t="s">
        <v>13</v>
      </c>
      <c r="L594" s="7" t="s">
        <v>42</v>
      </c>
      <c r="M594" s="7">
        <v>37</v>
      </c>
      <c r="N594" s="7">
        <v>35</v>
      </c>
      <c r="O594" s="7" t="s">
        <v>37</v>
      </c>
      <c r="P594" s="7" t="s">
        <v>37</v>
      </c>
      <c r="Q594" s="7" t="s">
        <v>33</v>
      </c>
      <c r="R594" s="29" t="s">
        <v>2900</v>
      </c>
      <c r="S594" s="29"/>
      <c r="T594" s="5"/>
      <c r="U594" s="5"/>
    </row>
    <row r="595" spans="1:21" ht="12.75" customHeight="1" x14ac:dyDescent="0.25">
      <c r="A595" s="11" t="str">
        <f t="shared" si="28"/>
        <v>BACHARELADO EM CIÊNCIA E TECNOLOGIA</v>
      </c>
      <c r="B595" s="11" t="str">
        <f t="shared" si="29"/>
        <v>DB6BIK0102-15SA</v>
      </c>
      <c r="C595" s="9" t="str">
        <f t="shared" si="27"/>
        <v>Estrutura da Matéria B6-matutino (São Bernardo)</v>
      </c>
      <c r="D595" s="7" t="s">
        <v>71</v>
      </c>
      <c r="E595" s="7" t="s">
        <v>1679</v>
      </c>
      <c r="F595" s="7" t="s">
        <v>72</v>
      </c>
      <c r="G595" s="7" t="s">
        <v>61</v>
      </c>
      <c r="H595" s="7" t="s">
        <v>1125</v>
      </c>
      <c r="I595" s="7"/>
      <c r="J595" s="16" t="s">
        <v>12</v>
      </c>
      <c r="K595" s="7" t="s">
        <v>13</v>
      </c>
      <c r="L595" s="7" t="s">
        <v>42</v>
      </c>
      <c r="M595" s="7">
        <v>37</v>
      </c>
      <c r="N595" s="7">
        <v>35</v>
      </c>
      <c r="O595" s="7" t="s">
        <v>37</v>
      </c>
      <c r="P595" s="7" t="s">
        <v>37</v>
      </c>
      <c r="Q595" s="7" t="s">
        <v>33</v>
      </c>
      <c r="R595" s="28" t="s">
        <v>2901</v>
      </c>
      <c r="S595" s="28"/>
      <c r="T595" s="5"/>
      <c r="U595" s="5"/>
    </row>
    <row r="596" spans="1:21" ht="12.75" customHeight="1" x14ac:dyDescent="0.25">
      <c r="A596" s="11" t="str">
        <f t="shared" si="28"/>
        <v>BACHARELADO EM CIÊNCIA E TECNOLOGIA</v>
      </c>
      <c r="B596" s="11" t="str">
        <f t="shared" si="29"/>
        <v>DB7BIK0102-15SA</v>
      </c>
      <c r="C596" s="9" t="str">
        <f t="shared" si="27"/>
        <v>Estrutura da Matéria B7-matutino (São Bernardo)</v>
      </c>
      <c r="D596" s="7" t="s">
        <v>71</v>
      </c>
      <c r="E596" s="7" t="s">
        <v>1681</v>
      </c>
      <c r="F596" s="7" t="s">
        <v>72</v>
      </c>
      <c r="G596" s="7" t="s">
        <v>80</v>
      </c>
      <c r="H596" s="7" t="s">
        <v>1125</v>
      </c>
      <c r="I596" s="7"/>
      <c r="J596" s="7" t="s">
        <v>12</v>
      </c>
      <c r="K596" s="7" t="s">
        <v>13</v>
      </c>
      <c r="L596" s="7" t="s">
        <v>42</v>
      </c>
      <c r="M596" s="7">
        <v>37</v>
      </c>
      <c r="N596" s="7">
        <v>35</v>
      </c>
      <c r="O596" s="7" t="s">
        <v>37</v>
      </c>
      <c r="P596" s="7" t="s">
        <v>37</v>
      </c>
      <c r="Q596" s="7" t="s">
        <v>33</v>
      </c>
      <c r="R596" s="29" t="s">
        <v>2902</v>
      </c>
      <c r="S596" s="29"/>
    </row>
    <row r="597" spans="1:21" ht="12.75" customHeight="1" x14ac:dyDescent="0.25">
      <c r="A597" s="11" t="str">
        <f t="shared" si="28"/>
        <v>BACHARELADO EM CIÊNCIA E TECNOLOGIA</v>
      </c>
      <c r="B597" s="11" t="str">
        <f t="shared" si="29"/>
        <v>DB8BIK0102-15SA</v>
      </c>
      <c r="C597" s="9" t="str">
        <f t="shared" si="27"/>
        <v>Estrutura da Matéria B8-matutino (São Bernardo)</v>
      </c>
      <c r="D597" s="7" t="s">
        <v>71</v>
      </c>
      <c r="E597" s="7" t="s">
        <v>1683</v>
      </c>
      <c r="F597" s="7" t="s">
        <v>72</v>
      </c>
      <c r="G597" s="7" t="s">
        <v>81</v>
      </c>
      <c r="H597" s="7" t="s">
        <v>1125</v>
      </c>
      <c r="I597" s="7"/>
      <c r="J597" s="16" t="s">
        <v>12</v>
      </c>
      <c r="K597" s="7" t="s">
        <v>13</v>
      </c>
      <c r="L597" s="7" t="s">
        <v>42</v>
      </c>
      <c r="M597" s="7">
        <v>37</v>
      </c>
      <c r="N597" s="7">
        <v>35</v>
      </c>
      <c r="O597" s="7" t="s">
        <v>37</v>
      </c>
      <c r="P597" s="7" t="s">
        <v>37</v>
      </c>
      <c r="Q597" s="7" t="s">
        <v>33</v>
      </c>
      <c r="R597" s="29" t="s">
        <v>2903</v>
      </c>
      <c r="S597" s="29"/>
      <c r="T597" s="5"/>
      <c r="U597" s="5"/>
    </row>
    <row r="598" spans="1:21" ht="12.75" customHeight="1" x14ac:dyDescent="0.25">
      <c r="A598" s="11" t="str">
        <f t="shared" si="28"/>
        <v>BACHARELADO EM CIÊNCIA E TECNOLOGIA</v>
      </c>
      <c r="B598" s="11" t="str">
        <f t="shared" si="29"/>
        <v>DB9BIK0102-15SA</v>
      </c>
      <c r="C598" s="9" t="str">
        <f t="shared" si="27"/>
        <v>Estrutura da Matéria B9-matutino (São Bernardo)</v>
      </c>
      <c r="D598" s="7" t="s">
        <v>71</v>
      </c>
      <c r="E598" s="7" t="s">
        <v>1685</v>
      </c>
      <c r="F598" s="7" t="s">
        <v>72</v>
      </c>
      <c r="G598" s="7" t="s">
        <v>82</v>
      </c>
      <c r="H598" s="7" t="s">
        <v>1125</v>
      </c>
      <c r="I598" s="7"/>
      <c r="J598" s="16" t="s">
        <v>12</v>
      </c>
      <c r="K598" s="7" t="s">
        <v>13</v>
      </c>
      <c r="L598" s="7" t="s">
        <v>42</v>
      </c>
      <c r="M598" s="7">
        <v>37</v>
      </c>
      <c r="N598" s="7">
        <v>35</v>
      </c>
      <c r="O598" s="7" t="s">
        <v>37</v>
      </c>
      <c r="P598" s="7" t="s">
        <v>37</v>
      </c>
      <c r="Q598" s="7" t="s">
        <v>33</v>
      </c>
      <c r="R598" s="29" t="s">
        <v>2905</v>
      </c>
      <c r="S598" s="29"/>
      <c r="T598" s="5"/>
      <c r="U598" s="5"/>
    </row>
    <row r="599" spans="1:21" ht="12.75" customHeight="1" x14ac:dyDescent="0.25">
      <c r="A599" s="11" t="str">
        <f t="shared" si="28"/>
        <v>BACHARELADO EM CIÊNCIA E TECNOLOGIA</v>
      </c>
      <c r="B599" s="11" t="str">
        <f t="shared" si="29"/>
        <v>DB10BIK0102-15SA</v>
      </c>
      <c r="C599" s="9" t="str">
        <f t="shared" si="27"/>
        <v>Estrutura da Matéria B10-matutino (São Bernardo)</v>
      </c>
      <c r="D599" s="7" t="s">
        <v>71</v>
      </c>
      <c r="E599" s="7" t="s">
        <v>3218</v>
      </c>
      <c r="F599" s="7" t="s">
        <v>72</v>
      </c>
      <c r="G599" s="7" t="s">
        <v>28</v>
      </c>
      <c r="H599" s="7" t="s">
        <v>1125</v>
      </c>
      <c r="I599" s="7"/>
      <c r="J599" s="16" t="s">
        <v>12</v>
      </c>
      <c r="K599" s="7" t="s">
        <v>13</v>
      </c>
      <c r="L599" s="7" t="s">
        <v>42</v>
      </c>
      <c r="M599" s="7">
        <v>35</v>
      </c>
      <c r="N599" s="7">
        <v>35</v>
      </c>
      <c r="O599" s="7" t="s">
        <v>37</v>
      </c>
      <c r="P599" s="7" t="s">
        <v>37</v>
      </c>
      <c r="Q599" s="7" t="s">
        <v>33</v>
      </c>
      <c r="R599" s="29" t="s">
        <v>2906</v>
      </c>
      <c r="S599" s="29"/>
    </row>
    <row r="600" spans="1:21" ht="12.75" customHeight="1" x14ac:dyDescent="0.25">
      <c r="A600" s="11" t="str">
        <f t="shared" si="28"/>
        <v>BACHARELADO EM CIÊNCIA E TECNOLOGIA</v>
      </c>
      <c r="B600" s="11" t="str">
        <f t="shared" si="29"/>
        <v>DB1BIK0102-15SA</v>
      </c>
      <c r="C600" s="9" t="str">
        <f t="shared" si="27"/>
        <v>Estrutura da Matéria B1-matutino (São Bernardo)</v>
      </c>
      <c r="D600" s="7" t="s">
        <v>71</v>
      </c>
      <c r="E600" s="7" t="s">
        <v>1670</v>
      </c>
      <c r="F600" s="7" t="s">
        <v>72</v>
      </c>
      <c r="G600" s="7" t="s">
        <v>28</v>
      </c>
      <c r="H600" s="7" t="s">
        <v>1125</v>
      </c>
      <c r="I600" s="7"/>
      <c r="J600" s="16" t="s">
        <v>12</v>
      </c>
      <c r="K600" s="7" t="s">
        <v>13</v>
      </c>
      <c r="L600" s="7" t="s">
        <v>42</v>
      </c>
      <c r="M600" s="7">
        <v>35</v>
      </c>
      <c r="N600" s="7">
        <v>35</v>
      </c>
      <c r="O600" s="7" t="s">
        <v>37</v>
      </c>
      <c r="P600" s="7" t="s">
        <v>37</v>
      </c>
      <c r="Q600" s="7" t="s">
        <v>33</v>
      </c>
      <c r="R600" s="29" t="s">
        <v>3212</v>
      </c>
      <c r="S600" s="29"/>
      <c r="T600" s="5"/>
      <c r="U600" s="5"/>
    </row>
    <row r="601" spans="1:21" ht="12.75" customHeight="1" x14ac:dyDescent="0.25">
      <c r="A601" s="11" t="str">
        <f t="shared" si="28"/>
        <v>BACHARELADO EM CIÊNCIA E TECNOLOGIA</v>
      </c>
      <c r="B601" s="11" t="str">
        <f t="shared" si="29"/>
        <v>DB2BIK0102-15SA</v>
      </c>
      <c r="C601" s="9" t="str">
        <f t="shared" si="27"/>
        <v>Estrutura da Matéria B2-matutino (São Bernardo)</v>
      </c>
      <c r="D601" s="7" t="s">
        <v>71</v>
      </c>
      <c r="E601" s="7" t="s">
        <v>1672</v>
      </c>
      <c r="F601" s="7" t="s">
        <v>72</v>
      </c>
      <c r="G601" s="7" t="s">
        <v>29</v>
      </c>
      <c r="H601" s="7" t="s">
        <v>1125</v>
      </c>
      <c r="I601" s="7"/>
      <c r="J601" s="16" t="s">
        <v>12</v>
      </c>
      <c r="K601" s="7" t="s">
        <v>13</v>
      </c>
      <c r="L601" s="7" t="s">
        <v>42</v>
      </c>
      <c r="M601" s="7">
        <v>37</v>
      </c>
      <c r="N601" s="7">
        <v>35</v>
      </c>
      <c r="O601" s="7" t="s">
        <v>37</v>
      </c>
      <c r="P601" s="7" t="s">
        <v>37</v>
      </c>
      <c r="Q601" s="7" t="s">
        <v>33</v>
      </c>
      <c r="R601" s="29" t="s">
        <v>271</v>
      </c>
      <c r="S601" s="29"/>
      <c r="T601" s="5"/>
      <c r="U601" s="5"/>
    </row>
    <row r="602" spans="1:21" ht="12.75" customHeight="1" x14ac:dyDescent="0.25">
      <c r="A602" s="11" t="str">
        <f t="shared" si="28"/>
        <v>BACHARELADO EM CIÊNCIA E TECNOLOGIA</v>
      </c>
      <c r="B602" s="11" t="str">
        <f t="shared" si="29"/>
        <v>DB11BIK0102-15SA</v>
      </c>
      <c r="C602" s="9" t="str">
        <f t="shared" si="27"/>
        <v>Estrutura da Matéria B11-matutino (São Bernardo)</v>
      </c>
      <c r="D602" s="7" t="s">
        <v>71</v>
      </c>
      <c r="E602" s="7" t="s">
        <v>3219</v>
      </c>
      <c r="F602" s="7" t="s">
        <v>72</v>
      </c>
      <c r="G602" s="7" t="s">
        <v>28</v>
      </c>
      <c r="H602" s="7" t="s">
        <v>1125</v>
      </c>
      <c r="I602" s="7"/>
      <c r="J602" s="7" t="s">
        <v>12</v>
      </c>
      <c r="K602" s="7" t="s">
        <v>13</v>
      </c>
      <c r="L602" s="7" t="s">
        <v>42</v>
      </c>
      <c r="M602" s="7">
        <v>37</v>
      </c>
      <c r="N602" s="7">
        <v>24</v>
      </c>
      <c r="O602" s="7" t="s">
        <v>37</v>
      </c>
      <c r="P602" s="6" t="s">
        <v>37</v>
      </c>
      <c r="Q602" s="7" t="s">
        <v>33</v>
      </c>
      <c r="R602" s="29" t="s">
        <v>2907</v>
      </c>
      <c r="S602" s="29"/>
      <c r="T602" s="5"/>
      <c r="U602" s="5"/>
    </row>
    <row r="603" spans="1:21" ht="12.75" customHeight="1" x14ac:dyDescent="0.25">
      <c r="A603" s="11" t="str">
        <f t="shared" si="28"/>
        <v>BACHARELADO EM CIÊNCIA E TECNOLOGIA</v>
      </c>
      <c r="B603" s="11" t="str">
        <f t="shared" si="29"/>
        <v>DB1BIL0304-15SA</v>
      </c>
      <c r="C603" s="9" t="str">
        <f t="shared" si="27"/>
        <v>Evolução e Diversificação da Vida na Terra B1-matutino (São Bernardo)</v>
      </c>
      <c r="D603" s="7" t="s">
        <v>1126</v>
      </c>
      <c r="E603" s="7" t="s">
        <v>1709</v>
      </c>
      <c r="F603" s="7" t="s">
        <v>1127</v>
      </c>
      <c r="G603" s="7" t="s">
        <v>28</v>
      </c>
      <c r="H603" s="7" t="s">
        <v>1128</v>
      </c>
      <c r="I603" s="7"/>
      <c r="J603" s="7" t="s">
        <v>12</v>
      </c>
      <c r="K603" s="7" t="s">
        <v>13</v>
      </c>
      <c r="L603" s="7" t="s">
        <v>42</v>
      </c>
      <c r="M603" s="7">
        <v>35</v>
      </c>
      <c r="N603" s="7">
        <v>34</v>
      </c>
      <c r="O603" s="7" t="s">
        <v>37</v>
      </c>
      <c r="P603" s="7" t="s">
        <v>37</v>
      </c>
      <c r="Q603" s="7" t="s">
        <v>33</v>
      </c>
      <c r="R603" s="29" t="s">
        <v>3220</v>
      </c>
      <c r="S603" s="29"/>
    </row>
    <row r="604" spans="1:21" ht="12.75" customHeight="1" x14ac:dyDescent="0.25">
      <c r="A604" s="11" t="str">
        <f t="shared" si="28"/>
        <v>BACHARELADO EM CIÊNCIA E TECNOLOGIA</v>
      </c>
      <c r="B604" s="11" t="str">
        <f t="shared" si="29"/>
        <v>DB2BIL0304-15SA</v>
      </c>
      <c r="C604" s="9" t="str">
        <f t="shared" si="27"/>
        <v>Evolução e Diversificação da Vida na Terra B2-matutino (São Bernardo)</v>
      </c>
      <c r="D604" s="7" t="s">
        <v>1126</v>
      </c>
      <c r="E604" s="7" t="s">
        <v>1710</v>
      </c>
      <c r="F604" s="7" t="s">
        <v>1127</v>
      </c>
      <c r="G604" s="7" t="s">
        <v>29</v>
      </c>
      <c r="H604" s="7" t="s">
        <v>1128</v>
      </c>
      <c r="I604" s="7"/>
      <c r="J604" s="16" t="s">
        <v>12</v>
      </c>
      <c r="K604" s="7" t="s">
        <v>13</v>
      </c>
      <c r="L604" s="7" t="s">
        <v>42</v>
      </c>
      <c r="M604" s="7">
        <v>35</v>
      </c>
      <c r="N604" s="7">
        <v>34</v>
      </c>
      <c r="O604" s="7" t="s">
        <v>37</v>
      </c>
      <c r="P604" s="7" t="s">
        <v>37</v>
      </c>
      <c r="Q604" s="7" t="s">
        <v>33</v>
      </c>
      <c r="R604" s="29" t="s">
        <v>3221</v>
      </c>
      <c r="S604" s="29"/>
      <c r="T604" s="5"/>
      <c r="U604" s="5"/>
    </row>
    <row r="605" spans="1:21" ht="12.75" customHeight="1" x14ac:dyDescent="0.25">
      <c r="A605" s="11" t="str">
        <f t="shared" si="28"/>
        <v>BACHARELADO EM CIÊNCIA E TECNOLOGIA</v>
      </c>
      <c r="B605" s="11" t="str">
        <f t="shared" si="29"/>
        <v>DB3BIL0304-15SA</v>
      </c>
      <c r="C605" s="9" t="str">
        <f t="shared" si="27"/>
        <v>Evolução e Diversificação da Vida na Terra B3-matutino (São Bernardo)</v>
      </c>
      <c r="D605" s="7" t="s">
        <v>1126</v>
      </c>
      <c r="E605" s="7" t="s">
        <v>1712</v>
      </c>
      <c r="F605" s="7" t="s">
        <v>1127</v>
      </c>
      <c r="G605" s="7" t="s">
        <v>50</v>
      </c>
      <c r="H605" s="7" t="s">
        <v>1128</v>
      </c>
      <c r="I605" s="7"/>
      <c r="J605" s="7" t="s">
        <v>12</v>
      </c>
      <c r="K605" s="7" t="s">
        <v>13</v>
      </c>
      <c r="L605" s="7" t="s">
        <v>42</v>
      </c>
      <c r="M605" s="7">
        <v>35</v>
      </c>
      <c r="N605" s="7">
        <v>34</v>
      </c>
      <c r="O605" s="7" t="s">
        <v>37</v>
      </c>
      <c r="P605" s="7" t="s">
        <v>37</v>
      </c>
      <c r="Q605" s="7" t="s">
        <v>33</v>
      </c>
      <c r="R605" s="29" t="s">
        <v>2925</v>
      </c>
      <c r="S605" s="29"/>
      <c r="T605" s="5"/>
      <c r="U605" s="5"/>
    </row>
    <row r="606" spans="1:21" ht="12.75" customHeight="1" x14ac:dyDescent="0.25">
      <c r="A606" s="11" t="str">
        <f t="shared" si="28"/>
        <v>BACHARELADO EM CIÊNCIA E TECNOLOGIA</v>
      </c>
      <c r="B606" s="11" t="str">
        <f t="shared" si="29"/>
        <v>DB4BIL0304-15SA</v>
      </c>
      <c r="C606" s="9" t="str">
        <f t="shared" si="27"/>
        <v>Evolução e Diversificação da Vida na Terra B4-matutino (São Bernardo)</v>
      </c>
      <c r="D606" s="7" t="s">
        <v>1126</v>
      </c>
      <c r="E606" s="7" t="s">
        <v>1714</v>
      </c>
      <c r="F606" s="7" t="s">
        <v>1127</v>
      </c>
      <c r="G606" s="7" t="s">
        <v>59</v>
      </c>
      <c r="H606" s="7" t="s">
        <v>1128</v>
      </c>
      <c r="I606" s="7"/>
      <c r="J606" s="7" t="s">
        <v>12</v>
      </c>
      <c r="K606" s="7" t="s">
        <v>13</v>
      </c>
      <c r="L606" s="7" t="s">
        <v>42</v>
      </c>
      <c r="M606" s="7">
        <v>35</v>
      </c>
      <c r="N606" s="7">
        <v>34</v>
      </c>
      <c r="O606" s="7" t="s">
        <v>37</v>
      </c>
      <c r="P606" s="7" t="s">
        <v>37</v>
      </c>
      <c r="Q606" s="7" t="s">
        <v>33</v>
      </c>
      <c r="R606" s="29" t="s">
        <v>2922</v>
      </c>
      <c r="S606" s="29"/>
      <c r="T606" s="5"/>
      <c r="U606" s="5"/>
    </row>
    <row r="607" spans="1:21" ht="12.75" customHeight="1" x14ac:dyDescent="0.25">
      <c r="A607" s="11" t="str">
        <f t="shared" si="28"/>
        <v>BACHARELADO EM CIÊNCIA E TECNOLOGIA</v>
      </c>
      <c r="B607" s="11" t="str">
        <f t="shared" si="29"/>
        <v>DB5BIL0304-15SA</v>
      </c>
      <c r="C607" s="9" t="str">
        <f t="shared" si="27"/>
        <v>Evolução e Diversificação da Vida na Terra B5-matutino (São Bernardo)</v>
      </c>
      <c r="D607" s="7" t="s">
        <v>1126</v>
      </c>
      <c r="E607" s="7" t="s">
        <v>1716</v>
      </c>
      <c r="F607" s="7" t="s">
        <v>1127</v>
      </c>
      <c r="G607" s="7" t="s">
        <v>60</v>
      </c>
      <c r="H607" s="7" t="s">
        <v>1128</v>
      </c>
      <c r="I607" s="7"/>
      <c r="J607" s="7" t="s">
        <v>12</v>
      </c>
      <c r="K607" s="7" t="s">
        <v>13</v>
      </c>
      <c r="L607" s="7" t="s">
        <v>42</v>
      </c>
      <c r="M607" s="7">
        <v>35</v>
      </c>
      <c r="N607" s="7">
        <v>34</v>
      </c>
      <c r="O607" s="7" t="s">
        <v>37</v>
      </c>
      <c r="P607" s="7" t="s">
        <v>37</v>
      </c>
      <c r="Q607" s="7" t="s">
        <v>33</v>
      </c>
      <c r="R607" s="29" t="s">
        <v>3222</v>
      </c>
      <c r="S607" s="29"/>
      <c r="T607" s="5"/>
      <c r="U607" s="5"/>
    </row>
    <row r="608" spans="1:21" ht="12.75" customHeight="1" x14ac:dyDescent="0.25">
      <c r="A608" s="11" t="str">
        <f t="shared" si="28"/>
        <v>BACHARELADO EM CIÊNCIA E TECNOLOGIA</v>
      </c>
      <c r="B608" s="11" t="str">
        <f t="shared" si="29"/>
        <v>DB7BIL0304-15SA</v>
      </c>
      <c r="C608" s="9" t="str">
        <f t="shared" si="27"/>
        <v>Evolução e Diversificação da Vida na Terra B7-matutino (São Bernardo)</v>
      </c>
      <c r="D608" s="7" t="s">
        <v>1126</v>
      </c>
      <c r="E608" s="7" t="s">
        <v>1719</v>
      </c>
      <c r="F608" s="7" t="s">
        <v>1127</v>
      </c>
      <c r="G608" s="7" t="s">
        <v>80</v>
      </c>
      <c r="H608" s="7" t="s">
        <v>1128</v>
      </c>
      <c r="I608" s="7"/>
      <c r="J608" s="16" t="s">
        <v>12</v>
      </c>
      <c r="K608" s="7" t="s">
        <v>13</v>
      </c>
      <c r="L608" s="7" t="s">
        <v>42</v>
      </c>
      <c r="M608" s="7">
        <v>35</v>
      </c>
      <c r="N608" s="7">
        <v>34</v>
      </c>
      <c r="O608" s="7" t="s">
        <v>37</v>
      </c>
      <c r="P608" s="7" t="s">
        <v>37</v>
      </c>
      <c r="Q608" s="7" t="s">
        <v>33</v>
      </c>
      <c r="R608" s="29" t="s">
        <v>2281</v>
      </c>
      <c r="S608" s="29"/>
      <c r="T608" s="5"/>
      <c r="U608" s="5"/>
    </row>
    <row r="609" spans="1:21" ht="12.75" customHeight="1" x14ac:dyDescent="0.25">
      <c r="A609" s="11" t="str">
        <f t="shared" si="28"/>
        <v>BACHARELADO EM CIÊNCIA E TECNOLOGIA</v>
      </c>
      <c r="B609" s="11" t="str">
        <f t="shared" si="29"/>
        <v>DB8BIL0304-15SA</v>
      </c>
      <c r="C609" s="9" t="str">
        <f t="shared" si="27"/>
        <v>Evolução e Diversificação da Vida na Terra B8-matutino (São Bernardo)</v>
      </c>
      <c r="D609" s="6" t="s">
        <v>1126</v>
      </c>
      <c r="E609" s="6" t="s">
        <v>1721</v>
      </c>
      <c r="F609" s="6" t="s">
        <v>1127</v>
      </c>
      <c r="G609" s="6" t="s">
        <v>81</v>
      </c>
      <c r="H609" s="6" t="s">
        <v>1128</v>
      </c>
      <c r="J609" s="6" t="s">
        <v>12</v>
      </c>
      <c r="K609" s="6" t="s">
        <v>13</v>
      </c>
      <c r="L609" s="6" t="s">
        <v>42</v>
      </c>
      <c r="M609" s="6">
        <v>35</v>
      </c>
      <c r="N609" s="6">
        <v>34</v>
      </c>
      <c r="O609" s="6" t="s">
        <v>37</v>
      </c>
      <c r="P609" s="7" t="s">
        <v>37</v>
      </c>
      <c r="Q609" s="7" t="s">
        <v>33</v>
      </c>
      <c r="R609" s="26" t="s">
        <v>3223</v>
      </c>
      <c r="T609" s="5"/>
      <c r="U609" s="5"/>
    </row>
    <row r="610" spans="1:21" ht="12.75" customHeight="1" x14ac:dyDescent="0.25">
      <c r="A610" s="11" t="str">
        <f t="shared" si="28"/>
        <v>BACHARELADO EM CIÊNCIA E TECNOLOGIA</v>
      </c>
      <c r="B610" s="11" t="str">
        <f t="shared" si="29"/>
        <v>DB9BIL0304-15SA</v>
      </c>
      <c r="C610" s="9" t="str">
        <f t="shared" si="27"/>
        <v>Evolução e Diversificação da Vida na Terra B9-matutino (São Bernardo)</v>
      </c>
      <c r="D610" s="7" t="s">
        <v>1126</v>
      </c>
      <c r="E610" s="7" t="s">
        <v>1723</v>
      </c>
      <c r="F610" s="7" t="s">
        <v>1127</v>
      </c>
      <c r="G610" s="7" t="s">
        <v>82</v>
      </c>
      <c r="H610" s="7" t="s">
        <v>1128</v>
      </c>
      <c r="I610" s="7"/>
      <c r="J610" s="16" t="s">
        <v>12</v>
      </c>
      <c r="K610" s="7" t="s">
        <v>13</v>
      </c>
      <c r="L610" s="7" t="s">
        <v>42</v>
      </c>
      <c r="M610" s="7">
        <v>35</v>
      </c>
      <c r="N610" s="7">
        <v>34</v>
      </c>
      <c r="O610" s="7" t="s">
        <v>37</v>
      </c>
      <c r="P610" s="7" t="s">
        <v>37</v>
      </c>
      <c r="Q610" s="7" t="s">
        <v>33</v>
      </c>
      <c r="R610" s="29" t="s">
        <v>3224</v>
      </c>
      <c r="S610" s="29"/>
      <c r="T610" s="5"/>
      <c r="U610" s="5"/>
    </row>
    <row r="611" spans="1:21" ht="12.75" customHeight="1" x14ac:dyDescent="0.25">
      <c r="A611" s="11" t="str">
        <f t="shared" si="28"/>
        <v>BACHARELADO EM CIÊNCIA E TECNOLOGIA</v>
      </c>
      <c r="B611" s="11" t="str">
        <f t="shared" si="29"/>
        <v>DB10BIL0304-15SA</v>
      </c>
      <c r="C611" s="9" t="str">
        <f t="shared" si="27"/>
        <v>Evolução e Diversificação da Vida na Terra B10-matutino (São Bernardo)</v>
      </c>
      <c r="D611" s="7" t="s">
        <v>1126</v>
      </c>
      <c r="E611" s="7" t="s">
        <v>3225</v>
      </c>
      <c r="F611" s="7" t="s">
        <v>1127</v>
      </c>
      <c r="G611" s="7" t="s">
        <v>28</v>
      </c>
      <c r="H611" s="7" t="s">
        <v>1128</v>
      </c>
      <c r="I611" s="7"/>
      <c r="J611" s="7" t="s">
        <v>12</v>
      </c>
      <c r="K611" s="7" t="s">
        <v>13</v>
      </c>
      <c r="L611" s="7" t="s">
        <v>42</v>
      </c>
      <c r="M611" s="7">
        <v>35</v>
      </c>
      <c r="N611" s="7">
        <v>34</v>
      </c>
      <c r="O611" s="7" t="s">
        <v>37</v>
      </c>
      <c r="P611" s="7" t="s">
        <v>37</v>
      </c>
      <c r="Q611" s="7" t="s">
        <v>33</v>
      </c>
      <c r="R611" s="29" t="s">
        <v>3226</v>
      </c>
      <c r="S611" s="29"/>
      <c r="T611" s="5"/>
      <c r="U611" s="5"/>
    </row>
    <row r="612" spans="1:21" ht="12.75" customHeight="1" x14ac:dyDescent="0.25">
      <c r="A612" s="11" t="str">
        <f t="shared" si="28"/>
        <v>BACHARELADO EM CIÊNCIA E TECNOLOGIA</v>
      </c>
      <c r="B612" s="11" t="str">
        <f t="shared" si="29"/>
        <v>DB11BIL0304-15SA</v>
      </c>
      <c r="C612" s="9" t="str">
        <f t="shared" si="27"/>
        <v>Evolução e Diversificação da Vida na Terra B11-matutino (São Bernardo)</v>
      </c>
      <c r="D612" s="7" t="s">
        <v>1126</v>
      </c>
      <c r="E612" s="7" t="s">
        <v>3227</v>
      </c>
      <c r="F612" s="7" t="s">
        <v>1127</v>
      </c>
      <c r="G612" s="7" t="s">
        <v>28</v>
      </c>
      <c r="H612" s="7" t="s">
        <v>1128</v>
      </c>
      <c r="I612" s="7"/>
      <c r="J612" s="16" t="s">
        <v>12</v>
      </c>
      <c r="K612" s="7" t="s">
        <v>13</v>
      </c>
      <c r="L612" s="7" t="s">
        <v>42</v>
      </c>
      <c r="M612" s="7">
        <v>35</v>
      </c>
      <c r="N612" s="7">
        <v>32</v>
      </c>
      <c r="O612" s="7" t="s">
        <v>37</v>
      </c>
      <c r="P612" s="7" t="s">
        <v>37</v>
      </c>
      <c r="Q612" s="7" t="s">
        <v>33</v>
      </c>
      <c r="R612" s="29" t="s">
        <v>2926</v>
      </c>
      <c r="S612" s="29"/>
      <c r="T612" s="5"/>
      <c r="U612" s="5"/>
    </row>
    <row r="613" spans="1:21" ht="12.75" customHeight="1" x14ac:dyDescent="0.25">
      <c r="A613" s="11" t="str">
        <f t="shared" si="28"/>
        <v>BACHARELADO EM CIÊNCIA E TECNOLOGIA</v>
      </c>
      <c r="B613" s="11" t="str">
        <f t="shared" si="29"/>
        <v>NA2BIL0304-15SA</v>
      </c>
      <c r="C613" s="9" t="str">
        <f t="shared" si="27"/>
        <v>Evolução e Diversificação da Vida na Terra A2-noturno (São Bernardo)</v>
      </c>
      <c r="D613" s="7" t="s">
        <v>1126</v>
      </c>
      <c r="E613" s="7" t="s">
        <v>1694</v>
      </c>
      <c r="F613" s="7" t="s">
        <v>1127</v>
      </c>
      <c r="G613" s="7" t="s">
        <v>19</v>
      </c>
      <c r="H613" s="7" t="s">
        <v>1129</v>
      </c>
      <c r="I613" s="7"/>
      <c r="J613" s="7" t="s">
        <v>12</v>
      </c>
      <c r="K613" s="7" t="s">
        <v>18</v>
      </c>
      <c r="L613" s="7" t="s">
        <v>42</v>
      </c>
      <c r="M613" s="7">
        <v>35</v>
      </c>
      <c r="N613" s="7">
        <v>31</v>
      </c>
      <c r="O613" s="7" t="s">
        <v>37</v>
      </c>
      <c r="P613" s="7" t="s">
        <v>37</v>
      </c>
      <c r="Q613" s="7" t="s">
        <v>33</v>
      </c>
      <c r="R613" s="29" t="s">
        <v>270</v>
      </c>
      <c r="S613" s="29"/>
      <c r="T613" s="5"/>
      <c r="U613" s="5"/>
    </row>
    <row r="614" spans="1:21" ht="12.75" customHeight="1" x14ac:dyDescent="0.25">
      <c r="A614" s="11" t="str">
        <f t="shared" si="28"/>
        <v>BACHARELADO EM CIÊNCIA E TECNOLOGIA</v>
      </c>
      <c r="B614" s="11" t="str">
        <f t="shared" si="29"/>
        <v>NA3BIL0304-15SA</v>
      </c>
      <c r="C614" s="9" t="str">
        <f t="shared" si="27"/>
        <v>Evolução e Diversificação da Vida na Terra A3-noturno (São Bernardo)</v>
      </c>
      <c r="D614" s="7" t="s">
        <v>1126</v>
      </c>
      <c r="E614" s="7" t="s">
        <v>1696</v>
      </c>
      <c r="F614" s="7" t="s">
        <v>1127</v>
      </c>
      <c r="G614" s="7" t="s">
        <v>21</v>
      </c>
      <c r="H614" s="7" t="s">
        <v>1129</v>
      </c>
      <c r="I614" s="7"/>
      <c r="J614" s="16" t="s">
        <v>12</v>
      </c>
      <c r="K614" s="7" t="s">
        <v>18</v>
      </c>
      <c r="L614" s="7" t="s">
        <v>42</v>
      </c>
      <c r="M614" s="7">
        <v>35</v>
      </c>
      <c r="N614" s="7">
        <v>31</v>
      </c>
      <c r="O614" s="7" t="s">
        <v>37</v>
      </c>
      <c r="P614" s="7" t="s">
        <v>37</v>
      </c>
      <c r="Q614" s="7" t="s">
        <v>33</v>
      </c>
      <c r="R614" s="29" t="s">
        <v>3228</v>
      </c>
      <c r="S614" s="29"/>
      <c r="T614" s="5"/>
      <c r="U614" s="5"/>
    </row>
    <row r="615" spans="1:21" ht="12.75" customHeight="1" x14ac:dyDescent="0.25">
      <c r="A615" s="11" t="str">
        <f t="shared" si="28"/>
        <v>BACHARELADO EM CIÊNCIA E TECNOLOGIA</v>
      </c>
      <c r="B615" s="11" t="str">
        <f t="shared" si="29"/>
        <v>NA4BIL0304-15SA</v>
      </c>
      <c r="C615" s="9" t="str">
        <f t="shared" si="27"/>
        <v>Evolução e Diversificação da Vida na Terra A4-noturno (São Bernardo)</v>
      </c>
      <c r="D615" s="6" t="s">
        <v>1126</v>
      </c>
      <c r="E615" s="6" t="s">
        <v>1698</v>
      </c>
      <c r="F615" s="6" t="s">
        <v>1127</v>
      </c>
      <c r="G615" s="6" t="s">
        <v>22</v>
      </c>
      <c r="H615" s="6" t="s">
        <v>1129</v>
      </c>
      <c r="J615" s="6" t="s">
        <v>12</v>
      </c>
      <c r="K615" s="6" t="s">
        <v>18</v>
      </c>
      <c r="L615" s="6" t="s">
        <v>42</v>
      </c>
      <c r="M615" s="6">
        <v>35</v>
      </c>
      <c r="N615" s="6">
        <v>31</v>
      </c>
      <c r="O615" s="6" t="s">
        <v>37</v>
      </c>
      <c r="P615" s="7" t="s">
        <v>37</v>
      </c>
      <c r="Q615" s="7" t="s">
        <v>33</v>
      </c>
      <c r="R615" s="26" t="s">
        <v>3229</v>
      </c>
      <c r="T615" s="5"/>
      <c r="U615" s="5"/>
    </row>
    <row r="616" spans="1:21" ht="12.75" customHeight="1" x14ac:dyDescent="0.25">
      <c r="A616" s="11" t="str">
        <f t="shared" si="28"/>
        <v>BACHARELADO EM CIÊNCIA E TECNOLOGIA</v>
      </c>
      <c r="B616" s="11" t="str">
        <f t="shared" si="29"/>
        <v>NA5BIL0304-15SA</v>
      </c>
      <c r="C616" s="9" t="str">
        <f t="shared" si="27"/>
        <v>Evolução e Diversificação da Vida na Terra A5-noturno (São Bernardo)</v>
      </c>
      <c r="D616" s="7" t="s">
        <v>1126</v>
      </c>
      <c r="E616" s="7" t="s">
        <v>1700</v>
      </c>
      <c r="F616" s="7" t="s">
        <v>1127</v>
      </c>
      <c r="G616" s="7" t="s">
        <v>57</v>
      </c>
      <c r="H616" s="7" t="s">
        <v>1129</v>
      </c>
      <c r="I616" s="7"/>
      <c r="J616" s="7" t="s">
        <v>12</v>
      </c>
      <c r="K616" s="7" t="s">
        <v>18</v>
      </c>
      <c r="L616" s="7" t="s">
        <v>42</v>
      </c>
      <c r="M616" s="7">
        <v>35</v>
      </c>
      <c r="N616" s="7">
        <v>31</v>
      </c>
      <c r="O616" s="7" t="s">
        <v>37</v>
      </c>
      <c r="P616" s="7" t="s">
        <v>37</v>
      </c>
      <c r="Q616" s="7" t="s">
        <v>33</v>
      </c>
      <c r="R616" s="29" t="s">
        <v>269</v>
      </c>
      <c r="S616" s="29"/>
      <c r="T616" s="5"/>
      <c r="U616" s="5"/>
    </row>
    <row r="617" spans="1:21" ht="12.75" customHeight="1" x14ac:dyDescent="0.25">
      <c r="A617" s="11" t="str">
        <f t="shared" si="28"/>
        <v>BACHARELADO EM CIÊNCIA E TECNOLOGIA</v>
      </c>
      <c r="B617" s="11" t="str">
        <f t="shared" si="29"/>
        <v>NA6BIL0304-15SA</v>
      </c>
      <c r="C617" s="9" t="str">
        <f t="shared" si="27"/>
        <v>Evolução e Diversificação da Vida na Terra A6-noturno (São Bernardo)</v>
      </c>
      <c r="D617" s="7" t="s">
        <v>1126</v>
      </c>
      <c r="E617" s="7" t="s">
        <v>1702</v>
      </c>
      <c r="F617" s="7" t="s">
        <v>1127</v>
      </c>
      <c r="G617" s="7" t="s">
        <v>58</v>
      </c>
      <c r="H617" s="7" t="s">
        <v>1129</v>
      </c>
      <c r="I617" s="7"/>
      <c r="J617" s="7" t="s">
        <v>12</v>
      </c>
      <c r="K617" s="7" t="s">
        <v>18</v>
      </c>
      <c r="L617" s="7" t="s">
        <v>42</v>
      </c>
      <c r="M617" s="7">
        <v>35</v>
      </c>
      <c r="N617" s="7">
        <v>31</v>
      </c>
      <c r="O617" s="7" t="s">
        <v>37</v>
      </c>
      <c r="P617" s="7" t="s">
        <v>37</v>
      </c>
      <c r="Q617" s="7" t="s">
        <v>33</v>
      </c>
      <c r="R617" s="29" t="s">
        <v>3230</v>
      </c>
      <c r="S617" s="29"/>
      <c r="T617" s="5"/>
      <c r="U617" s="5"/>
    </row>
    <row r="618" spans="1:21" ht="12.75" customHeight="1" x14ac:dyDescent="0.25">
      <c r="A618" s="11" t="str">
        <f t="shared" si="28"/>
        <v>BACHARELADO EM CIÊNCIA E TECNOLOGIA</v>
      </c>
      <c r="B618" s="11" t="str">
        <f t="shared" si="29"/>
        <v>NA7BIL0304-15SA</v>
      </c>
      <c r="C618" s="9" t="str">
        <f t="shared" si="27"/>
        <v>Evolução e Diversificação da Vida na Terra A7-noturno (São Bernardo)</v>
      </c>
      <c r="D618" s="7" t="s">
        <v>1126</v>
      </c>
      <c r="E618" s="7" t="s">
        <v>1704</v>
      </c>
      <c r="F618" s="7" t="s">
        <v>1127</v>
      </c>
      <c r="G618" s="7" t="s">
        <v>77</v>
      </c>
      <c r="H618" s="7" t="s">
        <v>1129</v>
      </c>
      <c r="I618" s="7"/>
      <c r="J618" s="7" t="s">
        <v>12</v>
      </c>
      <c r="K618" s="7" t="s">
        <v>18</v>
      </c>
      <c r="L618" s="7" t="s">
        <v>42</v>
      </c>
      <c r="M618" s="7">
        <v>35</v>
      </c>
      <c r="N618" s="7">
        <v>31</v>
      </c>
      <c r="O618" s="7" t="s">
        <v>37</v>
      </c>
      <c r="P618" s="6" t="s">
        <v>37</v>
      </c>
      <c r="Q618" s="7" t="s">
        <v>33</v>
      </c>
      <c r="R618" s="29" t="s">
        <v>273</v>
      </c>
      <c r="S618" s="29"/>
      <c r="T618" s="5"/>
      <c r="U618" s="5"/>
    </row>
    <row r="619" spans="1:21" ht="12.75" customHeight="1" x14ac:dyDescent="0.25">
      <c r="A619" s="11" t="str">
        <f t="shared" si="28"/>
        <v>BACHARELADO EM CIÊNCIA E TECNOLOGIA</v>
      </c>
      <c r="B619" s="11" t="str">
        <f t="shared" si="29"/>
        <v>NA8BIL0304-15SA</v>
      </c>
      <c r="C619" s="9" t="str">
        <f t="shared" si="27"/>
        <v>Evolução e Diversificação da Vida na Terra A8-noturno (São Bernardo)</v>
      </c>
      <c r="D619" s="7" t="s">
        <v>1126</v>
      </c>
      <c r="E619" s="7" t="s">
        <v>1706</v>
      </c>
      <c r="F619" s="7" t="s">
        <v>1127</v>
      </c>
      <c r="G619" s="7" t="s">
        <v>78</v>
      </c>
      <c r="H619" s="7" t="s">
        <v>1129</v>
      </c>
      <c r="I619" s="7"/>
      <c r="J619" s="7" t="s">
        <v>12</v>
      </c>
      <c r="K619" s="7" t="s">
        <v>18</v>
      </c>
      <c r="L619" s="7" t="s">
        <v>42</v>
      </c>
      <c r="M619" s="7">
        <v>35</v>
      </c>
      <c r="N619" s="7">
        <v>31</v>
      </c>
      <c r="O619" s="7" t="s">
        <v>37</v>
      </c>
      <c r="P619" s="7" t="s">
        <v>37</v>
      </c>
      <c r="Q619" s="7" t="s">
        <v>33</v>
      </c>
      <c r="R619" s="29" t="s">
        <v>2923</v>
      </c>
      <c r="S619" s="29"/>
      <c r="T619" s="5"/>
      <c r="U619" s="5"/>
    </row>
    <row r="620" spans="1:21" ht="12.75" customHeight="1" x14ac:dyDescent="0.25">
      <c r="A620" s="11" t="str">
        <f t="shared" si="28"/>
        <v>BACHARELADO EM CIÊNCIA E TECNOLOGIA</v>
      </c>
      <c r="B620" s="11" t="str">
        <f t="shared" si="29"/>
        <v>NA9BIL0304-15SA</v>
      </c>
      <c r="C620" s="9" t="str">
        <f t="shared" si="27"/>
        <v>Evolução e Diversificação da Vida na Terra A9-noturno (São Bernardo)</v>
      </c>
      <c r="D620" s="7" t="s">
        <v>1126</v>
      </c>
      <c r="E620" s="7" t="s">
        <v>1708</v>
      </c>
      <c r="F620" s="7" t="s">
        <v>1127</v>
      </c>
      <c r="G620" s="7" t="s">
        <v>79</v>
      </c>
      <c r="H620" s="7" t="s">
        <v>1129</v>
      </c>
      <c r="I620" s="7"/>
      <c r="J620" s="7" t="s">
        <v>12</v>
      </c>
      <c r="K620" s="7" t="s">
        <v>18</v>
      </c>
      <c r="L620" s="7" t="s">
        <v>42</v>
      </c>
      <c r="M620" s="7">
        <v>35</v>
      </c>
      <c r="N620" s="7">
        <v>31</v>
      </c>
      <c r="O620" s="7" t="s">
        <v>37</v>
      </c>
      <c r="P620" s="7" t="s">
        <v>37</v>
      </c>
      <c r="Q620" s="7" t="s">
        <v>33</v>
      </c>
      <c r="R620" s="29" t="s">
        <v>274</v>
      </c>
      <c r="S620" s="29"/>
      <c r="T620" s="5"/>
      <c r="U620" s="5"/>
    </row>
    <row r="621" spans="1:21" ht="12.75" customHeight="1" x14ac:dyDescent="0.25">
      <c r="A621" s="11" t="str">
        <f t="shared" si="28"/>
        <v>BACHARELADO EM CIÊNCIA E TECNOLOGIA</v>
      </c>
      <c r="B621" s="11" t="str">
        <f t="shared" si="29"/>
        <v>NA10BIL0304-15SA</v>
      </c>
      <c r="C621" s="9" t="str">
        <f t="shared" si="27"/>
        <v>Evolução e Diversificação da Vida na Terra A10-noturno (São Bernardo)</v>
      </c>
      <c r="D621" s="7" t="s">
        <v>1126</v>
      </c>
      <c r="E621" s="7" t="s">
        <v>3231</v>
      </c>
      <c r="F621" s="7" t="s">
        <v>1127</v>
      </c>
      <c r="G621" s="7" t="s">
        <v>16</v>
      </c>
      <c r="H621" s="7" t="s">
        <v>1129</v>
      </c>
      <c r="I621" s="7"/>
      <c r="J621" s="7" t="s">
        <v>12</v>
      </c>
      <c r="K621" s="7" t="s">
        <v>18</v>
      </c>
      <c r="L621" s="7" t="s">
        <v>42</v>
      </c>
      <c r="M621" s="7">
        <v>35</v>
      </c>
      <c r="N621" s="7">
        <v>31</v>
      </c>
      <c r="O621" s="7" t="s">
        <v>37</v>
      </c>
      <c r="P621" s="7" t="s">
        <v>37</v>
      </c>
      <c r="Q621" s="7" t="s">
        <v>33</v>
      </c>
      <c r="R621" s="29" t="s">
        <v>2919</v>
      </c>
      <c r="S621" s="29"/>
      <c r="T621" s="5"/>
      <c r="U621" s="5"/>
    </row>
    <row r="622" spans="1:21" ht="12.75" customHeight="1" x14ac:dyDescent="0.25">
      <c r="A622" s="11" t="str">
        <f t="shared" si="28"/>
        <v>BACHARELADO EM CIÊNCIA E TECNOLOGIA</v>
      </c>
      <c r="B622" s="11" t="str">
        <f t="shared" si="29"/>
        <v>NA11BIL0304-15SA</v>
      </c>
      <c r="C622" s="9" t="str">
        <f t="shared" si="27"/>
        <v>Evolução e Diversificação da Vida na Terra A11-noturno (São Bernardo)</v>
      </c>
      <c r="D622" s="6" t="s">
        <v>1126</v>
      </c>
      <c r="E622" s="6" t="s">
        <v>3232</v>
      </c>
      <c r="F622" s="6" t="s">
        <v>1127</v>
      </c>
      <c r="G622" s="6" t="s">
        <v>16</v>
      </c>
      <c r="H622" s="6" t="s">
        <v>1129</v>
      </c>
      <c r="J622" s="6" t="s">
        <v>12</v>
      </c>
      <c r="K622" s="6" t="s">
        <v>18</v>
      </c>
      <c r="L622" s="6" t="s">
        <v>42</v>
      </c>
      <c r="M622" s="6">
        <v>35</v>
      </c>
      <c r="N622" s="6">
        <v>31</v>
      </c>
      <c r="O622" s="6" t="s">
        <v>37</v>
      </c>
      <c r="P622" s="6" t="s">
        <v>37</v>
      </c>
      <c r="Q622" s="6" t="s">
        <v>33</v>
      </c>
      <c r="R622" s="26" t="s">
        <v>2280</v>
      </c>
    </row>
    <row r="623" spans="1:21" ht="12.75" customHeight="1" x14ac:dyDescent="0.25">
      <c r="A623" s="11" t="str">
        <f t="shared" si="28"/>
        <v>BACHARELADO EM CIÊNCIA E TECNOLOGIA</v>
      </c>
      <c r="B623" s="11" t="str">
        <f t="shared" si="29"/>
        <v>NA12BIL0304-15SA</v>
      </c>
      <c r="C623" s="9" t="str">
        <f t="shared" si="27"/>
        <v>Evolução e Diversificação da Vida na Terra A12-noturno (São Bernardo)</v>
      </c>
      <c r="D623" s="6" t="s">
        <v>1126</v>
      </c>
      <c r="E623" s="6" t="s">
        <v>3233</v>
      </c>
      <c r="F623" s="6" t="s">
        <v>1127</v>
      </c>
      <c r="G623" s="6" t="s">
        <v>16</v>
      </c>
      <c r="H623" s="6" t="s">
        <v>1129</v>
      </c>
      <c r="J623" s="6" t="s">
        <v>12</v>
      </c>
      <c r="K623" s="6" t="s">
        <v>18</v>
      </c>
      <c r="L623" s="6" t="s">
        <v>42</v>
      </c>
      <c r="M623" s="6">
        <v>35</v>
      </c>
      <c r="N623" s="6">
        <v>31</v>
      </c>
      <c r="O623" s="6" t="s">
        <v>37</v>
      </c>
      <c r="P623" s="6" t="s">
        <v>37</v>
      </c>
      <c r="Q623" s="6" t="s">
        <v>33</v>
      </c>
      <c r="R623" s="26" t="s">
        <v>2921</v>
      </c>
    </row>
    <row r="624" spans="1:21" ht="12.75" customHeight="1" x14ac:dyDescent="0.25">
      <c r="A624" s="11" t="str">
        <f t="shared" si="28"/>
        <v>BACHARELADO EM CIÊNCIA E TECNOLOGIA</v>
      </c>
      <c r="B624" s="11" t="str">
        <f t="shared" si="29"/>
        <v>NA13BIL0304-15SA</v>
      </c>
      <c r="C624" s="9" t="str">
        <f t="shared" si="27"/>
        <v>Evolução e Diversificação da Vida na Terra A13-noturno (São Bernardo)</v>
      </c>
      <c r="D624" s="6" t="s">
        <v>1126</v>
      </c>
      <c r="E624" s="6" t="s">
        <v>3234</v>
      </c>
      <c r="F624" s="6" t="s">
        <v>1127</v>
      </c>
      <c r="G624" s="6" t="s">
        <v>16</v>
      </c>
      <c r="H624" s="6" t="s">
        <v>1129</v>
      </c>
      <c r="J624" s="15" t="s">
        <v>12</v>
      </c>
      <c r="K624" s="6" t="s">
        <v>18</v>
      </c>
      <c r="L624" s="6" t="s">
        <v>42</v>
      </c>
      <c r="M624" s="6">
        <v>35</v>
      </c>
      <c r="N624" s="6">
        <v>31</v>
      </c>
      <c r="O624" s="6" t="s">
        <v>37</v>
      </c>
      <c r="P624" s="7" t="s">
        <v>37</v>
      </c>
      <c r="Q624" s="7" t="s">
        <v>33</v>
      </c>
      <c r="R624" s="26" t="s">
        <v>3235</v>
      </c>
      <c r="T624" s="5"/>
      <c r="U624" s="5"/>
    </row>
    <row r="625" spans="1:21" ht="12.75" customHeight="1" x14ac:dyDescent="0.25">
      <c r="A625" s="11" t="str">
        <f t="shared" si="28"/>
        <v>BACHARELADO EM CIÊNCIA E TECNOLOGIA</v>
      </c>
      <c r="B625" s="11" t="str">
        <f t="shared" si="29"/>
        <v>NA1BIL0304-15SA</v>
      </c>
      <c r="C625" s="9" t="str">
        <f t="shared" si="27"/>
        <v>Evolução e Diversificação da Vida na Terra A1-noturno (São Bernardo)</v>
      </c>
      <c r="D625" s="7" t="s">
        <v>1126</v>
      </c>
      <c r="E625" s="7" t="s">
        <v>1692</v>
      </c>
      <c r="F625" s="7" t="s">
        <v>1127</v>
      </c>
      <c r="G625" s="7" t="s">
        <v>16</v>
      </c>
      <c r="H625" s="7" t="s">
        <v>1129</v>
      </c>
      <c r="I625" s="7"/>
      <c r="J625" s="7" t="s">
        <v>12</v>
      </c>
      <c r="K625" s="7" t="s">
        <v>18</v>
      </c>
      <c r="L625" s="7" t="s">
        <v>42</v>
      </c>
      <c r="M625" s="7">
        <v>35</v>
      </c>
      <c r="N625" s="7">
        <v>13</v>
      </c>
      <c r="O625" s="7" t="s">
        <v>37</v>
      </c>
      <c r="P625" s="7" t="s">
        <v>37</v>
      </c>
      <c r="Q625" s="7" t="s">
        <v>33</v>
      </c>
      <c r="R625" s="29" t="s">
        <v>2920</v>
      </c>
      <c r="S625" s="29"/>
      <c r="T625" s="5"/>
      <c r="U625" s="5"/>
    </row>
    <row r="626" spans="1:21" ht="12.75" customHeight="1" x14ac:dyDescent="0.25">
      <c r="A626" s="11" t="str">
        <f t="shared" si="28"/>
        <v>BACHARELADO EM CIÊNCIA E TECNOLOGIA</v>
      </c>
      <c r="B626" s="11" t="str">
        <f t="shared" si="29"/>
        <v>NB2BIL0304-15SA</v>
      </c>
      <c r="C626" s="9" t="str">
        <f t="shared" si="27"/>
        <v>Evolução e Diversificação da Vida na Terra B2-noturno (São Bernardo)</v>
      </c>
      <c r="D626" s="6" t="s">
        <v>1126</v>
      </c>
      <c r="E626" s="6" t="s">
        <v>1711</v>
      </c>
      <c r="F626" s="6" t="s">
        <v>1127</v>
      </c>
      <c r="G626" s="6" t="s">
        <v>29</v>
      </c>
      <c r="H626" s="6" t="s">
        <v>1130</v>
      </c>
      <c r="J626" s="15" t="s">
        <v>12</v>
      </c>
      <c r="K626" s="6" t="s">
        <v>18</v>
      </c>
      <c r="L626" s="6" t="s">
        <v>42</v>
      </c>
      <c r="M626" s="6">
        <v>35</v>
      </c>
      <c r="N626" s="6">
        <v>31</v>
      </c>
      <c r="O626" s="6" t="s">
        <v>37</v>
      </c>
      <c r="P626" s="7" t="s">
        <v>37</v>
      </c>
      <c r="Q626" s="7" t="s">
        <v>33</v>
      </c>
      <c r="R626" s="26" t="s">
        <v>270</v>
      </c>
      <c r="T626" s="5"/>
      <c r="U626" s="5"/>
    </row>
    <row r="627" spans="1:21" ht="12.75" customHeight="1" x14ac:dyDescent="0.25">
      <c r="A627" s="11" t="str">
        <f t="shared" si="28"/>
        <v>BACHARELADO EM CIÊNCIA E TECNOLOGIA</v>
      </c>
      <c r="B627" s="11" t="str">
        <f t="shared" si="29"/>
        <v>NB3BIL0304-15SA</v>
      </c>
      <c r="C627" s="9" t="str">
        <f t="shared" si="27"/>
        <v>Evolução e Diversificação da Vida na Terra B3-noturno (São Bernardo)</v>
      </c>
      <c r="D627" s="7" t="s">
        <v>1126</v>
      </c>
      <c r="E627" s="7" t="s">
        <v>1713</v>
      </c>
      <c r="F627" s="7" t="s">
        <v>1127</v>
      </c>
      <c r="G627" s="7" t="s">
        <v>50</v>
      </c>
      <c r="H627" s="7" t="s">
        <v>1130</v>
      </c>
      <c r="I627" s="7"/>
      <c r="J627" s="16" t="s">
        <v>12</v>
      </c>
      <c r="K627" s="7" t="s">
        <v>18</v>
      </c>
      <c r="L627" s="7" t="s">
        <v>42</v>
      </c>
      <c r="M627" s="7">
        <v>35</v>
      </c>
      <c r="N627" s="7">
        <v>31</v>
      </c>
      <c r="O627" s="7" t="s">
        <v>37</v>
      </c>
      <c r="P627" s="7" t="s">
        <v>37</v>
      </c>
      <c r="Q627" s="7" t="s">
        <v>33</v>
      </c>
      <c r="R627" s="29" t="s">
        <v>3228</v>
      </c>
      <c r="S627" s="29"/>
      <c r="T627" s="5"/>
      <c r="U627" s="5"/>
    </row>
    <row r="628" spans="1:21" ht="12.75" customHeight="1" x14ac:dyDescent="0.25">
      <c r="A628" s="11" t="str">
        <f t="shared" si="28"/>
        <v>BACHARELADO EM CIÊNCIA E TECNOLOGIA</v>
      </c>
      <c r="B628" s="11" t="str">
        <f t="shared" si="29"/>
        <v>NB4BIL0304-15SA</v>
      </c>
      <c r="C628" s="9" t="str">
        <f t="shared" si="27"/>
        <v>Evolução e Diversificação da Vida na Terra B4-noturno (São Bernardo)</v>
      </c>
      <c r="D628" s="7" t="s">
        <v>1126</v>
      </c>
      <c r="E628" s="7" t="s">
        <v>1715</v>
      </c>
      <c r="F628" s="7" t="s">
        <v>1127</v>
      </c>
      <c r="G628" s="7" t="s">
        <v>59</v>
      </c>
      <c r="H628" s="7" t="s">
        <v>1130</v>
      </c>
      <c r="I628" s="7"/>
      <c r="J628" s="7" t="s">
        <v>12</v>
      </c>
      <c r="K628" s="7" t="s">
        <v>18</v>
      </c>
      <c r="L628" s="7" t="s">
        <v>42</v>
      </c>
      <c r="M628" s="7">
        <v>35</v>
      </c>
      <c r="N628" s="7">
        <v>31</v>
      </c>
      <c r="O628" s="7" t="s">
        <v>37</v>
      </c>
      <c r="P628" s="7" t="s">
        <v>37</v>
      </c>
      <c r="Q628" s="7" t="s">
        <v>33</v>
      </c>
      <c r="R628" s="29" t="s">
        <v>3229</v>
      </c>
      <c r="S628" s="29"/>
      <c r="T628" s="5"/>
      <c r="U628" s="5"/>
    </row>
    <row r="629" spans="1:21" ht="12.75" customHeight="1" x14ac:dyDescent="0.25">
      <c r="A629" s="11" t="str">
        <f t="shared" si="28"/>
        <v>BACHARELADO EM CIÊNCIA E TECNOLOGIA</v>
      </c>
      <c r="B629" s="11" t="str">
        <f t="shared" si="29"/>
        <v>NB5BIL0304-15SA</v>
      </c>
      <c r="C629" s="9" t="str">
        <f t="shared" si="27"/>
        <v>Evolução e Diversificação da Vida na Terra B5-noturno (São Bernardo)</v>
      </c>
      <c r="D629" s="7" t="s">
        <v>1126</v>
      </c>
      <c r="E629" s="7" t="s">
        <v>1717</v>
      </c>
      <c r="F629" s="7" t="s">
        <v>1127</v>
      </c>
      <c r="G629" s="7" t="s">
        <v>60</v>
      </c>
      <c r="H629" s="7" t="s">
        <v>1130</v>
      </c>
      <c r="I629" s="7"/>
      <c r="J629" s="16" t="s">
        <v>12</v>
      </c>
      <c r="K629" s="7" t="s">
        <v>18</v>
      </c>
      <c r="L629" s="7" t="s">
        <v>42</v>
      </c>
      <c r="M629" s="7">
        <v>35</v>
      </c>
      <c r="N629" s="7">
        <v>31</v>
      </c>
      <c r="O629" s="7" t="s">
        <v>37</v>
      </c>
      <c r="P629" s="7" t="s">
        <v>37</v>
      </c>
      <c r="Q629" s="7" t="s">
        <v>33</v>
      </c>
      <c r="R629" s="29" t="s">
        <v>269</v>
      </c>
      <c r="S629" s="29"/>
      <c r="T629" s="5"/>
      <c r="U629" s="5"/>
    </row>
    <row r="630" spans="1:21" ht="12.75" customHeight="1" x14ac:dyDescent="0.25">
      <c r="A630" s="11" t="str">
        <f t="shared" si="28"/>
        <v>BACHARELADO EM CIÊNCIA E TECNOLOGIA</v>
      </c>
      <c r="B630" s="11" t="str">
        <f t="shared" si="29"/>
        <v>NB6BIL0304-15SA</v>
      </c>
      <c r="C630" s="9" t="str">
        <f t="shared" si="27"/>
        <v>Evolução e Diversificação da Vida na Terra B6-noturno (São Bernardo)</v>
      </c>
      <c r="D630" s="7" t="s">
        <v>1126</v>
      </c>
      <c r="E630" s="7" t="s">
        <v>1718</v>
      </c>
      <c r="F630" s="7" t="s">
        <v>1127</v>
      </c>
      <c r="G630" s="7" t="s">
        <v>61</v>
      </c>
      <c r="H630" s="7" t="s">
        <v>1130</v>
      </c>
      <c r="I630" s="7"/>
      <c r="J630" s="7" t="s">
        <v>12</v>
      </c>
      <c r="K630" s="7" t="s">
        <v>18</v>
      </c>
      <c r="L630" s="7" t="s">
        <v>42</v>
      </c>
      <c r="M630" s="7">
        <v>35</v>
      </c>
      <c r="N630" s="7">
        <v>31</v>
      </c>
      <c r="O630" s="7" t="s">
        <v>37</v>
      </c>
      <c r="P630" s="7" t="s">
        <v>37</v>
      </c>
      <c r="Q630" s="7" t="s">
        <v>33</v>
      </c>
      <c r="R630" s="29" t="s">
        <v>3230</v>
      </c>
      <c r="S630" s="29"/>
    </row>
    <row r="631" spans="1:21" ht="12.75" customHeight="1" x14ac:dyDescent="0.25">
      <c r="A631" s="11" t="str">
        <f t="shared" si="28"/>
        <v>BACHARELADO EM CIÊNCIA E TECNOLOGIA</v>
      </c>
      <c r="B631" s="11" t="str">
        <f t="shared" si="29"/>
        <v>NB7BIL0304-15SA</v>
      </c>
      <c r="C631" s="9" t="str">
        <f t="shared" si="27"/>
        <v>Evolução e Diversificação da Vida na Terra B7-noturno (São Bernardo)</v>
      </c>
      <c r="D631" s="7" t="s">
        <v>1126</v>
      </c>
      <c r="E631" s="7" t="s">
        <v>1720</v>
      </c>
      <c r="F631" s="7" t="s">
        <v>1127</v>
      </c>
      <c r="G631" s="7" t="s">
        <v>80</v>
      </c>
      <c r="H631" s="7" t="s">
        <v>1130</v>
      </c>
      <c r="I631" s="7"/>
      <c r="J631" s="7" t="s">
        <v>12</v>
      </c>
      <c r="K631" s="7" t="s">
        <v>18</v>
      </c>
      <c r="L631" s="7" t="s">
        <v>42</v>
      </c>
      <c r="M631" s="7">
        <v>35</v>
      </c>
      <c r="N631" s="7">
        <v>31</v>
      </c>
      <c r="O631" s="7" t="s">
        <v>37</v>
      </c>
      <c r="P631" s="7" t="s">
        <v>37</v>
      </c>
      <c r="Q631" s="7" t="s">
        <v>33</v>
      </c>
      <c r="R631" s="29" t="s">
        <v>273</v>
      </c>
      <c r="S631" s="29"/>
      <c r="T631" s="5"/>
      <c r="U631" s="5"/>
    </row>
    <row r="632" spans="1:21" ht="12.75" customHeight="1" x14ac:dyDescent="0.25">
      <c r="A632" s="11" t="str">
        <f t="shared" si="28"/>
        <v>BACHARELADO EM CIÊNCIA E TECNOLOGIA</v>
      </c>
      <c r="B632" s="11" t="str">
        <f t="shared" si="29"/>
        <v>NB8BIL0304-15SA</v>
      </c>
      <c r="C632" s="9" t="str">
        <f t="shared" si="27"/>
        <v>Evolução e Diversificação da Vida na Terra B8-noturno (São Bernardo)</v>
      </c>
      <c r="D632" s="7" t="s">
        <v>1126</v>
      </c>
      <c r="E632" s="7" t="s">
        <v>1722</v>
      </c>
      <c r="F632" s="7" t="s">
        <v>1127</v>
      </c>
      <c r="G632" s="7" t="s">
        <v>81</v>
      </c>
      <c r="H632" s="7" t="s">
        <v>1130</v>
      </c>
      <c r="I632" s="7"/>
      <c r="J632" s="16" t="s">
        <v>12</v>
      </c>
      <c r="K632" s="7" t="s">
        <v>18</v>
      </c>
      <c r="L632" s="7" t="s">
        <v>42</v>
      </c>
      <c r="M632" s="7">
        <v>35</v>
      </c>
      <c r="N632" s="7">
        <v>31</v>
      </c>
      <c r="O632" s="7" t="s">
        <v>37</v>
      </c>
      <c r="P632" s="7" t="s">
        <v>37</v>
      </c>
      <c r="Q632" s="7" t="s">
        <v>33</v>
      </c>
      <c r="R632" s="29" t="s">
        <v>2923</v>
      </c>
      <c r="S632" s="29"/>
      <c r="T632" s="5"/>
      <c r="U632" s="5"/>
    </row>
    <row r="633" spans="1:21" ht="12.75" customHeight="1" x14ac:dyDescent="0.25">
      <c r="A633" s="11" t="str">
        <f t="shared" si="28"/>
        <v>BACHARELADO EM CIÊNCIA E TECNOLOGIA</v>
      </c>
      <c r="B633" s="11" t="str">
        <f t="shared" si="29"/>
        <v>NB9BIL0304-15SA</v>
      </c>
      <c r="C633" s="9" t="str">
        <f t="shared" si="27"/>
        <v>Evolução e Diversificação da Vida na Terra B9-noturno (São Bernardo)</v>
      </c>
      <c r="D633" s="7" t="s">
        <v>1126</v>
      </c>
      <c r="E633" s="7" t="s">
        <v>1724</v>
      </c>
      <c r="F633" s="7" t="s">
        <v>1127</v>
      </c>
      <c r="G633" s="7" t="s">
        <v>82</v>
      </c>
      <c r="H633" s="7" t="s">
        <v>1130</v>
      </c>
      <c r="I633" s="7"/>
      <c r="J633" s="7" t="s">
        <v>12</v>
      </c>
      <c r="K633" s="7" t="s">
        <v>18</v>
      </c>
      <c r="L633" s="7" t="s">
        <v>42</v>
      </c>
      <c r="M633" s="7">
        <v>35</v>
      </c>
      <c r="N633" s="7">
        <v>31</v>
      </c>
      <c r="O633" s="7" t="s">
        <v>37</v>
      </c>
      <c r="P633" s="7" t="s">
        <v>37</v>
      </c>
      <c r="Q633" s="7" t="s">
        <v>33</v>
      </c>
      <c r="R633" s="29" t="s">
        <v>274</v>
      </c>
      <c r="S633" s="29"/>
      <c r="T633" s="5"/>
      <c r="U633" s="5"/>
    </row>
    <row r="634" spans="1:21" ht="12.75" customHeight="1" x14ac:dyDescent="0.25">
      <c r="A634" s="11" t="str">
        <f t="shared" si="28"/>
        <v>BACHARELADO EM CIÊNCIA E TECNOLOGIA</v>
      </c>
      <c r="B634" s="11" t="str">
        <f t="shared" si="29"/>
        <v>NB10BIL0304-15SA</v>
      </c>
      <c r="C634" s="9" t="str">
        <f t="shared" si="27"/>
        <v>Evolução e Diversificação da Vida na Terra B10-noturno (São Bernardo)</v>
      </c>
      <c r="D634" s="7" t="s">
        <v>1126</v>
      </c>
      <c r="E634" s="7" t="s">
        <v>3236</v>
      </c>
      <c r="F634" s="7" t="s">
        <v>1127</v>
      </c>
      <c r="G634" s="7" t="s">
        <v>28</v>
      </c>
      <c r="H634" s="7" t="s">
        <v>1130</v>
      </c>
      <c r="I634" s="7"/>
      <c r="J634" s="7" t="s">
        <v>12</v>
      </c>
      <c r="K634" s="7" t="s">
        <v>18</v>
      </c>
      <c r="L634" s="7" t="s">
        <v>42</v>
      </c>
      <c r="M634" s="7">
        <v>35</v>
      </c>
      <c r="N634" s="7">
        <v>31</v>
      </c>
      <c r="O634" s="7" t="s">
        <v>37</v>
      </c>
      <c r="P634" s="7" t="s">
        <v>37</v>
      </c>
      <c r="Q634" s="7" t="s">
        <v>33</v>
      </c>
      <c r="R634" s="29" t="s">
        <v>2919</v>
      </c>
      <c r="S634" s="29"/>
      <c r="T634" s="5"/>
      <c r="U634" s="5"/>
    </row>
    <row r="635" spans="1:21" ht="12.75" customHeight="1" x14ac:dyDescent="0.25">
      <c r="A635" s="11" t="str">
        <f t="shared" si="28"/>
        <v>BACHARELADO EM CIÊNCIA E TECNOLOGIA</v>
      </c>
      <c r="B635" s="11" t="str">
        <f t="shared" si="29"/>
        <v>NB11BIL0304-15SA</v>
      </c>
      <c r="C635" s="9" t="str">
        <f t="shared" si="27"/>
        <v>Evolução e Diversificação da Vida na Terra B11-noturno (São Bernardo)</v>
      </c>
      <c r="D635" s="7" t="s">
        <v>1126</v>
      </c>
      <c r="E635" s="7" t="s">
        <v>3237</v>
      </c>
      <c r="F635" s="7" t="s">
        <v>1127</v>
      </c>
      <c r="G635" s="7" t="s">
        <v>28</v>
      </c>
      <c r="H635" s="7" t="s">
        <v>1130</v>
      </c>
      <c r="I635" s="7"/>
      <c r="J635" s="7" t="s">
        <v>12</v>
      </c>
      <c r="K635" s="7" t="s">
        <v>18</v>
      </c>
      <c r="L635" s="7" t="s">
        <v>42</v>
      </c>
      <c r="M635" s="7">
        <v>35</v>
      </c>
      <c r="N635" s="7">
        <v>31</v>
      </c>
      <c r="O635" s="7" t="s">
        <v>37</v>
      </c>
      <c r="P635" s="7" t="s">
        <v>37</v>
      </c>
      <c r="Q635" s="7" t="s">
        <v>33</v>
      </c>
      <c r="R635" s="29" t="s">
        <v>2920</v>
      </c>
      <c r="S635" s="29"/>
      <c r="T635" s="5"/>
      <c r="U635" s="5"/>
    </row>
    <row r="636" spans="1:21" ht="12.75" customHeight="1" x14ac:dyDescent="0.25">
      <c r="A636" s="11" t="str">
        <f t="shared" si="28"/>
        <v>BACHARELADO EM CIÊNCIA E TECNOLOGIA</v>
      </c>
      <c r="B636" s="11" t="str">
        <f t="shared" si="29"/>
        <v>NB12BIL0304-15SA</v>
      </c>
      <c r="C636" s="9" t="str">
        <f t="shared" si="27"/>
        <v>Evolução e Diversificação da Vida na Terra B12-noturno (São Bernardo)</v>
      </c>
      <c r="D636" s="7" t="s">
        <v>1126</v>
      </c>
      <c r="E636" s="7" t="s">
        <v>3238</v>
      </c>
      <c r="F636" s="7" t="s">
        <v>1127</v>
      </c>
      <c r="G636" s="7" t="s">
        <v>28</v>
      </c>
      <c r="H636" s="7" t="s">
        <v>1130</v>
      </c>
      <c r="I636" s="7"/>
      <c r="J636" s="7" t="s">
        <v>12</v>
      </c>
      <c r="K636" s="7" t="s">
        <v>18</v>
      </c>
      <c r="L636" s="7" t="s">
        <v>42</v>
      </c>
      <c r="M636" s="7">
        <v>35</v>
      </c>
      <c r="N636" s="7">
        <v>30</v>
      </c>
      <c r="O636" s="7" t="s">
        <v>37</v>
      </c>
      <c r="P636" s="7" t="s">
        <v>37</v>
      </c>
      <c r="Q636" s="7" t="s">
        <v>33</v>
      </c>
      <c r="R636" s="29" t="s">
        <v>2921</v>
      </c>
      <c r="S636" s="29"/>
      <c r="T636" s="5"/>
      <c r="U636" s="5"/>
    </row>
    <row r="637" spans="1:21" ht="12.75" customHeight="1" x14ac:dyDescent="0.25">
      <c r="A637" s="11" t="str">
        <f t="shared" si="28"/>
        <v>BACHARELADO EM CIÊNCIA E TECNOLOGIA</v>
      </c>
      <c r="B637" s="11" t="str">
        <f t="shared" si="29"/>
        <v>DA1BIL0304-15SA</v>
      </c>
      <c r="C637" s="9" t="str">
        <f t="shared" si="27"/>
        <v>Evolução e Diversificação da Vida na Terra A1-matutino (São Bernardo)</v>
      </c>
      <c r="D637" s="7" t="s">
        <v>1126</v>
      </c>
      <c r="E637" s="7" t="s">
        <v>1691</v>
      </c>
      <c r="F637" s="7" t="s">
        <v>1127</v>
      </c>
      <c r="G637" s="7" t="s">
        <v>16</v>
      </c>
      <c r="H637" s="7" t="s">
        <v>1131</v>
      </c>
      <c r="I637" s="7"/>
      <c r="J637" s="7" t="s">
        <v>12</v>
      </c>
      <c r="K637" s="7" t="s">
        <v>13</v>
      </c>
      <c r="L637" s="7" t="s">
        <v>42</v>
      </c>
      <c r="M637" s="7">
        <v>35</v>
      </c>
      <c r="N637" s="7">
        <v>31</v>
      </c>
      <c r="O637" s="7" t="s">
        <v>37</v>
      </c>
      <c r="P637" s="7" t="s">
        <v>37</v>
      </c>
      <c r="Q637" s="7" t="s">
        <v>33</v>
      </c>
      <c r="R637" s="29" t="s">
        <v>3220</v>
      </c>
      <c r="S637" s="29"/>
    </row>
    <row r="638" spans="1:21" ht="12.75" customHeight="1" x14ac:dyDescent="0.25">
      <c r="A638" s="11" t="str">
        <f t="shared" si="28"/>
        <v>BACHARELADO EM CIÊNCIA E TECNOLOGIA</v>
      </c>
      <c r="B638" s="11" t="str">
        <f t="shared" si="29"/>
        <v>DA2BIL0304-15SA</v>
      </c>
      <c r="C638" s="9" t="str">
        <f t="shared" si="27"/>
        <v>Evolução e Diversificação da Vida na Terra A2-matutino (São Bernardo)</v>
      </c>
      <c r="D638" s="7" t="s">
        <v>1126</v>
      </c>
      <c r="E638" s="7" t="s">
        <v>1693</v>
      </c>
      <c r="F638" s="7" t="s">
        <v>1127</v>
      </c>
      <c r="G638" s="7" t="s">
        <v>19</v>
      </c>
      <c r="H638" s="7" t="s">
        <v>1131</v>
      </c>
      <c r="I638" s="7"/>
      <c r="J638" s="16" t="s">
        <v>12</v>
      </c>
      <c r="K638" s="7" t="s">
        <v>13</v>
      </c>
      <c r="L638" s="7" t="s">
        <v>42</v>
      </c>
      <c r="M638" s="7">
        <v>35</v>
      </c>
      <c r="N638" s="7">
        <v>31</v>
      </c>
      <c r="O638" s="7" t="s">
        <v>37</v>
      </c>
      <c r="P638" s="7" t="s">
        <v>37</v>
      </c>
      <c r="Q638" s="7" t="s">
        <v>33</v>
      </c>
      <c r="R638" s="29" t="s">
        <v>3221</v>
      </c>
      <c r="S638" s="29"/>
    </row>
    <row r="639" spans="1:21" ht="12.75" customHeight="1" x14ac:dyDescent="0.25">
      <c r="A639" s="11" t="str">
        <f t="shared" si="28"/>
        <v>BACHARELADO EM CIÊNCIA E TECNOLOGIA</v>
      </c>
      <c r="B639" s="11" t="str">
        <f t="shared" si="29"/>
        <v>DA3BIL0304-15SA</v>
      </c>
      <c r="C639" s="9" t="str">
        <f t="shared" si="27"/>
        <v>Evolução e Diversificação da Vida na Terra A3-matutino (São Bernardo)</v>
      </c>
      <c r="D639" s="7" t="s">
        <v>1126</v>
      </c>
      <c r="E639" s="7" t="s">
        <v>1695</v>
      </c>
      <c r="F639" s="7" t="s">
        <v>1127</v>
      </c>
      <c r="G639" s="7" t="s">
        <v>21</v>
      </c>
      <c r="H639" s="7" t="s">
        <v>1131</v>
      </c>
      <c r="I639" s="7"/>
      <c r="J639" s="16" t="s">
        <v>12</v>
      </c>
      <c r="K639" s="7" t="s">
        <v>13</v>
      </c>
      <c r="L639" s="7" t="s">
        <v>42</v>
      </c>
      <c r="M639" s="7">
        <v>35</v>
      </c>
      <c r="N639" s="7">
        <v>31</v>
      </c>
      <c r="O639" s="7" t="s">
        <v>37</v>
      </c>
      <c r="P639" s="7" t="s">
        <v>37</v>
      </c>
      <c r="Q639" s="7" t="s">
        <v>33</v>
      </c>
      <c r="R639" s="29" t="s">
        <v>3239</v>
      </c>
      <c r="S639" s="29"/>
      <c r="T639" s="5"/>
      <c r="U639" s="5"/>
    </row>
    <row r="640" spans="1:21" ht="12.75" customHeight="1" x14ac:dyDescent="0.25">
      <c r="A640" s="11" t="str">
        <f t="shared" si="28"/>
        <v>BACHARELADO EM CIÊNCIA E TECNOLOGIA</v>
      </c>
      <c r="B640" s="11" t="str">
        <f t="shared" si="29"/>
        <v>DA4BIL0304-15SA</v>
      </c>
      <c r="C640" s="9" t="str">
        <f t="shared" si="27"/>
        <v>Evolução e Diversificação da Vida na Terra A4-matutino (São Bernardo)</v>
      </c>
      <c r="D640" s="7" t="s">
        <v>1126</v>
      </c>
      <c r="E640" s="7" t="s">
        <v>1697</v>
      </c>
      <c r="F640" s="7" t="s">
        <v>1127</v>
      </c>
      <c r="G640" s="7" t="s">
        <v>22</v>
      </c>
      <c r="H640" s="7" t="s">
        <v>1131</v>
      </c>
      <c r="I640" s="7"/>
      <c r="J640" s="7" t="s">
        <v>12</v>
      </c>
      <c r="K640" s="7" t="s">
        <v>13</v>
      </c>
      <c r="L640" s="7" t="s">
        <v>42</v>
      </c>
      <c r="M640" s="7">
        <v>35</v>
      </c>
      <c r="N640" s="7">
        <v>31</v>
      </c>
      <c r="O640" s="7" t="s">
        <v>37</v>
      </c>
      <c r="P640" s="7" t="s">
        <v>37</v>
      </c>
      <c r="Q640" s="7" t="s">
        <v>33</v>
      </c>
      <c r="R640" s="29" t="s">
        <v>2922</v>
      </c>
      <c r="S640" s="29"/>
      <c r="T640" s="5"/>
      <c r="U640" s="5"/>
    </row>
    <row r="641" spans="1:21" ht="12.75" customHeight="1" x14ac:dyDescent="0.25">
      <c r="A641" s="11" t="str">
        <f t="shared" si="28"/>
        <v>BACHARELADO EM CIÊNCIA E TECNOLOGIA</v>
      </c>
      <c r="B641" s="11" t="str">
        <f t="shared" si="29"/>
        <v>DA5BIL0304-15SA</v>
      </c>
      <c r="C641" s="9" t="str">
        <f t="shared" si="27"/>
        <v>Evolução e Diversificação da Vida na Terra A5-matutino (São Bernardo)</v>
      </c>
      <c r="D641" s="7" t="s">
        <v>1126</v>
      </c>
      <c r="E641" s="7" t="s">
        <v>1699</v>
      </c>
      <c r="F641" s="7" t="s">
        <v>1127</v>
      </c>
      <c r="G641" s="7" t="s">
        <v>57</v>
      </c>
      <c r="H641" s="7" t="s">
        <v>1131</v>
      </c>
      <c r="I641" s="7"/>
      <c r="J641" s="7" t="s">
        <v>12</v>
      </c>
      <c r="K641" s="7" t="s">
        <v>13</v>
      </c>
      <c r="L641" s="7" t="s">
        <v>42</v>
      </c>
      <c r="M641" s="7">
        <v>35</v>
      </c>
      <c r="N641" s="7">
        <v>31</v>
      </c>
      <c r="O641" s="7" t="s">
        <v>37</v>
      </c>
      <c r="P641" s="7" t="s">
        <v>37</v>
      </c>
      <c r="Q641" s="7" t="s">
        <v>33</v>
      </c>
      <c r="R641" s="29" t="s">
        <v>3222</v>
      </c>
      <c r="S641" s="29"/>
      <c r="T641" s="5"/>
      <c r="U641" s="5"/>
    </row>
    <row r="642" spans="1:21" ht="12.75" customHeight="1" x14ac:dyDescent="0.25">
      <c r="A642" s="11" t="str">
        <f t="shared" si="28"/>
        <v>BACHARELADO EM CIÊNCIA E TECNOLOGIA</v>
      </c>
      <c r="B642" s="11" t="str">
        <f t="shared" si="29"/>
        <v>DA6BIL0304-15SA</v>
      </c>
      <c r="C642" s="9" t="str">
        <f t="shared" ref="C642:C705" si="30">CONCATENATE(D642," ",IF(LEN(B642)&gt;15,MID(B642,2,3),G642),"-",IF(K642="DIURNO","matutino",K642)," (",IF(H642="Santo André",H642,"São Bernardo"),")",IF(G642="I"," - TURMA MINISTRADA EM INGLÊS",IF(G642="P"," - TURMA COMPARTILHADA COM A PÓS-GRADUAÇÃO",IF(G642="S"," - TURMA SEMIPRESENCIAL",""))))</f>
        <v>Evolução e Diversificação da Vida na Terra A6-matutino (São Bernardo)</v>
      </c>
      <c r="D642" s="7" t="s">
        <v>1126</v>
      </c>
      <c r="E642" s="7" t="s">
        <v>1701</v>
      </c>
      <c r="F642" s="7" t="s">
        <v>1127</v>
      </c>
      <c r="G642" s="7" t="s">
        <v>58</v>
      </c>
      <c r="H642" s="7" t="s">
        <v>1131</v>
      </c>
      <c r="I642" s="7"/>
      <c r="J642" s="16" t="s">
        <v>12</v>
      </c>
      <c r="K642" s="7" t="s">
        <v>13</v>
      </c>
      <c r="L642" s="7" t="s">
        <v>42</v>
      </c>
      <c r="M642" s="7">
        <v>35</v>
      </c>
      <c r="N642" s="7">
        <v>31</v>
      </c>
      <c r="O642" s="7" t="s">
        <v>37</v>
      </c>
      <c r="P642" s="7" t="s">
        <v>37</v>
      </c>
      <c r="Q642" s="7" t="s">
        <v>33</v>
      </c>
      <c r="R642" s="29" t="s">
        <v>2926</v>
      </c>
      <c r="S642" s="29"/>
      <c r="T642" s="5"/>
      <c r="U642" s="5"/>
    </row>
    <row r="643" spans="1:21" ht="12.75" customHeight="1" x14ac:dyDescent="0.25">
      <c r="A643" s="11" t="str">
        <f t="shared" ref="A643:A706" si="31">Q643</f>
        <v>BACHARELADO EM CIÊNCIA E TECNOLOGIA</v>
      </c>
      <c r="B643" s="11" t="str">
        <f t="shared" ref="B643:B706" si="32">E643</f>
        <v>DA7BIL0304-15SA</v>
      </c>
      <c r="C643" s="9" t="str">
        <f t="shared" si="30"/>
        <v>Evolução e Diversificação da Vida na Terra A7-matutino (São Bernardo)</v>
      </c>
      <c r="D643" s="7" t="s">
        <v>1126</v>
      </c>
      <c r="E643" s="7" t="s">
        <v>1703</v>
      </c>
      <c r="F643" s="7" t="s">
        <v>1127</v>
      </c>
      <c r="G643" s="7" t="s">
        <v>77</v>
      </c>
      <c r="H643" s="7" t="s">
        <v>1131</v>
      </c>
      <c r="I643" s="7"/>
      <c r="J643" s="7" t="s">
        <v>12</v>
      </c>
      <c r="K643" s="7" t="s">
        <v>13</v>
      </c>
      <c r="L643" s="7" t="s">
        <v>42</v>
      </c>
      <c r="M643" s="7">
        <v>35</v>
      </c>
      <c r="N643" s="7">
        <v>31</v>
      </c>
      <c r="O643" s="7" t="s">
        <v>37</v>
      </c>
      <c r="P643" s="7" t="s">
        <v>37</v>
      </c>
      <c r="Q643" s="7" t="s">
        <v>33</v>
      </c>
      <c r="R643" s="29" t="s">
        <v>2281</v>
      </c>
      <c r="S643" s="29"/>
      <c r="T643" s="5"/>
      <c r="U643" s="5"/>
    </row>
    <row r="644" spans="1:21" ht="12.75" customHeight="1" x14ac:dyDescent="0.25">
      <c r="A644" s="11" t="str">
        <f t="shared" si="31"/>
        <v>BACHARELADO EM CIÊNCIA E TECNOLOGIA</v>
      </c>
      <c r="B644" s="11" t="str">
        <f t="shared" si="32"/>
        <v>DA8BIL0304-15SA</v>
      </c>
      <c r="C644" s="9" t="str">
        <f t="shared" si="30"/>
        <v>Evolução e Diversificação da Vida na Terra A8-matutino (São Bernardo)</v>
      </c>
      <c r="D644" s="7" t="s">
        <v>1126</v>
      </c>
      <c r="E644" s="7" t="s">
        <v>1705</v>
      </c>
      <c r="F644" s="7" t="s">
        <v>1127</v>
      </c>
      <c r="G644" s="7" t="s">
        <v>78</v>
      </c>
      <c r="H644" s="7" t="s">
        <v>1131</v>
      </c>
      <c r="I644" s="7"/>
      <c r="J644" s="7" t="s">
        <v>12</v>
      </c>
      <c r="K644" s="7" t="s">
        <v>13</v>
      </c>
      <c r="L644" s="7" t="s">
        <v>42</v>
      </c>
      <c r="M644" s="7">
        <v>35</v>
      </c>
      <c r="N644" s="7">
        <v>31</v>
      </c>
      <c r="O644" s="7" t="s">
        <v>37</v>
      </c>
      <c r="P644" s="7" t="s">
        <v>37</v>
      </c>
      <c r="Q644" s="7" t="s">
        <v>33</v>
      </c>
      <c r="R644" s="29" t="s">
        <v>3223</v>
      </c>
      <c r="S644" s="29"/>
      <c r="T644" s="5"/>
      <c r="U644" s="5"/>
    </row>
    <row r="645" spans="1:21" ht="12.75" customHeight="1" x14ac:dyDescent="0.25">
      <c r="A645" s="11" t="str">
        <f t="shared" si="31"/>
        <v>BACHARELADO EM CIÊNCIA E TECNOLOGIA</v>
      </c>
      <c r="B645" s="11" t="str">
        <f t="shared" si="32"/>
        <v>DA9BIL0304-15SA</v>
      </c>
      <c r="C645" s="9" t="str">
        <f t="shared" si="30"/>
        <v>Evolução e Diversificação da Vida na Terra A9-matutino (São Bernardo)</v>
      </c>
      <c r="D645" s="7" t="s">
        <v>1126</v>
      </c>
      <c r="E645" s="7" t="s">
        <v>1707</v>
      </c>
      <c r="F645" s="7" t="s">
        <v>1127</v>
      </c>
      <c r="G645" s="7" t="s">
        <v>79</v>
      </c>
      <c r="H645" s="7" t="s">
        <v>1131</v>
      </c>
      <c r="I645" s="7"/>
      <c r="J645" s="16" t="s">
        <v>12</v>
      </c>
      <c r="K645" s="7" t="s">
        <v>13</v>
      </c>
      <c r="L645" s="7" t="s">
        <v>42</v>
      </c>
      <c r="M645" s="7">
        <v>35</v>
      </c>
      <c r="N645" s="7">
        <v>31</v>
      </c>
      <c r="O645" s="7" t="s">
        <v>37</v>
      </c>
      <c r="P645" s="7" t="s">
        <v>37</v>
      </c>
      <c r="Q645" s="7" t="s">
        <v>33</v>
      </c>
      <c r="R645" s="29" t="s">
        <v>3224</v>
      </c>
      <c r="S645" s="29"/>
      <c r="T645" s="5"/>
      <c r="U645" s="5"/>
    </row>
    <row r="646" spans="1:21" ht="12.75" customHeight="1" x14ac:dyDescent="0.25">
      <c r="A646" s="11" t="str">
        <f t="shared" si="31"/>
        <v>BACHARELADO EM CIÊNCIA E TECNOLOGIA</v>
      </c>
      <c r="B646" s="11" t="str">
        <f t="shared" si="32"/>
        <v>DA10BIL0304-15SA</v>
      </c>
      <c r="C646" s="9" t="str">
        <f t="shared" si="30"/>
        <v>Evolução e Diversificação da Vida na Terra A10-matutino (São Bernardo)</v>
      </c>
      <c r="D646" s="7" t="s">
        <v>1126</v>
      </c>
      <c r="E646" s="7" t="s">
        <v>3240</v>
      </c>
      <c r="F646" s="7" t="s">
        <v>1127</v>
      </c>
      <c r="G646" s="7" t="s">
        <v>16</v>
      </c>
      <c r="H646" s="7" t="s">
        <v>1131</v>
      </c>
      <c r="I646" s="7"/>
      <c r="J646" s="7" t="s">
        <v>12</v>
      </c>
      <c r="K646" s="7" t="s">
        <v>13</v>
      </c>
      <c r="L646" s="7" t="s">
        <v>42</v>
      </c>
      <c r="M646" s="7">
        <v>35</v>
      </c>
      <c r="N646" s="7">
        <v>31</v>
      </c>
      <c r="O646" s="7" t="s">
        <v>37</v>
      </c>
      <c r="P646" s="7" t="s">
        <v>37</v>
      </c>
      <c r="Q646" s="7" t="s">
        <v>33</v>
      </c>
      <c r="R646" s="29" t="s">
        <v>3226</v>
      </c>
      <c r="S646" s="29"/>
      <c r="T646" s="5"/>
      <c r="U646" s="5"/>
    </row>
    <row r="647" spans="1:21" ht="12.75" customHeight="1" x14ac:dyDescent="0.25">
      <c r="A647" s="11" t="str">
        <f t="shared" si="31"/>
        <v>BACHARELADO EM CIÊNCIA E TECNOLOGIA</v>
      </c>
      <c r="B647" s="11" t="str">
        <f t="shared" si="32"/>
        <v>DA11BIL0304-15SA</v>
      </c>
      <c r="C647" s="9" t="str">
        <f t="shared" si="30"/>
        <v>Evolução e Diversificação da Vida na Terra A11-matutino (São Bernardo)</v>
      </c>
      <c r="D647" s="6" t="s">
        <v>1126</v>
      </c>
      <c r="E647" s="6" t="s">
        <v>3241</v>
      </c>
      <c r="F647" s="6" t="s">
        <v>1127</v>
      </c>
      <c r="G647" s="6" t="s">
        <v>16</v>
      </c>
      <c r="H647" s="6" t="s">
        <v>1131</v>
      </c>
      <c r="J647" s="6" t="s">
        <v>12</v>
      </c>
      <c r="K647" s="6" t="s">
        <v>13</v>
      </c>
      <c r="L647" s="6" t="s">
        <v>42</v>
      </c>
      <c r="M647" s="6">
        <v>35</v>
      </c>
      <c r="N647" s="6">
        <v>31</v>
      </c>
      <c r="O647" s="6" t="s">
        <v>37</v>
      </c>
      <c r="P647" s="7" t="s">
        <v>37</v>
      </c>
      <c r="Q647" s="7" t="s">
        <v>33</v>
      </c>
      <c r="R647" s="26" t="s">
        <v>2918</v>
      </c>
      <c r="T647" s="5"/>
      <c r="U647" s="5"/>
    </row>
    <row r="648" spans="1:21" ht="12.75" customHeight="1" x14ac:dyDescent="0.25">
      <c r="A648" s="11" t="str">
        <f t="shared" si="31"/>
        <v>BACHARELADO EM CIÊNCIA E TECNOLOGIA</v>
      </c>
      <c r="B648" s="11" t="str">
        <f t="shared" si="32"/>
        <v>DA12BIL0304-15SA</v>
      </c>
      <c r="C648" s="9" t="str">
        <f t="shared" si="30"/>
        <v>Evolução e Diversificação da Vida na Terra A12-matutino (São Bernardo)</v>
      </c>
      <c r="D648" s="7" t="s">
        <v>1126</v>
      </c>
      <c r="E648" s="7" t="s">
        <v>3242</v>
      </c>
      <c r="F648" s="7" t="s">
        <v>1127</v>
      </c>
      <c r="G648" s="7" t="s">
        <v>16</v>
      </c>
      <c r="H648" s="7" t="s">
        <v>1131</v>
      </c>
      <c r="I648" s="7"/>
      <c r="J648" s="16" t="s">
        <v>12</v>
      </c>
      <c r="K648" s="7" t="s">
        <v>13</v>
      </c>
      <c r="L648" s="7" t="s">
        <v>42</v>
      </c>
      <c r="M648" s="7">
        <v>35</v>
      </c>
      <c r="N648" s="7">
        <v>31</v>
      </c>
      <c r="O648" s="7" t="s">
        <v>37</v>
      </c>
      <c r="P648" s="7" t="s">
        <v>37</v>
      </c>
      <c r="Q648" s="7" t="s">
        <v>33</v>
      </c>
      <c r="R648" s="29" t="s">
        <v>2924</v>
      </c>
      <c r="S648" s="29"/>
      <c r="T648" s="5"/>
      <c r="U648" s="5"/>
    </row>
    <row r="649" spans="1:21" ht="12.75" customHeight="1" x14ac:dyDescent="0.25">
      <c r="A649" s="11" t="str">
        <f t="shared" si="31"/>
        <v>BACHARELADO EM CIÊNCIA E TECNOLOGIA</v>
      </c>
      <c r="B649" s="11" t="str">
        <f t="shared" si="32"/>
        <v>DA13BIL0304-15SA</v>
      </c>
      <c r="C649" s="9" t="str">
        <f t="shared" si="30"/>
        <v>Evolução e Diversificação da Vida na Terra A13-matutino (São Bernardo)</v>
      </c>
      <c r="D649" s="7" t="s">
        <v>1126</v>
      </c>
      <c r="E649" s="7" t="s">
        <v>3243</v>
      </c>
      <c r="F649" s="7" t="s">
        <v>1127</v>
      </c>
      <c r="G649" s="7" t="s">
        <v>16</v>
      </c>
      <c r="H649" s="7" t="s">
        <v>1131</v>
      </c>
      <c r="I649" s="7"/>
      <c r="J649" s="7" t="s">
        <v>12</v>
      </c>
      <c r="K649" s="7" t="s">
        <v>13</v>
      </c>
      <c r="L649" s="7" t="s">
        <v>42</v>
      </c>
      <c r="M649" s="7">
        <v>35</v>
      </c>
      <c r="N649" s="7">
        <v>13</v>
      </c>
      <c r="O649" s="7" t="s">
        <v>37</v>
      </c>
      <c r="P649" s="7" t="s">
        <v>37</v>
      </c>
      <c r="Q649" s="7" t="s">
        <v>33</v>
      </c>
      <c r="R649" s="29" t="s">
        <v>2925</v>
      </c>
      <c r="S649" s="29"/>
      <c r="T649" s="5"/>
      <c r="U649" s="5"/>
    </row>
    <row r="650" spans="1:21" ht="12.75" customHeight="1" x14ac:dyDescent="0.25">
      <c r="A650" s="11" t="str">
        <f t="shared" si="31"/>
        <v>BACHARELADO EM CIÊNCIA E TECNOLOGIA</v>
      </c>
      <c r="B650" s="11" t="str">
        <f t="shared" si="32"/>
        <v>DB1BCN0407-15SA</v>
      </c>
      <c r="C650" s="9" t="str">
        <f t="shared" si="30"/>
        <v>Funções de Várias Variáveis B1-matutino (São Bernardo)</v>
      </c>
      <c r="D650" s="7" t="s">
        <v>291</v>
      </c>
      <c r="E650" s="7" t="s">
        <v>380</v>
      </c>
      <c r="F650" s="7" t="s">
        <v>292</v>
      </c>
      <c r="G650" s="7" t="s">
        <v>28</v>
      </c>
      <c r="H650" s="7" t="s">
        <v>1132</v>
      </c>
      <c r="I650" s="7"/>
      <c r="J650" s="7" t="s">
        <v>12</v>
      </c>
      <c r="K650" s="7" t="s">
        <v>13</v>
      </c>
      <c r="L650" s="7" t="s">
        <v>20</v>
      </c>
      <c r="M650" s="7">
        <v>45</v>
      </c>
      <c r="N650" s="7">
        <v>0</v>
      </c>
      <c r="O650" s="7" t="s">
        <v>37</v>
      </c>
      <c r="P650" s="7"/>
      <c r="Q650" s="7" t="s">
        <v>33</v>
      </c>
      <c r="R650" s="29" t="s">
        <v>552</v>
      </c>
      <c r="S650" s="29"/>
      <c r="T650" s="5"/>
      <c r="U650" s="5"/>
    </row>
    <row r="651" spans="1:21" ht="12.75" customHeight="1" x14ac:dyDescent="0.25">
      <c r="A651" s="11" t="str">
        <f t="shared" si="31"/>
        <v>BACHARELADO EM CIÊNCIA E TECNOLOGIA</v>
      </c>
      <c r="B651" s="11" t="str">
        <f t="shared" si="32"/>
        <v>DB2BCN0407-15SA</v>
      </c>
      <c r="C651" s="9" t="str">
        <f t="shared" si="30"/>
        <v>Funções de Várias Variáveis B2-matutino (São Bernardo)</v>
      </c>
      <c r="D651" s="7" t="s">
        <v>291</v>
      </c>
      <c r="E651" s="7" t="s">
        <v>382</v>
      </c>
      <c r="F651" s="7" t="s">
        <v>292</v>
      </c>
      <c r="G651" s="7" t="s">
        <v>29</v>
      </c>
      <c r="H651" s="7" t="s">
        <v>1132</v>
      </c>
      <c r="I651" s="7"/>
      <c r="J651" s="7" t="s">
        <v>12</v>
      </c>
      <c r="K651" s="7" t="s">
        <v>13</v>
      </c>
      <c r="L651" s="7" t="s">
        <v>20</v>
      </c>
      <c r="M651" s="7">
        <v>45</v>
      </c>
      <c r="N651" s="7">
        <v>0</v>
      </c>
      <c r="O651" s="7" t="s">
        <v>37</v>
      </c>
      <c r="P651" s="7"/>
      <c r="Q651" s="7" t="s">
        <v>33</v>
      </c>
      <c r="R651" s="29" t="s">
        <v>2400</v>
      </c>
      <c r="S651" s="29"/>
      <c r="T651" s="5"/>
      <c r="U651" s="5"/>
    </row>
    <row r="652" spans="1:21" ht="12.75" customHeight="1" x14ac:dyDescent="0.25">
      <c r="A652" s="11" t="str">
        <f t="shared" si="31"/>
        <v>BACHARELADO EM CIÊNCIA E TECNOLOGIA</v>
      </c>
      <c r="B652" s="11" t="str">
        <f t="shared" si="32"/>
        <v>DA1BCN0407-15SA</v>
      </c>
      <c r="C652" s="9" t="str">
        <f t="shared" si="30"/>
        <v>Funções de Várias Variáveis A1-matutino (São Bernardo)</v>
      </c>
      <c r="D652" s="7" t="s">
        <v>291</v>
      </c>
      <c r="E652" s="7" t="s">
        <v>376</v>
      </c>
      <c r="F652" s="7" t="s">
        <v>292</v>
      </c>
      <c r="G652" s="7" t="s">
        <v>16</v>
      </c>
      <c r="H652" s="7" t="s">
        <v>1133</v>
      </c>
      <c r="I652" s="7"/>
      <c r="J652" s="16" t="s">
        <v>12</v>
      </c>
      <c r="K652" s="7" t="s">
        <v>13</v>
      </c>
      <c r="L652" s="7" t="s">
        <v>20</v>
      </c>
      <c r="M652" s="7">
        <v>45</v>
      </c>
      <c r="N652" s="7">
        <v>0</v>
      </c>
      <c r="O652" s="7" t="s">
        <v>37</v>
      </c>
      <c r="P652" s="7"/>
      <c r="Q652" s="7" t="s">
        <v>33</v>
      </c>
      <c r="R652" s="29" t="s">
        <v>552</v>
      </c>
      <c r="S652" s="29"/>
      <c r="T652" s="5"/>
      <c r="U652" s="5"/>
    </row>
    <row r="653" spans="1:21" ht="12.75" customHeight="1" x14ac:dyDescent="0.25">
      <c r="A653" s="11" t="str">
        <f t="shared" si="31"/>
        <v>BACHARELADO EM CIÊNCIA E TECNOLOGIA</v>
      </c>
      <c r="B653" s="11" t="str">
        <f t="shared" si="32"/>
        <v>DA2BCN0407-15SA</v>
      </c>
      <c r="C653" s="9" t="str">
        <f t="shared" si="30"/>
        <v>Funções de Várias Variáveis A2-matutino (São Bernardo)</v>
      </c>
      <c r="D653" s="7" t="s">
        <v>291</v>
      </c>
      <c r="E653" s="7" t="s">
        <v>378</v>
      </c>
      <c r="F653" s="7" t="s">
        <v>292</v>
      </c>
      <c r="G653" s="7" t="s">
        <v>19</v>
      </c>
      <c r="H653" s="7" t="s">
        <v>1133</v>
      </c>
      <c r="I653" s="7"/>
      <c r="J653" s="16" t="s">
        <v>12</v>
      </c>
      <c r="K653" s="7" t="s">
        <v>13</v>
      </c>
      <c r="L653" s="7" t="s">
        <v>20</v>
      </c>
      <c r="M653" s="7">
        <v>45</v>
      </c>
      <c r="N653" s="7">
        <v>0</v>
      </c>
      <c r="O653" s="7" t="s">
        <v>37</v>
      </c>
      <c r="P653" s="7"/>
      <c r="Q653" s="7" t="s">
        <v>33</v>
      </c>
      <c r="R653" s="29" t="s">
        <v>2400</v>
      </c>
      <c r="S653" s="29"/>
    </row>
    <row r="654" spans="1:21" ht="12.75" customHeight="1" x14ac:dyDescent="0.25">
      <c r="A654" s="11" t="str">
        <f t="shared" si="31"/>
        <v>BACHARELADO EM CIÊNCIA E TECNOLOGIA</v>
      </c>
      <c r="B654" s="11" t="str">
        <f t="shared" si="32"/>
        <v>NB1BCN0407-15SA</v>
      </c>
      <c r="C654" s="9" t="str">
        <f t="shared" si="30"/>
        <v>Funções de Várias Variáveis B1-noturno (São Bernardo)</v>
      </c>
      <c r="D654" s="7" t="s">
        <v>291</v>
      </c>
      <c r="E654" s="7" t="s">
        <v>381</v>
      </c>
      <c r="F654" s="7" t="s">
        <v>292</v>
      </c>
      <c r="G654" s="7" t="s">
        <v>28</v>
      </c>
      <c r="H654" s="7" t="s">
        <v>1112</v>
      </c>
      <c r="I654" s="7"/>
      <c r="J654" s="16" t="s">
        <v>12</v>
      </c>
      <c r="K654" s="7" t="s">
        <v>18</v>
      </c>
      <c r="L654" s="7" t="s">
        <v>20</v>
      </c>
      <c r="M654" s="7">
        <v>45</v>
      </c>
      <c r="N654" s="7">
        <v>0</v>
      </c>
      <c r="O654" s="7" t="s">
        <v>37</v>
      </c>
      <c r="P654" s="7"/>
      <c r="Q654" s="7" t="s">
        <v>33</v>
      </c>
      <c r="R654" s="29" t="s">
        <v>2399</v>
      </c>
      <c r="S654" s="29"/>
      <c r="T654" s="5"/>
      <c r="U654" s="5"/>
    </row>
    <row r="655" spans="1:21" ht="12.75" customHeight="1" x14ac:dyDescent="0.25">
      <c r="A655" s="11" t="str">
        <f t="shared" si="31"/>
        <v>BACHARELADO EM CIÊNCIA E TECNOLOGIA</v>
      </c>
      <c r="B655" s="11" t="str">
        <f t="shared" si="32"/>
        <v>NB2BCN0407-15SA</v>
      </c>
      <c r="C655" s="9" t="str">
        <f t="shared" si="30"/>
        <v>Funções de Várias Variáveis B2-noturno (São Bernardo)</v>
      </c>
      <c r="D655" s="7" t="s">
        <v>291</v>
      </c>
      <c r="E655" s="7" t="s">
        <v>383</v>
      </c>
      <c r="F655" s="7" t="s">
        <v>292</v>
      </c>
      <c r="G655" s="7" t="s">
        <v>29</v>
      </c>
      <c r="H655" s="7" t="s">
        <v>1112</v>
      </c>
      <c r="I655" s="7"/>
      <c r="J655" s="7" t="s">
        <v>12</v>
      </c>
      <c r="K655" s="7" t="s">
        <v>18</v>
      </c>
      <c r="L655" s="7" t="s">
        <v>20</v>
      </c>
      <c r="M655" s="7">
        <v>45</v>
      </c>
      <c r="N655" s="7">
        <v>0</v>
      </c>
      <c r="O655" s="7" t="s">
        <v>37</v>
      </c>
      <c r="P655" s="7"/>
      <c r="Q655" s="7" t="s">
        <v>33</v>
      </c>
      <c r="R655" s="29" t="s">
        <v>3244</v>
      </c>
      <c r="S655" s="29"/>
      <c r="T655" s="5"/>
      <c r="U655" s="5"/>
    </row>
    <row r="656" spans="1:21" ht="12.75" customHeight="1" x14ac:dyDescent="0.25">
      <c r="A656" s="11" t="str">
        <f t="shared" si="31"/>
        <v>BACHARELADO EM CIÊNCIA E TECNOLOGIA</v>
      </c>
      <c r="B656" s="11" t="str">
        <f t="shared" si="32"/>
        <v>NA1BCN0407-15SA</v>
      </c>
      <c r="C656" s="9" t="str">
        <f t="shared" si="30"/>
        <v>Funções de Várias Variáveis A1-noturno (São Bernardo)</v>
      </c>
      <c r="D656" s="6" t="s">
        <v>291</v>
      </c>
      <c r="E656" s="6" t="s">
        <v>377</v>
      </c>
      <c r="F656" s="6" t="s">
        <v>292</v>
      </c>
      <c r="G656" s="6" t="s">
        <v>16</v>
      </c>
      <c r="H656" s="6" t="s">
        <v>1113</v>
      </c>
      <c r="J656" s="15" t="s">
        <v>12</v>
      </c>
      <c r="K656" s="6" t="s">
        <v>18</v>
      </c>
      <c r="L656" s="6" t="s">
        <v>20</v>
      </c>
      <c r="M656" s="6">
        <v>45</v>
      </c>
      <c r="N656" s="6">
        <v>0</v>
      </c>
      <c r="O656" s="6" t="s">
        <v>37</v>
      </c>
      <c r="P656" s="7"/>
      <c r="Q656" s="7" t="s">
        <v>33</v>
      </c>
      <c r="R656" s="26" t="s">
        <v>2399</v>
      </c>
      <c r="T656" s="5"/>
      <c r="U656" s="5"/>
    </row>
    <row r="657" spans="1:21" ht="12.75" customHeight="1" x14ac:dyDescent="0.25">
      <c r="A657" s="11" t="str">
        <f t="shared" si="31"/>
        <v>BACHARELADO EM CIÊNCIA E TECNOLOGIA</v>
      </c>
      <c r="B657" s="11" t="str">
        <f t="shared" si="32"/>
        <v>NA2BCN0407-15SA</v>
      </c>
      <c r="C657" s="9" t="str">
        <f t="shared" si="30"/>
        <v>Funções de Várias Variáveis A2-noturno (São Bernardo)</v>
      </c>
      <c r="D657" s="6" t="s">
        <v>291</v>
      </c>
      <c r="E657" s="6" t="s">
        <v>379</v>
      </c>
      <c r="F657" s="6" t="s">
        <v>292</v>
      </c>
      <c r="G657" s="6" t="s">
        <v>19</v>
      </c>
      <c r="H657" s="6" t="s">
        <v>1113</v>
      </c>
      <c r="J657" s="6" t="s">
        <v>12</v>
      </c>
      <c r="K657" s="6" t="s">
        <v>18</v>
      </c>
      <c r="L657" s="6" t="s">
        <v>20</v>
      </c>
      <c r="M657" s="6">
        <v>45</v>
      </c>
      <c r="N657" s="6">
        <v>0</v>
      </c>
      <c r="O657" s="6" t="s">
        <v>37</v>
      </c>
      <c r="P657" s="7"/>
      <c r="Q657" s="7" t="s">
        <v>33</v>
      </c>
      <c r="R657" s="26" t="s">
        <v>3244</v>
      </c>
      <c r="T657" s="5"/>
      <c r="U657" s="5"/>
    </row>
    <row r="658" spans="1:21" ht="12.75" customHeight="1" x14ac:dyDescent="0.25">
      <c r="A658" s="11" t="str">
        <f t="shared" si="31"/>
        <v>BACHARELADO EM CIÊNCIA E TECNOLOGIA</v>
      </c>
      <c r="B658" s="11" t="str">
        <f t="shared" si="32"/>
        <v>DB1BIN0406-15SA</v>
      </c>
      <c r="C658" s="9" t="str">
        <f t="shared" si="30"/>
        <v>Introdução à Probabilidade e à Estatística B1-matutino (São Bernardo)</v>
      </c>
      <c r="D658" s="7" t="s">
        <v>1134</v>
      </c>
      <c r="E658" s="7" t="s">
        <v>1787</v>
      </c>
      <c r="F658" s="7" t="s">
        <v>1135</v>
      </c>
      <c r="G658" s="7" t="s">
        <v>28</v>
      </c>
      <c r="H658" s="7" t="s">
        <v>295</v>
      </c>
      <c r="I658" s="7"/>
      <c r="J658" s="16" t="s">
        <v>12</v>
      </c>
      <c r="K658" s="7" t="s">
        <v>13</v>
      </c>
      <c r="L658" s="7" t="s">
        <v>42</v>
      </c>
      <c r="M658" s="7">
        <v>45</v>
      </c>
      <c r="N658" s="7">
        <v>0</v>
      </c>
      <c r="O658" s="7" t="s">
        <v>37</v>
      </c>
      <c r="P658" s="7" t="s">
        <v>37</v>
      </c>
      <c r="Q658" s="7" t="s">
        <v>33</v>
      </c>
      <c r="R658" s="29" t="s">
        <v>2402</v>
      </c>
      <c r="S658" s="29"/>
      <c r="T658" s="5"/>
      <c r="U658" s="5"/>
    </row>
    <row r="659" spans="1:21" ht="12.75" customHeight="1" x14ac:dyDescent="0.25">
      <c r="A659" s="11" t="str">
        <f t="shared" si="31"/>
        <v>BACHARELADO EM CIÊNCIA E TECNOLOGIA</v>
      </c>
      <c r="B659" s="11" t="str">
        <f t="shared" si="32"/>
        <v>DB2BIN0406-15SA</v>
      </c>
      <c r="C659" s="9" t="str">
        <f t="shared" si="30"/>
        <v>Introdução à Probabilidade e à Estatística B2-matutino (São Bernardo)</v>
      </c>
      <c r="D659" s="7" t="s">
        <v>1134</v>
      </c>
      <c r="E659" s="7" t="s">
        <v>1789</v>
      </c>
      <c r="F659" s="7" t="s">
        <v>1135</v>
      </c>
      <c r="G659" s="7" t="s">
        <v>29</v>
      </c>
      <c r="H659" s="7" t="s">
        <v>295</v>
      </c>
      <c r="I659" s="7"/>
      <c r="J659" s="16" t="s">
        <v>12</v>
      </c>
      <c r="K659" s="7" t="s">
        <v>13</v>
      </c>
      <c r="L659" s="7" t="s">
        <v>42</v>
      </c>
      <c r="M659" s="7">
        <v>45</v>
      </c>
      <c r="N659" s="7">
        <v>0</v>
      </c>
      <c r="O659" s="7" t="s">
        <v>37</v>
      </c>
      <c r="P659" s="7" t="s">
        <v>37</v>
      </c>
      <c r="Q659" s="7" t="s">
        <v>33</v>
      </c>
      <c r="R659" s="29" t="s">
        <v>2403</v>
      </c>
      <c r="S659" s="29"/>
      <c r="T659" s="5"/>
      <c r="U659" s="5"/>
    </row>
    <row r="660" spans="1:21" ht="12.75" customHeight="1" x14ac:dyDescent="0.25">
      <c r="A660" s="11" t="str">
        <f t="shared" si="31"/>
        <v>BACHARELADO EM CIÊNCIA E TECNOLOGIA</v>
      </c>
      <c r="B660" s="11" t="str">
        <f t="shared" si="32"/>
        <v>DB3BIN0406-15SA</v>
      </c>
      <c r="C660" s="9" t="str">
        <f t="shared" si="30"/>
        <v>Introdução à Probabilidade e à Estatística B3-matutino (São Bernardo)</v>
      </c>
      <c r="D660" s="7" t="s">
        <v>1134</v>
      </c>
      <c r="E660" s="7" t="s">
        <v>1791</v>
      </c>
      <c r="F660" s="7" t="s">
        <v>1135</v>
      </c>
      <c r="G660" s="7" t="s">
        <v>50</v>
      </c>
      <c r="H660" s="7" t="s">
        <v>295</v>
      </c>
      <c r="I660" s="7"/>
      <c r="J660" s="16" t="s">
        <v>12</v>
      </c>
      <c r="K660" s="7" t="s">
        <v>13</v>
      </c>
      <c r="L660" s="7" t="s">
        <v>42</v>
      </c>
      <c r="M660" s="7">
        <v>45</v>
      </c>
      <c r="N660" s="7">
        <v>0</v>
      </c>
      <c r="O660" s="7" t="s">
        <v>37</v>
      </c>
      <c r="P660" s="7" t="s">
        <v>37</v>
      </c>
      <c r="Q660" s="7" t="s">
        <v>33</v>
      </c>
      <c r="R660" s="29" t="s">
        <v>2404</v>
      </c>
      <c r="S660" s="29"/>
      <c r="T660" s="5"/>
      <c r="U660" s="5"/>
    </row>
    <row r="661" spans="1:21" ht="12.75" customHeight="1" x14ac:dyDescent="0.25">
      <c r="A661" s="11" t="str">
        <f t="shared" si="31"/>
        <v>BACHARELADO EM CIÊNCIA E TECNOLOGIA</v>
      </c>
      <c r="B661" s="11" t="str">
        <f t="shared" si="32"/>
        <v>DIBIN0406-15SA</v>
      </c>
      <c r="C661" s="9" t="str">
        <f t="shared" si="30"/>
        <v>Introdução à Probabilidade e à Estatística I-matutino (São Bernardo) - TURMA MINISTRADA EM INGLÊS</v>
      </c>
      <c r="D661" s="7" t="s">
        <v>1134</v>
      </c>
      <c r="E661" s="7" t="s">
        <v>1796</v>
      </c>
      <c r="F661" s="7" t="s">
        <v>1135</v>
      </c>
      <c r="G661" s="7" t="s">
        <v>367</v>
      </c>
      <c r="H661" s="7" t="s">
        <v>295</v>
      </c>
      <c r="I661" s="7"/>
      <c r="J661" s="16" t="s">
        <v>12</v>
      </c>
      <c r="K661" s="7" t="s">
        <v>13</v>
      </c>
      <c r="L661" s="7" t="s">
        <v>42</v>
      </c>
      <c r="M661" s="7">
        <v>45</v>
      </c>
      <c r="N661" s="7">
        <v>0</v>
      </c>
      <c r="O661" s="7" t="s">
        <v>37</v>
      </c>
      <c r="P661" s="7" t="s">
        <v>37</v>
      </c>
      <c r="Q661" s="7" t="s">
        <v>33</v>
      </c>
      <c r="R661" s="29" t="s">
        <v>2405</v>
      </c>
      <c r="S661" s="29"/>
      <c r="T661" s="5"/>
      <c r="U661" s="5"/>
    </row>
    <row r="662" spans="1:21" ht="12.75" customHeight="1" x14ac:dyDescent="0.25">
      <c r="A662" s="11" t="str">
        <f t="shared" si="31"/>
        <v>BACHARELADO EM CIÊNCIA E TECNOLOGIA</v>
      </c>
      <c r="B662" s="11" t="str">
        <f t="shared" si="32"/>
        <v>DA1BIN0406-15SA</v>
      </c>
      <c r="C662" s="9" t="str">
        <f t="shared" si="30"/>
        <v>Introdução à Probabilidade e à Estatística A1-matutino (São Bernardo)</v>
      </c>
      <c r="D662" s="7" t="s">
        <v>1134</v>
      </c>
      <c r="E662" s="7" t="s">
        <v>1775</v>
      </c>
      <c r="F662" s="7" t="s">
        <v>1135</v>
      </c>
      <c r="G662" s="7" t="s">
        <v>16</v>
      </c>
      <c r="H662" s="7" t="s">
        <v>1136</v>
      </c>
      <c r="I662" s="7"/>
      <c r="J662" s="16" t="s">
        <v>12</v>
      </c>
      <c r="K662" s="7" t="s">
        <v>13</v>
      </c>
      <c r="L662" s="7" t="s">
        <v>42</v>
      </c>
      <c r="M662" s="7">
        <v>45</v>
      </c>
      <c r="N662" s="7">
        <v>0</v>
      </c>
      <c r="O662" s="7" t="s">
        <v>37</v>
      </c>
      <c r="P662" s="7" t="s">
        <v>37</v>
      </c>
      <c r="Q662" s="7" t="s">
        <v>33</v>
      </c>
      <c r="R662" s="28" t="s">
        <v>2402</v>
      </c>
      <c r="S662" s="28"/>
      <c r="T662" s="5"/>
      <c r="U662" s="5"/>
    </row>
    <row r="663" spans="1:21" ht="12.75" customHeight="1" x14ac:dyDescent="0.25">
      <c r="A663" s="11" t="str">
        <f t="shared" si="31"/>
        <v>BACHARELADO EM CIÊNCIA E TECNOLOGIA</v>
      </c>
      <c r="B663" s="11" t="str">
        <f t="shared" si="32"/>
        <v>DA2BIN0406-15SA</v>
      </c>
      <c r="C663" s="9" t="str">
        <f t="shared" si="30"/>
        <v>Introdução à Probabilidade e à Estatística A2-matutino (São Bernardo)</v>
      </c>
      <c r="D663" s="7" t="s">
        <v>1134</v>
      </c>
      <c r="E663" s="7" t="s">
        <v>1777</v>
      </c>
      <c r="F663" s="7" t="s">
        <v>1135</v>
      </c>
      <c r="G663" s="7" t="s">
        <v>19</v>
      </c>
      <c r="H663" s="7" t="s">
        <v>1136</v>
      </c>
      <c r="I663" s="7"/>
      <c r="J663" s="16" t="s">
        <v>12</v>
      </c>
      <c r="K663" s="7" t="s">
        <v>13</v>
      </c>
      <c r="L663" s="7" t="s">
        <v>42</v>
      </c>
      <c r="M663" s="7">
        <v>45</v>
      </c>
      <c r="N663" s="7">
        <v>0</v>
      </c>
      <c r="O663" s="7" t="s">
        <v>37</v>
      </c>
      <c r="P663" s="7" t="s">
        <v>37</v>
      </c>
      <c r="Q663" s="7" t="s">
        <v>33</v>
      </c>
      <c r="R663" s="29" t="s">
        <v>2403</v>
      </c>
      <c r="S663" s="29"/>
      <c r="T663" s="5"/>
      <c r="U663" s="5"/>
    </row>
    <row r="664" spans="1:21" ht="12.75" customHeight="1" x14ac:dyDescent="0.25">
      <c r="A664" s="11" t="str">
        <f t="shared" si="31"/>
        <v>BACHARELADO EM CIÊNCIA E TECNOLOGIA</v>
      </c>
      <c r="B664" s="11" t="str">
        <f t="shared" si="32"/>
        <v>DA3BIN0406-15SA</v>
      </c>
      <c r="C664" s="9" t="str">
        <f t="shared" si="30"/>
        <v>Introdução à Probabilidade e à Estatística A3-matutino (São Bernardo)</v>
      </c>
      <c r="D664" s="6" t="s">
        <v>1134</v>
      </c>
      <c r="E664" s="6" t="s">
        <v>1779</v>
      </c>
      <c r="F664" s="6" t="s">
        <v>1135</v>
      </c>
      <c r="G664" s="6" t="s">
        <v>21</v>
      </c>
      <c r="H664" s="6" t="s">
        <v>1136</v>
      </c>
      <c r="J664" s="6" t="s">
        <v>12</v>
      </c>
      <c r="K664" s="6" t="s">
        <v>13</v>
      </c>
      <c r="L664" s="6" t="s">
        <v>42</v>
      </c>
      <c r="M664" s="6">
        <v>45</v>
      </c>
      <c r="N664" s="6">
        <v>0</v>
      </c>
      <c r="O664" s="6" t="s">
        <v>37</v>
      </c>
      <c r="P664" s="6" t="s">
        <v>37</v>
      </c>
      <c r="Q664" s="6" t="s">
        <v>33</v>
      </c>
      <c r="R664" s="26" t="s">
        <v>2404</v>
      </c>
    </row>
    <row r="665" spans="1:21" ht="12.75" customHeight="1" x14ac:dyDescent="0.25">
      <c r="A665" s="11" t="str">
        <f t="shared" si="31"/>
        <v>BACHARELADO EM CIÊNCIA E TECNOLOGIA</v>
      </c>
      <c r="B665" s="11" t="str">
        <f t="shared" si="32"/>
        <v>DA4BIN0406-15SA</v>
      </c>
      <c r="C665" s="9" t="str">
        <f t="shared" si="30"/>
        <v>Introdução à Probabilidade e à Estatística A4-matutino (São Bernardo)</v>
      </c>
      <c r="D665" s="7" t="s">
        <v>1134</v>
      </c>
      <c r="E665" s="7" t="s">
        <v>1781</v>
      </c>
      <c r="F665" s="7" t="s">
        <v>1135</v>
      </c>
      <c r="G665" s="7" t="s">
        <v>22</v>
      </c>
      <c r="H665" s="7" t="s">
        <v>1136</v>
      </c>
      <c r="I665" s="7"/>
      <c r="J665" s="7" t="s">
        <v>12</v>
      </c>
      <c r="K665" s="7" t="s">
        <v>13</v>
      </c>
      <c r="L665" s="7" t="s">
        <v>42</v>
      </c>
      <c r="M665" s="7">
        <v>45</v>
      </c>
      <c r="N665" s="7">
        <v>0</v>
      </c>
      <c r="O665" s="7" t="s">
        <v>37</v>
      </c>
      <c r="P665" s="6" t="s">
        <v>37</v>
      </c>
      <c r="Q665" s="7" t="s">
        <v>33</v>
      </c>
      <c r="R665" s="29" t="s">
        <v>2406</v>
      </c>
      <c r="S665" s="29"/>
      <c r="T665" s="5"/>
      <c r="U665" s="5"/>
    </row>
    <row r="666" spans="1:21" ht="12.75" customHeight="1" x14ac:dyDescent="0.25">
      <c r="A666" s="11" t="str">
        <f t="shared" si="31"/>
        <v>BACHARELADO EM CIÊNCIA E TECNOLOGIA</v>
      </c>
      <c r="B666" s="11" t="str">
        <f t="shared" si="32"/>
        <v>DA5BIN0406-15SA</v>
      </c>
      <c r="C666" s="9" t="str">
        <f t="shared" si="30"/>
        <v>Introdução à Probabilidade e à Estatística A5-matutino (São Bernardo)</v>
      </c>
      <c r="D666" s="6" t="s">
        <v>1134</v>
      </c>
      <c r="E666" s="6" t="s">
        <v>1783</v>
      </c>
      <c r="F666" s="6" t="s">
        <v>1135</v>
      </c>
      <c r="G666" s="6" t="s">
        <v>57</v>
      </c>
      <c r="H666" s="6" t="s">
        <v>1136</v>
      </c>
      <c r="J666" s="15" t="s">
        <v>12</v>
      </c>
      <c r="K666" s="6" t="s">
        <v>13</v>
      </c>
      <c r="L666" s="6" t="s">
        <v>42</v>
      </c>
      <c r="M666" s="6">
        <v>45</v>
      </c>
      <c r="N666" s="6">
        <v>0</v>
      </c>
      <c r="O666" s="6" t="s">
        <v>37</v>
      </c>
      <c r="P666" s="22" t="s">
        <v>37</v>
      </c>
      <c r="Q666" s="7" t="s">
        <v>33</v>
      </c>
      <c r="R666" s="26" t="s">
        <v>2407</v>
      </c>
      <c r="T666" s="5"/>
      <c r="U666" s="5"/>
    </row>
    <row r="667" spans="1:21" ht="12.75" customHeight="1" x14ac:dyDescent="0.25">
      <c r="A667" s="11" t="str">
        <f t="shared" si="31"/>
        <v>BACHARELADO EM CIÊNCIA E TECNOLOGIA</v>
      </c>
      <c r="B667" s="11" t="str">
        <f t="shared" si="32"/>
        <v>DA6BIN0406-15SA</v>
      </c>
      <c r="C667" s="9" t="str">
        <f t="shared" si="30"/>
        <v>Introdução à Probabilidade e à Estatística A6-matutino (São Bernardo)</v>
      </c>
      <c r="D667" s="7" t="s">
        <v>1134</v>
      </c>
      <c r="E667" s="7" t="s">
        <v>1785</v>
      </c>
      <c r="F667" s="7" t="s">
        <v>1135</v>
      </c>
      <c r="G667" s="7" t="s">
        <v>58</v>
      </c>
      <c r="H667" s="7" t="s">
        <v>1136</v>
      </c>
      <c r="I667" s="7"/>
      <c r="J667" s="16" t="s">
        <v>12</v>
      </c>
      <c r="K667" s="7" t="s">
        <v>13</v>
      </c>
      <c r="L667" s="7" t="s">
        <v>42</v>
      </c>
      <c r="M667" s="7">
        <v>45</v>
      </c>
      <c r="N667" s="7">
        <v>0</v>
      </c>
      <c r="O667" s="7" t="s">
        <v>37</v>
      </c>
      <c r="P667" s="7" t="s">
        <v>37</v>
      </c>
      <c r="Q667" s="7" t="s">
        <v>33</v>
      </c>
      <c r="R667" s="29" t="s">
        <v>2408</v>
      </c>
      <c r="S667" s="29"/>
      <c r="T667" s="5"/>
      <c r="U667" s="5"/>
    </row>
    <row r="668" spans="1:21" ht="12.75" customHeight="1" x14ac:dyDescent="0.25">
      <c r="A668" s="11" t="str">
        <f t="shared" si="31"/>
        <v>BACHARELADO EM CIÊNCIA E TECNOLOGIA</v>
      </c>
      <c r="B668" s="11" t="str">
        <f t="shared" si="32"/>
        <v>NB1BIN0406-15SA</v>
      </c>
      <c r="C668" s="9" t="str">
        <f t="shared" si="30"/>
        <v>Introdução à Probabilidade e à Estatística B1-noturno (São Bernardo)</v>
      </c>
      <c r="D668" s="7" t="s">
        <v>1134</v>
      </c>
      <c r="E668" s="7" t="s">
        <v>1788</v>
      </c>
      <c r="F668" s="7" t="s">
        <v>1135</v>
      </c>
      <c r="G668" s="7" t="s">
        <v>28</v>
      </c>
      <c r="H668" s="7" t="s">
        <v>296</v>
      </c>
      <c r="I668" s="7"/>
      <c r="J668" s="16" t="s">
        <v>12</v>
      </c>
      <c r="K668" s="7" t="s">
        <v>18</v>
      </c>
      <c r="L668" s="7" t="s">
        <v>42</v>
      </c>
      <c r="M668" s="7">
        <v>45</v>
      </c>
      <c r="N668" s="7">
        <v>0</v>
      </c>
      <c r="O668" s="7" t="s">
        <v>37</v>
      </c>
      <c r="P668" s="7" t="s">
        <v>37</v>
      </c>
      <c r="Q668" s="7" t="s">
        <v>33</v>
      </c>
      <c r="R668" s="29" t="s">
        <v>2409</v>
      </c>
      <c r="S668" s="29"/>
      <c r="T668" s="5"/>
      <c r="U668" s="5"/>
    </row>
    <row r="669" spans="1:21" ht="12.75" customHeight="1" x14ac:dyDescent="0.25">
      <c r="A669" s="11" t="str">
        <f t="shared" si="31"/>
        <v>BACHARELADO EM CIÊNCIA E TECNOLOGIA</v>
      </c>
      <c r="B669" s="11" t="str">
        <f t="shared" si="32"/>
        <v>NB2BIN0406-15SA</v>
      </c>
      <c r="C669" s="9" t="str">
        <f t="shared" si="30"/>
        <v>Introdução à Probabilidade e à Estatística B2-noturno (São Bernardo)</v>
      </c>
      <c r="D669" s="6" t="s">
        <v>1134</v>
      </c>
      <c r="E669" s="6" t="s">
        <v>1790</v>
      </c>
      <c r="F669" s="6" t="s">
        <v>1135</v>
      </c>
      <c r="G669" s="6" t="s">
        <v>29</v>
      </c>
      <c r="H669" s="6" t="s">
        <v>296</v>
      </c>
      <c r="J669" s="6" t="s">
        <v>12</v>
      </c>
      <c r="K669" s="6" t="s">
        <v>18</v>
      </c>
      <c r="L669" s="6" t="s">
        <v>42</v>
      </c>
      <c r="M669" s="6">
        <v>45</v>
      </c>
      <c r="N669" s="6">
        <v>0</v>
      </c>
      <c r="O669" s="6" t="s">
        <v>37</v>
      </c>
      <c r="P669" s="7" t="s">
        <v>37</v>
      </c>
      <c r="Q669" s="7" t="s">
        <v>33</v>
      </c>
      <c r="R669" s="26" t="s">
        <v>556</v>
      </c>
      <c r="T669" s="5"/>
      <c r="U669" s="5"/>
    </row>
    <row r="670" spans="1:21" ht="12.75" customHeight="1" x14ac:dyDescent="0.25">
      <c r="A670" s="11" t="str">
        <f t="shared" si="31"/>
        <v>BACHARELADO EM CIÊNCIA E TECNOLOGIA</v>
      </c>
      <c r="B670" s="11" t="str">
        <f t="shared" si="32"/>
        <v>NB3BIN0406-15SA</v>
      </c>
      <c r="C670" s="9" t="str">
        <f t="shared" si="30"/>
        <v>Introdução à Probabilidade e à Estatística B3-noturno (São Bernardo)</v>
      </c>
      <c r="D670" s="7" t="s">
        <v>1134</v>
      </c>
      <c r="E670" s="7" t="s">
        <v>1792</v>
      </c>
      <c r="F670" s="7" t="s">
        <v>1135</v>
      </c>
      <c r="G670" s="7" t="s">
        <v>50</v>
      </c>
      <c r="H670" s="7" t="s">
        <v>296</v>
      </c>
      <c r="I670" s="7"/>
      <c r="J670" s="7" t="s">
        <v>12</v>
      </c>
      <c r="K670" s="7" t="s">
        <v>18</v>
      </c>
      <c r="L670" s="7" t="s">
        <v>42</v>
      </c>
      <c r="M670" s="7">
        <v>45</v>
      </c>
      <c r="N670" s="7">
        <v>0</v>
      </c>
      <c r="O670" s="7" t="s">
        <v>37</v>
      </c>
      <c r="P670" s="7" t="s">
        <v>37</v>
      </c>
      <c r="Q670" s="7" t="s">
        <v>33</v>
      </c>
      <c r="R670" s="29" t="s">
        <v>2410</v>
      </c>
      <c r="S670" s="29"/>
      <c r="T670" s="5"/>
      <c r="U670" s="5"/>
    </row>
    <row r="671" spans="1:21" ht="12.75" customHeight="1" x14ac:dyDescent="0.25">
      <c r="A671" s="11" t="str">
        <f t="shared" si="31"/>
        <v>BACHARELADO EM CIÊNCIA E TECNOLOGIA</v>
      </c>
      <c r="B671" s="11" t="str">
        <f t="shared" si="32"/>
        <v>NIBIN0406-15SA</v>
      </c>
      <c r="C671" s="9" t="str">
        <f t="shared" si="30"/>
        <v>Introdução à Probabilidade e à Estatística I-noturno (São Bernardo) - TURMA MINISTRADA EM INGLÊS</v>
      </c>
      <c r="D671" s="7" t="s">
        <v>1134</v>
      </c>
      <c r="E671" s="7" t="s">
        <v>1797</v>
      </c>
      <c r="F671" s="7" t="s">
        <v>1135</v>
      </c>
      <c r="G671" s="7" t="s">
        <v>367</v>
      </c>
      <c r="H671" s="7" t="s">
        <v>296</v>
      </c>
      <c r="I671" s="7"/>
      <c r="J671" s="16" t="s">
        <v>12</v>
      </c>
      <c r="K671" s="7" t="s">
        <v>18</v>
      </c>
      <c r="L671" s="7" t="s">
        <v>42</v>
      </c>
      <c r="M671" s="7">
        <v>45</v>
      </c>
      <c r="N671" s="7">
        <v>0</v>
      </c>
      <c r="O671" s="7" t="s">
        <v>37</v>
      </c>
      <c r="P671" s="7" t="s">
        <v>37</v>
      </c>
      <c r="Q671" s="7" t="s">
        <v>33</v>
      </c>
      <c r="R671" s="29" t="s">
        <v>2405</v>
      </c>
      <c r="S671" s="29"/>
      <c r="T671" s="5"/>
      <c r="U671" s="5"/>
    </row>
    <row r="672" spans="1:21" ht="12.75" customHeight="1" x14ac:dyDescent="0.25">
      <c r="A672" s="11" t="str">
        <f t="shared" si="31"/>
        <v>BACHARELADO EM CIÊNCIA E TECNOLOGIA</v>
      </c>
      <c r="B672" s="11" t="str">
        <f t="shared" si="32"/>
        <v>NB4BIN0406-15SA</v>
      </c>
      <c r="C672" s="9" t="str">
        <f t="shared" si="30"/>
        <v>Introdução à Probabilidade e à Estatística B4-noturno (São Bernardo)</v>
      </c>
      <c r="D672" s="7" t="s">
        <v>1134</v>
      </c>
      <c r="E672" s="7" t="s">
        <v>1793</v>
      </c>
      <c r="F672" s="7" t="s">
        <v>1135</v>
      </c>
      <c r="G672" s="7" t="s">
        <v>59</v>
      </c>
      <c r="H672" s="7" t="s">
        <v>296</v>
      </c>
      <c r="I672" s="7"/>
      <c r="J672" s="16" t="s">
        <v>12</v>
      </c>
      <c r="K672" s="7" t="s">
        <v>18</v>
      </c>
      <c r="L672" s="7" t="s">
        <v>42</v>
      </c>
      <c r="M672" s="7">
        <v>45</v>
      </c>
      <c r="N672" s="7">
        <v>0</v>
      </c>
      <c r="O672" s="7" t="s">
        <v>37</v>
      </c>
      <c r="P672" s="7" t="s">
        <v>37</v>
      </c>
      <c r="Q672" s="7" t="s">
        <v>33</v>
      </c>
      <c r="R672" s="29" t="s">
        <v>2411</v>
      </c>
      <c r="S672" s="29"/>
      <c r="T672" s="5"/>
      <c r="U672" s="5"/>
    </row>
    <row r="673" spans="1:21" ht="12.75" customHeight="1" x14ac:dyDescent="0.25">
      <c r="A673" s="11" t="str">
        <f t="shared" si="31"/>
        <v>BACHARELADO EM CIÊNCIA E TECNOLOGIA</v>
      </c>
      <c r="B673" s="11" t="str">
        <f t="shared" si="32"/>
        <v>NB5BIN0406-15SA</v>
      </c>
      <c r="C673" s="9" t="str">
        <f t="shared" si="30"/>
        <v>Introdução à Probabilidade e à Estatística B5-noturno (São Bernardo)</v>
      </c>
      <c r="D673" s="7" t="s">
        <v>1134</v>
      </c>
      <c r="E673" s="7" t="s">
        <v>1794</v>
      </c>
      <c r="F673" s="7" t="s">
        <v>1135</v>
      </c>
      <c r="G673" s="7" t="s">
        <v>60</v>
      </c>
      <c r="H673" s="7" t="s">
        <v>296</v>
      </c>
      <c r="I673" s="7"/>
      <c r="J673" s="7" t="s">
        <v>12</v>
      </c>
      <c r="K673" s="7" t="s">
        <v>18</v>
      </c>
      <c r="L673" s="7" t="s">
        <v>42</v>
      </c>
      <c r="M673" s="7">
        <v>45</v>
      </c>
      <c r="N673" s="7">
        <v>0</v>
      </c>
      <c r="O673" s="7" t="s">
        <v>37</v>
      </c>
      <c r="P673" s="7" t="s">
        <v>37</v>
      </c>
      <c r="Q673" s="7" t="s">
        <v>33</v>
      </c>
      <c r="R673" s="29" t="s">
        <v>548</v>
      </c>
      <c r="S673" s="29"/>
      <c r="T673" s="5"/>
      <c r="U673" s="5"/>
    </row>
    <row r="674" spans="1:21" ht="12.75" customHeight="1" x14ac:dyDescent="0.25">
      <c r="A674" s="11" t="str">
        <f t="shared" si="31"/>
        <v>BACHARELADO EM CIÊNCIA E TECNOLOGIA</v>
      </c>
      <c r="B674" s="11" t="str">
        <f t="shared" si="32"/>
        <v>NB6BIN0406-15SA</v>
      </c>
      <c r="C674" s="9" t="str">
        <f t="shared" si="30"/>
        <v>Introdução à Probabilidade e à Estatística B6-noturno (São Bernardo)</v>
      </c>
      <c r="D674" s="7" t="s">
        <v>1134</v>
      </c>
      <c r="E674" s="7" t="s">
        <v>1795</v>
      </c>
      <c r="F674" s="7" t="s">
        <v>1135</v>
      </c>
      <c r="G674" s="7" t="s">
        <v>61</v>
      </c>
      <c r="H674" s="7" t="s">
        <v>296</v>
      </c>
      <c r="I674" s="7"/>
      <c r="J674" s="7" t="s">
        <v>12</v>
      </c>
      <c r="K674" s="7" t="s">
        <v>18</v>
      </c>
      <c r="L674" s="7" t="s">
        <v>42</v>
      </c>
      <c r="M674" s="7">
        <v>45</v>
      </c>
      <c r="N674" s="7">
        <v>0</v>
      </c>
      <c r="O674" s="7" t="s">
        <v>37</v>
      </c>
      <c r="P674" s="7" t="s">
        <v>37</v>
      </c>
      <c r="Q674" s="7" t="s">
        <v>33</v>
      </c>
      <c r="R674" s="29" t="s">
        <v>2412</v>
      </c>
      <c r="S674" s="29"/>
      <c r="T674" s="5"/>
      <c r="U674" s="5"/>
    </row>
    <row r="675" spans="1:21" ht="12.75" customHeight="1" x14ac:dyDescent="0.25">
      <c r="A675" s="11" t="str">
        <f t="shared" si="31"/>
        <v>BACHARELADO EM CIÊNCIA E TECNOLOGIA</v>
      </c>
      <c r="B675" s="11" t="str">
        <f t="shared" si="32"/>
        <v>NA1BIN0406-15SA</v>
      </c>
      <c r="C675" s="9" t="str">
        <f t="shared" si="30"/>
        <v>Introdução à Probabilidade e à Estatística A1-noturno (São Bernardo)</v>
      </c>
      <c r="D675" s="7" t="s">
        <v>1134</v>
      </c>
      <c r="E675" s="7" t="s">
        <v>1776</v>
      </c>
      <c r="F675" s="7" t="s">
        <v>1135</v>
      </c>
      <c r="G675" s="7" t="s">
        <v>16</v>
      </c>
      <c r="H675" s="7" t="s">
        <v>572</v>
      </c>
      <c r="I675" s="7"/>
      <c r="J675" s="16" t="s">
        <v>12</v>
      </c>
      <c r="K675" s="7" t="s">
        <v>18</v>
      </c>
      <c r="L675" s="7" t="s">
        <v>42</v>
      </c>
      <c r="M675" s="7">
        <v>45</v>
      </c>
      <c r="N675" s="7">
        <v>0</v>
      </c>
      <c r="O675" s="7" t="s">
        <v>37</v>
      </c>
      <c r="P675" s="7" t="s">
        <v>37</v>
      </c>
      <c r="Q675" s="7" t="s">
        <v>33</v>
      </c>
      <c r="R675" s="29" t="s">
        <v>2409</v>
      </c>
      <c r="S675" s="29"/>
      <c r="T675" s="5"/>
      <c r="U675" s="5"/>
    </row>
    <row r="676" spans="1:21" ht="12.75" customHeight="1" x14ac:dyDescent="0.25">
      <c r="A676" s="11" t="str">
        <f t="shared" si="31"/>
        <v>BACHARELADO EM CIÊNCIA E TECNOLOGIA</v>
      </c>
      <c r="B676" s="11" t="str">
        <f t="shared" si="32"/>
        <v>NA2BIN0406-15SA</v>
      </c>
      <c r="C676" s="9" t="str">
        <f t="shared" si="30"/>
        <v>Introdução à Probabilidade e à Estatística A2-noturno (São Bernardo)</v>
      </c>
      <c r="D676" s="7" t="s">
        <v>1134</v>
      </c>
      <c r="E676" s="7" t="s">
        <v>1778</v>
      </c>
      <c r="F676" s="7" t="s">
        <v>1135</v>
      </c>
      <c r="G676" s="7" t="s">
        <v>19</v>
      </c>
      <c r="H676" s="7" t="s">
        <v>572</v>
      </c>
      <c r="I676" s="7"/>
      <c r="J676" s="16" t="s">
        <v>12</v>
      </c>
      <c r="K676" s="7" t="s">
        <v>18</v>
      </c>
      <c r="L676" s="7" t="s">
        <v>42</v>
      </c>
      <c r="M676" s="7">
        <v>45</v>
      </c>
      <c r="N676" s="7">
        <v>0</v>
      </c>
      <c r="O676" s="7" t="s">
        <v>37</v>
      </c>
      <c r="P676" s="7" t="s">
        <v>37</v>
      </c>
      <c r="Q676" s="7" t="s">
        <v>33</v>
      </c>
      <c r="R676" s="29" t="s">
        <v>556</v>
      </c>
      <c r="S676" s="29"/>
      <c r="T676" s="5"/>
      <c r="U676" s="5"/>
    </row>
    <row r="677" spans="1:21" ht="12.75" customHeight="1" x14ac:dyDescent="0.25">
      <c r="A677" s="11" t="str">
        <f t="shared" si="31"/>
        <v>BACHARELADO EM CIÊNCIA E TECNOLOGIA</v>
      </c>
      <c r="B677" s="11" t="str">
        <f t="shared" si="32"/>
        <v>NA3BIN0406-15SA</v>
      </c>
      <c r="C677" s="9" t="str">
        <f t="shared" si="30"/>
        <v>Introdução à Probabilidade e à Estatística A3-noturno (São Bernardo)</v>
      </c>
      <c r="D677" s="6" t="s">
        <v>1134</v>
      </c>
      <c r="E677" s="6" t="s">
        <v>1780</v>
      </c>
      <c r="F677" s="6" t="s">
        <v>1135</v>
      </c>
      <c r="G677" s="6" t="s">
        <v>21</v>
      </c>
      <c r="H677" s="6" t="s">
        <v>572</v>
      </c>
      <c r="J677" s="6" t="s">
        <v>12</v>
      </c>
      <c r="K677" s="6" t="s">
        <v>18</v>
      </c>
      <c r="L677" s="6" t="s">
        <v>42</v>
      </c>
      <c r="M677" s="6">
        <v>45</v>
      </c>
      <c r="N677" s="6">
        <v>0</v>
      </c>
      <c r="O677" s="6" t="s">
        <v>37</v>
      </c>
      <c r="P677" s="6" t="s">
        <v>37</v>
      </c>
      <c r="Q677" s="6" t="s">
        <v>33</v>
      </c>
      <c r="R677" s="26" t="s">
        <v>2410</v>
      </c>
    </row>
    <row r="678" spans="1:21" ht="12.75" customHeight="1" x14ac:dyDescent="0.25">
      <c r="A678" s="11" t="str">
        <f t="shared" si="31"/>
        <v>BACHARELADO EM CIÊNCIA E TECNOLOGIA</v>
      </c>
      <c r="B678" s="11" t="str">
        <f t="shared" si="32"/>
        <v>NA4BIN0406-15SA</v>
      </c>
      <c r="C678" s="9" t="str">
        <f t="shared" si="30"/>
        <v>Introdução à Probabilidade e à Estatística A4-noturno (São Bernardo)</v>
      </c>
      <c r="D678" s="7" t="s">
        <v>1134</v>
      </c>
      <c r="E678" s="7" t="s">
        <v>1782</v>
      </c>
      <c r="F678" s="7" t="s">
        <v>1135</v>
      </c>
      <c r="G678" s="7" t="s">
        <v>22</v>
      </c>
      <c r="H678" s="7" t="s">
        <v>572</v>
      </c>
      <c r="I678" s="7"/>
      <c r="J678" s="16" t="s">
        <v>12</v>
      </c>
      <c r="K678" s="7" t="s">
        <v>18</v>
      </c>
      <c r="L678" s="7" t="s">
        <v>42</v>
      </c>
      <c r="M678" s="7">
        <v>45</v>
      </c>
      <c r="N678" s="7">
        <v>0</v>
      </c>
      <c r="O678" s="7" t="s">
        <v>37</v>
      </c>
      <c r="P678" s="6" t="s">
        <v>37</v>
      </c>
      <c r="Q678" s="6" t="s">
        <v>33</v>
      </c>
      <c r="R678" s="29" t="s">
        <v>2411</v>
      </c>
      <c r="S678" s="29"/>
    </row>
    <row r="679" spans="1:21" ht="12.75" customHeight="1" x14ac:dyDescent="0.25">
      <c r="A679" s="11" t="str">
        <f t="shared" si="31"/>
        <v>BACHARELADO EM CIÊNCIA E TECNOLOGIA</v>
      </c>
      <c r="B679" s="11" t="str">
        <f t="shared" si="32"/>
        <v>NA5BIN0406-15SA</v>
      </c>
      <c r="C679" s="9" t="str">
        <f t="shared" si="30"/>
        <v>Introdução à Probabilidade e à Estatística A5-noturno (São Bernardo)</v>
      </c>
      <c r="D679" s="6" t="s">
        <v>1134</v>
      </c>
      <c r="E679" s="6" t="s">
        <v>1784</v>
      </c>
      <c r="F679" s="6" t="s">
        <v>1135</v>
      </c>
      <c r="G679" s="6" t="s">
        <v>57</v>
      </c>
      <c r="H679" s="6" t="s">
        <v>572</v>
      </c>
      <c r="J679" s="6" t="s">
        <v>12</v>
      </c>
      <c r="K679" s="6" t="s">
        <v>18</v>
      </c>
      <c r="L679" s="6" t="s">
        <v>42</v>
      </c>
      <c r="M679" s="6">
        <v>45</v>
      </c>
      <c r="N679" s="6">
        <v>0</v>
      </c>
      <c r="O679" s="6" t="s">
        <v>37</v>
      </c>
      <c r="P679" s="7" t="s">
        <v>37</v>
      </c>
      <c r="Q679" s="7" t="s">
        <v>33</v>
      </c>
      <c r="R679" s="26" t="s">
        <v>548</v>
      </c>
      <c r="T679" s="5"/>
      <c r="U679" s="5"/>
    </row>
    <row r="680" spans="1:21" ht="12.75" customHeight="1" x14ac:dyDescent="0.25">
      <c r="A680" s="11" t="str">
        <f t="shared" si="31"/>
        <v>BACHARELADO EM CIÊNCIA E TECNOLOGIA</v>
      </c>
      <c r="B680" s="11" t="str">
        <f t="shared" si="32"/>
        <v>NA6BIN0406-15SA</v>
      </c>
      <c r="C680" s="9" t="str">
        <f t="shared" si="30"/>
        <v>Introdução à Probabilidade e à Estatística A6-noturno (São Bernardo)</v>
      </c>
      <c r="D680" s="7" t="s">
        <v>1134</v>
      </c>
      <c r="E680" s="7" t="s">
        <v>1786</v>
      </c>
      <c r="F680" s="7" t="s">
        <v>1135</v>
      </c>
      <c r="G680" s="7" t="s">
        <v>58</v>
      </c>
      <c r="H680" s="7" t="s">
        <v>572</v>
      </c>
      <c r="I680" s="7"/>
      <c r="J680" s="16" t="s">
        <v>12</v>
      </c>
      <c r="K680" s="7" t="s">
        <v>18</v>
      </c>
      <c r="L680" s="7" t="s">
        <v>42</v>
      </c>
      <c r="M680" s="7">
        <v>45</v>
      </c>
      <c r="N680" s="7">
        <v>0</v>
      </c>
      <c r="O680" s="7" t="s">
        <v>37</v>
      </c>
      <c r="P680" s="7" t="s">
        <v>37</v>
      </c>
      <c r="Q680" s="7" t="s">
        <v>33</v>
      </c>
      <c r="R680" s="29" t="s">
        <v>2412</v>
      </c>
      <c r="S680" s="29"/>
      <c r="T680" s="5"/>
      <c r="U680" s="5"/>
    </row>
    <row r="681" spans="1:21" ht="12.75" customHeight="1" x14ac:dyDescent="0.25">
      <c r="A681" s="11" t="str">
        <f t="shared" si="31"/>
        <v>BACHARELADO EM CIÊNCIA E TECNOLOGIA</v>
      </c>
      <c r="B681" s="11" t="str">
        <f t="shared" si="32"/>
        <v>DB1BCN0405-15SA</v>
      </c>
      <c r="C681" s="9" t="str">
        <f t="shared" si="30"/>
        <v>Introdução às Equações Diferenciais Ordinárias B1-matutino (São Bernardo)</v>
      </c>
      <c r="D681" s="7" t="s">
        <v>1137</v>
      </c>
      <c r="E681" s="7" t="s">
        <v>1812</v>
      </c>
      <c r="F681" s="7" t="s">
        <v>1138</v>
      </c>
      <c r="G681" s="7" t="s">
        <v>28</v>
      </c>
      <c r="H681" s="7" t="s">
        <v>1110</v>
      </c>
      <c r="I681" s="7"/>
      <c r="J681" s="16" t="s">
        <v>12</v>
      </c>
      <c r="K681" s="7" t="s">
        <v>13</v>
      </c>
      <c r="L681" s="7" t="s">
        <v>20</v>
      </c>
      <c r="M681" s="7">
        <v>45</v>
      </c>
      <c r="N681" s="7">
        <v>0</v>
      </c>
      <c r="O681" s="7" t="s">
        <v>37</v>
      </c>
      <c r="P681" s="7" t="s">
        <v>17</v>
      </c>
      <c r="Q681" s="7" t="s">
        <v>33</v>
      </c>
      <c r="R681" s="29" t="s">
        <v>2413</v>
      </c>
      <c r="S681" s="29"/>
      <c r="T681" s="5"/>
      <c r="U681" s="5"/>
    </row>
    <row r="682" spans="1:21" ht="12.75" customHeight="1" x14ac:dyDescent="0.25">
      <c r="A682" s="11" t="str">
        <f t="shared" si="31"/>
        <v>BACHARELADO EM CIÊNCIA E TECNOLOGIA</v>
      </c>
      <c r="B682" s="11" t="str">
        <f t="shared" si="32"/>
        <v>DB2BCN0405-15SA</v>
      </c>
      <c r="C682" s="9" t="str">
        <f t="shared" si="30"/>
        <v>Introdução às Equações Diferenciais Ordinárias B2-matutino (São Bernardo)</v>
      </c>
      <c r="D682" s="7" t="s">
        <v>1137</v>
      </c>
      <c r="E682" s="7" t="s">
        <v>1814</v>
      </c>
      <c r="F682" s="7" t="s">
        <v>1138</v>
      </c>
      <c r="G682" s="7" t="s">
        <v>29</v>
      </c>
      <c r="H682" s="7" t="s">
        <v>1110</v>
      </c>
      <c r="I682" s="7"/>
      <c r="J682" s="16" t="s">
        <v>12</v>
      </c>
      <c r="K682" s="7" t="s">
        <v>13</v>
      </c>
      <c r="L682" s="7" t="s">
        <v>20</v>
      </c>
      <c r="M682" s="7">
        <v>45</v>
      </c>
      <c r="N682" s="7">
        <v>0</v>
      </c>
      <c r="O682" s="7" t="s">
        <v>37</v>
      </c>
      <c r="P682" s="7" t="s">
        <v>17</v>
      </c>
      <c r="Q682" s="6" t="s">
        <v>33</v>
      </c>
      <c r="R682" s="29" t="s">
        <v>2414</v>
      </c>
      <c r="S682" s="29"/>
    </row>
    <row r="683" spans="1:21" ht="12.75" customHeight="1" x14ac:dyDescent="0.25">
      <c r="A683" s="11" t="str">
        <f t="shared" si="31"/>
        <v>BACHARELADO EM CIÊNCIA E TECNOLOGIA</v>
      </c>
      <c r="B683" s="11" t="str">
        <f t="shared" si="32"/>
        <v>DB4BCN0405-15SA</v>
      </c>
      <c r="C683" s="9" t="str">
        <f t="shared" si="30"/>
        <v>Introdução às Equações Diferenciais Ordinárias B4-matutino (São Bernardo)</v>
      </c>
      <c r="D683" s="7" t="s">
        <v>1137</v>
      </c>
      <c r="E683" s="7" t="s">
        <v>1817</v>
      </c>
      <c r="F683" s="7" t="s">
        <v>1138</v>
      </c>
      <c r="G683" s="7" t="s">
        <v>59</v>
      </c>
      <c r="H683" s="7" t="s">
        <v>1110</v>
      </c>
      <c r="I683" s="7"/>
      <c r="J683" s="16" t="s">
        <v>12</v>
      </c>
      <c r="K683" s="7" t="s">
        <v>13</v>
      </c>
      <c r="L683" s="7" t="s">
        <v>20</v>
      </c>
      <c r="M683" s="7">
        <v>45</v>
      </c>
      <c r="N683" s="7">
        <v>0</v>
      </c>
      <c r="O683" s="7" t="s">
        <v>37</v>
      </c>
      <c r="P683" s="7" t="s">
        <v>17</v>
      </c>
      <c r="Q683" s="7" t="s">
        <v>33</v>
      </c>
      <c r="R683" s="29" t="s">
        <v>2415</v>
      </c>
      <c r="S683" s="29"/>
      <c r="T683" s="5"/>
      <c r="U683" s="5"/>
    </row>
    <row r="684" spans="1:21" ht="12.75" customHeight="1" x14ac:dyDescent="0.25">
      <c r="A684" s="11" t="str">
        <f t="shared" si="31"/>
        <v>BACHARELADO EM CIÊNCIA E TECNOLOGIA</v>
      </c>
      <c r="B684" s="11" t="str">
        <f t="shared" si="32"/>
        <v>DB5BCN0405-15SA</v>
      </c>
      <c r="C684" s="9" t="str">
        <f t="shared" si="30"/>
        <v>Introdução às Equações Diferenciais Ordinárias B5-matutino (São Bernardo)</v>
      </c>
      <c r="D684" s="6" t="s">
        <v>1137</v>
      </c>
      <c r="E684" s="6" t="s">
        <v>1818</v>
      </c>
      <c r="F684" s="6" t="s">
        <v>1138</v>
      </c>
      <c r="G684" s="6" t="s">
        <v>60</v>
      </c>
      <c r="H684" s="6" t="s">
        <v>1110</v>
      </c>
      <c r="J684" s="6" t="s">
        <v>12</v>
      </c>
      <c r="K684" s="6" t="s">
        <v>13</v>
      </c>
      <c r="L684" s="6" t="s">
        <v>20</v>
      </c>
      <c r="M684" s="6">
        <v>45</v>
      </c>
      <c r="N684" s="6">
        <v>0</v>
      </c>
      <c r="O684" s="6" t="s">
        <v>37</v>
      </c>
      <c r="P684" s="7" t="s">
        <v>17</v>
      </c>
      <c r="Q684" s="7" t="s">
        <v>33</v>
      </c>
      <c r="R684" s="26" t="s">
        <v>2416</v>
      </c>
      <c r="T684" s="5"/>
      <c r="U684" s="5"/>
    </row>
    <row r="685" spans="1:21" ht="12.75" customHeight="1" x14ac:dyDescent="0.25">
      <c r="A685" s="11" t="str">
        <f t="shared" si="31"/>
        <v>BACHARELADO EM CIÊNCIA E TECNOLOGIA</v>
      </c>
      <c r="B685" s="11" t="str">
        <f t="shared" si="32"/>
        <v>DB6BCN0405-15SA</v>
      </c>
      <c r="C685" s="9" t="str">
        <f t="shared" si="30"/>
        <v>Introdução às Equações Diferenciais Ordinárias B6-matutino (São Bernardo)</v>
      </c>
      <c r="D685" s="7" t="s">
        <v>1137</v>
      </c>
      <c r="E685" s="7" t="s">
        <v>1819</v>
      </c>
      <c r="F685" s="7" t="s">
        <v>1138</v>
      </c>
      <c r="G685" s="7" t="s">
        <v>61</v>
      </c>
      <c r="H685" s="7" t="s">
        <v>1110</v>
      </c>
      <c r="I685" s="7"/>
      <c r="J685" s="7" t="s">
        <v>12</v>
      </c>
      <c r="K685" s="7" t="s">
        <v>13</v>
      </c>
      <c r="L685" s="7" t="s">
        <v>20</v>
      </c>
      <c r="M685" s="7">
        <v>45</v>
      </c>
      <c r="N685" s="7">
        <v>0</v>
      </c>
      <c r="O685" s="7" t="s">
        <v>37</v>
      </c>
      <c r="P685" s="7" t="s">
        <v>17</v>
      </c>
      <c r="Q685" s="7" t="s">
        <v>33</v>
      </c>
      <c r="R685" s="29" t="s">
        <v>2417</v>
      </c>
      <c r="S685" s="29"/>
    </row>
    <row r="686" spans="1:21" ht="12.75" customHeight="1" x14ac:dyDescent="0.25">
      <c r="A686" s="11" t="str">
        <f t="shared" si="31"/>
        <v>BACHARELADO EM CIÊNCIA E TECNOLOGIA</v>
      </c>
      <c r="B686" s="11" t="str">
        <f t="shared" si="32"/>
        <v>DA1BCN0405-15SA</v>
      </c>
      <c r="C686" s="9" t="str">
        <f t="shared" si="30"/>
        <v>Introdução às Equações Diferenciais Ordinárias A1-matutino (São Bernardo)</v>
      </c>
      <c r="D686" s="7" t="s">
        <v>1137</v>
      </c>
      <c r="E686" s="7" t="s">
        <v>1798</v>
      </c>
      <c r="F686" s="7" t="s">
        <v>1138</v>
      </c>
      <c r="G686" s="7" t="s">
        <v>16</v>
      </c>
      <c r="H686" s="7" t="s">
        <v>1111</v>
      </c>
      <c r="I686" s="7"/>
      <c r="J686" s="7" t="s">
        <v>12</v>
      </c>
      <c r="K686" s="7" t="s">
        <v>13</v>
      </c>
      <c r="L686" s="7" t="s">
        <v>20</v>
      </c>
      <c r="M686" s="7">
        <v>45</v>
      </c>
      <c r="N686" s="7">
        <v>0</v>
      </c>
      <c r="O686" s="7" t="s">
        <v>37</v>
      </c>
      <c r="P686" s="7" t="s">
        <v>17</v>
      </c>
      <c r="Q686" s="7" t="s">
        <v>33</v>
      </c>
      <c r="R686" s="29" t="s">
        <v>2413</v>
      </c>
      <c r="S686" s="29"/>
      <c r="T686" s="5"/>
      <c r="U686" s="5"/>
    </row>
    <row r="687" spans="1:21" ht="12.75" customHeight="1" x14ac:dyDescent="0.25">
      <c r="A687" s="11" t="str">
        <f t="shared" si="31"/>
        <v>BACHARELADO EM CIÊNCIA E TECNOLOGIA</v>
      </c>
      <c r="B687" s="11" t="str">
        <f t="shared" si="32"/>
        <v>DA2BCN0405-15SA</v>
      </c>
      <c r="C687" s="9" t="str">
        <f t="shared" si="30"/>
        <v>Introdução às Equações Diferenciais Ordinárias A2-matutino (São Bernardo)</v>
      </c>
      <c r="D687" s="7" t="s">
        <v>1137</v>
      </c>
      <c r="E687" s="7" t="s">
        <v>1800</v>
      </c>
      <c r="F687" s="7" t="s">
        <v>1138</v>
      </c>
      <c r="G687" s="7" t="s">
        <v>19</v>
      </c>
      <c r="H687" s="7" t="s">
        <v>1111</v>
      </c>
      <c r="I687" s="7"/>
      <c r="J687" s="7" t="s">
        <v>12</v>
      </c>
      <c r="K687" s="7" t="s">
        <v>13</v>
      </c>
      <c r="L687" s="7" t="s">
        <v>20</v>
      </c>
      <c r="M687" s="7">
        <v>45</v>
      </c>
      <c r="N687" s="7">
        <v>0</v>
      </c>
      <c r="O687" s="7" t="s">
        <v>37</v>
      </c>
      <c r="P687" s="7" t="s">
        <v>17</v>
      </c>
      <c r="Q687" s="7" t="s">
        <v>33</v>
      </c>
      <c r="R687" s="29" t="s">
        <v>2414</v>
      </c>
      <c r="S687" s="29"/>
    </row>
    <row r="688" spans="1:21" ht="12.75" customHeight="1" x14ac:dyDescent="0.25">
      <c r="A688" s="11" t="str">
        <f t="shared" si="31"/>
        <v>BACHARELADO EM CIÊNCIA E TECNOLOGIA</v>
      </c>
      <c r="B688" s="11" t="str">
        <f t="shared" si="32"/>
        <v>DA3BCN0405-15SA</v>
      </c>
      <c r="C688" s="9" t="str">
        <f t="shared" si="30"/>
        <v>Introdução às Equações Diferenciais Ordinárias A3-matutino (São Bernardo)</v>
      </c>
      <c r="D688" s="6" t="s">
        <v>1137</v>
      </c>
      <c r="E688" s="6" t="s">
        <v>1802</v>
      </c>
      <c r="F688" s="6" t="s">
        <v>1138</v>
      </c>
      <c r="G688" s="6" t="s">
        <v>21</v>
      </c>
      <c r="H688" s="6" t="s">
        <v>1111</v>
      </c>
      <c r="J688" s="6" t="s">
        <v>12</v>
      </c>
      <c r="K688" s="6" t="s">
        <v>13</v>
      </c>
      <c r="L688" s="6" t="s">
        <v>20</v>
      </c>
      <c r="M688" s="6">
        <v>45</v>
      </c>
      <c r="N688" s="6">
        <v>0</v>
      </c>
      <c r="O688" s="6" t="s">
        <v>37</v>
      </c>
      <c r="P688" s="7" t="s">
        <v>17</v>
      </c>
      <c r="Q688" s="7" t="s">
        <v>33</v>
      </c>
      <c r="R688" s="26" t="s">
        <v>550</v>
      </c>
    </row>
    <row r="689" spans="1:21" ht="12.75" customHeight="1" x14ac:dyDescent="0.25">
      <c r="A689" s="11" t="str">
        <f t="shared" si="31"/>
        <v>BACHARELADO EM CIÊNCIA E TECNOLOGIA</v>
      </c>
      <c r="B689" s="11" t="str">
        <f t="shared" si="32"/>
        <v>DA4BCN0405-15SA</v>
      </c>
      <c r="C689" s="9" t="str">
        <f t="shared" si="30"/>
        <v>Introdução às Equações Diferenciais Ordinárias A4-matutino (São Bernardo)</v>
      </c>
      <c r="D689" s="6" t="s">
        <v>1137</v>
      </c>
      <c r="E689" s="6" t="s">
        <v>1804</v>
      </c>
      <c r="F689" s="6" t="s">
        <v>1138</v>
      </c>
      <c r="G689" s="6" t="s">
        <v>22</v>
      </c>
      <c r="H689" s="6" t="s">
        <v>1111</v>
      </c>
      <c r="J689" s="15" t="s">
        <v>12</v>
      </c>
      <c r="K689" s="6" t="s">
        <v>13</v>
      </c>
      <c r="L689" s="6" t="s">
        <v>20</v>
      </c>
      <c r="M689" s="6">
        <v>45</v>
      </c>
      <c r="N689" s="6">
        <v>0</v>
      </c>
      <c r="O689" s="6" t="s">
        <v>37</v>
      </c>
      <c r="P689" s="7" t="s">
        <v>17</v>
      </c>
      <c r="Q689" s="7" t="s">
        <v>33</v>
      </c>
      <c r="R689" s="26" t="s">
        <v>2415</v>
      </c>
      <c r="T689" s="5"/>
      <c r="U689" s="5"/>
    </row>
    <row r="690" spans="1:21" ht="12.75" customHeight="1" x14ac:dyDescent="0.25">
      <c r="A690" s="11" t="str">
        <f t="shared" si="31"/>
        <v>BACHARELADO EM CIÊNCIA E TECNOLOGIA</v>
      </c>
      <c r="B690" s="11" t="str">
        <f t="shared" si="32"/>
        <v>DA5BCN0405-15SA</v>
      </c>
      <c r="C690" s="9" t="str">
        <f t="shared" si="30"/>
        <v>Introdução às Equações Diferenciais Ordinárias A5-matutino (São Bernardo)</v>
      </c>
      <c r="D690" s="7" t="s">
        <v>1137</v>
      </c>
      <c r="E690" s="7" t="s">
        <v>1806</v>
      </c>
      <c r="F690" s="7" t="s">
        <v>1138</v>
      </c>
      <c r="G690" s="7" t="s">
        <v>57</v>
      </c>
      <c r="H690" s="7" t="s">
        <v>1111</v>
      </c>
      <c r="I690" s="7"/>
      <c r="J690" s="16" t="s">
        <v>12</v>
      </c>
      <c r="K690" s="7" t="s">
        <v>13</v>
      </c>
      <c r="L690" s="7" t="s">
        <v>20</v>
      </c>
      <c r="M690" s="7">
        <v>45</v>
      </c>
      <c r="N690" s="7">
        <v>0</v>
      </c>
      <c r="O690" s="7" t="s">
        <v>37</v>
      </c>
      <c r="P690" s="7" t="s">
        <v>17</v>
      </c>
      <c r="Q690" s="7" t="s">
        <v>33</v>
      </c>
      <c r="R690" s="29" t="s">
        <v>2416</v>
      </c>
      <c r="S690" s="29"/>
      <c r="T690" s="5"/>
      <c r="U690" s="5"/>
    </row>
    <row r="691" spans="1:21" ht="12.75" customHeight="1" x14ac:dyDescent="0.25">
      <c r="A691" s="11" t="str">
        <f t="shared" si="31"/>
        <v>BACHARELADO EM CIÊNCIA E TECNOLOGIA</v>
      </c>
      <c r="B691" s="11" t="str">
        <f t="shared" si="32"/>
        <v>DA6BCN0405-15SA</v>
      </c>
      <c r="C691" s="9" t="str">
        <f t="shared" si="30"/>
        <v>Introdução às Equações Diferenciais Ordinárias A6-matutino (São Bernardo)</v>
      </c>
      <c r="D691" s="7" t="s">
        <v>1137</v>
      </c>
      <c r="E691" s="7" t="s">
        <v>1808</v>
      </c>
      <c r="F691" s="7" t="s">
        <v>1138</v>
      </c>
      <c r="G691" s="7" t="s">
        <v>58</v>
      </c>
      <c r="H691" s="7" t="s">
        <v>1111</v>
      </c>
      <c r="I691" s="7"/>
      <c r="J691" s="7" t="s">
        <v>12</v>
      </c>
      <c r="K691" s="7" t="s">
        <v>13</v>
      </c>
      <c r="L691" s="7" t="s">
        <v>20</v>
      </c>
      <c r="M691" s="7">
        <v>45</v>
      </c>
      <c r="N691" s="7">
        <v>0</v>
      </c>
      <c r="O691" s="7" t="s">
        <v>37</v>
      </c>
      <c r="P691" s="7" t="s">
        <v>17</v>
      </c>
      <c r="Q691" s="7" t="s">
        <v>33</v>
      </c>
      <c r="R691" s="29" t="s">
        <v>2417</v>
      </c>
      <c r="S691" s="29"/>
      <c r="T691" s="5"/>
      <c r="U691" s="5"/>
    </row>
    <row r="692" spans="1:21" ht="12.75" customHeight="1" x14ac:dyDescent="0.25">
      <c r="A692" s="11" t="str">
        <f t="shared" si="31"/>
        <v>BACHARELADO EM CIÊNCIA E TECNOLOGIA</v>
      </c>
      <c r="B692" s="11" t="str">
        <f t="shared" si="32"/>
        <v>NB1BCN0405-15SA</v>
      </c>
      <c r="C692" s="9" t="str">
        <f t="shared" si="30"/>
        <v>Introdução às Equações Diferenciais Ordinárias B1-noturno (São Bernardo)</v>
      </c>
      <c r="D692" s="7" t="s">
        <v>1137</v>
      </c>
      <c r="E692" s="7" t="s">
        <v>1813</v>
      </c>
      <c r="F692" s="7" t="s">
        <v>1138</v>
      </c>
      <c r="G692" s="7" t="s">
        <v>28</v>
      </c>
      <c r="H692" s="7" t="s">
        <v>1112</v>
      </c>
      <c r="I692" s="7"/>
      <c r="J692" s="7" t="s">
        <v>12</v>
      </c>
      <c r="K692" s="7" t="s">
        <v>18</v>
      </c>
      <c r="L692" s="7" t="s">
        <v>20</v>
      </c>
      <c r="M692" s="7">
        <v>45</v>
      </c>
      <c r="N692" s="7">
        <v>0</v>
      </c>
      <c r="O692" s="7" t="s">
        <v>37</v>
      </c>
      <c r="P692" s="7" t="s">
        <v>17</v>
      </c>
      <c r="Q692" s="7" t="s">
        <v>33</v>
      </c>
      <c r="R692" s="29" t="s">
        <v>551</v>
      </c>
      <c r="S692" s="29"/>
      <c r="T692" s="5"/>
      <c r="U692" s="5"/>
    </row>
    <row r="693" spans="1:21" ht="12.75" customHeight="1" x14ac:dyDescent="0.25">
      <c r="A693" s="11" t="str">
        <f t="shared" si="31"/>
        <v>BACHARELADO EM CIÊNCIA E TECNOLOGIA</v>
      </c>
      <c r="B693" s="11" t="str">
        <f t="shared" si="32"/>
        <v>NB3BCN0405-15SA</v>
      </c>
      <c r="C693" s="9" t="str">
        <f t="shared" si="30"/>
        <v>Introdução às Equações Diferenciais Ordinárias B3-noturno (São Bernardo)</v>
      </c>
      <c r="D693" s="7" t="s">
        <v>1137</v>
      </c>
      <c r="E693" s="7" t="s">
        <v>1816</v>
      </c>
      <c r="F693" s="7" t="s">
        <v>1138</v>
      </c>
      <c r="G693" s="7" t="s">
        <v>50</v>
      </c>
      <c r="H693" s="7" t="s">
        <v>1112</v>
      </c>
      <c r="I693" s="7"/>
      <c r="J693" s="16" t="s">
        <v>12</v>
      </c>
      <c r="K693" s="7" t="s">
        <v>18</v>
      </c>
      <c r="L693" s="7" t="s">
        <v>20</v>
      </c>
      <c r="M693" s="7">
        <v>45</v>
      </c>
      <c r="N693" s="7">
        <v>0</v>
      </c>
      <c r="O693" s="7" t="s">
        <v>37</v>
      </c>
      <c r="P693" s="7" t="s">
        <v>17</v>
      </c>
      <c r="Q693" s="7" t="s">
        <v>33</v>
      </c>
      <c r="R693" s="29" t="s">
        <v>543</v>
      </c>
      <c r="S693" s="29"/>
      <c r="T693" s="5"/>
      <c r="U693" s="5"/>
    </row>
    <row r="694" spans="1:21" ht="12.75" customHeight="1" x14ac:dyDescent="0.25">
      <c r="A694" s="11" t="str">
        <f t="shared" si="31"/>
        <v>BACHARELADO EM CIÊNCIA E TECNOLOGIA</v>
      </c>
      <c r="B694" s="11" t="str">
        <f t="shared" si="32"/>
        <v>NB2BCN0405-15SA</v>
      </c>
      <c r="C694" s="9" t="str">
        <f t="shared" si="30"/>
        <v>Introdução às Equações Diferenciais Ordinárias B2-noturno (São Bernardo)</v>
      </c>
      <c r="D694" s="7" t="s">
        <v>1137</v>
      </c>
      <c r="E694" s="7" t="s">
        <v>1815</v>
      </c>
      <c r="F694" s="7" t="s">
        <v>1138</v>
      </c>
      <c r="G694" s="7" t="s">
        <v>29</v>
      </c>
      <c r="H694" s="7" t="s">
        <v>1112</v>
      </c>
      <c r="I694" s="7"/>
      <c r="J694" s="16" t="s">
        <v>12</v>
      </c>
      <c r="K694" s="7" t="s">
        <v>18</v>
      </c>
      <c r="L694" s="7" t="s">
        <v>20</v>
      </c>
      <c r="M694" s="7">
        <v>45</v>
      </c>
      <c r="N694" s="7">
        <v>0</v>
      </c>
      <c r="O694" s="7" t="s">
        <v>37</v>
      </c>
      <c r="P694" s="7" t="s">
        <v>17</v>
      </c>
      <c r="Q694" s="7" t="s">
        <v>33</v>
      </c>
      <c r="R694" s="29" t="s">
        <v>2418</v>
      </c>
      <c r="S694" s="29"/>
      <c r="T694" s="5"/>
      <c r="U694" s="5"/>
    </row>
    <row r="695" spans="1:21" ht="12.75" customHeight="1" x14ac:dyDescent="0.25">
      <c r="A695" s="11" t="str">
        <f t="shared" si="31"/>
        <v>BACHARELADO EM CIÊNCIA E TECNOLOGIA</v>
      </c>
      <c r="B695" s="11" t="str">
        <f t="shared" si="32"/>
        <v>NA1BCN0405-15SA</v>
      </c>
      <c r="C695" s="9" t="str">
        <f t="shared" si="30"/>
        <v>Introdução às Equações Diferenciais Ordinárias A1-noturno (São Bernardo)</v>
      </c>
      <c r="D695" s="7" t="s">
        <v>1137</v>
      </c>
      <c r="E695" s="7" t="s">
        <v>1799</v>
      </c>
      <c r="F695" s="7" t="s">
        <v>1138</v>
      </c>
      <c r="G695" s="7" t="s">
        <v>16</v>
      </c>
      <c r="H695" s="7" t="s">
        <v>1113</v>
      </c>
      <c r="I695" s="7"/>
      <c r="J695" s="7" t="s">
        <v>12</v>
      </c>
      <c r="K695" s="7" t="s">
        <v>18</v>
      </c>
      <c r="L695" s="7" t="s">
        <v>20</v>
      </c>
      <c r="M695" s="7">
        <v>45</v>
      </c>
      <c r="N695" s="7">
        <v>0</v>
      </c>
      <c r="O695" s="7" t="s">
        <v>37</v>
      </c>
      <c r="P695" s="7" t="s">
        <v>17</v>
      </c>
      <c r="Q695" s="7" t="s">
        <v>33</v>
      </c>
      <c r="R695" s="29" t="s">
        <v>551</v>
      </c>
      <c r="S695" s="29"/>
      <c r="T695" s="5"/>
      <c r="U695" s="5"/>
    </row>
    <row r="696" spans="1:21" ht="12.75" customHeight="1" x14ac:dyDescent="0.25">
      <c r="A696" s="11" t="str">
        <f t="shared" si="31"/>
        <v>BACHARELADO EM CIÊNCIA E TECNOLOGIA</v>
      </c>
      <c r="B696" s="11" t="str">
        <f t="shared" si="32"/>
        <v>NA2BCN0405-15SA</v>
      </c>
      <c r="C696" s="9" t="str">
        <f t="shared" si="30"/>
        <v>Introdução às Equações Diferenciais Ordinárias A2-noturno (São Bernardo)</v>
      </c>
      <c r="D696" s="6" t="s">
        <v>1137</v>
      </c>
      <c r="E696" s="6" t="s">
        <v>1801</v>
      </c>
      <c r="F696" s="6" t="s">
        <v>1138</v>
      </c>
      <c r="G696" s="6" t="s">
        <v>19</v>
      </c>
      <c r="H696" s="6" t="s">
        <v>1113</v>
      </c>
      <c r="J696" s="15" t="s">
        <v>12</v>
      </c>
      <c r="K696" s="6" t="s">
        <v>18</v>
      </c>
      <c r="L696" s="6" t="s">
        <v>20</v>
      </c>
      <c r="M696" s="6">
        <v>45</v>
      </c>
      <c r="N696" s="6">
        <v>0</v>
      </c>
      <c r="O696" s="6" t="s">
        <v>37</v>
      </c>
      <c r="P696" s="7" t="s">
        <v>17</v>
      </c>
      <c r="Q696" s="7" t="s">
        <v>33</v>
      </c>
      <c r="R696" s="26" t="s">
        <v>2418</v>
      </c>
    </row>
    <row r="697" spans="1:21" ht="12.75" customHeight="1" x14ac:dyDescent="0.25">
      <c r="A697" s="11" t="str">
        <f t="shared" si="31"/>
        <v>BACHARELADO EM CIÊNCIA E TECNOLOGIA</v>
      </c>
      <c r="B697" s="11" t="str">
        <f t="shared" si="32"/>
        <v>NA3BCN0405-15SA</v>
      </c>
      <c r="C697" s="9" t="str">
        <f t="shared" si="30"/>
        <v>Introdução às Equações Diferenciais Ordinárias A3-noturno (São Bernardo)</v>
      </c>
      <c r="D697" s="7" t="s">
        <v>1137</v>
      </c>
      <c r="E697" s="7" t="s">
        <v>1803</v>
      </c>
      <c r="F697" s="7" t="s">
        <v>1138</v>
      </c>
      <c r="G697" s="7" t="s">
        <v>21</v>
      </c>
      <c r="H697" s="7" t="s">
        <v>1113</v>
      </c>
      <c r="I697" s="7"/>
      <c r="J697" s="7" t="s">
        <v>12</v>
      </c>
      <c r="K697" s="7" t="s">
        <v>18</v>
      </c>
      <c r="L697" s="7" t="s">
        <v>20</v>
      </c>
      <c r="M697" s="7">
        <v>45</v>
      </c>
      <c r="N697" s="7">
        <v>0</v>
      </c>
      <c r="O697" s="7" t="s">
        <v>37</v>
      </c>
      <c r="P697" s="7" t="s">
        <v>17</v>
      </c>
      <c r="Q697" s="7" t="s">
        <v>33</v>
      </c>
      <c r="R697" s="29" t="s">
        <v>543</v>
      </c>
      <c r="S697" s="29"/>
      <c r="T697" s="5"/>
      <c r="U697" s="5"/>
    </row>
    <row r="698" spans="1:21" ht="12.75" customHeight="1" x14ac:dyDescent="0.25">
      <c r="A698" s="11" t="str">
        <f t="shared" si="31"/>
        <v>BACHARELADO EM CIÊNCIA E TECNOLOGIA</v>
      </c>
      <c r="B698" s="11" t="str">
        <f t="shared" si="32"/>
        <v>NA4BCN0405-15SA</v>
      </c>
      <c r="C698" s="9" t="str">
        <f t="shared" si="30"/>
        <v>Introdução às Equações Diferenciais Ordinárias A4-noturno (São Bernardo)</v>
      </c>
      <c r="D698" s="7" t="s">
        <v>1137</v>
      </c>
      <c r="E698" s="7" t="s">
        <v>1805</v>
      </c>
      <c r="F698" s="7" t="s">
        <v>1138</v>
      </c>
      <c r="G698" s="7" t="s">
        <v>22</v>
      </c>
      <c r="H698" s="7" t="s">
        <v>1113</v>
      </c>
      <c r="I698" s="7"/>
      <c r="J698" s="7" t="s">
        <v>12</v>
      </c>
      <c r="K698" s="7" t="s">
        <v>18</v>
      </c>
      <c r="L698" s="7" t="s">
        <v>20</v>
      </c>
      <c r="M698" s="7">
        <v>45</v>
      </c>
      <c r="N698" s="7">
        <v>0</v>
      </c>
      <c r="O698" s="7" t="s">
        <v>37</v>
      </c>
      <c r="P698" s="7" t="s">
        <v>17</v>
      </c>
      <c r="Q698" s="7" t="s">
        <v>33</v>
      </c>
      <c r="R698" s="29" t="s">
        <v>542</v>
      </c>
      <c r="S698" s="29"/>
      <c r="T698" s="5"/>
      <c r="U698" s="5"/>
    </row>
    <row r="699" spans="1:21" ht="12.75" customHeight="1" x14ac:dyDescent="0.25">
      <c r="A699" s="11" t="str">
        <f t="shared" si="31"/>
        <v>BACHARELADO EM CIÊNCIA E TECNOLOGIA</v>
      </c>
      <c r="B699" s="11" t="str">
        <f t="shared" si="32"/>
        <v>NA5BCN0405-15SA</v>
      </c>
      <c r="C699" s="9" t="str">
        <f t="shared" si="30"/>
        <v>Introdução às Equações Diferenciais Ordinárias A5-noturno (São Bernardo)</v>
      </c>
      <c r="D699" s="7" t="s">
        <v>1137</v>
      </c>
      <c r="E699" s="7" t="s">
        <v>1807</v>
      </c>
      <c r="F699" s="7" t="s">
        <v>1138</v>
      </c>
      <c r="G699" s="7" t="s">
        <v>57</v>
      </c>
      <c r="H699" s="7" t="s">
        <v>1113</v>
      </c>
      <c r="I699" s="7"/>
      <c r="J699" s="7" t="s">
        <v>12</v>
      </c>
      <c r="K699" s="7" t="s">
        <v>18</v>
      </c>
      <c r="L699" s="7" t="s">
        <v>20</v>
      </c>
      <c r="M699" s="7">
        <v>45</v>
      </c>
      <c r="N699" s="7">
        <v>0</v>
      </c>
      <c r="O699" s="7" t="s">
        <v>37</v>
      </c>
      <c r="P699" s="7" t="s">
        <v>17</v>
      </c>
      <c r="Q699" s="7" t="s">
        <v>33</v>
      </c>
      <c r="R699" s="29" t="s">
        <v>554</v>
      </c>
      <c r="S699" s="29"/>
      <c r="T699" s="5"/>
      <c r="U699" s="5"/>
    </row>
    <row r="700" spans="1:21" ht="12.75" customHeight="1" x14ac:dyDescent="0.25">
      <c r="A700" s="11" t="str">
        <f t="shared" si="31"/>
        <v>BACHARELADO EM CIÊNCIA E TECNOLOGIA</v>
      </c>
      <c r="B700" s="11" t="str">
        <f t="shared" si="32"/>
        <v>NA6BCN0405-15SA</v>
      </c>
      <c r="C700" s="9" t="str">
        <f t="shared" si="30"/>
        <v>Introdução às Equações Diferenciais Ordinárias A6-noturno (São Bernardo)</v>
      </c>
      <c r="D700" s="7" t="s">
        <v>1137</v>
      </c>
      <c r="E700" s="7" t="s">
        <v>1809</v>
      </c>
      <c r="F700" s="7" t="s">
        <v>1138</v>
      </c>
      <c r="G700" s="7" t="s">
        <v>58</v>
      </c>
      <c r="H700" s="7" t="s">
        <v>1113</v>
      </c>
      <c r="I700" s="7"/>
      <c r="J700" s="16" t="s">
        <v>12</v>
      </c>
      <c r="K700" s="7" t="s">
        <v>18</v>
      </c>
      <c r="L700" s="7" t="s">
        <v>20</v>
      </c>
      <c r="M700" s="7">
        <v>45</v>
      </c>
      <c r="N700" s="7">
        <v>0</v>
      </c>
      <c r="O700" s="7" t="s">
        <v>37</v>
      </c>
      <c r="P700" s="7" t="s">
        <v>17</v>
      </c>
      <c r="Q700" s="7" t="s">
        <v>33</v>
      </c>
      <c r="R700" s="29" t="s">
        <v>2419</v>
      </c>
      <c r="S700" s="29"/>
      <c r="T700" s="5"/>
      <c r="U700" s="5"/>
    </row>
    <row r="701" spans="1:21" ht="12.75" customHeight="1" x14ac:dyDescent="0.25">
      <c r="A701" s="11" t="str">
        <f t="shared" si="31"/>
        <v>BACHARELADO EM CIÊNCIA E TECNOLOGIA</v>
      </c>
      <c r="B701" s="11" t="str">
        <f t="shared" si="32"/>
        <v>NA7BCN0405-15SA</v>
      </c>
      <c r="C701" s="9" t="str">
        <f t="shared" si="30"/>
        <v>Introdução às Equações Diferenciais Ordinárias A7-noturno (São Bernardo)</v>
      </c>
      <c r="D701" s="7" t="s">
        <v>1137</v>
      </c>
      <c r="E701" s="7" t="s">
        <v>1810</v>
      </c>
      <c r="F701" s="7" t="s">
        <v>1138</v>
      </c>
      <c r="G701" s="7" t="s">
        <v>77</v>
      </c>
      <c r="H701" s="7" t="s">
        <v>1113</v>
      </c>
      <c r="I701" s="7"/>
      <c r="J701" s="16" t="s">
        <v>12</v>
      </c>
      <c r="K701" s="7" t="s">
        <v>18</v>
      </c>
      <c r="L701" s="7" t="s">
        <v>20</v>
      </c>
      <c r="M701" s="7">
        <v>45</v>
      </c>
      <c r="N701" s="7">
        <v>0</v>
      </c>
      <c r="O701" s="7" t="s">
        <v>37</v>
      </c>
      <c r="P701" s="7" t="s">
        <v>17</v>
      </c>
      <c r="Q701" s="7" t="s">
        <v>33</v>
      </c>
      <c r="R701" s="29" t="s">
        <v>951</v>
      </c>
      <c r="S701" s="29"/>
      <c r="T701" s="5"/>
      <c r="U701" s="5"/>
    </row>
    <row r="702" spans="1:21" ht="12.75" customHeight="1" x14ac:dyDescent="0.25">
      <c r="A702" s="11" t="str">
        <f t="shared" si="31"/>
        <v>BACHARELADO EM CIÊNCIA E TECNOLOGIA</v>
      </c>
      <c r="B702" s="11" t="str">
        <f t="shared" si="32"/>
        <v>NA9BCN0405-15SA</v>
      </c>
      <c r="C702" s="9" t="str">
        <f t="shared" si="30"/>
        <v>Introdução às Equações Diferenciais Ordinárias A9-noturno (São Bernardo)</v>
      </c>
      <c r="D702" s="7" t="s">
        <v>1137</v>
      </c>
      <c r="E702" s="7" t="s">
        <v>1811</v>
      </c>
      <c r="F702" s="7" t="s">
        <v>1138</v>
      </c>
      <c r="G702" s="7" t="s">
        <v>79</v>
      </c>
      <c r="H702" s="7" t="s">
        <v>1113</v>
      </c>
      <c r="I702" s="7"/>
      <c r="J702" s="16" t="s">
        <v>12</v>
      </c>
      <c r="K702" s="7" t="s">
        <v>18</v>
      </c>
      <c r="L702" s="7" t="s">
        <v>20</v>
      </c>
      <c r="M702" s="7">
        <v>45</v>
      </c>
      <c r="N702" s="7">
        <v>0</v>
      </c>
      <c r="O702" s="7" t="s">
        <v>37</v>
      </c>
      <c r="P702" s="7" t="s">
        <v>17</v>
      </c>
      <c r="Q702" s="7" t="s">
        <v>33</v>
      </c>
      <c r="R702" s="29" t="s">
        <v>2421</v>
      </c>
      <c r="S702" s="29"/>
      <c r="T702" s="5"/>
      <c r="U702" s="5"/>
    </row>
    <row r="703" spans="1:21" ht="12.75" customHeight="1" x14ac:dyDescent="0.25">
      <c r="A703" s="11" t="str">
        <f t="shared" si="31"/>
        <v>BACHARELADO EM CIÊNCIA E TECNOLOGIA</v>
      </c>
      <c r="B703" s="11" t="str">
        <f t="shared" si="32"/>
        <v>DABCM0504-15SA</v>
      </c>
      <c r="C703" s="9" t="str">
        <f t="shared" si="30"/>
        <v>Natureza da Informação A-matutino (São Bernardo)</v>
      </c>
      <c r="D703" s="7" t="s">
        <v>86</v>
      </c>
      <c r="E703" s="7" t="s">
        <v>1820</v>
      </c>
      <c r="F703" s="7" t="s">
        <v>87</v>
      </c>
      <c r="G703" s="7" t="s">
        <v>11</v>
      </c>
      <c r="H703" s="7" t="s">
        <v>3245</v>
      </c>
      <c r="I703" s="7"/>
      <c r="J703" s="16" t="s">
        <v>12</v>
      </c>
      <c r="K703" s="7" t="s">
        <v>13</v>
      </c>
      <c r="L703" s="7" t="s">
        <v>42</v>
      </c>
      <c r="M703" s="7">
        <v>30</v>
      </c>
      <c r="N703" s="7">
        <v>0</v>
      </c>
      <c r="O703" s="7" t="s">
        <v>37</v>
      </c>
      <c r="P703" s="7" t="s">
        <v>17</v>
      </c>
      <c r="Q703" s="7" t="s">
        <v>33</v>
      </c>
      <c r="R703" s="29" t="s">
        <v>515</v>
      </c>
      <c r="S703" s="29"/>
      <c r="T703" s="5"/>
      <c r="U703" s="5"/>
    </row>
    <row r="704" spans="1:21" ht="12.75" customHeight="1" x14ac:dyDescent="0.25">
      <c r="A704" s="11" t="str">
        <f t="shared" si="31"/>
        <v>BACHARELADO EM CIÊNCIA E TECNOLOGIA</v>
      </c>
      <c r="B704" s="11" t="str">
        <f t="shared" si="32"/>
        <v>NBBCM0504-15SA</v>
      </c>
      <c r="C704" s="9" t="str">
        <f t="shared" si="30"/>
        <v>Natureza da Informação B-noturno (São Bernardo)</v>
      </c>
      <c r="D704" s="7" t="s">
        <v>86</v>
      </c>
      <c r="E704" s="7" t="s">
        <v>1821</v>
      </c>
      <c r="F704" s="7" t="s">
        <v>87</v>
      </c>
      <c r="G704" s="7" t="s">
        <v>25</v>
      </c>
      <c r="H704" s="7" t="s">
        <v>3246</v>
      </c>
      <c r="I704" s="7"/>
      <c r="J704" s="16" t="s">
        <v>12</v>
      </c>
      <c r="K704" s="7" t="s">
        <v>18</v>
      </c>
      <c r="L704" s="7" t="s">
        <v>42</v>
      </c>
      <c r="M704" s="7">
        <v>30</v>
      </c>
      <c r="N704" s="7">
        <v>0</v>
      </c>
      <c r="O704" s="7" t="s">
        <v>37</v>
      </c>
      <c r="P704" s="7" t="s">
        <v>17</v>
      </c>
      <c r="Q704" s="7" t="s">
        <v>33</v>
      </c>
      <c r="R704" s="29" t="s">
        <v>515</v>
      </c>
      <c r="S704" s="29"/>
      <c r="T704" s="5"/>
      <c r="U704" s="5"/>
    </row>
    <row r="705" spans="1:21" ht="12.75" customHeight="1" x14ac:dyDescent="0.25">
      <c r="A705" s="11" t="str">
        <f t="shared" si="31"/>
        <v>BACHARELADO EM CIÊNCIA E TECNOLOGIA</v>
      </c>
      <c r="B705" s="11" t="str">
        <f t="shared" si="32"/>
        <v>NA1BCS0002-15SA</v>
      </c>
      <c r="C705" s="9" t="str">
        <f t="shared" si="30"/>
        <v>Projeto Dirigido A1-noturno (São Bernardo)</v>
      </c>
      <c r="D705" s="7" t="s">
        <v>297</v>
      </c>
      <c r="E705" s="7" t="s">
        <v>392</v>
      </c>
      <c r="F705" s="7" t="s">
        <v>298</v>
      </c>
      <c r="G705" s="7" t="s">
        <v>16</v>
      </c>
      <c r="H705" s="7" t="s">
        <v>579</v>
      </c>
      <c r="I705" s="7"/>
      <c r="J705" s="7" t="s">
        <v>12</v>
      </c>
      <c r="K705" s="7" t="s">
        <v>18</v>
      </c>
      <c r="L705" s="7" t="s">
        <v>299</v>
      </c>
      <c r="M705" s="7">
        <v>40</v>
      </c>
      <c r="N705" s="7">
        <v>0</v>
      </c>
      <c r="O705" s="7" t="s">
        <v>37</v>
      </c>
      <c r="P705" s="7" t="s">
        <v>300</v>
      </c>
      <c r="Q705" s="7" t="s">
        <v>33</v>
      </c>
      <c r="R705" s="29" t="s">
        <v>3247</v>
      </c>
      <c r="S705" s="29"/>
    </row>
    <row r="706" spans="1:21" ht="12.75" customHeight="1" x14ac:dyDescent="0.25">
      <c r="A706" s="11" t="str">
        <f t="shared" si="31"/>
        <v>BACHARELADO EM CIÊNCIA E TECNOLOGIA</v>
      </c>
      <c r="B706" s="11" t="str">
        <f t="shared" si="32"/>
        <v>NABCS0002-15SB</v>
      </c>
      <c r="C706" s="9" t="str">
        <f t="shared" ref="C706:C769" si="33">CONCATENATE(D706," ",IF(LEN(B706)&gt;15,MID(B706,2,3),G706),"-",IF(K706="DIURNO","matutino",K706)," (",IF(H706="Santo André",H706,"São Bernardo"),")",IF(G706="I"," - TURMA MINISTRADA EM INGLÊS",IF(G706="P"," - TURMA COMPARTILHADA COM A PÓS-GRADUAÇÃO",IF(G706="S"," - TURMA SEMIPRESENCIAL",""))))</f>
        <v>Projeto Dirigido A-noturno (São Bernardo)</v>
      </c>
      <c r="D706" s="7" t="s">
        <v>297</v>
      </c>
      <c r="E706" s="7" t="s">
        <v>1824</v>
      </c>
      <c r="F706" s="7" t="s">
        <v>298</v>
      </c>
      <c r="G706" s="7" t="s">
        <v>11</v>
      </c>
      <c r="H706" s="7" t="s">
        <v>1139</v>
      </c>
      <c r="I706" s="7"/>
      <c r="J706" s="7" t="s">
        <v>38</v>
      </c>
      <c r="K706" s="7" t="s">
        <v>18</v>
      </c>
      <c r="L706" s="7" t="s">
        <v>299</v>
      </c>
      <c r="M706" s="7">
        <v>30</v>
      </c>
      <c r="N706" s="7">
        <v>0</v>
      </c>
      <c r="O706" s="7" t="s">
        <v>37</v>
      </c>
      <c r="P706" s="7" t="s">
        <v>300</v>
      </c>
      <c r="Q706" s="7" t="s">
        <v>33</v>
      </c>
      <c r="R706" s="29" t="s">
        <v>2286</v>
      </c>
      <c r="S706" s="29" t="s">
        <v>2286</v>
      </c>
      <c r="T706" s="5"/>
      <c r="U706" s="5"/>
    </row>
    <row r="707" spans="1:21" ht="12.75" customHeight="1" x14ac:dyDescent="0.25">
      <c r="A707" s="11" t="str">
        <f t="shared" ref="A707:A770" si="34">Q707</f>
        <v>BACHARELADO EM CIÊNCIA E TECNOLOGIA</v>
      </c>
      <c r="B707" s="11" t="str">
        <f t="shared" ref="B707:B770" si="35">E707</f>
        <v>NABCS0002-15SA</v>
      </c>
      <c r="C707" s="9" t="str">
        <f t="shared" si="33"/>
        <v>Projeto Dirigido A-noturno (São Bernardo)</v>
      </c>
      <c r="D707" s="7" t="s">
        <v>297</v>
      </c>
      <c r="E707" s="7" t="s">
        <v>1823</v>
      </c>
      <c r="F707" s="7" t="s">
        <v>298</v>
      </c>
      <c r="G707" s="7" t="s">
        <v>11</v>
      </c>
      <c r="H707" s="7" t="s">
        <v>579</v>
      </c>
      <c r="I707" s="7"/>
      <c r="J707" s="7" t="s">
        <v>12</v>
      </c>
      <c r="K707" s="7" t="s">
        <v>18</v>
      </c>
      <c r="L707" s="7" t="s">
        <v>299</v>
      </c>
      <c r="M707" s="7">
        <v>40</v>
      </c>
      <c r="N707" s="7">
        <v>0</v>
      </c>
      <c r="O707" s="7" t="s">
        <v>37</v>
      </c>
      <c r="P707" s="7" t="s">
        <v>300</v>
      </c>
      <c r="Q707" s="7" t="s">
        <v>33</v>
      </c>
      <c r="R707" s="29"/>
      <c r="S707" s="29"/>
      <c r="T707" s="5"/>
      <c r="U707" s="5"/>
    </row>
    <row r="708" spans="1:21" ht="12.75" customHeight="1" x14ac:dyDescent="0.25">
      <c r="A708" s="11" t="str">
        <f t="shared" si="34"/>
        <v>BACHARELADO EM CIÊNCIA E TECNOLOGIA</v>
      </c>
      <c r="B708" s="11" t="str">
        <f t="shared" si="35"/>
        <v>NBBCS0002-15SA</v>
      </c>
      <c r="C708" s="9" t="str">
        <f t="shared" si="33"/>
        <v>Projeto Dirigido B-noturno (São Bernardo)</v>
      </c>
      <c r="D708" s="7" t="s">
        <v>297</v>
      </c>
      <c r="E708" s="7" t="s">
        <v>1826</v>
      </c>
      <c r="F708" s="7" t="s">
        <v>298</v>
      </c>
      <c r="G708" s="7" t="s">
        <v>25</v>
      </c>
      <c r="H708" s="7" t="s">
        <v>578</v>
      </c>
      <c r="I708" s="7"/>
      <c r="J708" s="7" t="s">
        <v>12</v>
      </c>
      <c r="K708" s="7" t="s">
        <v>18</v>
      </c>
      <c r="L708" s="7" t="s">
        <v>299</v>
      </c>
      <c r="M708" s="7">
        <v>40</v>
      </c>
      <c r="N708" s="7">
        <v>0</v>
      </c>
      <c r="O708" s="7" t="s">
        <v>37</v>
      </c>
      <c r="P708" s="7" t="s">
        <v>300</v>
      </c>
      <c r="Q708" s="7" t="s">
        <v>33</v>
      </c>
      <c r="R708" s="29" t="s">
        <v>2422</v>
      </c>
      <c r="S708" s="29"/>
    </row>
    <row r="709" spans="1:21" ht="12.75" customHeight="1" x14ac:dyDescent="0.25">
      <c r="A709" s="11" t="str">
        <f t="shared" si="34"/>
        <v>BACHARELADO EM CIÊNCIA E TECNOLOGIA</v>
      </c>
      <c r="B709" s="11" t="str">
        <f t="shared" si="35"/>
        <v>DA2BCS0002-15SA</v>
      </c>
      <c r="C709" s="9" t="str">
        <f t="shared" si="33"/>
        <v>Projeto Dirigido A2-matutino (São Bernardo)</v>
      </c>
      <c r="D709" s="7" t="s">
        <v>297</v>
      </c>
      <c r="E709" s="7" t="s">
        <v>393</v>
      </c>
      <c r="F709" s="7" t="s">
        <v>298</v>
      </c>
      <c r="G709" s="7" t="s">
        <v>19</v>
      </c>
      <c r="H709" s="7" t="s">
        <v>1140</v>
      </c>
      <c r="I709" s="7"/>
      <c r="J709" s="16" t="s">
        <v>12</v>
      </c>
      <c r="K709" s="7" t="s">
        <v>13</v>
      </c>
      <c r="L709" s="7" t="s">
        <v>299</v>
      </c>
      <c r="M709" s="7">
        <v>40</v>
      </c>
      <c r="N709" s="7">
        <v>0</v>
      </c>
      <c r="O709" s="7" t="s">
        <v>37</v>
      </c>
      <c r="P709" s="7" t="s">
        <v>300</v>
      </c>
      <c r="Q709" s="7" t="s">
        <v>33</v>
      </c>
      <c r="R709" s="29" t="s">
        <v>2349</v>
      </c>
      <c r="S709" s="29"/>
      <c r="T709" s="5"/>
      <c r="U709" s="5"/>
    </row>
    <row r="710" spans="1:21" ht="12.75" customHeight="1" x14ac:dyDescent="0.25">
      <c r="A710" s="11" t="str">
        <f t="shared" si="34"/>
        <v>BACHARELADO EM CIÊNCIA E TECNOLOGIA</v>
      </c>
      <c r="B710" s="11" t="str">
        <f t="shared" si="35"/>
        <v>DBBCS0002-15SA</v>
      </c>
      <c r="C710" s="9" t="str">
        <f t="shared" si="33"/>
        <v>Projeto Dirigido B-matutino (São Bernardo)</v>
      </c>
      <c r="D710" s="7" t="s">
        <v>297</v>
      </c>
      <c r="E710" s="7" t="s">
        <v>1825</v>
      </c>
      <c r="F710" s="7" t="s">
        <v>298</v>
      </c>
      <c r="G710" s="7" t="s">
        <v>25</v>
      </c>
      <c r="H710" s="7" t="s">
        <v>1096</v>
      </c>
      <c r="I710" s="7"/>
      <c r="J710" s="16" t="s">
        <v>12</v>
      </c>
      <c r="K710" s="7" t="s">
        <v>13</v>
      </c>
      <c r="L710" s="7" t="s">
        <v>299</v>
      </c>
      <c r="M710" s="7">
        <v>40</v>
      </c>
      <c r="N710" s="7">
        <v>0</v>
      </c>
      <c r="O710" s="7" t="s">
        <v>37</v>
      </c>
      <c r="P710" s="7" t="s">
        <v>300</v>
      </c>
      <c r="Q710" s="7" t="s">
        <v>33</v>
      </c>
      <c r="R710" s="29" t="s">
        <v>1457</v>
      </c>
      <c r="S710" s="29"/>
      <c r="T710" s="5"/>
      <c r="U710" s="5"/>
    </row>
    <row r="711" spans="1:21" ht="12.75" customHeight="1" x14ac:dyDescent="0.25">
      <c r="A711" s="11" t="str">
        <f t="shared" si="34"/>
        <v>BACHARELADO EM PLANEJAMENTO TERRITORIAL</v>
      </c>
      <c r="B711" s="11" t="str">
        <f t="shared" si="35"/>
        <v>NAESHT017-17SB</v>
      </c>
      <c r="C711" s="9" t="str">
        <f t="shared" si="33"/>
        <v>Planejamento e Política Ambiental A-noturno (São Bernardo)</v>
      </c>
      <c r="D711" s="6" t="s">
        <v>1141</v>
      </c>
      <c r="E711" s="6" t="s">
        <v>1965</v>
      </c>
      <c r="F711" s="6" t="s">
        <v>1142</v>
      </c>
      <c r="G711" s="6" t="s">
        <v>11</v>
      </c>
      <c r="H711" s="6" t="s">
        <v>1081</v>
      </c>
      <c r="J711" s="6" t="s">
        <v>38</v>
      </c>
      <c r="K711" s="6" t="s">
        <v>18</v>
      </c>
      <c r="L711" s="6" t="s">
        <v>20</v>
      </c>
      <c r="M711" s="6">
        <v>40</v>
      </c>
      <c r="P711" s="7"/>
      <c r="Q711" s="7" t="s">
        <v>117</v>
      </c>
      <c r="R711" s="26" t="s">
        <v>1143</v>
      </c>
      <c r="S711" s="26" t="s">
        <v>1144</v>
      </c>
      <c r="T711" s="5"/>
      <c r="U711" s="5"/>
    </row>
    <row r="712" spans="1:21" ht="12.75" customHeight="1" x14ac:dyDescent="0.25">
      <c r="A712" s="11" t="str">
        <f t="shared" si="34"/>
        <v>ENGENHARIA AMBIENTAL E URBANA</v>
      </c>
      <c r="B712" s="11" t="str">
        <f t="shared" si="35"/>
        <v>DAESTU024-17SA</v>
      </c>
      <c r="C712" s="9" t="str">
        <f t="shared" si="33"/>
        <v>Análise de Sistemas e Modelagem Ambiental A-matutino (São Bernardo)</v>
      </c>
      <c r="D712" s="6" t="s">
        <v>144</v>
      </c>
      <c r="E712" s="6" t="s">
        <v>146</v>
      </c>
      <c r="F712" s="6" t="s">
        <v>145</v>
      </c>
      <c r="G712" s="6" t="s">
        <v>11</v>
      </c>
      <c r="H712" s="6" t="s">
        <v>1145</v>
      </c>
      <c r="J712" s="6" t="s">
        <v>12</v>
      </c>
      <c r="K712" s="6" t="s">
        <v>13</v>
      </c>
      <c r="L712" s="6" t="s">
        <v>486</v>
      </c>
      <c r="M712" s="6">
        <v>64</v>
      </c>
      <c r="P712" s="7"/>
      <c r="Q712" s="7" t="s">
        <v>143</v>
      </c>
      <c r="R712" s="26" t="s">
        <v>1146</v>
      </c>
      <c r="T712" s="5"/>
      <c r="U712" s="5"/>
    </row>
    <row r="713" spans="1:21" ht="12.75" customHeight="1" x14ac:dyDescent="0.25">
      <c r="A713" s="11" t="str">
        <f t="shared" si="34"/>
        <v>BACHARELADO EM PLANEJAMENTO TERRITORIAL</v>
      </c>
      <c r="B713" s="11" t="str">
        <f t="shared" si="35"/>
        <v>NAESZT018-17SB</v>
      </c>
      <c r="C713" s="9" t="str">
        <f t="shared" si="33"/>
        <v>Tópicos Especiais em Planejamento Territorial A-noturno (São Bernardo)</v>
      </c>
      <c r="D713" s="7" t="s">
        <v>1147</v>
      </c>
      <c r="E713" s="7" t="s">
        <v>1969</v>
      </c>
      <c r="F713" s="7" t="s">
        <v>1148</v>
      </c>
      <c r="G713" s="7" t="s">
        <v>11</v>
      </c>
      <c r="H713" s="7" t="s">
        <v>3248</v>
      </c>
      <c r="I713" s="7"/>
      <c r="J713" s="7" t="s">
        <v>38</v>
      </c>
      <c r="K713" s="7" t="s">
        <v>18</v>
      </c>
      <c r="L713" s="7" t="s">
        <v>20</v>
      </c>
      <c r="M713" s="7">
        <v>30</v>
      </c>
      <c r="N713" s="7"/>
      <c r="O713" s="7"/>
      <c r="P713" s="7"/>
      <c r="Q713" s="7" t="s">
        <v>117</v>
      </c>
      <c r="R713" s="29" t="s">
        <v>1149</v>
      </c>
      <c r="S713" s="29"/>
      <c r="T713" s="5"/>
      <c r="U713" s="5"/>
    </row>
    <row r="714" spans="1:21" ht="12.75" customHeight="1" x14ac:dyDescent="0.25">
      <c r="A714" s="11" t="str">
        <f t="shared" si="34"/>
        <v>ENGENHARIA AMBIENTAL E URBANA</v>
      </c>
      <c r="B714" s="11" t="str">
        <f t="shared" si="35"/>
        <v>NAESZU027-17SA</v>
      </c>
      <c r="C714" s="9" t="str">
        <f t="shared" si="33"/>
        <v>Análise e Concepção Estrutural para a Engenharia A-noturno (São Bernardo)</v>
      </c>
      <c r="D714" s="7" t="s">
        <v>491</v>
      </c>
      <c r="E714" s="7" t="s">
        <v>499</v>
      </c>
      <c r="F714" s="7" t="s">
        <v>492</v>
      </c>
      <c r="G714" s="7" t="s">
        <v>11</v>
      </c>
      <c r="H714" s="7" t="s">
        <v>1150</v>
      </c>
      <c r="I714" s="7"/>
      <c r="J714" s="16" t="s">
        <v>12</v>
      </c>
      <c r="K714" s="7" t="s">
        <v>18</v>
      </c>
      <c r="L714" s="7" t="s">
        <v>470</v>
      </c>
      <c r="M714" s="7">
        <v>60</v>
      </c>
      <c r="N714" s="7"/>
      <c r="O714" s="7"/>
      <c r="P714" s="7"/>
      <c r="Q714" s="7" t="s">
        <v>143</v>
      </c>
      <c r="R714" s="29" t="s">
        <v>1151</v>
      </c>
      <c r="S714" s="29"/>
    </row>
    <row r="715" spans="1:21" ht="12.75" customHeight="1" x14ac:dyDescent="0.25">
      <c r="A715" s="11" t="str">
        <f t="shared" si="34"/>
        <v>BACHARELADO EM CIÊNCIA E TECNOLOGIA</v>
      </c>
      <c r="B715" s="11" t="str">
        <f t="shared" si="35"/>
        <v>NA1BIS0003-15SA</v>
      </c>
      <c r="C715" s="9" t="str">
        <f t="shared" si="33"/>
        <v>Bases Matemáticas A1-noturno (São Bernardo)</v>
      </c>
      <c r="D715" s="6" t="s">
        <v>1108</v>
      </c>
      <c r="E715" s="6" t="s">
        <v>1613</v>
      </c>
      <c r="F715" s="6" t="s">
        <v>1109</v>
      </c>
      <c r="G715" s="6" t="s">
        <v>16</v>
      </c>
      <c r="H715" s="6" t="s">
        <v>1112</v>
      </c>
      <c r="J715" s="6" t="s">
        <v>12</v>
      </c>
      <c r="K715" s="6" t="s">
        <v>18</v>
      </c>
      <c r="L715" s="6" t="s">
        <v>47</v>
      </c>
      <c r="M715" s="6">
        <v>45</v>
      </c>
      <c r="O715" s="6" t="s">
        <v>37</v>
      </c>
      <c r="P715" s="7" t="s">
        <v>37</v>
      </c>
      <c r="Q715" s="7" t="s">
        <v>33</v>
      </c>
      <c r="R715" s="26" t="s">
        <v>545</v>
      </c>
      <c r="T715" s="5"/>
      <c r="U715" s="5"/>
    </row>
    <row r="716" spans="1:21" ht="12.75" customHeight="1" x14ac:dyDescent="0.25">
      <c r="A716" s="11" t="str">
        <f t="shared" si="34"/>
        <v>BACHARELADO EM PLANEJAMENTO TERRITORIAL</v>
      </c>
      <c r="B716" s="11" t="str">
        <f t="shared" si="35"/>
        <v>NAESHT001-17SB</v>
      </c>
      <c r="C716" s="9" t="str">
        <f t="shared" si="33"/>
        <v>Arranjos Institucionais e Marco Regulatório do Território A-noturno (São Bernardo)</v>
      </c>
      <c r="D716" s="7" t="s">
        <v>1152</v>
      </c>
      <c r="E716" s="7" t="s">
        <v>1958</v>
      </c>
      <c r="F716" s="7" t="s">
        <v>1153</v>
      </c>
      <c r="G716" s="7" t="s">
        <v>11</v>
      </c>
      <c r="H716" s="7" t="s">
        <v>465</v>
      </c>
      <c r="I716" s="7"/>
      <c r="J716" s="16" t="s">
        <v>38</v>
      </c>
      <c r="K716" s="7" t="s">
        <v>18</v>
      </c>
      <c r="L716" s="7" t="s">
        <v>95</v>
      </c>
      <c r="M716" s="7">
        <v>40</v>
      </c>
      <c r="N716" s="7"/>
      <c r="O716" s="7"/>
      <c r="P716" s="7"/>
      <c r="Q716" s="7" t="s">
        <v>117</v>
      </c>
      <c r="R716" s="29" t="s">
        <v>1092</v>
      </c>
      <c r="S716" s="29"/>
      <c r="T716" s="5"/>
      <c r="U716" s="5"/>
    </row>
    <row r="717" spans="1:21" ht="12.75" customHeight="1" x14ac:dyDescent="0.25">
      <c r="A717" s="11" t="str">
        <f t="shared" si="34"/>
        <v>ENGENHARIA AMBIENTAL E URBANA</v>
      </c>
      <c r="B717" s="11" t="str">
        <f t="shared" si="35"/>
        <v>NAESTU025-17SA</v>
      </c>
      <c r="C717" s="9" t="str">
        <f t="shared" si="33"/>
        <v>Avaliação de Impactos Ambientais A-noturno (São Bernardo)</v>
      </c>
      <c r="D717" s="7" t="s">
        <v>1154</v>
      </c>
      <c r="E717" s="7" t="s">
        <v>2055</v>
      </c>
      <c r="F717" s="7" t="s">
        <v>1155</v>
      </c>
      <c r="G717" s="7" t="s">
        <v>11</v>
      </c>
      <c r="H717" s="7" t="s">
        <v>1150</v>
      </c>
      <c r="I717" s="7"/>
      <c r="J717" s="16" t="s">
        <v>12</v>
      </c>
      <c r="K717" s="7" t="s">
        <v>18</v>
      </c>
      <c r="L717" s="7" t="s">
        <v>470</v>
      </c>
      <c r="M717" s="7">
        <v>30</v>
      </c>
      <c r="N717" s="7"/>
      <c r="O717" s="7"/>
      <c r="P717" s="7"/>
      <c r="Q717" s="7" t="s">
        <v>143</v>
      </c>
      <c r="R717" s="29" t="s">
        <v>1156</v>
      </c>
      <c r="S717" s="29" t="s">
        <v>1187</v>
      </c>
      <c r="T717" s="5"/>
      <c r="U717" s="5"/>
    </row>
    <row r="718" spans="1:21" ht="12.75" customHeight="1" x14ac:dyDescent="0.25">
      <c r="A718" s="11" t="str">
        <f t="shared" si="34"/>
        <v>BACHARELADO EM PLANEJAMENTO TERRITORIAL</v>
      </c>
      <c r="B718" s="11" t="str">
        <f t="shared" si="35"/>
        <v>NAESHT005-17SB</v>
      </c>
      <c r="C718" s="9" t="str">
        <f t="shared" si="33"/>
        <v>Economia do Território A-noturno (São Bernardo)</v>
      </c>
      <c r="D718" s="6" t="s">
        <v>1157</v>
      </c>
      <c r="E718" s="6" t="s">
        <v>1959</v>
      </c>
      <c r="F718" s="6" t="s">
        <v>1158</v>
      </c>
      <c r="G718" s="6" t="s">
        <v>11</v>
      </c>
      <c r="H718" s="6" t="s">
        <v>1081</v>
      </c>
      <c r="J718" s="6" t="s">
        <v>38</v>
      </c>
      <c r="K718" s="6" t="s">
        <v>18</v>
      </c>
      <c r="L718" s="6" t="s">
        <v>103</v>
      </c>
      <c r="M718" s="6">
        <v>52</v>
      </c>
      <c r="O718" s="6" t="s">
        <v>17</v>
      </c>
      <c r="Q718" s="6" t="s">
        <v>117</v>
      </c>
      <c r="R718" s="26" t="s">
        <v>1159</v>
      </c>
    </row>
    <row r="719" spans="1:21" ht="12.75" customHeight="1" x14ac:dyDescent="0.25">
      <c r="A719" s="11" t="str">
        <f t="shared" si="34"/>
        <v>BACHARELADO EM FILOSOFIA</v>
      </c>
      <c r="B719" s="11" t="str">
        <f t="shared" si="35"/>
        <v>NANHH2065-13SB</v>
      </c>
      <c r="C719" s="9" t="str">
        <f t="shared" si="33"/>
        <v>Problemas Metafísicos: Perspectivas Modernas A-noturno (São Bernardo)</v>
      </c>
      <c r="D719" s="7" t="s">
        <v>1160</v>
      </c>
      <c r="E719" s="7" t="s">
        <v>1901</v>
      </c>
      <c r="F719" s="7" t="s">
        <v>1161</v>
      </c>
      <c r="G719" s="7" t="s">
        <v>11</v>
      </c>
      <c r="H719" s="7" t="s">
        <v>1162</v>
      </c>
      <c r="I719" s="7"/>
      <c r="J719" s="16" t="s">
        <v>38</v>
      </c>
      <c r="K719" s="7" t="s">
        <v>18</v>
      </c>
      <c r="L719" s="7" t="s">
        <v>20</v>
      </c>
      <c r="M719" s="7">
        <v>30</v>
      </c>
      <c r="N719" s="7"/>
      <c r="O719" s="7"/>
      <c r="P719" s="7" t="s">
        <v>17</v>
      </c>
      <c r="Q719" s="7" t="s">
        <v>104</v>
      </c>
      <c r="R719" s="29" t="s">
        <v>3249</v>
      </c>
      <c r="S719" s="29"/>
      <c r="T719" s="5"/>
      <c r="U719" s="5"/>
    </row>
    <row r="720" spans="1:21" ht="12.75" customHeight="1" x14ac:dyDescent="0.25">
      <c r="A720" s="11" t="str">
        <f t="shared" si="34"/>
        <v>ENGENHARIA AMBIENTAL E URBANA</v>
      </c>
      <c r="B720" s="11" t="str">
        <f t="shared" si="35"/>
        <v>DAESTU023-17SA</v>
      </c>
      <c r="C720" s="9" t="str">
        <f t="shared" si="33"/>
        <v>Biomas Brasileiros A-matutino (São Bernardo)</v>
      </c>
      <c r="D720" s="7" t="s">
        <v>1163</v>
      </c>
      <c r="E720" s="7" t="s">
        <v>2056</v>
      </c>
      <c r="F720" s="7" t="s">
        <v>1164</v>
      </c>
      <c r="G720" s="7" t="s">
        <v>11</v>
      </c>
      <c r="H720" s="7" t="s">
        <v>3250</v>
      </c>
      <c r="I720" s="7"/>
      <c r="J720" s="16" t="s">
        <v>12</v>
      </c>
      <c r="K720" s="7" t="s">
        <v>13</v>
      </c>
      <c r="L720" s="7" t="s">
        <v>487</v>
      </c>
      <c r="M720" s="7">
        <v>60</v>
      </c>
      <c r="N720" s="7"/>
      <c r="O720" s="7" t="s">
        <v>17</v>
      </c>
      <c r="P720" s="7" t="s">
        <v>17</v>
      </c>
      <c r="Q720" s="7" t="s">
        <v>143</v>
      </c>
      <c r="R720" s="29" t="s">
        <v>1165</v>
      </c>
      <c r="S720" s="29" t="s">
        <v>1166</v>
      </c>
      <c r="T720" s="5"/>
      <c r="U720" s="5"/>
    </row>
    <row r="721" spans="1:21" ht="12.75" customHeight="1" x14ac:dyDescent="0.25">
      <c r="A721" s="11" t="str">
        <f t="shared" si="34"/>
        <v>BACHARELADO EM PLANEJAMENTO TERRITORIAL</v>
      </c>
      <c r="B721" s="11" t="str">
        <f t="shared" si="35"/>
        <v>NAESHT007-17SB</v>
      </c>
      <c r="C721" s="9" t="str">
        <f t="shared" si="33"/>
        <v>Estudos do Meio Físico A-noturno (São Bernardo)</v>
      </c>
      <c r="D721" s="6" t="s">
        <v>1167</v>
      </c>
      <c r="E721" s="6" t="s">
        <v>1960</v>
      </c>
      <c r="F721" s="6" t="s">
        <v>1168</v>
      </c>
      <c r="G721" s="6" t="s">
        <v>11</v>
      </c>
      <c r="H721" s="6" t="s">
        <v>3248</v>
      </c>
      <c r="J721" s="6" t="s">
        <v>38</v>
      </c>
      <c r="K721" s="6" t="s">
        <v>18</v>
      </c>
      <c r="L721" s="6" t="s">
        <v>20</v>
      </c>
      <c r="M721" s="6">
        <v>40</v>
      </c>
      <c r="P721" s="7"/>
      <c r="Q721" s="7" t="s">
        <v>117</v>
      </c>
      <c r="R721" s="26" t="s">
        <v>1169</v>
      </c>
      <c r="T721" s="5"/>
      <c r="U721" s="5"/>
    </row>
    <row r="722" spans="1:21" ht="12.75" customHeight="1" x14ac:dyDescent="0.25">
      <c r="A722" s="11" t="str">
        <f t="shared" si="34"/>
        <v>ENGENHARIA AMBIENTAL E URBANA</v>
      </c>
      <c r="B722" s="11" t="str">
        <f t="shared" si="35"/>
        <v>NAESTU023-17SA</v>
      </c>
      <c r="C722" s="9" t="str">
        <f t="shared" si="33"/>
        <v>Biomas Brasileiros A-noturno (São Bernardo)</v>
      </c>
      <c r="D722" s="7" t="s">
        <v>1163</v>
      </c>
      <c r="E722" s="7" t="s">
        <v>2057</v>
      </c>
      <c r="F722" s="7" t="s">
        <v>1164</v>
      </c>
      <c r="G722" s="7" t="s">
        <v>11</v>
      </c>
      <c r="H722" s="7" t="s">
        <v>1170</v>
      </c>
      <c r="I722" s="7"/>
      <c r="J722" s="7" t="s">
        <v>12</v>
      </c>
      <c r="K722" s="7" t="s">
        <v>18</v>
      </c>
      <c r="L722" s="7" t="s">
        <v>487</v>
      </c>
      <c r="M722" s="7">
        <v>60</v>
      </c>
      <c r="N722" s="7"/>
      <c r="O722" s="7" t="s">
        <v>17</v>
      </c>
      <c r="P722" s="7" t="s">
        <v>17</v>
      </c>
      <c r="Q722" s="7" t="s">
        <v>143</v>
      </c>
      <c r="R722" s="29" t="s">
        <v>1171</v>
      </c>
      <c r="S722" s="29" t="s">
        <v>1165</v>
      </c>
      <c r="T722" s="5"/>
      <c r="U722" s="5"/>
    </row>
    <row r="723" spans="1:21" ht="12.75" customHeight="1" x14ac:dyDescent="0.25">
      <c r="A723" s="11" t="str">
        <f t="shared" si="34"/>
        <v>ENGENHARIA AMBIENTAL E URBANA</v>
      </c>
      <c r="B723" s="11" t="str">
        <f t="shared" si="35"/>
        <v>DAESTU026-17SA</v>
      </c>
      <c r="C723" s="9" t="str">
        <f t="shared" si="33"/>
        <v>Caracterização de Matrizes Ambientais A-matutino (São Bernardo)</v>
      </c>
      <c r="D723" s="6" t="s">
        <v>147</v>
      </c>
      <c r="E723" s="6" t="s">
        <v>2058</v>
      </c>
      <c r="F723" s="6" t="s">
        <v>148</v>
      </c>
      <c r="G723" s="6" t="s">
        <v>11</v>
      </c>
      <c r="H723" s="6" t="s">
        <v>1172</v>
      </c>
      <c r="J723" s="6" t="s">
        <v>12</v>
      </c>
      <c r="K723" s="6" t="s">
        <v>13</v>
      </c>
      <c r="L723" s="6" t="s">
        <v>486</v>
      </c>
      <c r="M723" s="6">
        <v>30</v>
      </c>
      <c r="O723" s="6" t="s">
        <v>17</v>
      </c>
      <c r="P723" s="7"/>
      <c r="Q723" s="7" t="s">
        <v>143</v>
      </c>
      <c r="R723" s="26" t="s">
        <v>1173</v>
      </c>
      <c r="S723" s="26" t="s">
        <v>1174</v>
      </c>
      <c r="T723" s="5"/>
      <c r="U723" s="5"/>
    </row>
    <row r="724" spans="1:21" ht="12.75" customHeight="1" x14ac:dyDescent="0.25">
      <c r="A724" s="11" t="str">
        <f t="shared" si="34"/>
        <v>ENGENHARIA AMBIENTAL E URBANA</v>
      </c>
      <c r="B724" s="11" t="str">
        <f t="shared" si="35"/>
        <v>NAESTU026-17SA</v>
      </c>
      <c r="C724" s="9" t="str">
        <f t="shared" si="33"/>
        <v>Caracterização de Matrizes Ambientais A-noturno (São Bernardo)</v>
      </c>
      <c r="D724" s="7" t="s">
        <v>147</v>
      </c>
      <c r="E724" s="7" t="s">
        <v>500</v>
      </c>
      <c r="F724" s="7" t="s">
        <v>148</v>
      </c>
      <c r="G724" s="7" t="s">
        <v>11</v>
      </c>
      <c r="H724" s="7" t="s">
        <v>1170</v>
      </c>
      <c r="I724" s="7"/>
      <c r="J724" s="7" t="s">
        <v>12</v>
      </c>
      <c r="K724" s="7" t="s">
        <v>18</v>
      </c>
      <c r="L724" s="7" t="s">
        <v>486</v>
      </c>
      <c r="M724" s="7">
        <v>30</v>
      </c>
      <c r="N724" s="7"/>
      <c r="O724" s="7" t="s">
        <v>17</v>
      </c>
      <c r="Q724" s="7" t="s">
        <v>143</v>
      </c>
      <c r="R724" s="29" t="s">
        <v>1174</v>
      </c>
      <c r="S724" s="29" t="s">
        <v>1173</v>
      </c>
      <c r="T724" s="5"/>
      <c r="U724" s="5"/>
    </row>
    <row r="725" spans="1:21" ht="12.75" customHeight="1" x14ac:dyDescent="0.25">
      <c r="A725" s="11" t="str">
        <f t="shared" si="34"/>
        <v>ENGENHARIA AMBIENTAL E URBANA</v>
      </c>
      <c r="B725" s="11" t="str">
        <f t="shared" si="35"/>
        <v>NAESTU004-17SA</v>
      </c>
      <c r="C725" s="9" t="str">
        <f t="shared" si="33"/>
        <v>Cartografia e Geoprocessamento A-noturno (São Bernardo)</v>
      </c>
      <c r="D725" s="7" t="s">
        <v>1175</v>
      </c>
      <c r="E725" s="7" t="s">
        <v>2059</v>
      </c>
      <c r="F725" s="7" t="s">
        <v>1176</v>
      </c>
      <c r="G725" s="7" t="s">
        <v>11</v>
      </c>
      <c r="H725" s="7" t="s">
        <v>1177</v>
      </c>
      <c r="I725" s="7"/>
      <c r="J725" s="16" t="s">
        <v>12</v>
      </c>
      <c r="K725" s="7" t="s">
        <v>18</v>
      </c>
      <c r="L725" s="7" t="s">
        <v>1178</v>
      </c>
      <c r="M725" s="7">
        <v>30</v>
      </c>
      <c r="N725" s="7"/>
      <c r="O725" s="7" t="s">
        <v>17</v>
      </c>
      <c r="P725" s="7" t="s">
        <v>17</v>
      </c>
      <c r="Q725" s="6" t="s">
        <v>143</v>
      </c>
      <c r="R725" s="29" t="s">
        <v>1179</v>
      </c>
      <c r="S725" s="29"/>
    </row>
    <row r="726" spans="1:21" ht="12.75" customHeight="1" x14ac:dyDescent="0.25">
      <c r="A726" s="11" t="str">
        <f t="shared" si="34"/>
        <v>ENGENHARIA AMBIENTAL E URBANA</v>
      </c>
      <c r="B726" s="11" t="str">
        <f t="shared" si="35"/>
        <v>NAESZU022-17SA</v>
      </c>
      <c r="C726" s="9" t="str">
        <f t="shared" si="33"/>
        <v>Ciências Atmosféricas A-noturno (São Bernardo)</v>
      </c>
      <c r="D726" s="7" t="s">
        <v>1180</v>
      </c>
      <c r="E726" s="7" t="s">
        <v>2060</v>
      </c>
      <c r="F726" s="7" t="s">
        <v>1181</v>
      </c>
      <c r="G726" s="7" t="s">
        <v>11</v>
      </c>
      <c r="H726" s="7" t="s">
        <v>1182</v>
      </c>
      <c r="I726" s="7"/>
      <c r="J726" s="16" t="s">
        <v>12</v>
      </c>
      <c r="K726" s="7" t="s">
        <v>18</v>
      </c>
      <c r="L726" s="7" t="s">
        <v>20</v>
      </c>
      <c r="M726" s="7">
        <v>60</v>
      </c>
      <c r="N726" s="7"/>
      <c r="O726" s="7" t="s">
        <v>17</v>
      </c>
      <c r="P726" s="7" t="s">
        <v>17</v>
      </c>
      <c r="Q726" s="7" t="s">
        <v>143</v>
      </c>
      <c r="R726" s="29" t="s">
        <v>1183</v>
      </c>
      <c r="S726" s="29"/>
      <c r="T726" s="5"/>
      <c r="U726" s="5"/>
    </row>
    <row r="727" spans="1:21" ht="12.75" customHeight="1" x14ac:dyDescent="0.25">
      <c r="A727" s="11" t="str">
        <f t="shared" si="34"/>
        <v>ENGENHARIA AMBIENTAL E URBANA</v>
      </c>
      <c r="B727" s="11" t="str">
        <f t="shared" si="35"/>
        <v>DAESZU002-17SA</v>
      </c>
      <c r="C727" s="9" t="str">
        <f t="shared" si="33"/>
        <v>Compostagem A-matutino (São Bernardo)</v>
      </c>
      <c r="D727" s="7" t="s">
        <v>488</v>
      </c>
      <c r="E727" s="7" t="s">
        <v>501</v>
      </c>
      <c r="F727" s="7" t="s">
        <v>489</v>
      </c>
      <c r="G727" s="7" t="s">
        <v>11</v>
      </c>
      <c r="H727" s="7" t="s">
        <v>1184</v>
      </c>
      <c r="I727" s="7"/>
      <c r="J727" s="16" t="s">
        <v>12</v>
      </c>
      <c r="K727" s="7" t="s">
        <v>13</v>
      </c>
      <c r="L727" s="7" t="s">
        <v>490</v>
      </c>
      <c r="M727" s="7">
        <v>30</v>
      </c>
      <c r="N727" s="7"/>
      <c r="O727" s="7"/>
      <c r="P727" s="7"/>
      <c r="Q727" s="7" t="s">
        <v>143</v>
      </c>
      <c r="R727" s="29" t="s">
        <v>1185</v>
      </c>
      <c r="S727" s="29" t="s">
        <v>1187</v>
      </c>
      <c r="T727" s="5"/>
      <c r="U727" s="5"/>
    </row>
    <row r="728" spans="1:21" ht="12.75" customHeight="1" x14ac:dyDescent="0.25">
      <c r="A728" s="11" t="str">
        <f t="shared" si="34"/>
        <v>ENGENHARIA AMBIENTAL E URBANA</v>
      </c>
      <c r="B728" s="11" t="str">
        <f t="shared" si="35"/>
        <v>NAESZU002-17SA</v>
      </c>
      <c r="C728" s="9" t="str">
        <f t="shared" si="33"/>
        <v>Compostagem A-noturno (São Bernardo)</v>
      </c>
      <c r="D728" s="7" t="s">
        <v>488</v>
      </c>
      <c r="E728" s="7" t="s">
        <v>502</v>
      </c>
      <c r="F728" s="7" t="s">
        <v>489</v>
      </c>
      <c r="G728" s="7" t="s">
        <v>11</v>
      </c>
      <c r="H728" s="7" t="s">
        <v>1186</v>
      </c>
      <c r="I728" s="7"/>
      <c r="J728" s="7" t="s">
        <v>12</v>
      </c>
      <c r="K728" s="7" t="s">
        <v>18</v>
      </c>
      <c r="L728" s="7" t="s">
        <v>490</v>
      </c>
      <c r="M728" s="7">
        <v>30</v>
      </c>
      <c r="N728" s="7"/>
      <c r="O728" s="7"/>
      <c r="P728" s="7"/>
      <c r="Q728" s="7" t="s">
        <v>143</v>
      </c>
      <c r="R728" s="29" t="s">
        <v>1187</v>
      </c>
      <c r="S728" s="29" t="s">
        <v>1185</v>
      </c>
      <c r="T728" s="5"/>
      <c r="U728" s="5"/>
    </row>
    <row r="729" spans="1:21" ht="12.75" customHeight="1" x14ac:dyDescent="0.25">
      <c r="A729" s="11" t="str">
        <f t="shared" si="34"/>
        <v>ENGENHARIA AMBIENTAL E URBANA</v>
      </c>
      <c r="B729" s="11" t="str">
        <f t="shared" si="35"/>
        <v>DAESZU003-17SA</v>
      </c>
      <c r="C729" s="9" t="str">
        <f t="shared" si="33"/>
        <v>Contaminação e Remediação de Solos A-matutino (São Bernardo)</v>
      </c>
      <c r="D729" s="7" t="s">
        <v>1188</v>
      </c>
      <c r="E729" s="7" t="s">
        <v>2061</v>
      </c>
      <c r="F729" s="7" t="s">
        <v>1189</v>
      </c>
      <c r="G729" s="7" t="s">
        <v>11</v>
      </c>
      <c r="H729" s="7" t="s">
        <v>1190</v>
      </c>
      <c r="I729" s="7"/>
      <c r="J729" s="16" t="s">
        <v>12</v>
      </c>
      <c r="K729" s="7" t="s">
        <v>13</v>
      </c>
      <c r="L729" s="7" t="s">
        <v>1191</v>
      </c>
      <c r="M729" s="7">
        <v>40</v>
      </c>
      <c r="N729" s="7"/>
      <c r="O729" s="7"/>
      <c r="P729" s="7"/>
      <c r="Q729" s="7" t="s">
        <v>143</v>
      </c>
      <c r="R729" s="29" t="s">
        <v>1187</v>
      </c>
      <c r="S729" s="29" t="s">
        <v>1187</v>
      </c>
      <c r="T729" s="5"/>
      <c r="U729" s="5"/>
    </row>
    <row r="730" spans="1:21" ht="12.75" customHeight="1" x14ac:dyDescent="0.25">
      <c r="A730" s="11" t="str">
        <f t="shared" si="34"/>
        <v>ENGENHARIA AMBIENTAL E URBANA</v>
      </c>
      <c r="B730" s="11" t="str">
        <f t="shared" si="35"/>
        <v>NAESZU003-17SA</v>
      </c>
      <c r="C730" s="9" t="str">
        <f t="shared" si="33"/>
        <v>Contaminação e Remediação de Solos A-noturno (São Bernardo)</v>
      </c>
      <c r="D730" s="7" t="s">
        <v>1188</v>
      </c>
      <c r="E730" s="7" t="s">
        <v>2062</v>
      </c>
      <c r="F730" s="7" t="s">
        <v>1189</v>
      </c>
      <c r="G730" s="7" t="s">
        <v>11</v>
      </c>
      <c r="H730" s="7" t="s">
        <v>1192</v>
      </c>
      <c r="I730" s="7"/>
      <c r="J730" s="7" t="s">
        <v>12</v>
      </c>
      <c r="K730" s="7" t="s">
        <v>18</v>
      </c>
      <c r="L730" s="7" t="s">
        <v>1191</v>
      </c>
      <c r="M730" s="7">
        <v>40</v>
      </c>
      <c r="N730" s="7"/>
      <c r="O730" s="7"/>
      <c r="Q730" s="7" t="s">
        <v>143</v>
      </c>
      <c r="R730" s="29" t="s">
        <v>1193</v>
      </c>
      <c r="S730" s="29"/>
      <c r="T730" s="5"/>
      <c r="U730" s="5"/>
    </row>
    <row r="731" spans="1:21" ht="12.75" customHeight="1" x14ac:dyDescent="0.25">
      <c r="A731" s="11" t="str">
        <f t="shared" si="34"/>
        <v>ENGENHARIA AMBIENTAL E URBANA</v>
      </c>
      <c r="B731" s="11" t="str">
        <f t="shared" si="35"/>
        <v>DAESZU006-17SA</v>
      </c>
      <c r="C731" s="9" t="str">
        <f t="shared" si="33"/>
        <v>Economia, Sociedade e Meio Ambiente A-matutino (São Bernardo)</v>
      </c>
      <c r="D731" s="7" t="s">
        <v>1194</v>
      </c>
      <c r="E731" s="7" t="s">
        <v>2063</v>
      </c>
      <c r="F731" s="7" t="s">
        <v>1195</v>
      </c>
      <c r="G731" s="7" t="s">
        <v>11</v>
      </c>
      <c r="H731" s="7" t="s">
        <v>1196</v>
      </c>
      <c r="I731" s="7"/>
      <c r="J731" s="16" t="s">
        <v>12</v>
      </c>
      <c r="K731" s="7" t="s">
        <v>13</v>
      </c>
      <c r="L731" s="7" t="s">
        <v>42</v>
      </c>
      <c r="M731" s="7">
        <v>40</v>
      </c>
      <c r="N731" s="7"/>
      <c r="O731" s="7" t="s">
        <v>17</v>
      </c>
      <c r="P731" s="7" t="s">
        <v>17</v>
      </c>
      <c r="Q731" s="7" t="s">
        <v>143</v>
      </c>
      <c r="R731" s="29" t="s">
        <v>1197</v>
      </c>
      <c r="S731" s="29" t="s">
        <v>1187</v>
      </c>
      <c r="T731" s="5"/>
      <c r="U731" s="5"/>
    </row>
    <row r="732" spans="1:21" ht="12.75" customHeight="1" x14ac:dyDescent="0.25">
      <c r="A732" s="11" t="str">
        <f t="shared" si="34"/>
        <v>ENGENHARIA AMBIENTAL E URBANA</v>
      </c>
      <c r="B732" s="11" t="str">
        <f t="shared" si="35"/>
        <v>NAESTU007-17SA</v>
      </c>
      <c r="C732" s="9" t="str">
        <f t="shared" si="33"/>
        <v>Habitação e Assentamentos Humanos A-noturno (São Bernardo)</v>
      </c>
      <c r="D732" s="7" t="s">
        <v>149</v>
      </c>
      <c r="E732" s="7" t="s">
        <v>415</v>
      </c>
      <c r="F732" s="7" t="s">
        <v>150</v>
      </c>
      <c r="G732" s="7" t="s">
        <v>11</v>
      </c>
      <c r="H732" s="7" t="s">
        <v>3251</v>
      </c>
      <c r="I732" s="7"/>
      <c r="J732" s="7" t="s">
        <v>12</v>
      </c>
      <c r="K732" s="7" t="s">
        <v>18</v>
      </c>
      <c r="L732" s="7" t="s">
        <v>479</v>
      </c>
      <c r="M732" s="7">
        <v>30</v>
      </c>
      <c r="N732" s="7"/>
      <c r="O732" s="7"/>
      <c r="P732" s="7"/>
      <c r="Q732" s="7" t="s">
        <v>143</v>
      </c>
      <c r="R732" s="29" t="s">
        <v>1198</v>
      </c>
      <c r="S732" s="29" t="s">
        <v>1198</v>
      </c>
      <c r="T732" s="5"/>
      <c r="U732" s="5"/>
    </row>
    <row r="733" spans="1:21" ht="12.75" customHeight="1" x14ac:dyDescent="0.25">
      <c r="A733" s="11" t="str">
        <f t="shared" si="34"/>
        <v>ENGENHARIA AMBIENTAL E URBANA</v>
      </c>
      <c r="B733" s="11" t="str">
        <f t="shared" si="35"/>
        <v>DAESTU028-17SA</v>
      </c>
      <c r="C733" s="9" t="str">
        <f t="shared" si="33"/>
        <v>Hidráulica de Condutos Forçados A-matutino (São Bernardo)</v>
      </c>
      <c r="D733" s="6" t="s">
        <v>1199</v>
      </c>
      <c r="E733" s="6" t="s">
        <v>2066</v>
      </c>
      <c r="F733" s="6" t="s">
        <v>1200</v>
      </c>
      <c r="G733" s="6" t="s">
        <v>11</v>
      </c>
      <c r="H733" s="6" t="s">
        <v>1201</v>
      </c>
      <c r="J733" s="6" t="s">
        <v>12</v>
      </c>
      <c r="K733" s="6" t="s">
        <v>13</v>
      </c>
      <c r="L733" s="6" t="s">
        <v>478</v>
      </c>
      <c r="M733" s="6">
        <v>64</v>
      </c>
      <c r="O733" s="6" t="s">
        <v>17</v>
      </c>
      <c r="P733" s="7"/>
      <c r="Q733" s="7" t="s">
        <v>143</v>
      </c>
      <c r="R733" s="26" t="s">
        <v>1202</v>
      </c>
      <c r="S733" s="26" t="s">
        <v>1216</v>
      </c>
    </row>
    <row r="734" spans="1:21" ht="12.75" customHeight="1" x14ac:dyDescent="0.25">
      <c r="A734" s="11" t="str">
        <f t="shared" si="34"/>
        <v>ENGENHARIA AMBIENTAL E URBANA</v>
      </c>
      <c r="B734" s="11" t="str">
        <f t="shared" si="35"/>
        <v>NAESTU029-17SA</v>
      </c>
      <c r="C734" s="9" t="str">
        <f t="shared" si="33"/>
        <v>Hidráulica de Condutos Livres A-noturno (São Bernardo)</v>
      </c>
      <c r="D734" s="7" t="s">
        <v>1203</v>
      </c>
      <c r="E734" s="7" t="s">
        <v>2067</v>
      </c>
      <c r="F734" s="7" t="s">
        <v>1204</v>
      </c>
      <c r="G734" s="7" t="s">
        <v>11</v>
      </c>
      <c r="H734" s="7" t="s">
        <v>1205</v>
      </c>
      <c r="I734" s="7"/>
      <c r="J734" s="16" t="s">
        <v>12</v>
      </c>
      <c r="K734" s="7" t="s">
        <v>18</v>
      </c>
      <c r="L734" s="7" t="s">
        <v>490</v>
      </c>
      <c r="M734" s="7">
        <v>64</v>
      </c>
      <c r="N734" s="7"/>
      <c r="O734" s="7" t="s">
        <v>17</v>
      </c>
      <c r="P734" s="7"/>
      <c r="Q734" s="7" t="s">
        <v>143</v>
      </c>
      <c r="R734" s="29" t="s">
        <v>1206</v>
      </c>
      <c r="S734" s="29" t="s">
        <v>1187</v>
      </c>
      <c r="T734" s="5"/>
      <c r="U734" s="5"/>
    </row>
    <row r="735" spans="1:21" ht="12.75" customHeight="1" x14ac:dyDescent="0.25">
      <c r="A735" s="11" t="str">
        <f t="shared" si="34"/>
        <v>BACHARELADO EM RELAÇÕES INTERNACIONAIS</v>
      </c>
      <c r="B735" s="11" t="str">
        <f t="shared" si="35"/>
        <v>DAESHR005-13SB</v>
      </c>
      <c r="C735" s="9" t="str">
        <f t="shared" si="33"/>
        <v>Estado e Desenvolvimento Econômico no Brasil Contemporâneo A-matutino (São Bernardo)</v>
      </c>
      <c r="D735" s="6" t="s">
        <v>1207</v>
      </c>
      <c r="E735" s="6" t="s">
        <v>2012</v>
      </c>
      <c r="F735" s="6" t="s">
        <v>1208</v>
      </c>
      <c r="G735" s="6" t="s">
        <v>11</v>
      </c>
      <c r="H735" s="6" t="s">
        <v>1209</v>
      </c>
      <c r="J735" s="15" t="s">
        <v>38</v>
      </c>
      <c r="K735" s="6" t="s">
        <v>13</v>
      </c>
      <c r="L735" s="6" t="s">
        <v>20</v>
      </c>
      <c r="M735" s="6">
        <v>60</v>
      </c>
      <c r="O735" s="6" t="s">
        <v>17</v>
      </c>
      <c r="P735" s="7" t="s">
        <v>17</v>
      </c>
      <c r="Q735" s="7" t="s">
        <v>124</v>
      </c>
      <c r="R735" s="26" t="s">
        <v>1210</v>
      </c>
      <c r="S735" s="26" t="s">
        <v>1210</v>
      </c>
      <c r="T735" s="5"/>
      <c r="U735" s="5"/>
    </row>
    <row r="736" spans="1:21" ht="12.75" customHeight="1" x14ac:dyDescent="0.25">
      <c r="A736" s="11" t="str">
        <f t="shared" si="34"/>
        <v>BACHARELADO EM RELAÇÕES INTERNACIONAIS</v>
      </c>
      <c r="B736" s="11" t="str">
        <f t="shared" si="35"/>
        <v>NAESHR005-13SB</v>
      </c>
      <c r="C736" s="9" t="str">
        <f t="shared" si="33"/>
        <v>Estado e Desenvolvimento Econômico no Brasil Contemporâneo A-noturno (São Bernardo)</v>
      </c>
      <c r="D736" s="7" t="s">
        <v>1207</v>
      </c>
      <c r="E736" s="7" t="s">
        <v>2013</v>
      </c>
      <c r="F736" s="7" t="s">
        <v>1208</v>
      </c>
      <c r="G736" s="7" t="s">
        <v>11</v>
      </c>
      <c r="H736" s="7" t="s">
        <v>1211</v>
      </c>
      <c r="I736" s="7"/>
      <c r="J736" s="7" t="s">
        <v>38</v>
      </c>
      <c r="K736" s="7" t="s">
        <v>18</v>
      </c>
      <c r="L736" s="7" t="s">
        <v>20</v>
      </c>
      <c r="M736" s="7">
        <v>60</v>
      </c>
      <c r="N736" s="7"/>
      <c r="O736" s="7" t="s">
        <v>17</v>
      </c>
      <c r="P736" s="7" t="s">
        <v>17</v>
      </c>
      <c r="Q736" s="7" t="s">
        <v>124</v>
      </c>
      <c r="R736" s="29" t="s">
        <v>1210</v>
      </c>
      <c r="S736" s="29" t="s">
        <v>1210</v>
      </c>
      <c r="T736" s="5"/>
      <c r="U736" s="5"/>
    </row>
    <row r="737" spans="1:21" ht="12.75" customHeight="1" x14ac:dyDescent="0.25">
      <c r="A737" s="11" t="str">
        <f t="shared" si="34"/>
        <v>ENGENHARIA AMBIENTAL E URBANA</v>
      </c>
      <c r="B737" s="11" t="str">
        <f t="shared" si="35"/>
        <v>DAESTU009-17SA</v>
      </c>
      <c r="C737" s="9" t="str">
        <f t="shared" si="33"/>
        <v>Hidrologia A-matutino (São Bernardo)</v>
      </c>
      <c r="D737" s="7" t="s">
        <v>1212</v>
      </c>
      <c r="E737" s="7" t="s">
        <v>2068</v>
      </c>
      <c r="F737" s="7" t="s">
        <v>1213</v>
      </c>
      <c r="G737" s="7" t="s">
        <v>11</v>
      </c>
      <c r="H737" s="7" t="s">
        <v>3252</v>
      </c>
      <c r="I737" s="7"/>
      <c r="J737" s="16" t="s">
        <v>12</v>
      </c>
      <c r="K737" s="7" t="s">
        <v>13</v>
      </c>
      <c r="L737" s="7" t="s">
        <v>1214</v>
      </c>
      <c r="M737" s="7">
        <v>30</v>
      </c>
      <c r="N737" s="7"/>
      <c r="O737" s="7" t="s">
        <v>17</v>
      </c>
      <c r="P737" s="7"/>
      <c r="Q737" s="7" t="s">
        <v>143</v>
      </c>
      <c r="R737" s="29" t="s">
        <v>1215</v>
      </c>
      <c r="S737" s="29" t="s">
        <v>1216</v>
      </c>
      <c r="T737" s="5"/>
      <c r="U737" s="5"/>
    </row>
    <row r="738" spans="1:21" ht="12.75" customHeight="1" x14ac:dyDescent="0.25">
      <c r="A738" s="11" t="str">
        <f t="shared" si="34"/>
        <v>ENGENHARIA AMBIENTAL E URBANA</v>
      </c>
      <c r="B738" s="11" t="str">
        <f t="shared" si="35"/>
        <v>NAESTU009-17SA</v>
      </c>
      <c r="C738" s="9" t="str">
        <f t="shared" si="33"/>
        <v>Hidrologia A-noturno (São Bernardo)</v>
      </c>
      <c r="D738" s="6" t="s">
        <v>1212</v>
      </c>
      <c r="E738" s="6" t="s">
        <v>2069</v>
      </c>
      <c r="F738" s="6" t="s">
        <v>1213</v>
      </c>
      <c r="G738" s="6" t="s">
        <v>11</v>
      </c>
      <c r="H738" s="6" t="s">
        <v>3253</v>
      </c>
      <c r="J738" s="6" t="s">
        <v>12</v>
      </c>
      <c r="K738" s="6" t="s">
        <v>18</v>
      </c>
      <c r="L738" s="6" t="s">
        <v>1214</v>
      </c>
      <c r="M738" s="6">
        <v>30</v>
      </c>
      <c r="O738" s="6" t="s">
        <v>17</v>
      </c>
      <c r="P738" s="7"/>
      <c r="Q738" s="7" t="s">
        <v>143</v>
      </c>
      <c r="R738" s="26" t="s">
        <v>1216</v>
      </c>
      <c r="S738" s="26" t="s">
        <v>1215</v>
      </c>
      <c r="T738" s="5"/>
      <c r="U738" s="5"/>
    </row>
    <row r="739" spans="1:21" ht="12.75" customHeight="1" x14ac:dyDescent="0.25">
      <c r="A739" s="11" t="str">
        <f t="shared" si="34"/>
        <v>BACHARELADO EM RELAÇÕES INTERNACIONAIS</v>
      </c>
      <c r="B739" s="11" t="str">
        <f t="shared" si="35"/>
        <v>DAESHR024-14SB</v>
      </c>
      <c r="C739" s="9" t="str">
        <f t="shared" si="33"/>
        <v>História da Política Externa Brasileira A-matutino (São Bernardo)</v>
      </c>
      <c r="D739" s="7" t="s">
        <v>1217</v>
      </c>
      <c r="E739" s="7" t="s">
        <v>2019</v>
      </c>
      <c r="F739" s="7" t="s">
        <v>1218</v>
      </c>
      <c r="G739" s="7" t="s">
        <v>11</v>
      </c>
      <c r="H739" s="7" t="s">
        <v>3254</v>
      </c>
      <c r="I739" s="7"/>
      <c r="J739" s="16" t="s">
        <v>38</v>
      </c>
      <c r="K739" s="7" t="s">
        <v>13</v>
      </c>
      <c r="L739" s="7" t="s">
        <v>20</v>
      </c>
      <c r="M739" s="7">
        <v>90</v>
      </c>
      <c r="N739" s="7"/>
      <c r="O739" s="7"/>
      <c r="P739" s="7" t="s">
        <v>17</v>
      </c>
      <c r="Q739" s="7" t="s">
        <v>124</v>
      </c>
      <c r="R739" s="29" t="s">
        <v>1219</v>
      </c>
      <c r="S739" s="29" t="s">
        <v>1219</v>
      </c>
      <c r="T739" s="5"/>
      <c r="U739" s="5"/>
    </row>
    <row r="740" spans="1:21" ht="12.75" customHeight="1" x14ac:dyDescent="0.25">
      <c r="A740" s="11" t="str">
        <f t="shared" si="34"/>
        <v>BACHARELADO EM RELAÇÕES INTERNACIONAIS</v>
      </c>
      <c r="B740" s="11" t="str">
        <f t="shared" si="35"/>
        <v>NAESHR024-14SB</v>
      </c>
      <c r="C740" s="9" t="str">
        <f t="shared" si="33"/>
        <v>História da Política Externa Brasileira A-noturno (São Bernardo)</v>
      </c>
      <c r="D740" s="7" t="s">
        <v>1217</v>
      </c>
      <c r="E740" s="7" t="s">
        <v>2020</v>
      </c>
      <c r="F740" s="7" t="s">
        <v>1218</v>
      </c>
      <c r="G740" s="7" t="s">
        <v>11</v>
      </c>
      <c r="H740" s="7" t="s">
        <v>3255</v>
      </c>
      <c r="I740" s="7"/>
      <c r="J740" s="16" t="s">
        <v>38</v>
      </c>
      <c r="K740" s="7" t="s">
        <v>18</v>
      </c>
      <c r="L740" s="7" t="s">
        <v>20</v>
      </c>
      <c r="M740" s="7">
        <v>90</v>
      </c>
      <c r="N740" s="7"/>
      <c r="O740" s="7"/>
      <c r="P740" s="7" t="s">
        <v>17</v>
      </c>
      <c r="Q740" s="7" t="s">
        <v>124</v>
      </c>
      <c r="R740" s="29" t="s">
        <v>1219</v>
      </c>
      <c r="S740" s="29" t="s">
        <v>1219</v>
      </c>
      <c r="T740" s="5"/>
      <c r="U740" s="5"/>
    </row>
    <row r="741" spans="1:21" ht="12.75" customHeight="1" x14ac:dyDescent="0.25">
      <c r="A741" s="11" t="str">
        <f t="shared" si="34"/>
        <v>ENGENHARIA AMBIENTAL E URBANA</v>
      </c>
      <c r="B741" s="11" t="str">
        <f t="shared" si="35"/>
        <v>NAESZU029-17SA</v>
      </c>
      <c r="C741" s="9" t="str">
        <f t="shared" si="33"/>
        <v>História da Cidade e do Urbanismo A-noturno (São Bernardo)</v>
      </c>
      <c r="D741" s="7" t="s">
        <v>1069</v>
      </c>
      <c r="E741" s="7" t="s">
        <v>2070</v>
      </c>
      <c r="F741" s="7" t="s">
        <v>1221</v>
      </c>
      <c r="G741" s="7" t="s">
        <v>11</v>
      </c>
      <c r="H741" s="7" t="s">
        <v>1177</v>
      </c>
      <c r="I741" s="7"/>
      <c r="J741" s="16" t="s">
        <v>12</v>
      </c>
      <c r="K741" s="7" t="s">
        <v>18</v>
      </c>
      <c r="L741" s="7" t="s">
        <v>20</v>
      </c>
      <c r="M741" s="7">
        <v>60</v>
      </c>
      <c r="N741" s="7"/>
      <c r="O741" s="7"/>
      <c r="P741" s="7"/>
      <c r="Q741" s="7" t="s">
        <v>143</v>
      </c>
      <c r="R741" s="29" t="s">
        <v>1185</v>
      </c>
      <c r="S741" s="29"/>
      <c r="T741" s="5"/>
      <c r="U741" s="5"/>
    </row>
    <row r="742" spans="1:21" ht="12.75" customHeight="1" x14ac:dyDescent="0.25">
      <c r="A742" s="11" t="str">
        <f t="shared" si="34"/>
        <v>ENGENHARIA AMBIENTAL E URBANA</v>
      </c>
      <c r="B742" s="11" t="str">
        <f t="shared" si="35"/>
        <v>NAESZU013-17SA</v>
      </c>
      <c r="C742" s="9" t="str">
        <f t="shared" si="33"/>
        <v>Logística e Meio Ambiente A-noturno (São Bernardo)</v>
      </c>
      <c r="D742" s="7" t="s">
        <v>1222</v>
      </c>
      <c r="E742" s="7" t="s">
        <v>2071</v>
      </c>
      <c r="F742" s="7" t="s">
        <v>1223</v>
      </c>
      <c r="G742" s="7" t="s">
        <v>11</v>
      </c>
      <c r="H742" s="7" t="s">
        <v>1186</v>
      </c>
      <c r="I742" s="7"/>
      <c r="J742" s="7" t="s">
        <v>12</v>
      </c>
      <c r="K742" s="7" t="s">
        <v>18</v>
      </c>
      <c r="L742" s="7" t="s">
        <v>95</v>
      </c>
      <c r="M742" s="7">
        <v>100</v>
      </c>
      <c r="N742" s="7"/>
      <c r="O742" s="7"/>
      <c r="P742" s="7" t="s">
        <v>17</v>
      </c>
      <c r="Q742" s="7" t="s">
        <v>143</v>
      </c>
      <c r="R742" s="29" t="s">
        <v>1224</v>
      </c>
      <c r="S742" s="29"/>
      <c r="T742" s="5"/>
      <c r="U742" s="5"/>
    </row>
    <row r="743" spans="1:21" ht="12.75" customHeight="1" x14ac:dyDescent="0.25">
      <c r="A743" s="11" t="str">
        <f t="shared" si="34"/>
        <v>BACHARELADO EM RELAÇÕES INTERNACIONAIS</v>
      </c>
      <c r="B743" s="11" t="str">
        <f t="shared" si="35"/>
        <v>DAESHR015-13SB</v>
      </c>
      <c r="C743" s="9" t="str">
        <f t="shared" si="33"/>
        <v>Segurança Internacional em Perspectiva Histórica e Desafios Contemporâneos A-matutino (São Bernardo)</v>
      </c>
      <c r="D743" s="7" t="s">
        <v>1226</v>
      </c>
      <c r="E743" s="7" t="s">
        <v>2026</v>
      </c>
      <c r="F743" s="7" t="s">
        <v>1227</v>
      </c>
      <c r="G743" s="7" t="s">
        <v>11</v>
      </c>
      <c r="H743" s="7" t="s">
        <v>1220</v>
      </c>
      <c r="I743" s="7"/>
      <c r="J743" s="7" t="s">
        <v>38</v>
      </c>
      <c r="K743" s="7" t="s">
        <v>13</v>
      </c>
      <c r="L743" s="7" t="s">
        <v>20</v>
      </c>
      <c r="M743" s="7">
        <v>66</v>
      </c>
      <c r="N743" s="7"/>
      <c r="O743" s="7"/>
      <c r="P743" s="7" t="s">
        <v>17</v>
      </c>
      <c r="Q743" s="7" t="s">
        <v>124</v>
      </c>
      <c r="R743" s="29" t="s">
        <v>1228</v>
      </c>
      <c r="S743" s="29" t="s">
        <v>1228</v>
      </c>
      <c r="T743" s="5"/>
      <c r="U743" s="5"/>
    </row>
    <row r="744" spans="1:21" ht="12.75" customHeight="1" x14ac:dyDescent="0.25">
      <c r="A744" s="11" t="str">
        <f t="shared" si="34"/>
        <v>BACHARELADO EM RELAÇÕES INTERNACIONAIS</v>
      </c>
      <c r="B744" s="11" t="str">
        <f t="shared" si="35"/>
        <v>NAESHR015-13SB</v>
      </c>
      <c r="C744" s="9" t="str">
        <f t="shared" si="33"/>
        <v>Segurança Internacional em Perspectiva Histórica e Desafios Contemporâneos A-noturno (São Bernardo)</v>
      </c>
      <c r="D744" s="7" t="s">
        <v>1226</v>
      </c>
      <c r="E744" s="7" t="s">
        <v>2027</v>
      </c>
      <c r="F744" s="7" t="s">
        <v>1227</v>
      </c>
      <c r="G744" s="7" t="s">
        <v>11</v>
      </c>
      <c r="H744" s="7" t="s">
        <v>1225</v>
      </c>
      <c r="I744" s="7"/>
      <c r="J744" s="7" t="s">
        <v>38</v>
      </c>
      <c r="K744" s="7" t="s">
        <v>18</v>
      </c>
      <c r="L744" s="7" t="s">
        <v>20</v>
      </c>
      <c r="M744" s="7">
        <v>66</v>
      </c>
      <c r="N744" s="7"/>
      <c r="O744" s="7"/>
      <c r="P744" s="7" t="s">
        <v>17</v>
      </c>
      <c r="Q744" s="7" t="s">
        <v>124</v>
      </c>
      <c r="R744" s="29" t="s">
        <v>1228</v>
      </c>
      <c r="S744" s="29" t="s">
        <v>1228</v>
      </c>
      <c r="T744" s="5"/>
      <c r="U744" s="5"/>
    </row>
    <row r="745" spans="1:21" ht="12.75" customHeight="1" x14ac:dyDescent="0.25">
      <c r="A745" s="11" t="str">
        <f t="shared" si="34"/>
        <v>BACHARELADO EM RELAÇÕES INTERNACIONAIS</v>
      </c>
      <c r="B745" s="11" t="str">
        <f t="shared" si="35"/>
        <v>DAESHR016-13SB</v>
      </c>
      <c r="C745" s="9" t="str">
        <f t="shared" si="33"/>
        <v>Sistema Financeiro Internacional: de Bretton Woods ao non-sistema A-matutino (São Bernardo)</v>
      </c>
      <c r="D745" s="7" t="s">
        <v>1229</v>
      </c>
      <c r="E745" s="7" t="s">
        <v>2028</v>
      </c>
      <c r="F745" s="7" t="s">
        <v>1230</v>
      </c>
      <c r="G745" s="7" t="s">
        <v>11</v>
      </c>
      <c r="H745" s="7" t="s">
        <v>3256</v>
      </c>
      <c r="I745" s="7"/>
      <c r="J745" s="16" t="s">
        <v>38</v>
      </c>
      <c r="K745" s="7" t="s">
        <v>13</v>
      </c>
      <c r="L745" s="7" t="s">
        <v>20</v>
      </c>
      <c r="M745" s="7">
        <v>66</v>
      </c>
      <c r="N745" s="7"/>
      <c r="O745" s="7"/>
      <c r="P745" s="7" t="s">
        <v>17</v>
      </c>
      <c r="Q745" s="7" t="s">
        <v>124</v>
      </c>
      <c r="R745" s="29" t="s">
        <v>1231</v>
      </c>
      <c r="S745" s="29" t="s">
        <v>1231</v>
      </c>
    </row>
    <row r="746" spans="1:21" ht="12.75" customHeight="1" x14ac:dyDescent="0.25">
      <c r="A746" s="11" t="str">
        <f t="shared" si="34"/>
        <v>ENGENHARIA AMBIENTAL E URBANA</v>
      </c>
      <c r="B746" s="11" t="str">
        <f t="shared" si="35"/>
        <v>NAESTU011-17SA</v>
      </c>
      <c r="C746" s="9" t="str">
        <f t="shared" si="33"/>
        <v>Planejamento Urbano e Metropolitano A-noturno (São Bernardo)</v>
      </c>
      <c r="D746" s="7" t="s">
        <v>1232</v>
      </c>
      <c r="E746" s="7" t="s">
        <v>2072</v>
      </c>
      <c r="F746" s="7" t="s">
        <v>1233</v>
      </c>
      <c r="G746" s="7" t="s">
        <v>11</v>
      </c>
      <c r="H746" s="7" t="s">
        <v>1182</v>
      </c>
      <c r="I746" s="7"/>
      <c r="J746" s="7" t="s">
        <v>12</v>
      </c>
      <c r="K746" s="7" t="s">
        <v>18</v>
      </c>
      <c r="L746" s="7" t="s">
        <v>473</v>
      </c>
      <c r="M746" s="7">
        <v>60</v>
      </c>
      <c r="N746" s="7"/>
      <c r="O746" s="7"/>
      <c r="P746" s="7"/>
      <c r="Q746" s="7" t="s">
        <v>143</v>
      </c>
      <c r="R746" s="29" t="s">
        <v>1234</v>
      </c>
      <c r="S746" s="29" t="s">
        <v>1187</v>
      </c>
      <c r="T746" s="5"/>
      <c r="U746" s="5"/>
    </row>
    <row r="747" spans="1:21" ht="12.75" customHeight="1" x14ac:dyDescent="0.25">
      <c r="A747" s="11" t="str">
        <f t="shared" si="34"/>
        <v>ENGENHARIA AMBIENTAL E URBANA</v>
      </c>
      <c r="B747" s="11" t="str">
        <f t="shared" si="35"/>
        <v>DAESZM033-17SA</v>
      </c>
      <c r="C747" s="9" t="str">
        <f t="shared" si="33"/>
        <v>Reciclagem e Ambiente A-matutino (São Bernardo)</v>
      </c>
      <c r="D747" s="6" t="s">
        <v>230</v>
      </c>
      <c r="E747" s="6" t="s">
        <v>229</v>
      </c>
      <c r="F747" s="6" t="s">
        <v>231</v>
      </c>
      <c r="G747" s="6" t="s">
        <v>11</v>
      </c>
      <c r="H747" s="6" t="s">
        <v>3257</v>
      </c>
      <c r="J747" s="6" t="s">
        <v>12</v>
      </c>
      <c r="K747" s="6" t="s">
        <v>13</v>
      </c>
      <c r="L747" s="6" t="s">
        <v>473</v>
      </c>
      <c r="M747" s="6">
        <v>30</v>
      </c>
      <c r="P747" s="7"/>
      <c r="Q747" s="7" t="s">
        <v>143</v>
      </c>
      <c r="R747" s="26" t="s">
        <v>1193</v>
      </c>
    </row>
    <row r="748" spans="1:21" ht="12.75" customHeight="1" x14ac:dyDescent="0.25">
      <c r="A748" s="11" t="str">
        <f t="shared" si="34"/>
        <v>ENGENHARIA AMBIENTAL E URBANA</v>
      </c>
      <c r="B748" s="11" t="str">
        <f t="shared" si="35"/>
        <v>DAESTU031-17SA</v>
      </c>
      <c r="C748" s="9" t="str">
        <f t="shared" si="33"/>
        <v>Recuperação de Áreas Degradadas A-matutino (São Bernardo)</v>
      </c>
      <c r="D748" s="7" t="s">
        <v>1235</v>
      </c>
      <c r="E748" s="7" t="s">
        <v>2073</v>
      </c>
      <c r="F748" s="7" t="s">
        <v>1236</v>
      </c>
      <c r="G748" s="7" t="s">
        <v>11</v>
      </c>
      <c r="H748" s="7" t="s">
        <v>1196</v>
      </c>
      <c r="I748" s="7"/>
      <c r="J748" s="7" t="s">
        <v>12</v>
      </c>
      <c r="K748" s="7" t="s">
        <v>13</v>
      </c>
      <c r="L748" s="7" t="s">
        <v>487</v>
      </c>
      <c r="M748" s="7">
        <v>60</v>
      </c>
      <c r="N748" s="7"/>
      <c r="O748" s="7"/>
      <c r="P748" s="7"/>
      <c r="Q748" s="7" t="s">
        <v>143</v>
      </c>
      <c r="R748" s="29" t="s">
        <v>1166</v>
      </c>
      <c r="S748" s="29" t="s">
        <v>1187</v>
      </c>
      <c r="T748" s="5"/>
      <c r="U748" s="5"/>
    </row>
    <row r="749" spans="1:21" ht="12.75" customHeight="1" x14ac:dyDescent="0.25">
      <c r="A749" s="11" t="str">
        <f t="shared" si="34"/>
        <v>ENGENHARIA AMBIENTAL E URBANA</v>
      </c>
      <c r="B749" s="11" t="str">
        <f t="shared" si="35"/>
        <v>NAESTU031-17SA</v>
      </c>
      <c r="C749" s="9" t="str">
        <f t="shared" si="33"/>
        <v>Recuperação de Áreas Degradadas A-noturno (São Bernardo)</v>
      </c>
      <c r="D749" s="6" t="s">
        <v>1235</v>
      </c>
      <c r="E749" s="6" t="s">
        <v>2074</v>
      </c>
      <c r="F749" s="6" t="s">
        <v>1236</v>
      </c>
      <c r="G749" s="6" t="s">
        <v>11</v>
      </c>
      <c r="H749" s="6" t="s">
        <v>1237</v>
      </c>
      <c r="J749" s="6" t="s">
        <v>12</v>
      </c>
      <c r="K749" s="6" t="s">
        <v>18</v>
      </c>
      <c r="L749" s="6" t="s">
        <v>487</v>
      </c>
      <c r="M749" s="6">
        <v>60</v>
      </c>
      <c r="P749" s="7"/>
      <c r="Q749" s="7" t="s">
        <v>143</v>
      </c>
      <c r="R749" s="26" t="s">
        <v>1187</v>
      </c>
      <c r="S749" s="26" t="s">
        <v>1166</v>
      </c>
      <c r="T749" s="5"/>
      <c r="U749" s="5"/>
    </row>
    <row r="750" spans="1:21" ht="12.75" customHeight="1" x14ac:dyDescent="0.25">
      <c r="A750" s="11" t="str">
        <f t="shared" si="34"/>
        <v>ENGENHARIA AMBIENTAL E URBANA</v>
      </c>
      <c r="B750" s="11" t="str">
        <f t="shared" si="35"/>
        <v>NAESTU039-17SA</v>
      </c>
      <c r="C750" s="9" t="str">
        <f t="shared" si="33"/>
        <v>Regulação Ambiental e Urbanística A-noturno (São Bernardo)</v>
      </c>
      <c r="D750" s="7" t="s">
        <v>314</v>
      </c>
      <c r="E750" s="7" t="s">
        <v>2075</v>
      </c>
      <c r="F750" s="7" t="s">
        <v>315</v>
      </c>
      <c r="G750" s="7" t="s">
        <v>11</v>
      </c>
      <c r="H750" s="7" t="s">
        <v>3258</v>
      </c>
      <c r="I750" s="7"/>
      <c r="J750" s="16" t="s">
        <v>12</v>
      </c>
      <c r="K750" s="7" t="s">
        <v>18</v>
      </c>
      <c r="L750" s="7" t="s">
        <v>14</v>
      </c>
      <c r="M750" s="7">
        <v>45</v>
      </c>
      <c r="N750" s="7"/>
      <c r="O750" s="7" t="s">
        <v>17</v>
      </c>
      <c r="P750" s="7"/>
      <c r="Q750" s="7" t="s">
        <v>143</v>
      </c>
      <c r="R750" s="29" t="s">
        <v>1083</v>
      </c>
      <c r="S750" s="29"/>
    </row>
    <row r="751" spans="1:21" ht="12.75" customHeight="1" x14ac:dyDescent="0.25">
      <c r="A751" s="11" t="str">
        <f t="shared" si="34"/>
        <v>ENGENHARIA AMBIENTAL E URBANA</v>
      </c>
      <c r="B751" s="11" t="str">
        <f t="shared" si="35"/>
        <v>DAESTU032-17SA</v>
      </c>
      <c r="C751" s="9" t="str">
        <f t="shared" si="33"/>
        <v>Representação Gráfica de Projetos Ambientais e Urbanos A-matutino (São Bernardo)</v>
      </c>
      <c r="D751" s="7" t="s">
        <v>151</v>
      </c>
      <c r="E751" s="7" t="s">
        <v>416</v>
      </c>
      <c r="F751" s="7" t="s">
        <v>152</v>
      </c>
      <c r="G751" s="7" t="s">
        <v>11</v>
      </c>
      <c r="H751" s="7" t="s">
        <v>1238</v>
      </c>
      <c r="I751" s="7"/>
      <c r="J751" s="16" t="s">
        <v>12</v>
      </c>
      <c r="K751" s="7" t="s">
        <v>13</v>
      </c>
      <c r="L751" s="7" t="s">
        <v>27</v>
      </c>
      <c r="M751" s="7">
        <v>30</v>
      </c>
      <c r="N751" s="7"/>
      <c r="O751" s="7" t="s">
        <v>17</v>
      </c>
      <c r="P751" s="7" t="s">
        <v>17</v>
      </c>
      <c r="Q751" s="7" t="s">
        <v>143</v>
      </c>
      <c r="R751" s="29" t="s">
        <v>1239</v>
      </c>
      <c r="S751" s="29"/>
      <c r="T751" s="5"/>
      <c r="U751" s="5"/>
    </row>
    <row r="752" spans="1:21" ht="12.75" customHeight="1" x14ac:dyDescent="0.25">
      <c r="A752" s="11" t="str">
        <f t="shared" si="34"/>
        <v>BACHARELADO EM POLÍTICAS PÚBLICAS</v>
      </c>
      <c r="B752" s="11" t="str">
        <f t="shared" si="35"/>
        <v>DAESHP031-14SB</v>
      </c>
      <c r="C752" s="9" t="str">
        <f t="shared" si="33"/>
        <v>Avaliação e Monitoramento de Políticas Públicas A-matutino (São Bernardo)</v>
      </c>
      <c r="D752" s="6" t="s">
        <v>1240</v>
      </c>
      <c r="E752" s="6" t="s">
        <v>1970</v>
      </c>
      <c r="F752" s="6" t="s">
        <v>1241</v>
      </c>
      <c r="G752" s="6" t="s">
        <v>11</v>
      </c>
      <c r="H752" s="6" t="s">
        <v>3259</v>
      </c>
      <c r="J752" s="6" t="s">
        <v>38</v>
      </c>
      <c r="K752" s="6" t="s">
        <v>13</v>
      </c>
      <c r="L752" s="6" t="s">
        <v>20</v>
      </c>
      <c r="M752" s="6">
        <v>40</v>
      </c>
      <c r="P752" s="7" t="s">
        <v>17</v>
      </c>
      <c r="Q752" s="7" t="s">
        <v>118</v>
      </c>
      <c r="R752" s="26" t="s">
        <v>1242</v>
      </c>
      <c r="T752" s="5"/>
      <c r="U752" s="5"/>
    </row>
    <row r="753" spans="1:21" ht="12.75" customHeight="1" x14ac:dyDescent="0.25">
      <c r="A753" s="11" t="str">
        <f t="shared" si="34"/>
        <v>ENGENHARIA AMBIENTAL E URBANA</v>
      </c>
      <c r="B753" s="11" t="str">
        <f t="shared" si="35"/>
        <v>NAESZU030-17SA</v>
      </c>
      <c r="C753" s="9" t="str">
        <f t="shared" si="33"/>
        <v>Riscos no Ambiente Urbano A-noturno (São Bernardo)</v>
      </c>
      <c r="D753" s="6" t="s">
        <v>1243</v>
      </c>
      <c r="E753" s="6" t="s">
        <v>2076</v>
      </c>
      <c r="F753" s="6" t="s">
        <v>1244</v>
      </c>
      <c r="G753" s="6" t="s">
        <v>11</v>
      </c>
      <c r="H753" s="6" t="s">
        <v>1238</v>
      </c>
      <c r="J753" s="6" t="s">
        <v>12</v>
      </c>
      <c r="K753" s="6" t="s">
        <v>18</v>
      </c>
      <c r="L753" s="6" t="s">
        <v>1214</v>
      </c>
      <c r="M753" s="6">
        <v>60</v>
      </c>
      <c r="O753" s="6" t="s">
        <v>17</v>
      </c>
      <c r="P753" s="7" t="s">
        <v>17</v>
      </c>
      <c r="Q753" s="7" t="s">
        <v>143</v>
      </c>
      <c r="R753" s="26" t="s">
        <v>1169</v>
      </c>
      <c r="S753" s="26" t="s">
        <v>1245</v>
      </c>
      <c r="T753" s="5"/>
      <c r="U753" s="5"/>
    </row>
    <row r="754" spans="1:21" ht="12.75" customHeight="1" x14ac:dyDescent="0.25">
      <c r="A754" s="11" t="str">
        <f t="shared" si="34"/>
        <v>BACHARELADO EM POLÍTICAS PÚBLICAS</v>
      </c>
      <c r="B754" s="11" t="str">
        <f t="shared" si="35"/>
        <v>NAESHP031-14SB</v>
      </c>
      <c r="C754" s="9" t="str">
        <f t="shared" si="33"/>
        <v>Avaliação e Monitoramento de Políticas Públicas A-noturno (São Bernardo)</v>
      </c>
      <c r="D754" s="10" t="s">
        <v>1240</v>
      </c>
      <c r="E754" s="10" t="s">
        <v>1971</v>
      </c>
      <c r="F754" s="10" t="s">
        <v>1241</v>
      </c>
      <c r="G754" s="10" t="s">
        <v>11</v>
      </c>
      <c r="H754" s="10" t="s">
        <v>3260</v>
      </c>
      <c r="I754" s="10"/>
      <c r="J754" s="17" t="s">
        <v>38</v>
      </c>
      <c r="K754" s="10" t="s">
        <v>18</v>
      </c>
      <c r="L754" s="10" t="s">
        <v>20</v>
      </c>
      <c r="M754" s="10">
        <v>53</v>
      </c>
      <c r="N754" s="10"/>
      <c r="O754" s="10"/>
      <c r="P754" s="7" t="s">
        <v>17</v>
      </c>
      <c r="Q754" s="7" t="s">
        <v>118</v>
      </c>
      <c r="R754" s="25" t="s">
        <v>1242</v>
      </c>
      <c r="S754" s="25"/>
      <c r="T754" s="5"/>
      <c r="U754" s="5"/>
    </row>
    <row r="755" spans="1:21" ht="12.75" customHeight="1" x14ac:dyDescent="0.25">
      <c r="A755" s="11" t="str">
        <f t="shared" si="34"/>
        <v>ENGENHARIA AMBIENTAL E URBANA</v>
      </c>
      <c r="B755" s="11" t="str">
        <f t="shared" si="35"/>
        <v>DAESTU034-17SA</v>
      </c>
      <c r="C755" s="9" t="str">
        <f t="shared" si="33"/>
        <v>Sistemas de Abastecimento de Águas A-matutino (São Bernardo)</v>
      </c>
      <c r="D755" s="10" t="s">
        <v>1246</v>
      </c>
      <c r="E755" s="10" t="s">
        <v>2078</v>
      </c>
      <c r="F755" s="10" t="s">
        <v>1247</v>
      </c>
      <c r="G755" s="10" t="s">
        <v>11</v>
      </c>
      <c r="H755" s="10" t="s">
        <v>1248</v>
      </c>
      <c r="I755" s="10"/>
      <c r="J755" s="10" t="s">
        <v>12</v>
      </c>
      <c r="K755" s="10" t="s">
        <v>13</v>
      </c>
      <c r="L755" s="10" t="s">
        <v>476</v>
      </c>
      <c r="M755" s="10">
        <v>18</v>
      </c>
      <c r="N755" s="10"/>
      <c r="O755" s="10"/>
      <c r="P755" s="7"/>
      <c r="Q755" s="7" t="s">
        <v>143</v>
      </c>
      <c r="R755" s="25" t="s">
        <v>1206</v>
      </c>
      <c r="S755" s="25" t="s">
        <v>1216</v>
      </c>
      <c r="T755" s="5"/>
      <c r="U755" s="5"/>
    </row>
    <row r="756" spans="1:21" ht="12.75" customHeight="1" x14ac:dyDescent="0.25">
      <c r="A756" s="11" t="str">
        <f t="shared" si="34"/>
        <v>ENGENHARIA AMBIENTAL E URBANA</v>
      </c>
      <c r="B756" s="11" t="str">
        <f t="shared" si="35"/>
        <v>NAESTU034-17SA</v>
      </c>
      <c r="C756" s="9" t="str">
        <f t="shared" si="33"/>
        <v>Sistemas de Abastecimento de Águas A-noturno (São Bernardo)</v>
      </c>
      <c r="D756" s="7" t="s">
        <v>1246</v>
      </c>
      <c r="E756" s="7" t="s">
        <v>2079</v>
      </c>
      <c r="F756" s="7" t="s">
        <v>1247</v>
      </c>
      <c r="G756" s="7" t="s">
        <v>11</v>
      </c>
      <c r="H756" s="7" t="s">
        <v>1249</v>
      </c>
      <c r="I756" s="7"/>
      <c r="J756" s="7" t="s">
        <v>12</v>
      </c>
      <c r="K756" s="7" t="s">
        <v>18</v>
      </c>
      <c r="L756" s="7" t="s">
        <v>476</v>
      </c>
      <c r="M756" s="7">
        <v>36</v>
      </c>
      <c r="N756" s="7"/>
      <c r="O756" s="7"/>
      <c r="P756" s="7"/>
      <c r="Q756" s="7" t="s">
        <v>143</v>
      </c>
      <c r="R756" s="29" t="s">
        <v>1206</v>
      </c>
      <c r="S756" s="29" t="s">
        <v>1166</v>
      </c>
      <c r="T756" s="5"/>
      <c r="U756" s="5"/>
    </row>
    <row r="757" spans="1:21" ht="12.75" customHeight="1" x14ac:dyDescent="0.25">
      <c r="A757" s="11" t="str">
        <f t="shared" si="34"/>
        <v>BACHARELADO EM POLÍTICAS PÚBLICAS</v>
      </c>
      <c r="B757" s="11" t="str">
        <f t="shared" si="35"/>
        <v>DAESHP009-13SB</v>
      </c>
      <c r="C757" s="9" t="str">
        <f t="shared" si="33"/>
        <v>Governo, Burocracia e Administração Pública A-matutino (São Bernardo)</v>
      </c>
      <c r="D757" s="7" t="s">
        <v>1250</v>
      </c>
      <c r="E757" s="7" t="s">
        <v>1972</v>
      </c>
      <c r="F757" s="7" t="s">
        <v>1251</v>
      </c>
      <c r="G757" s="7" t="s">
        <v>11</v>
      </c>
      <c r="H757" s="7" t="s">
        <v>1252</v>
      </c>
      <c r="I757" s="7"/>
      <c r="J757" s="16" t="s">
        <v>38</v>
      </c>
      <c r="K757" s="7" t="s">
        <v>13</v>
      </c>
      <c r="L757" s="7" t="s">
        <v>20</v>
      </c>
      <c r="M757" s="7">
        <v>38</v>
      </c>
      <c r="N757" s="7"/>
      <c r="O757" s="7"/>
      <c r="P757" s="7" t="s">
        <v>17</v>
      </c>
      <c r="Q757" s="7" t="s">
        <v>118</v>
      </c>
      <c r="R757" s="29" t="s">
        <v>1253</v>
      </c>
      <c r="S757" s="29"/>
    </row>
    <row r="758" spans="1:21" ht="12.75" customHeight="1" x14ac:dyDescent="0.25">
      <c r="A758" s="11" t="str">
        <f t="shared" si="34"/>
        <v>ENGENHARIA AMBIENTAL E URBANA</v>
      </c>
      <c r="B758" s="11" t="str">
        <f t="shared" si="35"/>
        <v>DAESTU036-17SA</v>
      </c>
      <c r="C758" s="9" t="str">
        <f t="shared" si="33"/>
        <v>Sistemas de Drenagem Urbana A-matutino (São Bernardo)</v>
      </c>
      <c r="D758" s="7" t="s">
        <v>1254</v>
      </c>
      <c r="E758" s="7" t="s">
        <v>2080</v>
      </c>
      <c r="F758" s="7" t="s">
        <v>1255</v>
      </c>
      <c r="G758" s="7" t="s">
        <v>11</v>
      </c>
      <c r="H758" s="7" t="s">
        <v>3261</v>
      </c>
      <c r="I758" s="7"/>
      <c r="J758" s="16" t="s">
        <v>12</v>
      </c>
      <c r="K758" s="7" t="s">
        <v>13</v>
      </c>
      <c r="L758" s="7" t="s">
        <v>476</v>
      </c>
      <c r="M758" s="7">
        <v>36</v>
      </c>
      <c r="N758" s="7"/>
      <c r="O758" s="7"/>
      <c r="P758" s="7"/>
      <c r="Q758" s="7" t="s">
        <v>143</v>
      </c>
      <c r="R758" s="29" t="s">
        <v>1185</v>
      </c>
      <c r="S758" s="29" t="s">
        <v>1216</v>
      </c>
      <c r="T758" s="5"/>
      <c r="U758" s="5"/>
    </row>
    <row r="759" spans="1:21" ht="12.75" customHeight="1" x14ac:dyDescent="0.25">
      <c r="A759" s="11" t="str">
        <f t="shared" si="34"/>
        <v>ENGENHARIA AMBIENTAL E URBANA</v>
      </c>
      <c r="B759" s="11" t="str">
        <f t="shared" si="35"/>
        <v>NAESTU036-17SA</v>
      </c>
      <c r="C759" s="9" t="str">
        <f t="shared" si="33"/>
        <v>Sistemas de Drenagem Urbana A-noturno (São Bernardo)</v>
      </c>
      <c r="D759" s="7" t="s">
        <v>1254</v>
      </c>
      <c r="E759" s="7" t="s">
        <v>2081</v>
      </c>
      <c r="F759" s="7" t="s">
        <v>1255</v>
      </c>
      <c r="G759" s="7" t="s">
        <v>11</v>
      </c>
      <c r="H759" s="7" t="s">
        <v>3262</v>
      </c>
      <c r="I759" s="7"/>
      <c r="J759" s="16" t="s">
        <v>12</v>
      </c>
      <c r="K759" s="7" t="s">
        <v>18</v>
      </c>
      <c r="L759" s="7" t="s">
        <v>476</v>
      </c>
      <c r="M759" s="7">
        <v>40</v>
      </c>
      <c r="N759" s="7"/>
      <c r="O759" s="7"/>
      <c r="P759" s="7"/>
      <c r="Q759" s="7" t="s">
        <v>143</v>
      </c>
      <c r="R759" s="29" t="s">
        <v>1256</v>
      </c>
      <c r="S759" s="29" t="s">
        <v>1166</v>
      </c>
      <c r="T759" s="5"/>
      <c r="U759" s="5"/>
    </row>
    <row r="760" spans="1:21" ht="12.75" customHeight="1" x14ac:dyDescent="0.25">
      <c r="A760" s="11" t="str">
        <f t="shared" si="34"/>
        <v>BACHARELADO EM POLÍTICAS PÚBLICAS</v>
      </c>
      <c r="B760" s="11" t="str">
        <f t="shared" si="35"/>
        <v>NAESHP009-13SB</v>
      </c>
      <c r="C760" s="9" t="str">
        <f t="shared" si="33"/>
        <v>Governo, Burocracia e Administração Pública A-noturno (São Bernardo)</v>
      </c>
      <c r="D760" s="7" t="s">
        <v>1250</v>
      </c>
      <c r="E760" s="7" t="s">
        <v>1973</v>
      </c>
      <c r="F760" s="7" t="s">
        <v>1251</v>
      </c>
      <c r="G760" s="7" t="s">
        <v>11</v>
      </c>
      <c r="H760" s="7" t="s">
        <v>1257</v>
      </c>
      <c r="I760" s="7"/>
      <c r="J760" s="16" t="s">
        <v>38</v>
      </c>
      <c r="K760" s="7" t="s">
        <v>18</v>
      </c>
      <c r="L760" s="7" t="s">
        <v>20</v>
      </c>
      <c r="M760" s="7">
        <v>47</v>
      </c>
      <c r="N760" s="7"/>
      <c r="O760" s="7"/>
      <c r="P760" s="7" t="s">
        <v>17</v>
      </c>
      <c r="Q760" s="7" t="s">
        <v>118</v>
      </c>
      <c r="R760" s="29" t="s">
        <v>1253</v>
      </c>
      <c r="S760" s="29"/>
      <c r="T760" s="5"/>
      <c r="U760" s="5"/>
    </row>
    <row r="761" spans="1:21" ht="12.75" customHeight="1" x14ac:dyDescent="0.25">
      <c r="A761" s="11" t="str">
        <f t="shared" si="34"/>
        <v>ENGENHARIA AMBIENTAL E URBANA</v>
      </c>
      <c r="B761" s="11" t="str">
        <f t="shared" si="35"/>
        <v>DAESTU035-17SA</v>
      </c>
      <c r="C761" s="9" t="str">
        <f t="shared" si="33"/>
        <v>Sistemas de Esgotamento Sanitário A-matutino (São Bernardo)</v>
      </c>
      <c r="D761" s="7" t="s">
        <v>1258</v>
      </c>
      <c r="E761" s="7" t="s">
        <v>2082</v>
      </c>
      <c r="F761" s="7" t="s">
        <v>1259</v>
      </c>
      <c r="G761" s="7" t="s">
        <v>11</v>
      </c>
      <c r="H761" s="7" t="s">
        <v>1260</v>
      </c>
      <c r="I761" s="7"/>
      <c r="J761" s="7" t="s">
        <v>12</v>
      </c>
      <c r="K761" s="7" t="s">
        <v>13</v>
      </c>
      <c r="L761" s="7" t="s">
        <v>476</v>
      </c>
      <c r="M761" s="7">
        <v>30</v>
      </c>
      <c r="N761" s="7"/>
      <c r="O761" s="7"/>
      <c r="P761" s="7"/>
      <c r="Q761" s="7" t="s">
        <v>143</v>
      </c>
      <c r="R761" s="29" t="s">
        <v>1261</v>
      </c>
      <c r="S761" s="29" t="s">
        <v>1216</v>
      </c>
      <c r="T761" s="5"/>
      <c r="U761" s="5"/>
    </row>
    <row r="762" spans="1:21" ht="12.75" customHeight="1" x14ac:dyDescent="0.25">
      <c r="A762" s="11" t="str">
        <f t="shared" si="34"/>
        <v>ENGENHARIA DE ENERGIA</v>
      </c>
      <c r="B762" s="11" t="str">
        <f t="shared" si="35"/>
        <v>NAESTE037-17SA</v>
      </c>
      <c r="C762" s="9" t="str">
        <f t="shared" si="33"/>
        <v>Análise Econômica de Projetos Energéticos A-noturno (São Bernardo)</v>
      </c>
      <c r="D762" s="7" t="s">
        <v>1262</v>
      </c>
      <c r="E762" s="7" t="s">
        <v>2087</v>
      </c>
      <c r="F762" s="7" t="s">
        <v>1263</v>
      </c>
      <c r="G762" s="7" t="s">
        <v>11</v>
      </c>
      <c r="H762" s="7" t="s">
        <v>1264</v>
      </c>
      <c r="I762" s="7"/>
      <c r="J762" s="16" t="s">
        <v>12</v>
      </c>
      <c r="K762" s="7" t="s">
        <v>18</v>
      </c>
      <c r="L762" s="7" t="s">
        <v>20</v>
      </c>
      <c r="M762" s="7">
        <v>50</v>
      </c>
      <c r="N762" s="7"/>
      <c r="O762" s="7"/>
      <c r="P762" s="7"/>
      <c r="Q762" s="7" t="s">
        <v>158</v>
      </c>
      <c r="R762" s="29" t="s">
        <v>1265</v>
      </c>
      <c r="S762" s="29"/>
      <c r="T762" s="5"/>
      <c r="U762" s="5"/>
    </row>
    <row r="763" spans="1:21" ht="12.75" customHeight="1" x14ac:dyDescent="0.25">
      <c r="A763" s="11" t="str">
        <f t="shared" si="34"/>
        <v>ENGENHARIA AMBIENTAL E URBANA</v>
      </c>
      <c r="B763" s="11" t="str">
        <f t="shared" si="35"/>
        <v>NAESTU035-17SA</v>
      </c>
      <c r="C763" s="9" t="str">
        <f t="shared" si="33"/>
        <v>Sistemas de Esgotamento Sanitário A-noturno (São Bernardo)</v>
      </c>
      <c r="D763" s="7" t="s">
        <v>1258</v>
      </c>
      <c r="E763" s="7" t="s">
        <v>2083</v>
      </c>
      <c r="F763" s="7" t="s">
        <v>1259</v>
      </c>
      <c r="G763" s="7" t="s">
        <v>11</v>
      </c>
      <c r="H763" s="7" t="s">
        <v>1192</v>
      </c>
      <c r="I763" s="7"/>
      <c r="J763" s="7" t="s">
        <v>12</v>
      </c>
      <c r="K763" s="7" t="s">
        <v>18</v>
      </c>
      <c r="L763" s="7" t="s">
        <v>476</v>
      </c>
      <c r="M763" s="7">
        <v>38</v>
      </c>
      <c r="N763" s="7"/>
      <c r="O763" s="7"/>
      <c r="P763" s="7"/>
      <c r="Q763" s="7" t="s">
        <v>143</v>
      </c>
      <c r="R763" s="29" t="s">
        <v>1261</v>
      </c>
      <c r="S763" s="29" t="s">
        <v>1166</v>
      </c>
      <c r="T763" s="5"/>
      <c r="U763" s="5"/>
    </row>
    <row r="764" spans="1:21" ht="12.75" customHeight="1" x14ac:dyDescent="0.25">
      <c r="A764" s="11" t="str">
        <f t="shared" si="34"/>
        <v>BACHARELADO EM RELAÇÕES INTERNACIONAIS</v>
      </c>
      <c r="B764" s="11" t="str">
        <f t="shared" si="35"/>
        <v>NAESHR016-13SB</v>
      </c>
      <c r="C764" s="9" t="str">
        <f t="shared" si="33"/>
        <v>Sistema Financeiro Internacional: de Bretton Woods ao non-sistema A-noturno (São Bernardo)</v>
      </c>
      <c r="D764" s="7" t="s">
        <v>1229</v>
      </c>
      <c r="E764" s="7" t="s">
        <v>2029</v>
      </c>
      <c r="F764" s="7" t="s">
        <v>1230</v>
      </c>
      <c r="G764" s="7" t="s">
        <v>11</v>
      </c>
      <c r="H764" s="7" t="s">
        <v>3263</v>
      </c>
      <c r="I764" s="7"/>
      <c r="J764" s="7" t="s">
        <v>38</v>
      </c>
      <c r="K764" s="7" t="s">
        <v>18</v>
      </c>
      <c r="L764" s="7" t="s">
        <v>20</v>
      </c>
      <c r="M764" s="7">
        <v>66</v>
      </c>
      <c r="N764" s="7"/>
      <c r="O764" s="7"/>
      <c r="P764" s="7" t="s">
        <v>17</v>
      </c>
      <c r="Q764" s="7" t="s">
        <v>124</v>
      </c>
      <c r="R764" s="29" t="s">
        <v>1231</v>
      </c>
      <c r="S764" s="29" t="s">
        <v>1231</v>
      </c>
      <c r="T764" s="5"/>
      <c r="U764" s="5"/>
    </row>
    <row r="765" spans="1:21" ht="12.75" customHeight="1" x14ac:dyDescent="0.25">
      <c r="A765" s="11" t="str">
        <f t="shared" si="34"/>
        <v>ENGENHARIA AMBIENTAL E URBANA</v>
      </c>
      <c r="B765" s="11" t="str">
        <f t="shared" si="35"/>
        <v>DAESTU020-17SA</v>
      </c>
      <c r="C765" s="9" t="str">
        <f t="shared" si="33"/>
        <v>Transferência de Massa A-matutino (São Bernardo)</v>
      </c>
      <c r="D765" s="7" t="s">
        <v>1266</v>
      </c>
      <c r="E765" s="7" t="s">
        <v>2084</v>
      </c>
      <c r="F765" s="7" t="s">
        <v>1267</v>
      </c>
      <c r="G765" s="7" t="s">
        <v>11</v>
      </c>
      <c r="H765" s="7" t="s">
        <v>1268</v>
      </c>
      <c r="I765" s="7"/>
      <c r="J765" s="7" t="s">
        <v>12</v>
      </c>
      <c r="K765" s="7" t="s">
        <v>13</v>
      </c>
      <c r="L765" s="7" t="s">
        <v>479</v>
      </c>
      <c r="M765" s="7">
        <v>60</v>
      </c>
      <c r="N765" s="7"/>
      <c r="O765" s="7" t="s">
        <v>17</v>
      </c>
      <c r="P765" s="7"/>
      <c r="Q765" s="7" t="s">
        <v>143</v>
      </c>
      <c r="R765" s="29" t="s">
        <v>1183</v>
      </c>
      <c r="S765" s="29" t="s">
        <v>1216</v>
      </c>
      <c r="T765" s="5"/>
      <c r="U765" s="5"/>
    </row>
    <row r="766" spans="1:21" ht="12.75" customHeight="1" x14ac:dyDescent="0.25">
      <c r="A766" s="11" t="str">
        <f t="shared" si="34"/>
        <v>BACHARELADO EM POLÍTICAS PÚBLICAS</v>
      </c>
      <c r="B766" s="11" t="str">
        <f t="shared" si="35"/>
        <v>DAESHP012-13SB</v>
      </c>
      <c r="C766" s="9" t="str">
        <f t="shared" si="33"/>
        <v>Introdução ao Direito Administrativo A-matutino (São Bernardo)</v>
      </c>
      <c r="D766" s="7" t="s">
        <v>1269</v>
      </c>
      <c r="E766" s="7" t="s">
        <v>1974</v>
      </c>
      <c r="F766" s="7" t="s">
        <v>1270</v>
      </c>
      <c r="G766" s="7" t="s">
        <v>11</v>
      </c>
      <c r="H766" s="7" t="s">
        <v>3264</v>
      </c>
      <c r="I766" s="7"/>
      <c r="J766" s="7" t="s">
        <v>38</v>
      </c>
      <c r="K766" s="7" t="s">
        <v>13</v>
      </c>
      <c r="L766" s="7" t="s">
        <v>20</v>
      </c>
      <c r="M766" s="7">
        <v>40</v>
      </c>
      <c r="N766" s="7"/>
      <c r="O766" s="7"/>
      <c r="P766" s="7" t="s">
        <v>17</v>
      </c>
      <c r="Q766" s="7" t="s">
        <v>118</v>
      </c>
      <c r="R766" s="29" t="s">
        <v>1290</v>
      </c>
      <c r="S766" s="29" t="s">
        <v>1290</v>
      </c>
      <c r="T766" s="5"/>
      <c r="U766" s="5"/>
    </row>
    <row r="767" spans="1:21" ht="12.75" customHeight="1" x14ac:dyDescent="0.25">
      <c r="A767" s="11" t="str">
        <f t="shared" si="34"/>
        <v>ENGENHARIA AMBIENTAL E URBANA</v>
      </c>
      <c r="B767" s="11" t="str">
        <f t="shared" si="35"/>
        <v>DAESZU020-17SA</v>
      </c>
      <c r="C767" s="9" t="str">
        <f t="shared" si="33"/>
        <v>Transportes, Uso e Ocupação do Solo A-matutino (São Bernardo)</v>
      </c>
      <c r="D767" s="7" t="s">
        <v>1272</v>
      </c>
      <c r="E767" s="7" t="s">
        <v>2085</v>
      </c>
      <c r="F767" s="7" t="s">
        <v>1273</v>
      </c>
      <c r="G767" s="7" t="s">
        <v>11</v>
      </c>
      <c r="H767" s="7" t="s">
        <v>1274</v>
      </c>
      <c r="I767" s="7"/>
      <c r="J767" s="16" t="s">
        <v>12</v>
      </c>
      <c r="K767" s="7" t="s">
        <v>13</v>
      </c>
      <c r="L767" s="7" t="s">
        <v>1275</v>
      </c>
      <c r="M767" s="7">
        <v>100</v>
      </c>
      <c r="N767" s="7"/>
      <c r="O767" s="7"/>
      <c r="P767" s="7"/>
      <c r="Q767" s="7" t="s">
        <v>143</v>
      </c>
      <c r="R767" s="29" t="s">
        <v>1224</v>
      </c>
      <c r="S767" s="29" t="s">
        <v>1187</v>
      </c>
      <c r="T767" s="5"/>
      <c r="U767" s="5"/>
    </row>
    <row r="768" spans="1:21" ht="12.75" customHeight="1" x14ac:dyDescent="0.25">
      <c r="A768" s="11" t="str">
        <f t="shared" si="34"/>
        <v>ENGENHARIA DE ENERGIA</v>
      </c>
      <c r="B768" s="11" t="str">
        <f t="shared" si="35"/>
        <v>NAESZE075-17SA</v>
      </c>
      <c r="C768" s="9" t="str">
        <f t="shared" si="33"/>
        <v>Análise Estática em Sistemas Elétricos de Potência A-noturno (São Bernardo)</v>
      </c>
      <c r="D768" s="7" t="s">
        <v>1276</v>
      </c>
      <c r="E768" s="7" t="s">
        <v>2088</v>
      </c>
      <c r="F768" s="7" t="s">
        <v>1277</v>
      </c>
      <c r="G768" s="7" t="s">
        <v>11</v>
      </c>
      <c r="H768" s="7" t="s">
        <v>1264</v>
      </c>
      <c r="I768" s="7"/>
      <c r="J768" s="7" t="s">
        <v>12</v>
      </c>
      <c r="K768" s="7" t="s">
        <v>18</v>
      </c>
      <c r="L768" s="7" t="s">
        <v>20</v>
      </c>
      <c r="M768" s="7">
        <v>50</v>
      </c>
      <c r="N768" s="7"/>
      <c r="O768" s="7"/>
      <c r="P768" s="7"/>
      <c r="Q768" s="7" t="s">
        <v>158</v>
      </c>
      <c r="R768" s="29" t="s">
        <v>1278</v>
      </c>
      <c r="S768" s="29"/>
    </row>
    <row r="769" spans="1:21" ht="12.75" customHeight="1" x14ac:dyDescent="0.25">
      <c r="A769" s="11" t="str">
        <f t="shared" si="34"/>
        <v>BACHARELADO EM RELAÇÕES INTERNACIONAIS</v>
      </c>
      <c r="B769" s="11" t="str">
        <f t="shared" si="35"/>
        <v>DAESHR027-14SB</v>
      </c>
      <c r="C769" s="9" t="str">
        <f t="shared" si="33"/>
        <v>Trajetórias Internacionais do Continente Africano A-matutino (São Bernardo)</v>
      </c>
      <c r="D769" s="7" t="s">
        <v>1279</v>
      </c>
      <c r="E769" s="7" t="s">
        <v>2034</v>
      </c>
      <c r="F769" s="7" t="s">
        <v>1280</v>
      </c>
      <c r="G769" s="7" t="s">
        <v>11</v>
      </c>
      <c r="H769" s="7" t="s">
        <v>3256</v>
      </c>
      <c r="I769" s="7"/>
      <c r="J769" s="16" t="s">
        <v>38</v>
      </c>
      <c r="K769" s="7" t="s">
        <v>13</v>
      </c>
      <c r="L769" s="7" t="s">
        <v>20</v>
      </c>
      <c r="M769" s="7">
        <v>66</v>
      </c>
      <c r="N769" s="7"/>
      <c r="O769" s="7"/>
      <c r="P769" s="7" t="s">
        <v>17</v>
      </c>
      <c r="Q769" s="7" t="s">
        <v>124</v>
      </c>
      <c r="R769" s="29" t="s">
        <v>1281</v>
      </c>
      <c r="S769" s="29" t="s">
        <v>1281</v>
      </c>
      <c r="T769" s="5"/>
      <c r="U769" s="5"/>
    </row>
    <row r="770" spans="1:21" ht="12.75" customHeight="1" x14ac:dyDescent="0.25">
      <c r="A770" s="11" t="str">
        <f t="shared" si="34"/>
        <v>ENGENHARIA AMBIENTAL E URBANA</v>
      </c>
      <c r="B770" s="11" t="str">
        <f t="shared" si="35"/>
        <v>DAESTU038-17SA</v>
      </c>
      <c r="C770" s="9" t="str">
        <f t="shared" ref="C770:C833" si="36">CONCATENATE(D770," ",IF(LEN(B770)&gt;15,MID(B770,2,3),G770),"-",IF(K770="DIURNO","matutino",K770)," (",IF(H770="Santo André",H770,"São Bernardo"),")",IF(G770="I"," - TURMA MINISTRADA EM INGLÊS",IF(G770="P"," - TURMA COMPARTILHADA COM A PÓS-GRADUAÇÃO",IF(G770="S"," - TURMA SEMIPRESENCIAL",""))))</f>
        <v>Tratamento de Águas Urbanas Servidas A-matutino (São Bernardo)</v>
      </c>
      <c r="D770" s="7" t="s">
        <v>1282</v>
      </c>
      <c r="E770" s="7" t="s">
        <v>2086</v>
      </c>
      <c r="F770" s="7" t="s">
        <v>1283</v>
      </c>
      <c r="G770" s="7" t="s">
        <v>11</v>
      </c>
      <c r="H770" s="7" t="s">
        <v>3265</v>
      </c>
      <c r="I770" s="7"/>
      <c r="J770" s="7" t="s">
        <v>12</v>
      </c>
      <c r="K770" s="7" t="s">
        <v>13</v>
      </c>
      <c r="L770" s="7" t="s">
        <v>476</v>
      </c>
      <c r="M770" s="7">
        <v>60</v>
      </c>
      <c r="N770" s="7"/>
      <c r="O770" s="7"/>
      <c r="P770" s="7"/>
      <c r="Q770" s="7" t="s">
        <v>143</v>
      </c>
      <c r="R770" s="29" t="s">
        <v>1284</v>
      </c>
      <c r="S770" s="29" t="s">
        <v>1216</v>
      </c>
    </row>
    <row r="771" spans="1:21" ht="12.75" customHeight="1" x14ac:dyDescent="0.25">
      <c r="A771" s="11" t="str">
        <f t="shared" ref="A771:A834" si="37">Q771</f>
        <v>BACHARELADO EM POLÍTICAS PÚBLICAS</v>
      </c>
      <c r="B771" s="11" t="str">
        <f t="shared" ref="B771:B834" si="38">E771</f>
        <v>NAESHP012-13SB</v>
      </c>
      <c r="C771" s="9" t="str">
        <f t="shared" si="36"/>
        <v>Introdução ao Direito Administrativo A-noturno (São Bernardo)</v>
      </c>
      <c r="D771" s="7" t="s">
        <v>1269</v>
      </c>
      <c r="E771" s="7" t="s">
        <v>1975</v>
      </c>
      <c r="F771" s="7" t="s">
        <v>1270</v>
      </c>
      <c r="G771" s="7" t="s">
        <v>11</v>
      </c>
      <c r="H771" s="7" t="s">
        <v>3266</v>
      </c>
      <c r="I771" s="7"/>
      <c r="J771" s="7" t="s">
        <v>38</v>
      </c>
      <c r="K771" s="7" t="s">
        <v>18</v>
      </c>
      <c r="L771" s="7" t="s">
        <v>20</v>
      </c>
      <c r="M771" s="7">
        <v>38</v>
      </c>
      <c r="N771" s="7"/>
      <c r="O771" s="7"/>
      <c r="P771" s="7" t="s">
        <v>17</v>
      </c>
      <c r="Q771" s="7" t="s">
        <v>118</v>
      </c>
      <c r="R771" s="29" t="s">
        <v>1291</v>
      </c>
      <c r="S771" s="29" t="s">
        <v>1291</v>
      </c>
    </row>
    <row r="772" spans="1:21" ht="12.75" customHeight="1" x14ac:dyDescent="0.25">
      <c r="A772" s="11" t="str">
        <f t="shared" si="37"/>
        <v>ENGENHARIA DE ENERGIA</v>
      </c>
      <c r="B772" s="11" t="str">
        <f t="shared" si="38"/>
        <v>NAESZE010-17SA</v>
      </c>
      <c r="C772" s="9" t="str">
        <f t="shared" si="36"/>
        <v>Automação de Sistemas Elétricos de Potência A-noturno (São Bernardo)</v>
      </c>
      <c r="D772" s="6" t="s">
        <v>1285</v>
      </c>
      <c r="E772" s="6" t="s">
        <v>2089</v>
      </c>
      <c r="F772" s="6" t="s">
        <v>1286</v>
      </c>
      <c r="G772" s="6" t="s">
        <v>11</v>
      </c>
      <c r="H772" s="6" t="s">
        <v>1287</v>
      </c>
      <c r="J772" s="6" t="s">
        <v>12</v>
      </c>
      <c r="K772" s="6" t="s">
        <v>18</v>
      </c>
      <c r="L772" s="6" t="s">
        <v>42</v>
      </c>
      <c r="M772" s="6">
        <v>30</v>
      </c>
      <c r="P772" s="7"/>
      <c r="Q772" s="7" t="s">
        <v>158</v>
      </c>
      <c r="R772" s="26" t="s">
        <v>519</v>
      </c>
      <c r="T772" s="5"/>
      <c r="U772" s="5"/>
    </row>
    <row r="773" spans="1:21" ht="12.75" customHeight="1" x14ac:dyDescent="0.25">
      <c r="A773" s="11" t="str">
        <f t="shared" si="37"/>
        <v>BACHARELADO EM RELAÇÕES INTERNACIONAIS</v>
      </c>
      <c r="B773" s="11" t="str">
        <f t="shared" si="38"/>
        <v>NAESHR027-14SB</v>
      </c>
      <c r="C773" s="9" t="str">
        <f t="shared" si="36"/>
        <v>Trajetórias Internacionais do Continente Africano A-noturno (São Bernardo)</v>
      </c>
      <c r="D773" s="6" t="s">
        <v>1279</v>
      </c>
      <c r="E773" s="6" t="s">
        <v>2035</v>
      </c>
      <c r="F773" s="6" t="s">
        <v>1280</v>
      </c>
      <c r="G773" s="6" t="s">
        <v>11</v>
      </c>
      <c r="H773" s="6" t="s">
        <v>3263</v>
      </c>
      <c r="J773" s="6" t="s">
        <v>38</v>
      </c>
      <c r="K773" s="6" t="s">
        <v>18</v>
      </c>
      <c r="L773" s="6" t="s">
        <v>20</v>
      </c>
      <c r="M773" s="6">
        <v>66</v>
      </c>
      <c r="P773" s="7" t="s">
        <v>17</v>
      </c>
      <c r="Q773" s="7" t="s">
        <v>124</v>
      </c>
      <c r="R773" s="26" t="s">
        <v>1281</v>
      </c>
      <c r="S773" s="26" t="s">
        <v>1281</v>
      </c>
      <c r="T773" s="5"/>
      <c r="U773" s="5"/>
    </row>
    <row r="774" spans="1:21" ht="12.75" customHeight="1" x14ac:dyDescent="0.25">
      <c r="A774" s="11" t="str">
        <f t="shared" si="37"/>
        <v>BACHARELADO EM POLÍTICAS PÚBLICAS</v>
      </c>
      <c r="B774" s="11" t="str">
        <f t="shared" si="38"/>
        <v>DAESHP030-14SB</v>
      </c>
      <c r="C774" s="9" t="str">
        <f t="shared" si="36"/>
        <v>Planejamento Orçamentário A-matutino (São Bernardo)</v>
      </c>
      <c r="D774" s="7" t="s">
        <v>1288</v>
      </c>
      <c r="E774" s="7" t="s">
        <v>1980</v>
      </c>
      <c r="F774" s="7" t="s">
        <v>1289</v>
      </c>
      <c r="G774" s="7" t="s">
        <v>11</v>
      </c>
      <c r="H774" s="7" t="s">
        <v>3264</v>
      </c>
      <c r="I774" s="7"/>
      <c r="J774" s="7" t="s">
        <v>38</v>
      </c>
      <c r="K774" s="7" t="s">
        <v>13</v>
      </c>
      <c r="L774" s="7" t="s">
        <v>20</v>
      </c>
      <c r="M774" s="7">
        <v>38</v>
      </c>
      <c r="N774" s="7"/>
      <c r="O774" s="7"/>
      <c r="P774" s="7" t="s">
        <v>17</v>
      </c>
      <c r="Q774" s="7" t="s">
        <v>118</v>
      </c>
      <c r="R774" s="29" t="s">
        <v>1271</v>
      </c>
      <c r="S774" s="29" t="s">
        <v>1271</v>
      </c>
      <c r="T774" s="5"/>
      <c r="U774" s="5"/>
    </row>
    <row r="775" spans="1:21" ht="12.75" customHeight="1" x14ac:dyDescent="0.25">
      <c r="A775" s="11" t="str">
        <f t="shared" si="37"/>
        <v>BACHARELADO EM POLÍTICAS PÚBLICAS</v>
      </c>
      <c r="B775" s="11" t="str">
        <f t="shared" si="38"/>
        <v>NAESHP030-14SB</v>
      </c>
      <c r="C775" s="9" t="str">
        <f t="shared" si="36"/>
        <v>Planejamento Orçamentário A-noturno (São Bernardo)</v>
      </c>
      <c r="D775" s="7" t="s">
        <v>1288</v>
      </c>
      <c r="E775" s="7" t="s">
        <v>1981</v>
      </c>
      <c r="F775" s="7" t="s">
        <v>1289</v>
      </c>
      <c r="G775" s="7" t="s">
        <v>11</v>
      </c>
      <c r="H775" s="7" t="s">
        <v>3266</v>
      </c>
      <c r="I775" s="7"/>
      <c r="J775" s="16" t="s">
        <v>38</v>
      </c>
      <c r="K775" s="7" t="s">
        <v>18</v>
      </c>
      <c r="L775" s="7" t="s">
        <v>20</v>
      </c>
      <c r="M775" s="7">
        <v>51</v>
      </c>
      <c r="N775" s="7"/>
      <c r="O775" s="7"/>
      <c r="P775" s="7" t="s">
        <v>17</v>
      </c>
      <c r="Q775" s="7" t="s">
        <v>118</v>
      </c>
      <c r="R775" s="29" t="s">
        <v>1271</v>
      </c>
      <c r="S775" s="29" t="s">
        <v>1271</v>
      </c>
      <c r="T775" s="5"/>
      <c r="U775" s="5"/>
    </row>
    <row r="776" spans="1:21" ht="12.75" customHeight="1" x14ac:dyDescent="0.25">
      <c r="A776" s="11" t="str">
        <f t="shared" si="37"/>
        <v>ENGENHARIA DE ENERGIA</v>
      </c>
      <c r="B776" s="11" t="str">
        <f t="shared" si="38"/>
        <v>NAESZE086-17SA</v>
      </c>
      <c r="C776" s="9" t="str">
        <f t="shared" si="36"/>
        <v>Cogeração A-noturno (São Bernardo)</v>
      </c>
      <c r="D776" s="7" t="s">
        <v>1292</v>
      </c>
      <c r="E776" s="7" t="s">
        <v>2090</v>
      </c>
      <c r="F776" s="7" t="s">
        <v>1293</v>
      </c>
      <c r="G776" s="7" t="s">
        <v>11</v>
      </c>
      <c r="H776" s="7" t="s">
        <v>1294</v>
      </c>
      <c r="I776" s="7"/>
      <c r="J776" s="7" t="s">
        <v>12</v>
      </c>
      <c r="K776" s="7" t="s">
        <v>18</v>
      </c>
      <c r="L776" s="7" t="s">
        <v>207</v>
      </c>
      <c r="M776" s="7">
        <v>50</v>
      </c>
      <c r="N776" s="7"/>
      <c r="O776" s="7"/>
      <c r="P776" s="7"/>
      <c r="Q776" s="7" t="s">
        <v>158</v>
      </c>
      <c r="R776" s="29" t="s">
        <v>528</v>
      </c>
      <c r="S776" s="29"/>
      <c r="T776" s="5"/>
      <c r="U776" s="5"/>
    </row>
    <row r="777" spans="1:21" ht="12.75" customHeight="1" x14ac:dyDescent="0.25">
      <c r="A777" s="11" t="str">
        <f t="shared" si="37"/>
        <v>ENGENHARIA DE ENERGIA</v>
      </c>
      <c r="B777" s="11" t="str">
        <f t="shared" si="38"/>
        <v>DAESTE036-17SA</v>
      </c>
      <c r="C777" s="9" t="str">
        <f t="shared" si="36"/>
        <v>Economia da Energia A-matutino (São Bernardo)</v>
      </c>
      <c r="D777" s="6" t="s">
        <v>337</v>
      </c>
      <c r="E777" s="6" t="s">
        <v>2091</v>
      </c>
      <c r="F777" s="6" t="s">
        <v>338</v>
      </c>
      <c r="G777" s="6" t="s">
        <v>11</v>
      </c>
      <c r="H777" s="6" t="s">
        <v>3267</v>
      </c>
      <c r="J777" s="6" t="s">
        <v>12</v>
      </c>
      <c r="K777" s="6" t="s">
        <v>13</v>
      </c>
      <c r="L777" s="6" t="s">
        <v>20</v>
      </c>
      <c r="M777" s="6">
        <v>50</v>
      </c>
      <c r="O777" s="6" t="s">
        <v>17</v>
      </c>
      <c r="P777" s="7" t="s">
        <v>17</v>
      </c>
      <c r="Q777" s="7" t="s">
        <v>158</v>
      </c>
      <c r="R777" s="26" t="s">
        <v>520</v>
      </c>
      <c r="T777" s="5"/>
      <c r="U777" s="5"/>
    </row>
    <row r="778" spans="1:21" ht="12.75" customHeight="1" x14ac:dyDescent="0.25">
      <c r="A778" s="11" t="str">
        <f t="shared" si="37"/>
        <v>BACHARELADO EM RELAÇÕES INTERNACIONAIS</v>
      </c>
      <c r="B778" s="11" t="str">
        <f t="shared" si="38"/>
        <v>DAESHR022-14SB</v>
      </c>
      <c r="C778" s="9" t="str">
        <f t="shared" si="36"/>
        <v>Abordagens Tradicionais das Relações Internacionais A-matutino (São Bernardo)</v>
      </c>
      <c r="D778" s="7" t="s">
        <v>1295</v>
      </c>
      <c r="E778" s="7" t="s">
        <v>2009</v>
      </c>
      <c r="F778" s="7" t="s">
        <v>1296</v>
      </c>
      <c r="G778" s="7" t="s">
        <v>11</v>
      </c>
      <c r="H778" s="7" t="s">
        <v>1209</v>
      </c>
      <c r="I778" s="7"/>
      <c r="J778" s="16" t="s">
        <v>38</v>
      </c>
      <c r="K778" s="7" t="s">
        <v>13</v>
      </c>
      <c r="L778" s="7" t="s">
        <v>20</v>
      </c>
      <c r="M778" s="7">
        <v>90</v>
      </c>
      <c r="N778" s="7"/>
      <c r="O778" s="7"/>
      <c r="P778" s="7" t="s">
        <v>17</v>
      </c>
      <c r="Q778" s="7" t="s">
        <v>124</v>
      </c>
      <c r="R778" s="29" t="s">
        <v>1297</v>
      </c>
      <c r="S778" s="29"/>
      <c r="T778" s="5"/>
      <c r="U778" s="5"/>
    </row>
    <row r="779" spans="1:21" ht="12.75" customHeight="1" x14ac:dyDescent="0.25">
      <c r="A779" s="11" t="str">
        <f t="shared" si="37"/>
        <v>BACHARELADO EM RELAÇÕES INTERNACIONAIS</v>
      </c>
      <c r="B779" s="11" t="str">
        <f t="shared" si="38"/>
        <v>NAESHR022-14SB</v>
      </c>
      <c r="C779" s="9" t="str">
        <f t="shared" si="36"/>
        <v>Abordagens Tradicionais das Relações Internacionais A-noturno (São Bernardo)</v>
      </c>
      <c r="D779" s="6" t="s">
        <v>1295</v>
      </c>
      <c r="E779" s="6" t="s">
        <v>2010</v>
      </c>
      <c r="F779" s="6" t="s">
        <v>1296</v>
      </c>
      <c r="G779" s="6" t="s">
        <v>11</v>
      </c>
      <c r="H779" s="6" t="s">
        <v>1211</v>
      </c>
      <c r="J779" s="15" t="s">
        <v>38</v>
      </c>
      <c r="K779" s="6" t="s">
        <v>18</v>
      </c>
      <c r="L779" s="6" t="s">
        <v>20</v>
      </c>
      <c r="M779" s="6">
        <v>90</v>
      </c>
      <c r="P779" s="7" t="s">
        <v>17</v>
      </c>
      <c r="Q779" s="7" t="s">
        <v>124</v>
      </c>
      <c r="R779" s="26" t="s">
        <v>1297</v>
      </c>
      <c r="T779" s="5"/>
      <c r="U779" s="5"/>
    </row>
    <row r="780" spans="1:21" ht="12.75" customHeight="1" x14ac:dyDescent="0.25">
      <c r="A780" s="11" t="str">
        <f t="shared" si="37"/>
        <v>ENGENHARIA DE ENERGIA</v>
      </c>
      <c r="B780" s="11" t="str">
        <f t="shared" si="38"/>
        <v>NAESTE034-17SA</v>
      </c>
      <c r="C780" s="9" t="str">
        <f t="shared" si="36"/>
        <v>Engenharia de Biocombustíveis A-noturno (São Bernardo)</v>
      </c>
      <c r="D780" s="7" t="s">
        <v>1298</v>
      </c>
      <c r="E780" s="7" t="s">
        <v>2092</v>
      </c>
      <c r="F780" s="7" t="s">
        <v>1299</v>
      </c>
      <c r="G780" s="7" t="s">
        <v>11</v>
      </c>
      <c r="H780" s="7" t="s">
        <v>3268</v>
      </c>
      <c r="I780" s="7"/>
      <c r="J780" s="7" t="s">
        <v>12</v>
      </c>
      <c r="K780" s="7" t="s">
        <v>18</v>
      </c>
      <c r="L780" s="7" t="s">
        <v>20</v>
      </c>
      <c r="M780" s="7">
        <v>50</v>
      </c>
      <c r="N780" s="7"/>
      <c r="O780" s="7"/>
      <c r="P780" s="7"/>
      <c r="Q780" s="7" t="s">
        <v>158</v>
      </c>
      <c r="R780" s="29" t="s">
        <v>1300</v>
      </c>
      <c r="S780" s="29"/>
      <c r="T780" s="5"/>
      <c r="U780" s="5"/>
    </row>
    <row r="781" spans="1:21" ht="12.75" customHeight="1" x14ac:dyDescent="0.25">
      <c r="A781" s="11" t="str">
        <f t="shared" si="37"/>
        <v>ENGENHARIA DE ENERGIA</v>
      </c>
      <c r="B781" s="11" t="str">
        <f t="shared" si="38"/>
        <v>NAESTE035-17SA</v>
      </c>
      <c r="C781" s="9" t="str">
        <f t="shared" si="36"/>
        <v>Engenharia Eólica A-noturno (São Bernardo)</v>
      </c>
      <c r="D781" s="7" t="s">
        <v>161</v>
      </c>
      <c r="E781" s="7" t="s">
        <v>2093</v>
      </c>
      <c r="F781" s="7" t="s">
        <v>162</v>
      </c>
      <c r="G781" s="7" t="s">
        <v>11</v>
      </c>
      <c r="H781" s="7" t="s">
        <v>3269</v>
      </c>
      <c r="I781" s="7"/>
      <c r="J781" s="16" t="s">
        <v>12</v>
      </c>
      <c r="K781" s="7" t="s">
        <v>18</v>
      </c>
      <c r="L781" s="7" t="s">
        <v>20</v>
      </c>
      <c r="M781" s="7">
        <v>50</v>
      </c>
      <c r="N781" s="7"/>
      <c r="O781" s="7"/>
      <c r="P781" s="7"/>
      <c r="Q781" s="7" t="s">
        <v>158</v>
      </c>
      <c r="R781" s="29" t="s">
        <v>526</v>
      </c>
      <c r="S781" s="29" t="s">
        <v>2423</v>
      </c>
      <c r="T781" s="5"/>
      <c r="U781" s="5"/>
    </row>
    <row r="782" spans="1:21" ht="12.75" customHeight="1" x14ac:dyDescent="0.25">
      <c r="A782" s="11" t="str">
        <f t="shared" si="37"/>
        <v>ENGENHARIA DE ENERGIA</v>
      </c>
      <c r="B782" s="11" t="str">
        <f t="shared" si="38"/>
        <v>DAESTE028-17SA</v>
      </c>
      <c r="C782" s="9" t="str">
        <f t="shared" si="36"/>
        <v>Engenharia Nuclear A-matutino (São Bernardo)</v>
      </c>
      <c r="D782" s="7" t="s">
        <v>163</v>
      </c>
      <c r="E782" s="7" t="s">
        <v>417</v>
      </c>
      <c r="F782" s="7" t="s">
        <v>164</v>
      </c>
      <c r="G782" s="7" t="s">
        <v>11</v>
      </c>
      <c r="H782" s="7" t="s">
        <v>3270</v>
      </c>
      <c r="I782" s="7"/>
      <c r="J782" s="16" t="s">
        <v>12</v>
      </c>
      <c r="K782" s="7" t="s">
        <v>13</v>
      </c>
      <c r="L782" s="7" t="s">
        <v>20</v>
      </c>
      <c r="M782" s="7">
        <v>30</v>
      </c>
      <c r="N782" s="7"/>
      <c r="O782" s="7"/>
      <c r="P782" s="7"/>
      <c r="Q782" s="7" t="s">
        <v>158</v>
      </c>
      <c r="R782" s="29" t="s">
        <v>1301</v>
      </c>
      <c r="S782" s="29"/>
      <c r="T782" s="5"/>
      <c r="U782" s="5"/>
    </row>
    <row r="783" spans="1:21" ht="12.75" customHeight="1" x14ac:dyDescent="0.25">
      <c r="A783" s="11" t="str">
        <f t="shared" si="37"/>
        <v>BACHARELADO EM POLÍTICAS PÚBLICAS</v>
      </c>
      <c r="B783" s="11" t="str">
        <f t="shared" si="38"/>
        <v>DAESHP028-14SB</v>
      </c>
      <c r="C783" s="9" t="str">
        <f t="shared" si="36"/>
        <v>Políticas Públicas para Sociedade da Informação A-matutino (São Bernardo)</v>
      </c>
      <c r="D783" s="6" t="s">
        <v>1302</v>
      </c>
      <c r="E783" s="6" t="s">
        <v>1984</v>
      </c>
      <c r="F783" s="6" t="s">
        <v>1303</v>
      </c>
      <c r="G783" s="6" t="s">
        <v>11</v>
      </c>
      <c r="H783" s="6" t="s">
        <v>3259</v>
      </c>
      <c r="J783" s="6" t="s">
        <v>38</v>
      </c>
      <c r="K783" s="6" t="s">
        <v>13</v>
      </c>
      <c r="L783" s="6" t="s">
        <v>20</v>
      </c>
      <c r="M783" s="6">
        <v>42</v>
      </c>
      <c r="P783" s="7" t="s">
        <v>17</v>
      </c>
      <c r="Q783" s="7" t="s">
        <v>118</v>
      </c>
      <c r="R783" s="26" t="s">
        <v>1304</v>
      </c>
    </row>
    <row r="784" spans="1:21" ht="12.75" customHeight="1" x14ac:dyDescent="0.25">
      <c r="A784" s="11" t="str">
        <f t="shared" si="37"/>
        <v>ENGENHARIA DE ENERGIA</v>
      </c>
      <c r="B784" s="11" t="str">
        <f t="shared" si="38"/>
        <v>NAESTE033-17SA</v>
      </c>
      <c r="C784" s="9" t="str">
        <f t="shared" si="36"/>
        <v>Engenharia Solar Fotovoltaica A-noturno (São Bernardo)</v>
      </c>
      <c r="D784" s="7" t="s">
        <v>165</v>
      </c>
      <c r="E784" s="7" t="s">
        <v>2094</v>
      </c>
      <c r="F784" s="7" t="s">
        <v>166</v>
      </c>
      <c r="G784" s="7" t="s">
        <v>11</v>
      </c>
      <c r="H784" s="7" t="s">
        <v>1305</v>
      </c>
      <c r="I784" s="7"/>
      <c r="J784" s="16" t="s">
        <v>12</v>
      </c>
      <c r="K784" s="7" t="s">
        <v>18</v>
      </c>
      <c r="L784" s="7" t="s">
        <v>20</v>
      </c>
      <c r="M784" s="7">
        <v>50</v>
      </c>
      <c r="N784" s="7"/>
      <c r="O784" s="7"/>
      <c r="P784" s="7"/>
      <c r="Q784" s="7" t="s">
        <v>158</v>
      </c>
      <c r="R784" s="29" t="s">
        <v>517</v>
      </c>
      <c r="S784" s="29"/>
    </row>
    <row r="785" spans="1:21" ht="12.75" customHeight="1" x14ac:dyDescent="0.25">
      <c r="A785" s="11" t="str">
        <f t="shared" si="37"/>
        <v>ENGENHARIA DE ENERGIA</v>
      </c>
      <c r="B785" s="11" t="str">
        <f t="shared" si="38"/>
        <v>NAESTE015-17SA</v>
      </c>
      <c r="C785" s="9" t="str">
        <f t="shared" si="36"/>
        <v>Fundamentos de Conversão de Energia Elétrica A-noturno (São Bernardo)</v>
      </c>
      <c r="D785" s="7" t="s">
        <v>167</v>
      </c>
      <c r="E785" s="7" t="s">
        <v>2095</v>
      </c>
      <c r="F785" s="7" t="s">
        <v>168</v>
      </c>
      <c r="G785" s="7" t="s">
        <v>11</v>
      </c>
      <c r="H785" s="7" t="s">
        <v>3269</v>
      </c>
      <c r="I785" s="7"/>
      <c r="J785" s="7" t="s">
        <v>12</v>
      </c>
      <c r="K785" s="7" t="s">
        <v>18</v>
      </c>
      <c r="L785" s="7" t="s">
        <v>20</v>
      </c>
      <c r="M785" s="7">
        <v>50</v>
      </c>
      <c r="N785" s="7"/>
      <c r="O785" s="7" t="s">
        <v>17</v>
      </c>
      <c r="P785" s="7"/>
      <c r="Q785" s="6" t="s">
        <v>158</v>
      </c>
      <c r="R785" s="29" t="s">
        <v>1278</v>
      </c>
      <c r="S785" s="29"/>
    </row>
    <row r="786" spans="1:21" ht="12.75" customHeight="1" x14ac:dyDescent="0.25">
      <c r="A786" s="11" t="str">
        <f t="shared" si="37"/>
        <v>BACHARELADO EM POLÍTICAS PÚBLICAS</v>
      </c>
      <c r="B786" s="11" t="str">
        <f t="shared" si="38"/>
        <v>NAESHP028-14SB</v>
      </c>
      <c r="C786" s="9" t="str">
        <f t="shared" si="36"/>
        <v>Políticas Públicas para Sociedade da Informação A-noturno (São Bernardo)</v>
      </c>
      <c r="D786" s="7" t="s">
        <v>1302</v>
      </c>
      <c r="E786" s="7" t="s">
        <v>1985</v>
      </c>
      <c r="F786" s="7" t="s">
        <v>1303</v>
      </c>
      <c r="G786" s="7" t="s">
        <v>11</v>
      </c>
      <c r="H786" s="7" t="s">
        <v>3260</v>
      </c>
      <c r="I786" s="7"/>
      <c r="J786" s="16" t="s">
        <v>38</v>
      </c>
      <c r="K786" s="7" t="s">
        <v>18</v>
      </c>
      <c r="L786" s="7" t="s">
        <v>20</v>
      </c>
      <c r="M786" s="7">
        <v>53</v>
      </c>
      <c r="N786" s="7"/>
      <c r="O786" s="7"/>
      <c r="P786" s="7" t="s">
        <v>17</v>
      </c>
      <c r="Q786" s="7" t="s">
        <v>118</v>
      </c>
      <c r="R786" s="29" t="s">
        <v>1304</v>
      </c>
      <c r="S786" s="29"/>
      <c r="T786" s="5"/>
      <c r="U786" s="5"/>
    </row>
    <row r="787" spans="1:21" ht="12.75" customHeight="1" x14ac:dyDescent="0.25">
      <c r="A787" s="11" t="str">
        <f t="shared" si="37"/>
        <v>ENGENHARIA DE ENERGIA</v>
      </c>
      <c r="B787" s="11" t="str">
        <f t="shared" si="38"/>
        <v>NAESTE018-17SA</v>
      </c>
      <c r="C787" s="9" t="str">
        <f t="shared" si="36"/>
        <v>Fundamentos de Sistemas Dinâmicos A-noturno (São Bernardo)</v>
      </c>
      <c r="D787" s="6" t="s">
        <v>1306</v>
      </c>
      <c r="E787" s="6" t="s">
        <v>2096</v>
      </c>
      <c r="F787" s="6" t="s">
        <v>1307</v>
      </c>
      <c r="G787" s="6" t="s">
        <v>11</v>
      </c>
      <c r="H787" s="6" t="s">
        <v>1305</v>
      </c>
      <c r="J787" s="15" t="s">
        <v>12</v>
      </c>
      <c r="K787" s="6" t="s">
        <v>18</v>
      </c>
      <c r="L787" s="6" t="s">
        <v>20</v>
      </c>
      <c r="M787" s="6">
        <v>50</v>
      </c>
      <c r="P787" s="7"/>
      <c r="Q787" s="7" t="s">
        <v>158</v>
      </c>
      <c r="R787" s="26" t="s">
        <v>1308</v>
      </c>
      <c r="T787" s="5"/>
      <c r="U787" s="5"/>
    </row>
    <row r="788" spans="1:21" ht="12.75" customHeight="1" x14ac:dyDescent="0.25">
      <c r="A788" s="11" t="str">
        <f t="shared" si="37"/>
        <v>ENGENHARIA DE ENERGIA</v>
      </c>
      <c r="B788" s="11" t="str">
        <f t="shared" si="38"/>
        <v>DAESZE052-17SA</v>
      </c>
      <c r="C788" s="9" t="str">
        <f t="shared" si="36"/>
        <v>Geração Distribuída A-matutino (São Bernardo)</v>
      </c>
      <c r="D788" s="7" t="s">
        <v>1309</v>
      </c>
      <c r="E788" s="7" t="s">
        <v>2097</v>
      </c>
      <c r="F788" s="7" t="s">
        <v>1310</v>
      </c>
      <c r="G788" s="7" t="s">
        <v>11</v>
      </c>
      <c r="H788" s="7" t="s">
        <v>1311</v>
      </c>
      <c r="I788" s="7"/>
      <c r="J788" s="7" t="s">
        <v>12</v>
      </c>
      <c r="K788" s="7" t="s">
        <v>13</v>
      </c>
      <c r="L788" s="7" t="s">
        <v>134</v>
      </c>
      <c r="M788" s="7">
        <v>50</v>
      </c>
      <c r="N788" s="7"/>
      <c r="O788" s="7"/>
      <c r="P788" s="7"/>
      <c r="Q788" s="7" t="s">
        <v>158</v>
      </c>
      <c r="R788" s="29" t="s">
        <v>1312</v>
      </c>
      <c r="S788" s="29"/>
    </row>
    <row r="789" spans="1:21" ht="12.75" customHeight="1" x14ac:dyDescent="0.25">
      <c r="A789" s="11" t="str">
        <f t="shared" si="37"/>
        <v>BACHARELADO EM POLÍTICAS PÚBLICAS</v>
      </c>
      <c r="B789" s="11" t="str">
        <f t="shared" si="38"/>
        <v>DAESHP021-13SB</v>
      </c>
      <c r="C789" s="9" t="str">
        <f t="shared" si="36"/>
        <v>Trajetórias das Políticas de CT&amp;I no Brasil A-matutino (São Bernardo)</v>
      </c>
      <c r="D789" s="7" t="s">
        <v>1313</v>
      </c>
      <c r="E789" s="7" t="s">
        <v>1987</v>
      </c>
      <c r="F789" s="7" t="s">
        <v>1314</v>
      </c>
      <c r="G789" s="7" t="s">
        <v>11</v>
      </c>
      <c r="H789" s="7" t="s">
        <v>1252</v>
      </c>
      <c r="I789" s="7"/>
      <c r="J789" s="7" t="s">
        <v>38</v>
      </c>
      <c r="K789" s="7" t="s">
        <v>13</v>
      </c>
      <c r="L789" s="7" t="s">
        <v>20</v>
      </c>
      <c r="M789" s="7">
        <v>45</v>
      </c>
      <c r="N789" s="7"/>
      <c r="O789" s="7"/>
      <c r="P789" s="7" t="s">
        <v>17</v>
      </c>
      <c r="Q789" s="7" t="s">
        <v>118</v>
      </c>
      <c r="R789" s="29" t="s">
        <v>1197</v>
      </c>
      <c r="S789" s="29"/>
      <c r="T789" s="5"/>
      <c r="U789" s="5"/>
    </row>
    <row r="790" spans="1:21" ht="12.75" customHeight="1" x14ac:dyDescent="0.25">
      <c r="A790" s="11" t="str">
        <f t="shared" si="37"/>
        <v>ENGENHARIA AMBIENTAL E URBANA</v>
      </c>
      <c r="B790" s="11" t="str">
        <f t="shared" si="38"/>
        <v>DAESZU028-17SA</v>
      </c>
      <c r="C790" s="9" t="str">
        <f t="shared" si="36"/>
        <v>Geotecnia Aplicada ao Planejamento Urbano-Ambiental A-matutino (São Bernardo)</v>
      </c>
      <c r="D790" s="7" t="s">
        <v>1315</v>
      </c>
      <c r="E790" s="7" t="s">
        <v>2064</v>
      </c>
      <c r="F790" s="7" t="s">
        <v>1316</v>
      </c>
      <c r="G790" s="7" t="s">
        <v>11</v>
      </c>
      <c r="H790" s="7" t="s">
        <v>1248</v>
      </c>
      <c r="I790" s="7"/>
      <c r="J790" s="7" t="s">
        <v>12</v>
      </c>
      <c r="K790" s="7" t="s">
        <v>13</v>
      </c>
      <c r="L790" s="7" t="s">
        <v>487</v>
      </c>
      <c r="M790" s="7">
        <v>30</v>
      </c>
      <c r="N790" s="7"/>
      <c r="O790" s="7"/>
      <c r="P790" s="7"/>
      <c r="Q790" s="7" t="s">
        <v>143</v>
      </c>
      <c r="R790" s="29" t="s">
        <v>1317</v>
      </c>
      <c r="S790" s="29" t="s">
        <v>1187</v>
      </c>
      <c r="T790" s="5"/>
      <c r="U790" s="5"/>
    </row>
    <row r="791" spans="1:21" ht="12.75" customHeight="1" x14ac:dyDescent="0.25">
      <c r="A791" s="11" t="str">
        <f t="shared" si="37"/>
        <v>ENGENHARIA AMBIENTAL E URBANA</v>
      </c>
      <c r="B791" s="11" t="str">
        <f t="shared" si="38"/>
        <v>NAESZU028-17SA</v>
      </c>
      <c r="C791" s="9" t="str">
        <f t="shared" si="36"/>
        <v>Geotecnia Aplicada ao Planejamento Urbano-Ambiental A-noturno (São Bernardo)</v>
      </c>
      <c r="D791" s="6" t="s">
        <v>1315</v>
      </c>
      <c r="E791" s="6" t="s">
        <v>2065</v>
      </c>
      <c r="F791" s="6" t="s">
        <v>1316</v>
      </c>
      <c r="G791" s="6" t="s">
        <v>11</v>
      </c>
      <c r="H791" s="6" t="s">
        <v>1318</v>
      </c>
      <c r="J791" s="15" t="s">
        <v>12</v>
      </c>
      <c r="K791" s="6" t="s">
        <v>18</v>
      </c>
      <c r="L791" s="6" t="s">
        <v>487</v>
      </c>
      <c r="M791" s="6">
        <v>30</v>
      </c>
      <c r="P791" s="7"/>
      <c r="Q791" s="7" t="s">
        <v>143</v>
      </c>
      <c r="R791" s="26" t="s">
        <v>1317</v>
      </c>
      <c r="T791" s="5"/>
      <c r="U791" s="5"/>
    </row>
    <row r="792" spans="1:21" ht="12.75" customHeight="1" x14ac:dyDescent="0.25">
      <c r="A792" s="11" t="str">
        <f t="shared" si="37"/>
        <v>ENGENHARIA DE ENERGIA</v>
      </c>
      <c r="B792" s="11" t="str">
        <f t="shared" si="38"/>
        <v>NA1ESTE019-17SA</v>
      </c>
      <c r="C792" s="9" t="str">
        <f t="shared" si="36"/>
        <v>Instalações Elétricas I A1-noturno (São Bernardo)</v>
      </c>
      <c r="D792" s="7" t="s">
        <v>169</v>
      </c>
      <c r="E792" s="7" t="s">
        <v>2098</v>
      </c>
      <c r="F792" s="7" t="s">
        <v>170</v>
      </c>
      <c r="G792" s="7" t="s">
        <v>16</v>
      </c>
      <c r="H792" s="7" t="s">
        <v>318</v>
      </c>
      <c r="I792" s="7"/>
      <c r="J792" s="7" t="s">
        <v>12</v>
      </c>
      <c r="K792" s="7" t="s">
        <v>18</v>
      </c>
      <c r="L792" s="7" t="s">
        <v>27</v>
      </c>
      <c r="M792" s="7">
        <v>30</v>
      </c>
      <c r="N792" s="7"/>
      <c r="O792" s="7"/>
      <c r="P792" s="7"/>
      <c r="Q792" s="7" t="s">
        <v>158</v>
      </c>
      <c r="R792" s="29" t="s">
        <v>1319</v>
      </c>
      <c r="S792" s="29"/>
      <c r="T792" s="5"/>
      <c r="U792" s="5"/>
    </row>
    <row r="793" spans="1:21" ht="12.75" customHeight="1" x14ac:dyDescent="0.25">
      <c r="A793" s="11" t="str">
        <f t="shared" si="37"/>
        <v>ENGENHARIA DE ENERGIA</v>
      </c>
      <c r="B793" s="11" t="str">
        <f t="shared" si="38"/>
        <v>NA2ESTE019-17SA</v>
      </c>
      <c r="C793" s="9" t="str">
        <f t="shared" si="36"/>
        <v>Instalações Elétricas I A2-noturno (São Bernardo)</v>
      </c>
      <c r="D793" s="7" t="s">
        <v>169</v>
      </c>
      <c r="E793" s="7" t="s">
        <v>2099</v>
      </c>
      <c r="F793" s="7" t="s">
        <v>170</v>
      </c>
      <c r="G793" s="7" t="s">
        <v>19</v>
      </c>
      <c r="H793" s="7" t="s">
        <v>318</v>
      </c>
      <c r="I793" s="7"/>
      <c r="J793" s="16" t="s">
        <v>12</v>
      </c>
      <c r="K793" s="7" t="s">
        <v>18</v>
      </c>
      <c r="L793" s="7" t="s">
        <v>27</v>
      </c>
      <c r="M793" s="7">
        <v>30</v>
      </c>
      <c r="N793" s="7"/>
      <c r="O793" s="7"/>
      <c r="P793" s="7"/>
      <c r="Q793" s="7" t="s">
        <v>158</v>
      </c>
      <c r="R793" s="29" t="s">
        <v>1320</v>
      </c>
      <c r="S793" s="29"/>
      <c r="T793" s="5"/>
      <c r="U793" s="5"/>
    </row>
    <row r="794" spans="1:21" ht="12.75" customHeight="1" x14ac:dyDescent="0.25">
      <c r="A794" s="11" t="str">
        <f t="shared" si="37"/>
        <v>BACHARELADO EM POLÍTICAS PÚBLICAS</v>
      </c>
      <c r="B794" s="11" t="str">
        <f t="shared" si="38"/>
        <v>NAESHP021-13SB</v>
      </c>
      <c r="C794" s="9" t="str">
        <f t="shared" si="36"/>
        <v>Trajetórias das Políticas de CT&amp;I no Brasil A-noturno (São Bernardo)</v>
      </c>
      <c r="D794" s="7" t="s">
        <v>1313</v>
      </c>
      <c r="E794" s="7" t="s">
        <v>1988</v>
      </c>
      <c r="F794" s="7" t="s">
        <v>1314</v>
      </c>
      <c r="G794" s="7" t="s">
        <v>11</v>
      </c>
      <c r="H794" s="7" t="s">
        <v>1257</v>
      </c>
      <c r="I794" s="7"/>
      <c r="J794" s="16" t="s">
        <v>38</v>
      </c>
      <c r="K794" s="7" t="s">
        <v>18</v>
      </c>
      <c r="L794" s="7" t="s">
        <v>20</v>
      </c>
      <c r="M794" s="7">
        <v>45</v>
      </c>
      <c r="N794" s="7"/>
      <c r="O794" s="7"/>
      <c r="P794" s="7" t="s">
        <v>17</v>
      </c>
      <c r="Q794" s="7" t="s">
        <v>118</v>
      </c>
      <c r="R794" s="29" t="s">
        <v>1197</v>
      </c>
      <c r="S794" s="29"/>
    </row>
    <row r="795" spans="1:21" ht="12.75" customHeight="1" x14ac:dyDescent="0.25">
      <c r="A795" s="11" t="str">
        <f t="shared" si="37"/>
        <v>ENGENHARIA AMBIENTAL E URBANA</v>
      </c>
      <c r="B795" s="11" t="str">
        <f t="shared" si="38"/>
        <v>DAESZU036-17SA</v>
      </c>
      <c r="C795" s="9" t="str">
        <f t="shared" si="36"/>
        <v>Saúde, Determinantes Socioambientais e Equidade A-matutino (São Bernardo)</v>
      </c>
      <c r="D795" s="7" t="s">
        <v>153</v>
      </c>
      <c r="E795" s="7" t="s">
        <v>2077</v>
      </c>
      <c r="F795" s="7" t="s">
        <v>154</v>
      </c>
      <c r="G795" s="7" t="s">
        <v>11</v>
      </c>
      <c r="H795" s="7" t="s">
        <v>1318</v>
      </c>
      <c r="I795" s="7"/>
      <c r="J795" s="16" t="s">
        <v>12</v>
      </c>
      <c r="K795" s="7" t="s">
        <v>13</v>
      </c>
      <c r="L795" s="7" t="s">
        <v>91</v>
      </c>
      <c r="M795" s="7">
        <v>60</v>
      </c>
      <c r="N795" s="7"/>
      <c r="O795" s="7"/>
      <c r="P795" s="7"/>
      <c r="Q795" s="7" t="s">
        <v>143</v>
      </c>
      <c r="R795" s="29" t="s">
        <v>1321</v>
      </c>
      <c r="S795" s="29" t="s">
        <v>1187</v>
      </c>
      <c r="T795" s="5"/>
      <c r="U795" s="5"/>
    </row>
    <row r="796" spans="1:21" ht="12.75" customHeight="1" x14ac:dyDescent="0.25">
      <c r="A796" s="11" t="str">
        <f t="shared" si="37"/>
        <v>ENGENHARIA DE ENERGIA</v>
      </c>
      <c r="B796" s="11" t="str">
        <f t="shared" si="38"/>
        <v>DA1ESTE020-17SA</v>
      </c>
      <c r="C796" s="9" t="str">
        <f t="shared" si="36"/>
        <v>Instalações Elétricas II A1-matutino (São Bernardo)</v>
      </c>
      <c r="D796" s="7" t="s">
        <v>171</v>
      </c>
      <c r="E796" s="7" t="s">
        <v>2100</v>
      </c>
      <c r="F796" s="7" t="s">
        <v>172</v>
      </c>
      <c r="G796" s="7" t="s">
        <v>16</v>
      </c>
      <c r="H796" s="7" t="s">
        <v>1322</v>
      </c>
      <c r="I796" s="7"/>
      <c r="J796" s="7" t="s">
        <v>12</v>
      </c>
      <c r="K796" s="7" t="s">
        <v>13</v>
      </c>
      <c r="L796" s="7" t="s">
        <v>27</v>
      </c>
      <c r="M796" s="7">
        <v>30</v>
      </c>
      <c r="N796" s="7"/>
      <c r="O796" s="7"/>
      <c r="P796" s="7"/>
      <c r="Q796" s="7" t="s">
        <v>158</v>
      </c>
      <c r="R796" s="29" t="s">
        <v>1320</v>
      </c>
      <c r="S796" s="29"/>
      <c r="T796" s="5"/>
      <c r="U796" s="5"/>
    </row>
    <row r="797" spans="1:21" ht="12.75" customHeight="1" x14ac:dyDescent="0.25">
      <c r="A797" s="11" t="str">
        <f t="shared" si="37"/>
        <v>ENGENHARIA DE ENERGIA</v>
      </c>
      <c r="B797" s="11" t="str">
        <f t="shared" si="38"/>
        <v>DA2ESTE020-17SA</v>
      </c>
      <c r="C797" s="9" t="str">
        <f t="shared" si="36"/>
        <v>Instalações Elétricas II A2-matutino (São Bernardo)</v>
      </c>
      <c r="D797" s="7" t="s">
        <v>171</v>
      </c>
      <c r="E797" s="7" t="s">
        <v>2101</v>
      </c>
      <c r="F797" s="7" t="s">
        <v>172</v>
      </c>
      <c r="G797" s="7" t="s">
        <v>19</v>
      </c>
      <c r="H797" s="7" t="s">
        <v>1322</v>
      </c>
      <c r="I797" s="7"/>
      <c r="J797" s="16" t="s">
        <v>12</v>
      </c>
      <c r="K797" s="7" t="s">
        <v>13</v>
      </c>
      <c r="L797" s="7" t="s">
        <v>27</v>
      </c>
      <c r="M797" s="7">
        <v>30</v>
      </c>
      <c r="N797" s="7"/>
      <c r="O797" s="7"/>
      <c r="P797" s="7"/>
      <c r="Q797" s="7" t="s">
        <v>158</v>
      </c>
      <c r="R797" s="29" t="s">
        <v>1323</v>
      </c>
      <c r="S797" s="29"/>
      <c r="T797" s="5"/>
      <c r="U797" s="5"/>
    </row>
    <row r="798" spans="1:21" ht="12.75" customHeight="1" x14ac:dyDescent="0.25">
      <c r="A798" s="11" t="str">
        <f t="shared" si="37"/>
        <v>ENGENHARIA DE ENERGIA</v>
      </c>
      <c r="B798" s="11" t="str">
        <f t="shared" si="38"/>
        <v>DBESTA016-17SA</v>
      </c>
      <c r="C798" s="9" t="str">
        <f t="shared" si="36"/>
        <v>Máquinas Elétricas B-matutino (São Bernardo)</v>
      </c>
      <c r="D798" s="7" t="s">
        <v>198</v>
      </c>
      <c r="E798" s="7" t="s">
        <v>2102</v>
      </c>
      <c r="F798" s="7" t="s">
        <v>199</v>
      </c>
      <c r="G798" s="7" t="s">
        <v>25</v>
      </c>
      <c r="H798" s="7" t="s">
        <v>1324</v>
      </c>
      <c r="I798" s="7"/>
      <c r="J798" s="7" t="s">
        <v>12</v>
      </c>
      <c r="K798" s="7" t="s">
        <v>13</v>
      </c>
      <c r="L798" s="7" t="s">
        <v>20</v>
      </c>
      <c r="M798" s="7">
        <v>50</v>
      </c>
      <c r="N798" s="7"/>
      <c r="O798" s="7"/>
      <c r="P798" s="7"/>
      <c r="Q798" s="7" t="s">
        <v>158</v>
      </c>
      <c r="R798" s="29" t="s">
        <v>523</v>
      </c>
      <c r="S798" s="29"/>
    </row>
    <row r="799" spans="1:21" ht="12.75" customHeight="1" x14ac:dyDescent="0.25">
      <c r="A799" s="11" t="str">
        <f t="shared" si="37"/>
        <v>ENGENHARIA DE ENERGIA</v>
      </c>
      <c r="B799" s="11" t="str">
        <f t="shared" si="38"/>
        <v>NAESZE076-17SA</v>
      </c>
      <c r="C799" s="9" t="str">
        <f t="shared" si="36"/>
        <v>Proteção de Sistemas Elétricos de Potência A-noturno (São Bernardo)</v>
      </c>
      <c r="D799" s="7" t="s">
        <v>493</v>
      </c>
      <c r="E799" s="7" t="s">
        <v>503</v>
      </c>
      <c r="F799" s="7" t="s">
        <v>494</v>
      </c>
      <c r="G799" s="7" t="s">
        <v>11</v>
      </c>
      <c r="H799" s="7" t="s">
        <v>3271</v>
      </c>
      <c r="I799" s="7"/>
      <c r="J799" s="16" t="s">
        <v>12</v>
      </c>
      <c r="K799" s="7" t="s">
        <v>18</v>
      </c>
      <c r="L799" s="7" t="s">
        <v>20</v>
      </c>
      <c r="M799" s="7">
        <v>30</v>
      </c>
      <c r="N799" s="7"/>
      <c r="O799" s="7"/>
      <c r="P799" s="7"/>
      <c r="Q799" s="7" t="s">
        <v>158</v>
      </c>
      <c r="R799" s="29" t="s">
        <v>519</v>
      </c>
      <c r="S799" s="29"/>
      <c r="T799" s="5"/>
      <c r="U799" s="5"/>
    </row>
    <row r="800" spans="1:21" ht="12.75" customHeight="1" x14ac:dyDescent="0.25">
      <c r="A800" s="11" t="str">
        <f t="shared" si="37"/>
        <v>ENGENHARIA DE ENERGIA</v>
      </c>
      <c r="B800" s="11" t="str">
        <f t="shared" si="38"/>
        <v>NAESZE073-17SA</v>
      </c>
      <c r="C800" s="9" t="str">
        <f t="shared" si="36"/>
        <v>Qualidade da Energia Elétrica A-noturno (São Bernardo)</v>
      </c>
      <c r="D800" s="7" t="s">
        <v>1325</v>
      </c>
      <c r="E800" s="7" t="s">
        <v>2103</v>
      </c>
      <c r="F800" s="7" t="s">
        <v>1326</v>
      </c>
      <c r="G800" s="7" t="s">
        <v>11</v>
      </c>
      <c r="H800" s="7" t="s">
        <v>354</v>
      </c>
      <c r="I800" s="7"/>
      <c r="J800" s="16" t="s">
        <v>12</v>
      </c>
      <c r="K800" s="7" t="s">
        <v>18</v>
      </c>
      <c r="L800" s="7" t="s">
        <v>20</v>
      </c>
      <c r="M800" s="7">
        <v>30</v>
      </c>
      <c r="N800" s="7"/>
      <c r="O800" s="7"/>
      <c r="P800" s="7"/>
      <c r="Q800" s="7" t="s">
        <v>158</v>
      </c>
      <c r="R800" s="29" t="s">
        <v>1320</v>
      </c>
      <c r="S800" s="29"/>
      <c r="T800" s="5"/>
      <c r="U800" s="5"/>
    </row>
    <row r="801" spans="1:21" ht="12.75" customHeight="1" x14ac:dyDescent="0.25">
      <c r="A801" s="11" t="str">
        <f t="shared" si="37"/>
        <v>ENGENHARIA DE ENERGIA</v>
      </c>
      <c r="B801" s="11" t="str">
        <f t="shared" si="38"/>
        <v>NAESZE077-17SA</v>
      </c>
      <c r="C801" s="9" t="str">
        <f t="shared" si="36"/>
        <v>Redes de Distribuição de Energia Elétrica A-noturno (São Bernardo)</v>
      </c>
      <c r="D801" s="7" t="s">
        <v>1327</v>
      </c>
      <c r="E801" s="7" t="s">
        <v>2104</v>
      </c>
      <c r="F801" s="7" t="s">
        <v>1328</v>
      </c>
      <c r="G801" s="7" t="s">
        <v>11</v>
      </c>
      <c r="H801" s="7" t="s">
        <v>361</v>
      </c>
      <c r="I801" s="7"/>
      <c r="J801" s="7" t="s">
        <v>12</v>
      </c>
      <c r="K801" s="7" t="s">
        <v>18</v>
      </c>
      <c r="L801" s="7" t="s">
        <v>20</v>
      </c>
      <c r="M801" s="7">
        <v>56</v>
      </c>
      <c r="N801" s="7"/>
      <c r="O801" s="7"/>
      <c r="P801" s="7"/>
      <c r="Q801" s="7" t="s">
        <v>158</v>
      </c>
      <c r="R801" s="29" t="s">
        <v>1308</v>
      </c>
      <c r="S801" s="29"/>
      <c r="T801" s="5"/>
      <c r="U801" s="5"/>
    </row>
    <row r="802" spans="1:21" ht="12.75" customHeight="1" x14ac:dyDescent="0.25">
      <c r="A802" s="11" t="str">
        <f t="shared" si="37"/>
        <v>BACHARELADO EM POLÍTICAS PÚBLICAS</v>
      </c>
      <c r="B802" s="11" t="str">
        <f t="shared" si="38"/>
        <v>DAESHP027-14SB</v>
      </c>
      <c r="C802" s="9" t="str">
        <f t="shared" si="36"/>
        <v>Poder Local A-matutino (São Bernardo)</v>
      </c>
      <c r="D802" s="7" t="s">
        <v>1329</v>
      </c>
      <c r="E802" s="7" t="s">
        <v>1982</v>
      </c>
      <c r="F802" s="7" t="s">
        <v>1330</v>
      </c>
      <c r="G802" s="7" t="s">
        <v>11</v>
      </c>
      <c r="H802" s="7" t="s">
        <v>1331</v>
      </c>
      <c r="I802" s="7"/>
      <c r="J802" s="7" t="s">
        <v>38</v>
      </c>
      <c r="K802" s="7" t="s">
        <v>13</v>
      </c>
      <c r="L802" s="7" t="s">
        <v>20</v>
      </c>
      <c r="M802" s="7">
        <v>45</v>
      </c>
      <c r="N802" s="7"/>
      <c r="O802" s="7"/>
      <c r="P802" s="7" t="s">
        <v>17</v>
      </c>
      <c r="Q802" s="7" t="s">
        <v>118</v>
      </c>
      <c r="R802" s="29" t="s">
        <v>1332</v>
      </c>
      <c r="S802" s="29"/>
      <c r="T802" s="5"/>
      <c r="U802" s="5"/>
    </row>
    <row r="803" spans="1:21" ht="12.75" customHeight="1" x14ac:dyDescent="0.25">
      <c r="A803" s="11" t="str">
        <f t="shared" si="37"/>
        <v>ENGENHARIA DE ENERGIA</v>
      </c>
      <c r="B803" s="11" t="str">
        <f t="shared" si="38"/>
        <v>NAESZE078-17SA</v>
      </c>
      <c r="C803" s="9" t="str">
        <f t="shared" si="36"/>
        <v>Regulação e Mercado de Energia Elétrica A-noturno (São Bernardo)</v>
      </c>
      <c r="D803" s="7" t="s">
        <v>1333</v>
      </c>
      <c r="E803" s="7" t="s">
        <v>2105</v>
      </c>
      <c r="F803" s="7" t="s">
        <v>1334</v>
      </c>
      <c r="G803" s="7" t="s">
        <v>11</v>
      </c>
      <c r="H803" s="7" t="s">
        <v>1335</v>
      </c>
      <c r="I803" s="7"/>
      <c r="J803" s="7" t="s">
        <v>12</v>
      </c>
      <c r="K803" s="7" t="s">
        <v>18</v>
      </c>
      <c r="L803" s="7" t="s">
        <v>14</v>
      </c>
      <c r="M803" s="7">
        <v>84</v>
      </c>
      <c r="N803" s="7"/>
      <c r="O803" s="7"/>
      <c r="P803" s="7"/>
      <c r="Q803" s="7" t="s">
        <v>158</v>
      </c>
      <c r="R803" s="29" t="s">
        <v>1319</v>
      </c>
      <c r="S803" s="29"/>
      <c r="T803" s="5"/>
      <c r="U803" s="5"/>
    </row>
    <row r="804" spans="1:21" ht="12.75" customHeight="1" x14ac:dyDescent="0.25">
      <c r="A804" s="11" t="str">
        <f t="shared" si="37"/>
        <v>ENGENHARIA DE ENERGIA</v>
      </c>
      <c r="B804" s="11" t="str">
        <f t="shared" si="38"/>
        <v>DAESZE044-17SA</v>
      </c>
      <c r="C804" s="9" t="str">
        <f t="shared" si="36"/>
        <v>Segurança de Instalações Nucleares A-matutino (São Bernardo)</v>
      </c>
      <c r="D804" s="7" t="s">
        <v>1336</v>
      </c>
      <c r="E804" s="7" t="s">
        <v>2106</v>
      </c>
      <c r="F804" s="7" t="s">
        <v>1337</v>
      </c>
      <c r="G804" s="7" t="s">
        <v>11</v>
      </c>
      <c r="H804" s="7" t="s">
        <v>1338</v>
      </c>
      <c r="I804" s="7"/>
      <c r="J804" s="7" t="s">
        <v>12</v>
      </c>
      <c r="K804" s="7" t="s">
        <v>13</v>
      </c>
      <c r="L804" s="7" t="s">
        <v>42</v>
      </c>
      <c r="M804" s="7">
        <v>30</v>
      </c>
      <c r="N804" s="7"/>
      <c r="O804" s="7"/>
      <c r="Q804" s="7" t="s">
        <v>158</v>
      </c>
      <c r="R804" s="29" t="s">
        <v>1301</v>
      </c>
      <c r="S804" s="29"/>
      <c r="T804" s="5"/>
      <c r="U804" s="5"/>
    </row>
    <row r="805" spans="1:21" ht="12.75" customHeight="1" x14ac:dyDescent="0.25">
      <c r="A805" s="11" t="str">
        <f t="shared" si="37"/>
        <v>ENGENHARIA DE ENERGIA</v>
      </c>
      <c r="B805" s="11" t="str">
        <f t="shared" si="38"/>
        <v>NAESZE009-17SA</v>
      </c>
      <c r="C805" s="9" t="str">
        <f t="shared" si="36"/>
        <v>Sistemas de Potência II A-noturno (São Bernardo)</v>
      </c>
      <c r="D805" s="7" t="s">
        <v>1339</v>
      </c>
      <c r="E805" s="7" t="s">
        <v>2107</v>
      </c>
      <c r="F805" s="7" t="s">
        <v>1340</v>
      </c>
      <c r="G805" s="7" t="s">
        <v>11</v>
      </c>
      <c r="H805" s="7" t="s">
        <v>3272</v>
      </c>
      <c r="I805" s="7"/>
      <c r="J805" s="16" t="s">
        <v>12</v>
      </c>
      <c r="K805" s="7" t="s">
        <v>18</v>
      </c>
      <c r="L805" s="7" t="s">
        <v>470</v>
      </c>
      <c r="M805" s="7">
        <v>50</v>
      </c>
      <c r="N805" s="7"/>
      <c r="O805" s="7"/>
      <c r="P805" s="7"/>
      <c r="Q805" s="7" t="s">
        <v>158</v>
      </c>
      <c r="R805" s="29" t="s">
        <v>526</v>
      </c>
      <c r="S805" s="29"/>
      <c r="T805" s="5"/>
      <c r="U805" s="5"/>
    </row>
    <row r="806" spans="1:21" ht="12.75" customHeight="1" x14ac:dyDescent="0.25">
      <c r="A806" s="11" t="str">
        <f t="shared" si="37"/>
        <v>BACHARELADO EM POLÍTICAS PÚBLICAS</v>
      </c>
      <c r="B806" s="11" t="str">
        <f t="shared" si="38"/>
        <v>NAESHP027-14SB</v>
      </c>
      <c r="C806" s="9" t="str">
        <f t="shared" si="36"/>
        <v>Poder Local A-noturno (São Bernardo)</v>
      </c>
      <c r="D806" s="7" t="s">
        <v>1329</v>
      </c>
      <c r="E806" s="7" t="s">
        <v>1983</v>
      </c>
      <c r="F806" s="7" t="s">
        <v>1330</v>
      </c>
      <c r="G806" s="7" t="s">
        <v>11</v>
      </c>
      <c r="H806" s="7" t="s">
        <v>1341</v>
      </c>
      <c r="I806" s="7"/>
      <c r="J806" s="7" t="s">
        <v>38</v>
      </c>
      <c r="K806" s="7" t="s">
        <v>18</v>
      </c>
      <c r="L806" s="7" t="s">
        <v>20</v>
      </c>
      <c r="M806" s="7">
        <v>38</v>
      </c>
      <c r="N806" s="7"/>
      <c r="O806" s="7"/>
      <c r="P806" s="7" t="s">
        <v>17</v>
      </c>
      <c r="Q806" s="7" t="s">
        <v>118</v>
      </c>
      <c r="R806" s="29" t="s">
        <v>1342</v>
      </c>
      <c r="S806" s="29"/>
      <c r="T806" s="5"/>
      <c r="U806" s="5"/>
    </row>
    <row r="807" spans="1:21" ht="12.75" customHeight="1" x14ac:dyDescent="0.25">
      <c r="A807" s="11" t="str">
        <f t="shared" si="37"/>
        <v>ENGENHARIA DE ENERGIA</v>
      </c>
      <c r="B807" s="11" t="str">
        <f t="shared" si="38"/>
        <v>NAESZE079-17SA</v>
      </c>
      <c r="C807" s="9" t="str">
        <f t="shared" si="36"/>
        <v>Tópicos de Otimização em Sistemas Elétricos de Potência e Aplicações A-noturno (São Bernardo)</v>
      </c>
      <c r="D807" s="6" t="s">
        <v>1343</v>
      </c>
      <c r="E807" s="6" t="s">
        <v>2108</v>
      </c>
      <c r="F807" s="6" t="s">
        <v>1344</v>
      </c>
      <c r="G807" s="6" t="s">
        <v>11</v>
      </c>
      <c r="H807" s="6" t="s">
        <v>1345</v>
      </c>
      <c r="J807" s="15" t="s">
        <v>12</v>
      </c>
      <c r="K807" s="6" t="s">
        <v>18</v>
      </c>
      <c r="L807" s="6" t="s">
        <v>119</v>
      </c>
      <c r="M807" s="6">
        <v>30</v>
      </c>
      <c r="P807" s="7"/>
      <c r="Q807" s="7" t="s">
        <v>158</v>
      </c>
      <c r="R807" s="26" t="s">
        <v>518</v>
      </c>
      <c r="T807" s="5"/>
      <c r="U807" s="5"/>
    </row>
    <row r="808" spans="1:21" ht="12.75" customHeight="1" x14ac:dyDescent="0.25">
      <c r="A808" s="11" t="str">
        <f t="shared" si="37"/>
        <v>BACHARELADO EM POLÍTICAS PÚBLICAS</v>
      </c>
      <c r="B808" s="11" t="str">
        <f t="shared" si="38"/>
        <v>DAESHP018-14SB</v>
      </c>
      <c r="C808" s="9" t="str">
        <f t="shared" si="36"/>
        <v>Políticas Sociais A-matutino (São Bernardo)</v>
      </c>
      <c r="D808" s="7" t="s">
        <v>1346</v>
      </c>
      <c r="E808" s="7" t="s">
        <v>1986</v>
      </c>
      <c r="F808" s="7" t="s">
        <v>1347</v>
      </c>
      <c r="G808" s="7" t="s">
        <v>11</v>
      </c>
      <c r="H808" s="7" t="s">
        <v>3273</v>
      </c>
      <c r="I808" s="7"/>
      <c r="J808" s="16" t="s">
        <v>38</v>
      </c>
      <c r="K808" s="7" t="s">
        <v>13</v>
      </c>
      <c r="L808" s="7" t="s">
        <v>20</v>
      </c>
      <c r="M808" s="7">
        <v>38</v>
      </c>
      <c r="N808" s="7"/>
      <c r="O808" s="7"/>
      <c r="P808" s="7" t="s">
        <v>17</v>
      </c>
      <c r="Q808" s="6" t="s">
        <v>118</v>
      </c>
      <c r="R808" s="29" t="s">
        <v>3274</v>
      </c>
      <c r="S808" s="29"/>
    </row>
    <row r="809" spans="1:21" ht="12.75" customHeight="1" x14ac:dyDescent="0.25">
      <c r="A809" s="11" t="str">
        <f t="shared" si="37"/>
        <v>BACHARELADO EM POLÍTICAS PÚBLICAS</v>
      </c>
      <c r="B809" s="11" t="str">
        <f t="shared" si="38"/>
        <v>DA1ESHP026-14SB</v>
      </c>
      <c r="C809" s="9" t="str">
        <f t="shared" si="36"/>
        <v>Participação, Movimentos Sociais e Políticas Públicas A1-matutino (São Bernardo)</v>
      </c>
      <c r="D809" s="7" t="s">
        <v>1348</v>
      </c>
      <c r="E809" s="7" t="s">
        <v>1976</v>
      </c>
      <c r="F809" s="7" t="s">
        <v>1349</v>
      </c>
      <c r="G809" s="7" t="s">
        <v>16</v>
      </c>
      <c r="H809" s="7" t="s">
        <v>1350</v>
      </c>
      <c r="I809" s="7"/>
      <c r="J809" s="7" t="s">
        <v>38</v>
      </c>
      <c r="K809" s="7" t="s">
        <v>13</v>
      </c>
      <c r="L809" s="7" t="s">
        <v>20</v>
      </c>
      <c r="M809" s="7">
        <v>38</v>
      </c>
      <c r="N809" s="7"/>
      <c r="O809" s="7"/>
      <c r="P809" s="7" t="s">
        <v>17</v>
      </c>
      <c r="Q809" s="7" t="s">
        <v>118</v>
      </c>
      <c r="R809" s="29" t="s">
        <v>1351</v>
      </c>
      <c r="S809" s="29"/>
      <c r="T809" s="5"/>
      <c r="U809" s="5"/>
    </row>
    <row r="810" spans="1:21" ht="12.75" customHeight="1" x14ac:dyDescent="0.25">
      <c r="A810" s="11" t="str">
        <f t="shared" si="37"/>
        <v>BACHARELADO EM POLÍTICAS PÚBLICAS</v>
      </c>
      <c r="B810" s="11" t="str">
        <f t="shared" si="38"/>
        <v>NA1ESHP026-14SB</v>
      </c>
      <c r="C810" s="9" t="str">
        <f t="shared" si="36"/>
        <v>Participação, Movimentos Sociais e Políticas Públicas A1-noturno (São Bernardo)</v>
      </c>
      <c r="D810" s="7" t="s">
        <v>1348</v>
      </c>
      <c r="E810" s="7" t="s">
        <v>1977</v>
      </c>
      <c r="F810" s="7" t="s">
        <v>1349</v>
      </c>
      <c r="G810" s="7" t="s">
        <v>16</v>
      </c>
      <c r="H810" s="7" t="s">
        <v>506</v>
      </c>
      <c r="I810" s="7"/>
      <c r="J810" s="7" t="s">
        <v>38</v>
      </c>
      <c r="K810" s="7" t="s">
        <v>18</v>
      </c>
      <c r="L810" s="7" t="s">
        <v>20</v>
      </c>
      <c r="M810" s="7">
        <v>38</v>
      </c>
      <c r="N810" s="7"/>
      <c r="O810" s="7"/>
      <c r="P810" s="7" t="s">
        <v>17</v>
      </c>
      <c r="Q810" s="7" t="s">
        <v>118</v>
      </c>
      <c r="R810" s="28" t="s">
        <v>1351</v>
      </c>
      <c r="S810" s="28"/>
      <c r="T810" s="5"/>
      <c r="U810" s="5"/>
    </row>
    <row r="811" spans="1:21" ht="12.75" customHeight="1" x14ac:dyDescent="0.25">
      <c r="A811" s="11" t="str">
        <f t="shared" si="37"/>
        <v>BACHARELADO EM POLÍTICAS PÚBLICAS</v>
      </c>
      <c r="B811" s="11" t="str">
        <f t="shared" si="38"/>
        <v>DA2ESHP026-14SB</v>
      </c>
      <c r="C811" s="9" t="str">
        <f t="shared" si="36"/>
        <v>Participação, Movimentos Sociais e Políticas Públicas A2-matutino (São Bernardo)</v>
      </c>
      <c r="D811" s="7" t="s">
        <v>1348</v>
      </c>
      <c r="E811" s="7" t="s">
        <v>1978</v>
      </c>
      <c r="F811" s="7" t="s">
        <v>1349</v>
      </c>
      <c r="G811" s="7" t="s">
        <v>19</v>
      </c>
      <c r="H811" s="7" t="s">
        <v>1350</v>
      </c>
      <c r="I811" s="7"/>
      <c r="J811" s="16" t="s">
        <v>38</v>
      </c>
      <c r="K811" s="7" t="s">
        <v>13</v>
      </c>
      <c r="L811" s="7" t="s">
        <v>20</v>
      </c>
      <c r="M811" s="7">
        <v>38</v>
      </c>
      <c r="N811" s="7"/>
      <c r="O811" s="7"/>
      <c r="P811" s="7" t="s">
        <v>17</v>
      </c>
      <c r="Q811" s="7" t="s">
        <v>118</v>
      </c>
      <c r="R811" s="28" t="s">
        <v>1352</v>
      </c>
      <c r="S811" s="28"/>
      <c r="T811" s="5"/>
      <c r="U811" s="5"/>
    </row>
    <row r="812" spans="1:21" ht="12.75" customHeight="1" x14ac:dyDescent="0.25">
      <c r="A812" s="11" t="str">
        <f t="shared" si="37"/>
        <v>BACHARELADO EM RELAÇÕES INTERNACIONAIS</v>
      </c>
      <c r="B812" s="11" t="str">
        <f t="shared" si="38"/>
        <v>NAESHR004-13SB</v>
      </c>
      <c r="C812" s="9" t="str">
        <f t="shared" si="36"/>
        <v>Economia Política Internacional da Energia A-noturno (São Bernardo)</v>
      </c>
      <c r="D812" s="7" t="s">
        <v>1353</v>
      </c>
      <c r="E812" s="7" t="s">
        <v>2011</v>
      </c>
      <c r="F812" s="7" t="s">
        <v>1354</v>
      </c>
      <c r="G812" s="7" t="s">
        <v>11</v>
      </c>
      <c r="H812" s="7" t="s">
        <v>1225</v>
      </c>
      <c r="I812" s="7"/>
      <c r="J812" s="7" t="s">
        <v>38</v>
      </c>
      <c r="K812" s="7" t="s">
        <v>18</v>
      </c>
      <c r="L812" s="7" t="s">
        <v>20</v>
      </c>
      <c r="M812" s="7">
        <v>90</v>
      </c>
      <c r="N812" s="7"/>
      <c r="O812" s="7" t="s">
        <v>17</v>
      </c>
      <c r="P812" s="7" t="s">
        <v>17</v>
      </c>
      <c r="Q812" s="7" t="s">
        <v>124</v>
      </c>
      <c r="R812" s="28" t="s">
        <v>1355</v>
      </c>
      <c r="S812" s="28"/>
      <c r="T812" s="5"/>
      <c r="U812" s="5"/>
    </row>
    <row r="813" spans="1:21" ht="12.75" customHeight="1" x14ac:dyDescent="0.25">
      <c r="A813" s="11" t="str">
        <f t="shared" si="37"/>
        <v>BACHARELADO EM POLÍTICAS PÚBLICAS</v>
      </c>
      <c r="B813" s="11" t="str">
        <f t="shared" si="38"/>
        <v>NA2ESHP026-14SB</v>
      </c>
      <c r="C813" s="9" t="str">
        <f t="shared" si="36"/>
        <v>Participação, Movimentos Sociais e Políticas Públicas A2-noturno (São Bernardo)</v>
      </c>
      <c r="D813" s="7" t="s">
        <v>1348</v>
      </c>
      <c r="E813" s="7" t="s">
        <v>1979</v>
      </c>
      <c r="F813" s="7" t="s">
        <v>1349</v>
      </c>
      <c r="G813" s="7" t="s">
        <v>19</v>
      </c>
      <c r="H813" s="7" t="s">
        <v>506</v>
      </c>
      <c r="I813" s="7"/>
      <c r="J813" s="7" t="s">
        <v>38</v>
      </c>
      <c r="K813" s="7" t="s">
        <v>18</v>
      </c>
      <c r="L813" s="7" t="s">
        <v>20</v>
      </c>
      <c r="M813" s="7">
        <v>38</v>
      </c>
      <c r="N813" s="7"/>
      <c r="O813" s="7"/>
      <c r="P813" s="7" t="s">
        <v>17</v>
      </c>
      <c r="Q813" s="7" t="s">
        <v>118</v>
      </c>
      <c r="R813" s="28" t="s">
        <v>1352</v>
      </c>
      <c r="S813" s="28"/>
      <c r="T813" s="5"/>
      <c r="U813" s="5"/>
    </row>
    <row r="814" spans="1:21" ht="12.75" customHeight="1" x14ac:dyDescent="0.25">
      <c r="A814" s="11" t="str">
        <f t="shared" si="37"/>
        <v>BACHARELADO EM RELAÇÕES INTERNACIONAIS</v>
      </c>
      <c r="B814" s="11" t="str">
        <f t="shared" si="38"/>
        <v>DAESHR006-13SB</v>
      </c>
      <c r="C814" s="9" t="str">
        <f t="shared" si="36"/>
        <v>Formação Histórica da América Latina A-matutino (São Bernardo)</v>
      </c>
      <c r="D814" s="7" t="s">
        <v>1356</v>
      </c>
      <c r="E814" s="7" t="s">
        <v>2014</v>
      </c>
      <c r="F814" s="7" t="s">
        <v>1357</v>
      </c>
      <c r="G814" s="7" t="s">
        <v>11</v>
      </c>
      <c r="H814" s="7" t="s">
        <v>3254</v>
      </c>
      <c r="I814" s="7"/>
      <c r="J814" s="7" t="s">
        <v>38</v>
      </c>
      <c r="K814" s="7" t="s">
        <v>13</v>
      </c>
      <c r="L814" s="7" t="s">
        <v>20</v>
      </c>
      <c r="M814" s="7">
        <v>90</v>
      </c>
      <c r="N814" s="7"/>
      <c r="O814" s="7"/>
      <c r="P814" s="7" t="s">
        <v>17</v>
      </c>
      <c r="Q814" s="7" t="s">
        <v>124</v>
      </c>
      <c r="R814" s="28" t="s">
        <v>1358</v>
      </c>
      <c r="S814" s="28"/>
      <c r="T814" s="5"/>
      <c r="U814" s="5"/>
    </row>
    <row r="815" spans="1:21" ht="12.75" customHeight="1" x14ac:dyDescent="0.25">
      <c r="A815" s="11" t="str">
        <f t="shared" si="37"/>
        <v>BACHARELADO EM RELAÇÕES INTERNACIONAIS</v>
      </c>
      <c r="B815" s="11" t="str">
        <f t="shared" si="38"/>
        <v>NAESHR006-13SB</v>
      </c>
      <c r="C815" s="9" t="str">
        <f t="shared" si="36"/>
        <v>Formação Histórica da América Latina A-noturno (São Bernardo)</v>
      </c>
      <c r="D815" s="7" t="s">
        <v>1356</v>
      </c>
      <c r="E815" s="7" t="s">
        <v>2015</v>
      </c>
      <c r="F815" s="7" t="s">
        <v>1357</v>
      </c>
      <c r="G815" s="7" t="s">
        <v>11</v>
      </c>
      <c r="H815" s="7" t="s">
        <v>3255</v>
      </c>
      <c r="I815" s="7"/>
      <c r="J815" s="7" t="s">
        <v>38</v>
      </c>
      <c r="K815" s="7" t="s">
        <v>18</v>
      </c>
      <c r="L815" s="7" t="s">
        <v>20</v>
      </c>
      <c r="M815" s="7">
        <v>90</v>
      </c>
      <c r="N815" s="7"/>
      <c r="O815" s="7"/>
      <c r="P815" s="7" t="s">
        <v>17</v>
      </c>
      <c r="Q815" s="7" t="s">
        <v>124</v>
      </c>
      <c r="R815" s="28" t="s">
        <v>1358</v>
      </c>
      <c r="S815" s="28"/>
      <c r="T815" s="5"/>
      <c r="U815" s="5"/>
    </row>
    <row r="816" spans="1:21" ht="12.75" customHeight="1" x14ac:dyDescent="0.25">
      <c r="A816" s="11" t="str">
        <f t="shared" si="37"/>
        <v>BACHARELADO EM RELAÇÕES INTERNACIONAIS</v>
      </c>
      <c r="B816" s="11" t="str">
        <f t="shared" si="38"/>
        <v>DAESHR007-14SB</v>
      </c>
      <c r="C816" s="9" t="str">
        <f t="shared" si="36"/>
        <v>Geografia política A-matutino (São Bernardo)</v>
      </c>
      <c r="D816" s="7" t="s">
        <v>1359</v>
      </c>
      <c r="E816" s="7" t="s">
        <v>2016</v>
      </c>
      <c r="F816" s="7" t="s">
        <v>1360</v>
      </c>
      <c r="G816" s="7" t="s">
        <v>11</v>
      </c>
      <c r="H816" s="7" t="s">
        <v>1220</v>
      </c>
      <c r="I816" s="7"/>
      <c r="J816" s="7" t="s">
        <v>38</v>
      </c>
      <c r="K816" s="7" t="s">
        <v>13</v>
      </c>
      <c r="L816" s="7" t="s">
        <v>20</v>
      </c>
      <c r="M816" s="7">
        <v>55</v>
      </c>
      <c r="N816" s="7"/>
      <c r="O816" s="7"/>
      <c r="P816" s="7" t="s">
        <v>17</v>
      </c>
      <c r="Q816" s="7" t="s">
        <v>124</v>
      </c>
      <c r="R816" s="28" t="s">
        <v>1361</v>
      </c>
      <c r="S816" s="28"/>
      <c r="T816" s="5"/>
      <c r="U816" s="5"/>
    </row>
    <row r="817" spans="1:21" ht="12.75" customHeight="1" x14ac:dyDescent="0.25">
      <c r="A817" s="11" t="str">
        <f t="shared" si="37"/>
        <v>BACHARELADO EM RELAÇÕES INTERNACIONAIS</v>
      </c>
      <c r="B817" s="11" t="str">
        <f t="shared" si="38"/>
        <v>NAESHR007-14SB</v>
      </c>
      <c r="C817" s="9" t="str">
        <f t="shared" si="36"/>
        <v>Geografia política A-noturno (São Bernardo)</v>
      </c>
      <c r="D817" s="7" t="s">
        <v>1359</v>
      </c>
      <c r="E817" s="7" t="s">
        <v>2017</v>
      </c>
      <c r="F817" s="7" t="s">
        <v>1360</v>
      </c>
      <c r="G817" s="7" t="s">
        <v>11</v>
      </c>
      <c r="H817" s="7" t="s">
        <v>1225</v>
      </c>
      <c r="I817" s="7"/>
      <c r="J817" s="7" t="s">
        <v>38</v>
      </c>
      <c r="K817" s="7" t="s">
        <v>18</v>
      </c>
      <c r="L817" s="7" t="s">
        <v>20</v>
      </c>
      <c r="M817" s="7">
        <v>55</v>
      </c>
      <c r="N817" s="7"/>
      <c r="O817" s="7"/>
      <c r="P817" s="7" t="s">
        <v>17</v>
      </c>
      <c r="Q817" s="7" t="s">
        <v>124</v>
      </c>
      <c r="R817" s="28" t="s">
        <v>1361</v>
      </c>
      <c r="S817" s="28"/>
    </row>
    <row r="818" spans="1:21" ht="12.75" customHeight="1" x14ac:dyDescent="0.25">
      <c r="A818" s="11" t="str">
        <f t="shared" si="37"/>
        <v>BACHARELADO EM RELAÇÕES INTERNACIONAIS</v>
      </c>
      <c r="B818" s="11" t="str">
        <f t="shared" si="38"/>
        <v>NAESHR008-13SB</v>
      </c>
      <c r="C818" s="9" t="str">
        <f t="shared" si="36"/>
        <v>Globalização e os Processos de Integração Regional A-noturno (São Bernardo)</v>
      </c>
      <c r="D818" s="7" t="s">
        <v>1362</v>
      </c>
      <c r="E818" s="7" t="s">
        <v>2018</v>
      </c>
      <c r="F818" s="7" t="s">
        <v>1363</v>
      </c>
      <c r="G818" s="7" t="s">
        <v>11</v>
      </c>
      <c r="H818" s="7" t="s">
        <v>3275</v>
      </c>
      <c r="I818" s="7"/>
      <c r="J818" s="7" t="s">
        <v>38</v>
      </c>
      <c r="K818" s="7" t="s">
        <v>18</v>
      </c>
      <c r="L818" s="7" t="s">
        <v>20</v>
      </c>
      <c r="M818" s="7">
        <v>60</v>
      </c>
      <c r="N818" s="7"/>
      <c r="O818" s="7"/>
      <c r="P818" s="7" t="s">
        <v>17</v>
      </c>
      <c r="Q818" s="7" t="s">
        <v>124</v>
      </c>
      <c r="R818" s="28" t="s">
        <v>1364</v>
      </c>
      <c r="S818" s="28"/>
      <c r="T818" s="5"/>
      <c r="U818" s="5"/>
    </row>
    <row r="819" spans="1:21" ht="12.75" customHeight="1" x14ac:dyDescent="0.25">
      <c r="A819" s="11" t="str">
        <f t="shared" si="37"/>
        <v>BACHARELADO EM RELAÇÕES INTERNACIONAIS</v>
      </c>
      <c r="B819" s="11" t="str">
        <f t="shared" si="38"/>
        <v>DAESHR026-14SB</v>
      </c>
      <c r="C819" s="9" t="str">
        <f t="shared" si="36"/>
        <v>História do Terceiro Mundo A-matutino (São Bernardo)</v>
      </c>
      <c r="D819" s="6" t="s">
        <v>128</v>
      </c>
      <c r="E819" s="6" t="s">
        <v>2021</v>
      </c>
      <c r="F819" s="6" t="s">
        <v>129</v>
      </c>
      <c r="G819" s="6" t="s">
        <v>11</v>
      </c>
      <c r="H819" s="6" t="s">
        <v>1365</v>
      </c>
      <c r="J819" s="6" t="s">
        <v>38</v>
      </c>
      <c r="K819" s="6" t="s">
        <v>13</v>
      </c>
      <c r="L819" s="6" t="s">
        <v>20</v>
      </c>
      <c r="M819" s="6">
        <v>60</v>
      </c>
      <c r="P819" s="7" t="s">
        <v>17</v>
      </c>
      <c r="Q819" s="7" t="s">
        <v>124</v>
      </c>
      <c r="R819" s="27" t="s">
        <v>1366</v>
      </c>
      <c r="S819" s="27"/>
      <c r="T819" s="5"/>
      <c r="U819" s="5"/>
    </row>
    <row r="820" spans="1:21" ht="12.75" customHeight="1" x14ac:dyDescent="0.25">
      <c r="A820" s="11" t="str">
        <f t="shared" si="37"/>
        <v>BACHARELADO EM RELAÇÕES INTERNACIONAIS</v>
      </c>
      <c r="B820" s="11" t="str">
        <f t="shared" si="38"/>
        <v>NAESHR026-14SB</v>
      </c>
      <c r="C820" s="9" t="str">
        <f t="shared" si="36"/>
        <v>História do Terceiro Mundo A-noturno (São Bernardo)</v>
      </c>
      <c r="D820" s="7" t="s">
        <v>128</v>
      </c>
      <c r="E820" s="7" t="s">
        <v>130</v>
      </c>
      <c r="F820" s="7" t="s">
        <v>129</v>
      </c>
      <c r="G820" s="7" t="s">
        <v>11</v>
      </c>
      <c r="H820" s="7" t="s">
        <v>1367</v>
      </c>
      <c r="I820" s="7"/>
      <c r="J820" s="16" t="s">
        <v>38</v>
      </c>
      <c r="K820" s="7" t="s">
        <v>18</v>
      </c>
      <c r="L820" s="7" t="s">
        <v>20</v>
      </c>
      <c r="M820" s="7">
        <v>60</v>
      </c>
      <c r="N820" s="7"/>
      <c r="O820" s="7"/>
      <c r="P820" s="7" t="s">
        <v>17</v>
      </c>
      <c r="Q820" s="7" t="s">
        <v>124</v>
      </c>
      <c r="R820" s="28" t="s">
        <v>1366</v>
      </c>
      <c r="S820" s="28"/>
      <c r="T820" s="5"/>
      <c r="U820" s="5"/>
    </row>
    <row r="821" spans="1:21" ht="12.75" customHeight="1" x14ac:dyDescent="0.25">
      <c r="A821" s="11" t="str">
        <f t="shared" si="37"/>
        <v>BACHARELADO EM RELAÇÕES INTERNACIONAIS</v>
      </c>
      <c r="B821" s="11" t="str">
        <f t="shared" si="38"/>
        <v>DAESHR025-14SB</v>
      </c>
      <c r="C821" s="9" t="str">
        <f t="shared" si="36"/>
        <v>Política Externa Brasileira Contemporânea A-matutino (São Bernardo)</v>
      </c>
      <c r="D821" s="7" t="s">
        <v>1368</v>
      </c>
      <c r="E821" s="7" t="s">
        <v>2022</v>
      </c>
      <c r="F821" s="7" t="s">
        <v>1369</v>
      </c>
      <c r="G821" s="7" t="s">
        <v>11</v>
      </c>
      <c r="H821" s="7" t="s">
        <v>1209</v>
      </c>
      <c r="I821" s="7"/>
      <c r="J821" s="7" t="s">
        <v>38</v>
      </c>
      <c r="K821" s="7" t="s">
        <v>13</v>
      </c>
      <c r="L821" s="7" t="s">
        <v>20</v>
      </c>
      <c r="M821" s="7">
        <v>90</v>
      </c>
      <c r="N821" s="7"/>
      <c r="O821" s="7"/>
      <c r="P821" s="7" t="s">
        <v>17</v>
      </c>
      <c r="Q821" s="7" t="s">
        <v>124</v>
      </c>
      <c r="R821" s="28" t="s">
        <v>1370</v>
      </c>
      <c r="S821" s="28"/>
      <c r="T821" s="5"/>
      <c r="U821" s="5"/>
    </row>
    <row r="822" spans="1:21" ht="12.75" customHeight="1" x14ac:dyDescent="0.25">
      <c r="A822" s="11" t="str">
        <f t="shared" si="37"/>
        <v>BACHARELADO EM RELAÇÕES INTERNACIONAIS</v>
      </c>
      <c r="B822" s="11" t="str">
        <f t="shared" si="38"/>
        <v>NAESHR025-14SB</v>
      </c>
      <c r="C822" s="9" t="str">
        <f t="shared" si="36"/>
        <v>Política Externa Brasileira Contemporânea A-noturno (São Bernardo)</v>
      </c>
      <c r="D822" s="7" t="s">
        <v>1368</v>
      </c>
      <c r="E822" s="7" t="s">
        <v>2023</v>
      </c>
      <c r="F822" s="7" t="s">
        <v>1369</v>
      </c>
      <c r="G822" s="7" t="s">
        <v>11</v>
      </c>
      <c r="H822" s="7" t="s">
        <v>1211</v>
      </c>
      <c r="I822" s="7"/>
      <c r="J822" s="7" t="s">
        <v>38</v>
      </c>
      <c r="K822" s="7" t="s">
        <v>18</v>
      </c>
      <c r="L822" s="7" t="s">
        <v>20</v>
      </c>
      <c r="M822" s="7">
        <v>60</v>
      </c>
      <c r="N822" s="7"/>
      <c r="O822" s="7"/>
      <c r="P822" s="7" t="s">
        <v>17</v>
      </c>
      <c r="Q822" s="7" t="s">
        <v>124</v>
      </c>
      <c r="R822" s="28" t="s">
        <v>1371</v>
      </c>
      <c r="S822" s="28"/>
      <c r="T822" s="5"/>
      <c r="U822" s="5"/>
    </row>
    <row r="823" spans="1:21" ht="12.75" customHeight="1" x14ac:dyDescent="0.25">
      <c r="A823" s="11" t="str">
        <f t="shared" si="37"/>
        <v>ENGENHARIA BIOMÉDICA</v>
      </c>
      <c r="B823" s="11" t="str">
        <f t="shared" si="38"/>
        <v>DAESTB013-17SA</v>
      </c>
      <c r="C823" s="9" t="str">
        <f t="shared" si="36"/>
        <v>Biossegurança A-matutino (São Bernardo)</v>
      </c>
      <c r="D823" s="7" t="s">
        <v>1372</v>
      </c>
      <c r="E823" s="7" t="s">
        <v>3276</v>
      </c>
      <c r="F823" s="7" t="s">
        <v>1373</v>
      </c>
      <c r="G823" s="7" t="s">
        <v>11</v>
      </c>
      <c r="H823" s="7" t="s">
        <v>3277</v>
      </c>
      <c r="I823" s="7"/>
      <c r="J823" s="7" t="s">
        <v>38</v>
      </c>
      <c r="K823" s="7" t="s">
        <v>13</v>
      </c>
      <c r="L823" s="7" t="s">
        <v>103</v>
      </c>
      <c r="M823" s="7">
        <v>30</v>
      </c>
      <c r="N823" s="7">
        <v>0</v>
      </c>
      <c r="O823" s="7"/>
      <c r="P823" s="7"/>
      <c r="Q823" s="7" t="s">
        <v>155</v>
      </c>
      <c r="R823" s="28" t="s">
        <v>3278</v>
      </c>
      <c r="S823" s="28"/>
    </row>
    <row r="824" spans="1:21" ht="12.75" customHeight="1" x14ac:dyDescent="0.25">
      <c r="A824" s="11" t="str">
        <f t="shared" si="37"/>
        <v>ENGENHARIA BIOMÉDICA</v>
      </c>
      <c r="B824" s="11" t="str">
        <f t="shared" si="38"/>
        <v>NAESTB013-17SA</v>
      </c>
      <c r="C824" s="9" t="str">
        <f t="shared" si="36"/>
        <v>Biossegurança A-noturno (São Bernardo)</v>
      </c>
      <c r="D824" s="7" t="s">
        <v>1372</v>
      </c>
      <c r="E824" s="7" t="s">
        <v>3279</v>
      </c>
      <c r="F824" s="7" t="s">
        <v>1373</v>
      </c>
      <c r="G824" s="7" t="s">
        <v>11</v>
      </c>
      <c r="H824" s="7" t="s">
        <v>3280</v>
      </c>
      <c r="I824" s="7"/>
      <c r="J824" s="7" t="s">
        <v>38</v>
      </c>
      <c r="K824" s="7" t="s">
        <v>18</v>
      </c>
      <c r="L824" s="7" t="s">
        <v>103</v>
      </c>
      <c r="M824" s="7">
        <v>31</v>
      </c>
      <c r="N824" s="7">
        <v>0</v>
      </c>
      <c r="O824" s="7"/>
      <c r="P824" s="7"/>
      <c r="Q824" s="7" t="s">
        <v>155</v>
      </c>
      <c r="R824" s="28" t="s">
        <v>3278</v>
      </c>
      <c r="S824" s="28"/>
      <c r="T824" s="5"/>
      <c r="U824" s="5"/>
    </row>
    <row r="825" spans="1:21" ht="12.75" customHeight="1" x14ac:dyDescent="0.25">
      <c r="A825" s="11" t="str">
        <f t="shared" si="37"/>
        <v>ENGENHARIA BIOMÉDICA</v>
      </c>
      <c r="B825" s="11" t="str">
        <f t="shared" si="38"/>
        <v>DAESTB005-17SA</v>
      </c>
      <c r="C825" s="9" t="str">
        <f t="shared" si="36"/>
        <v>Ciência dos Materiais Biocompatíveis A-matutino (São Bernardo)</v>
      </c>
      <c r="D825" s="7" t="s">
        <v>1374</v>
      </c>
      <c r="E825" s="7" t="s">
        <v>3281</v>
      </c>
      <c r="F825" s="7" t="s">
        <v>1375</v>
      </c>
      <c r="G825" s="7" t="s">
        <v>11</v>
      </c>
      <c r="H825" s="7" t="s">
        <v>1376</v>
      </c>
      <c r="I825" s="7"/>
      <c r="J825" s="16" t="s">
        <v>38</v>
      </c>
      <c r="K825" s="7" t="s">
        <v>13</v>
      </c>
      <c r="L825" s="7" t="s">
        <v>473</v>
      </c>
      <c r="M825" s="7">
        <v>30</v>
      </c>
      <c r="N825" s="7">
        <v>0</v>
      </c>
      <c r="O825" s="7"/>
      <c r="P825" s="7"/>
      <c r="Q825" s="7" t="s">
        <v>155</v>
      </c>
      <c r="R825" s="28" t="s">
        <v>3282</v>
      </c>
      <c r="S825" s="28"/>
      <c r="T825" s="5"/>
      <c r="U825" s="5"/>
    </row>
    <row r="826" spans="1:21" ht="12.75" customHeight="1" x14ac:dyDescent="0.25">
      <c r="A826" s="11" t="str">
        <f t="shared" si="37"/>
        <v>ENGENHARIA BIOMÉDICA</v>
      </c>
      <c r="B826" s="11" t="str">
        <f t="shared" si="38"/>
        <v>NAESTB005-17SA</v>
      </c>
      <c r="C826" s="9" t="str">
        <f t="shared" si="36"/>
        <v>Ciência dos Materiais Biocompatíveis A-noturno (São Bernardo)</v>
      </c>
      <c r="D826" s="7" t="s">
        <v>1374</v>
      </c>
      <c r="E826" s="7" t="s">
        <v>3283</v>
      </c>
      <c r="F826" s="7" t="s">
        <v>1375</v>
      </c>
      <c r="G826" s="7" t="s">
        <v>11</v>
      </c>
      <c r="H826" s="7" t="s">
        <v>1377</v>
      </c>
      <c r="I826" s="7"/>
      <c r="J826" s="16" t="s">
        <v>38</v>
      </c>
      <c r="K826" s="7" t="s">
        <v>18</v>
      </c>
      <c r="L826" s="7" t="s">
        <v>473</v>
      </c>
      <c r="M826" s="7">
        <v>30</v>
      </c>
      <c r="N826" s="7">
        <v>0</v>
      </c>
      <c r="O826" s="7"/>
      <c r="P826" s="7"/>
      <c r="Q826" s="7" t="s">
        <v>155</v>
      </c>
      <c r="R826" s="29" t="s">
        <v>540</v>
      </c>
      <c r="S826" s="29"/>
      <c r="T826" s="5"/>
      <c r="U826" s="5"/>
    </row>
    <row r="827" spans="1:21" ht="12.75" customHeight="1" x14ac:dyDescent="0.25">
      <c r="A827" s="11" t="str">
        <f t="shared" si="37"/>
        <v>ENGENHARIA BIOMÉDICA</v>
      </c>
      <c r="B827" s="11" t="str">
        <f t="shared" si="38"/>
        <v>DAESTB028-17SA</v>
      </c>
      <c r="C827" s="9" t="str">
        <f t="shared" si="36"/>
        <v>Equipamentos Médico-Hospitalares A-matutino (São Bernardo)</v>
      </c>
      <c r="D827" s="7" t="s">
        <v>1378</v>
      </c>
      <c r="E827" s="7" t="s">
        <v>3284</v>
      </c>
      <c r="F827" s="7" t="s">
        <v>1379</v>
      </c>
      <c r="G827" s="7" t="s">
        <v>11</v>
      </c>
      <c r="H827" s="7" t="s">
        <v>1380</v>
      </c>
      <c r="I827" s="7"/>
      <c r="J827" s="16" t="s">
        <v>38</v>
      </c>
      <c r="K827" s="7" t="s">
        <v>13</v>
      </c>
      <c r="L827" s="7" t="s">
        <v>470</v>
      </c>
      <c r="M827" s="7">
        <v>30</v>
      </c>
      <c r="N827" s="7">
        <v>0</v>
      </c>
      <c r="O827" s="7"/>
      <c r="P827" s="7"/>
      <c r="Q827" s="7" t="s">
        <v>155</v>
      </c>
      <c r="R827" s="29" t="s">
        <v>3285</v>
      </c>
      <c r="S827" s="29"/>
      <c r="T827" s="5"/>
      <c r="U827" s="5"/>
    </row>
    <row r="828" spans="1:21" ht="12.75" customHeight="1" x14ac:dyDescent="0.25">
      <c r="A828" s="11" t="str">
        <f t="shared" si="37"/>
        <v>ENGENHARIA BIOMÉDICA</v>
      </c>
      <c r="B828" s="11" t="str">
        <f t="shared" si="38"/>
        <v>NAESTB028-17SA</v>
      </c>
      <c r="C828" s="9" t="str">
        <f t="shared" si="36"/>
        <v>Equipamentos Médico-Hospitalares A-noturno (São Bernardo)</v>
      </c>
      <c r="D828" s="7" t="s">
        <v>1378</v>
      </c>
      <c r="E828" s="7" t="s">
        <v>3286</v>
      </c>
      <c r="F828" s="7" t="s">
        <v>1379</v>
      </c>
      <c r="G828" s="7" t="s">
        <v>11</v>
      </c>
      <c r="H828" s="7" t="s">
        <v>1381</v>
      </c>
      <c r="I828" s="7"/>
      <c r="J828" s="16" t="s">
        <v>38</v>
      </c>
      <c r="K828" s="7" t="s">
        <v>18</v>
      </c>
      <c r="L828" s="7" t="s">
        <v>470</v>
      </c>
      <c r="M828" s="7">
        <v>30</v>
      </c>
      <c r="N828" s="7">
        <v>0</v>
      </c>
      <c r="O828" s="7"/>
      <c r="P828" s="7"/>
      <c r="Q828" s="7" t="s">
        <v>155</v>
      </c>
      <c r="R828" s="29" t="s">
        <v>3285</v>
      </c>
      <c r="S828" s="29"/>
      <c r="T828" s="5"/>
      <c r="U828" s="5"/>
    </row>
    <row r="829" spans="1:21" ht="12.75" customHeight="1" x14ac:dyDescent="0.25">
      <c r="A829" s="11" t="str">
        <f t="shared" si="37"/>
        <v>ENGENHARIA BIOMÉDICA</v>
      </c>
      <c r="B829" s="11" t="str">
        <f t="shared" si="38"/>
        <v>DAESTB023-17SA</v>
      </c>
      <c r="C829" s="9" t="str">
        <f t="shared" si="36"/>
        <v>Física Médica I A-matutino (São Bernardo)</v>
      </c>
      <c r="D829" s="7" t="s">
        <v>1382</v>
      </c>
      <c r="E829" s="7" t="s">
        <v>3287</v>
      </c>
      <c r="F829" s="7" t="s">
        <v>1383</v>
      </c>
      <c r="G829" s="7" t="s">
        <v>11</v>
      </c>
      <c r="H829" s="7" t="s">
        <v>1380</v>
      </c>
      <c r="I829" s="7"/>
      <c r="J829" s="16" t="s">
        <v>38</v>
      </c>
      <c r="K829" s="7" t="s">
        <v>13</v>
      </c>
      <c r="L829" s="7" t="s">
        <v>20</v>
      </c>
      <c r="M829" s="7">
        <v>30</v>
      </c>
      <c r="N829" s="7">
        <v>0</v>
      </c>
      <c r="O829" s="7" t="s">
        <v>17</v>
      </c>
      <c r="P829" s="7"/>
      <c r="Q829" s="7" t="s">
        <v>155</v>
      </c>
      <c r="R829" s="29" t="s">
        <v>2324</v>
      </c>
      <c r="S829" s="29"/>
    </row>
    <row r="830" spans="1:21" ht="12.75" customHeight="1" x14ac:dyDescent="0.25">
      <c r="A830" s="11" t="str">
        <f t="shared" si="37"/>
        <v>ENGENHARIA BIOMÉDICA</v>
      </c>
      <c r="B830" s="11" t="str">
        <f t="shared" si="38"/>
        <v>NAESTB023-17SA</v>
      </c>
      <c r="C830" s="9" t="str">
        <f t="shared" si="36"/>
        <v>Física Médica I A-noturno (São Bernardo)</v>
      </c>
      <c r="D830" s="7" t="s">
        <v>1382</v>
      </c>
      <c r="E830" s="7" t="s">
        <v>3288</v>
      </c>
      <c r="F830" s="7" t="s">
        <v>1383</v>
      </c>
      <c r="G830" s="7" t="s">
        <v>11</v>
      </c>
      <c r="H830" s="7" t="s">
        <v>1381</v>
      </c>
      <c r="I830" s="7"/>
      <c r="J830" s="16" t="s">
        <v>38</v>
      </c>
      <c r="K830" s="7" t="s">
        <v>18</v>
      </c>
      <c r="L830" s="7" t="s">
        <v>20</v>
      </c>
      <c r="M830" s="7">
        <v>30</v>
      </c>
      <c r="N830" s="7">
        <v>0</v>
      </c>
      <c r="O830" s="7" t="s">
        <v>17</v>
      </c>
      <c r="P830" s="7"/>
      <c r="Q830" s="7" t="s">
        <v>155</v>
      </c>
      <c r="R830" s="29" t="s">
        <v>1426</v>
      </c>
      <c r="S830" s="29"/>
      <c r="T830" s="5"/>
      <c r="U830" s="5"/>
    </row>
    <row r="831" spans="1:21" ht="12.75" customHeight="1" x14ac:dyDescent="0.25">
      <c r="A831" s="11" t="str">
        <f t="shared" si="37"/>
        <v>ENGENHARIA BIOMÉDICA</v>
      </c>
      <c r="B831" s="11" t="str">
        <f t="shared" si="38"/>
        <v>DAESTB031-18SA</v>
      </c>
      <c r="C831" s="9" t="str">
        <f t="shared" si="36"/>
        <v>Métodos Matemáticos aplicados a Sistemas Biomédicos A-matutino (São Bernardo)</v>
      </c>
      <c r="D831" s="7" t="s">
        <v>1384</v>
      </c>
      <c r="E831" s="7" t="s">
        <v>3289</v>
      </c>
      <c r="F831" s="7" t="s">
        <v>1385</v>
      </c>
      <c r="G831" s="7" t="s">
        <v>11</v>
      </c>
      <c r="H831" s="7" t="s">
        <v>3290</v>
      </c>
      <c r="I831" s="7"/>
      <c r="J831" s="16" t="s">
        <v>38</v>
      </c>
      <c r="K831" s="7" t="s">
        <v>13</v>
      </c>
      <c r="L831" s="7" t="s">
        <v>1386</v>
      </c>
      <c r="M831" s="7">
        <v>30</v>
      </c>
      <c r="N831" s="7">
        <v>0</v>
      </c>
      <c r="O831" s="7"/>
      <c r="P831" s="7"/>
      <c r="Q831" s="7" t="s">
        <v>155</v>
      </c>
      <c r="R831" s="28" t="s">
        <v>3291</v>
      </c>
      <c r="S831" s="28"/>
      <c r="T831" s="5"/>
      <c r="U831" s="5"/>
    </row>
    <row r="832" spans="1:21" ht="12.75" customHeight="1" x14ac:dyDescent="0.25">
      <c r="A832" s="11" t="str">
        <f t="shared" si="37"/>
        <v>ENGENHARIA BIOMÉDICA</v>
      </c>
      <c r="B832" s="11" t="str">
        <f t="shared" si="38"/>
        <v>DAESTB024-17SA</v>
      </c>
      <c r="C832" s="9" t="str">
        <f t="shared" si="36"/>
        <v>Modelagem de Sistemas Dinâmicos II A-matutino (São Bernardo)</v>
      </c>
      <c r="D832" s="7" t="s">
        <v>1387</v>
      </c>
      <c r="E832" s="7" t="s">
        <v>3292</v>
      </c>
      <c r="F832" s="7" t="s">
        <v>1388</v>
      </c>
      <c r="G832" s="7" t="s">
        <v>11</v>
      </c>
      <c r="H832" s="7" t="s">
        <v>3277</v>
      </c>
      <c r="I832" s="7"/>
      <c r="J832" s="7" t="s">
        <v>38</v>
      </c>
      <c r="K832" s="7" t="s">
        <v>13</v>
      </c>
      <c r="L832" s="7" t="s">
        <v>470</v>
      </c>
      <c r="M832" s="7">
        <v>40</v>
      </c>
      <c r="N832" s="7">
        <v>0</v>
      </c>
      <c r="O832" s="7"/>
      <c r="P832" s="7"/>
      <c r="Q832" s="7" t="s">
        <v>155</v>
      </c>
      <c r="R832" s="28" t="s">
        <v>2326</v>
      </c>
      <c r="S832" s="28"/>
      <c r="T832" s="5"/>
      <c r="U832" s="5"/>
    </row>
    <row r="833" spans="1:21" ht="12.75" customHeight="1" x14ac:dyDescent="0.25">
      <c r="A833" s="11" t="str">
        <f t="shared" si="37"/>
        <v>ENGENHARIA BIOMÉDICA</v>
      </c>
      <c r="B833" s="11" t="str">
        <f t="shared" si="38"/>
        <v>NAESTB024-17SA</v>
      </c>
      <c r="C833" s="9" t="str">
        <f t="shared" si="36"/>
        <v>Modelagem de Sistemas Dinâmicos II A-noturno (São Bernardo)</v>
      </c>
      <c r="D833" s="7" t="s">
        <v>1387</v>
      </c>
      <c r="E833" s="7" t="s">
        <v>3293</v>
      </c>
      <c r="F833" s="7" t="s">
        <v>1388</v>
      </c>
      <c r="G833" s="7" t="s">
        <v>11</v>
      </c>
      <c r="H833" s="7" t="s">
        <v>3280</v>
      </c>
      <c r="I833" s="7"/>
      <c r="J833" s="7" t="s">
        <v>38</v>
      </c>
      <c r="K833" s="7" t="s">
        <v>18</v>
      </c>
      <c r="L833" s="7" t="s">
        <v>470</v>
      </c>
      <c r="M833" s="7">
        <v>40</v>
      </c>
      <c r="N833" s="7">
        <v>0</v>
      </c>
      <c r="O833" s="7"/>
      <c r="P833" s="7"/>
      <c r="Q833" s="7" t="s">
        <v>155</v>
      </c>
      <c r="R833" s="28" t="s">
        <v>2327</v>
      </c>
      <c r="S833" s="28"/>
      <c r="T833" s="5"/>
      <c r="U833" s="5"/>
    </row>
    <row r="834" spans="1:21" ht="12.75" customHeight="1" x14ac:dyDescent="0.25">
      <c r="A834" s="11" t="str">
        <f t="shared" si="37"/>
        <v>ENGENHARIA BIOMÉDICA</v>
      </c>
      <c r="B834" s="11" t="str">
        <f t="shared" si="38"/>
        <v>DAESTB021-17SA</v>
      </c>
      <c r="C834" s="9" t="str">
        <f t="shared" ref="C834:C897" si="39">CONCATENATE(D834," ",IF(LEN(B834)&gt;15,MID(B834,2,3),G834),"-",IF(K834="DIURNO","matutino",K834)," (",IF(H834="Santo André",H834,"São Bernardo"),")",IF(G834="I"," - TURMA MINISTRADA EM INGLÊS",IF(G834="P"," - TURMA COMPARTILHADA COM A PÓS-GRADUAÇÃO",IF(G834="S"," - TURMA SEMIPRESENCIAL",""))))</f>
        <v>Sensores Biomédicos A-matutino (São Bernardo)</v>
      </c>
      <c r="D834" s="7" t="s">
        <v>1389</v>
      </c>
      <c r="E834" s="7" t="s">
        <v>3294</v>
      </c>
      <c r="F834" s="7" t="s">
        <v>1390</v>
      </c>
      <c r="G834" s="7" t="s">
        <v>11</v>
      </c>
      <c r="H834" s="7" t="s">
        <v>1391</v>
      </c>
      <c r="I834" s="7"/>
      <c r="J834" s="16" t="s">
        <v>38</v>
      </c>
      <c r="K834" s="7" t="s">
        <v>13</v>
      </c>
      <c r="L834" s="7" t="s">
        <v>95</v>
      </c>
      <c r="M834" s="7">
        <v>63</v>
      </c>
      <c r="N834" s="7">
        <v>0</v>
      </c>
      <c r="O834" s="7"/>
      <c r="P834" s="7"/>
      <c r="Q834" s="7" t="s">
        <v>155</v>
      </c>
      <c r="R834" s="28" t="s">
        <v>2328</v>
      </c>
      <c r="S834" s="28"/>
    </row>
    <row r="835" spans="1:21" ht="12.75" customHeight="1" x14ac:dyDescent="0.25">
      <c r="A835" s="11" t="str">
        <f t="shared" ref="A835:A898" si="40">Q835</f>
        <v>ENGENHARIA BIOMÉDICA</v>
      </c>
      <c r="B835" s="11" t="str">
        <f t="shared" ref="B835:B898" si="41">E835</f>
        <v>NAESTB021-17SA</v>
      </c>
      <c r="C835" s="9" t="str">
        <f t="shared" si="39"/>
        <v>Sensores Biomédicos A-noturno (São Bernardo)</v>
      </c>
      <c r="D835" s="7" t="s">
        <v>1389</v>
      </c>
      <c r="E835" s="7" t="s">
        <v>3295</v>
      </c>
      <c r="F835" s="7" t="s">
        <v>1390</v>
      </c>
      <c r="G835" s="7" t="s">
        <v>11</v>
      </c>
      <c r="H835" s="7" t="s">
        <v>1392</v>
      </c>
      <c r="I835" s="7"/>
      <c r="J835" s="16" t="s">
        <v>38</v>
      </c>
      <c r="K835" s="7" t="s">
        <v>18</v>
      </c>
      <c r="L835" s="7" t="s">
        <v>95</v>
      </c>
      <c r="M835" s="7">
        <v>48</v>
      </c>
      <c r="N835" s="7">
        <v>0</v>
      </c>
      <c r="O835" s="7"/>
      <c r="P835" s="7"/>
      <c r="Q835" s="7" t="s">
        <v>155</v>
      </c>
      <c r="R835" s="29" t="s">
        <v>2328</v>
      </c>
      <c r="S835" s="29"/>
    </row>
    <row r="836" spans="1:21" ht="12.75" customHeight="1" x14ac:dyDescent="0.25">
      <c r="A836" s="11" t="str">
        <f t="shared" si="40"/>
        <v>ENGENHARIA BIOMÉDICA</v>
      </c>
      <c r="B836" s="11" t="str">
        <f t="shared" si="41"/>
        <v>DAESZB009-17SA</v>
      </c>
      <c r="C836" s="9" t="str">
        <f t="shared" si="39"/>
        <v>Técnicas Modernas em Fotodiagnóstico A-matutino (São Bernardo)</v>
      </c>
      <c r="D836" s="7" t="s">
        <v>1393</v>
      </c>
      <c r="E836" s="7" t="s">
        <v>3296</v>
      </c>
      <c r="F836" s="7" t="s">
        <v>1394</v>
      </c>
      <c r="G836" s="7" t="s">
        <v>11</v>
      </c>
      <c r="H836" s="7" t="s">
        <v>2424</v>
      </c>
      <c r="I836" s="7"/>
      <c r="J836" s="16" t="s">
        <v>38</v>
      </c>
      <c r="K836" s="7" t="s">
        <v>13</v>
      </c>
      <c r="L836" s="7" t="s">
        <v>473</v>
      </c>
      <c r="M836" s="7">
        <v>32</v>
      </c>
      <c r="N836" s="7">
        <v>0</v>
      </c>
      <c r="O836" s="7"/>
      <c r="P836" s="7"/>
      <c r="Q836" s="7" t="s">
        <v>155</v>
      </c>
      <c r="R836" s="28" t="s">
        <v>2324</v>
      </c>
      <c r="S836" s="28" t="s">
        <v>2329</v>
      </c>
      <c r="T836" s="5"/>
      <c r="U836" s="5"/>
    </row>
    <row r="837" spans="1:21" ht="12.75" customHeight="1" x14ac:dyDescent="0.25">
      <c r="A837" s="11" t="str">
        <f t="shared" si="40"/>
        <v>ENGENHARIA BIOMÉDICA</v>
      </c>
      <c r="B837" s="11" t="str">
        <f t="shared" si="41"/>
        <v>DAESZB003-17SA</v>
      </c>
      <c r="C837" s="9" t="str">
        <f t="shared" si="39"/>
        <v>Processamento e Análise de Sinais Biomédicos A-matutino (São Bernardo)</v>
      </c>
      <c r="D837" s="7" t="s">
        <v>1395</v>
      </c>
      <c r="E837" s="7" t="s">
        <v>3297</v>
      </c>
      <c r="F837" s="7" t="s">
        <v>1396</v>
      </c>
      <c r="G837" s="7" t="s">
        <v>11</v>
      </c>
      <c r="H837" s="7" t="s">
        <v>1397</v>
      </c>
      <c r="I837" s="7"/>
      <c r="J837" s="16" t="s">
        <v>38</v>
      </c>
      <c r="K837" s="7" t="s">
        <v>13</v>
      </c>
      <c r="L837" s="7" t="s">
        <v>470</v>
      </c>
      <c r="M837" s="7">
        <v>30</v>
      </c>
      <c r="N837" s="7">
        <v>0</v>
      </c>
      <c r="O837" s="7"/>
      <c r="P837" s="7"/>
      <c r="Q837" s="7" t="s">
        <v>155</v>
      </c>
      <c r="R837" s="29" t="s">
        <v>3298</v>
      </c>
      <c r="S837" s="29"/>
      <c r="T837" s="5"/>
      <c r="U837" s="5"/>
    </row>
    <row r="838" spans="1:21" ht="12.75" customHeight="1" x14ac:dyDescent="0.25">
      <c r="A838" s="11" t="str">
        <f t="shared" si="40"/>
        <v>ENGENHARIA BIOMÉDICA</v>
      </c>
      <c r="B838" s="11" t="str">
        <f t="shared" si="41"/>
        <v>DAESTB002-17SA</v>
      </c>
      <c r="C838" s="9" t="str">
        <f t="shared" si="39"/>
        <v>Bases Biológicas para Engenharia I A-matutino (São Bernardo)</v>
      </c>
      <c r="D838" s="7" t="s">
        <v>1398</v>
      </c>
      <c r="E838" s="7" t="s">
        <v>3299</v>
      </c>
      <c r="F838" s="7" t="s">
        <v>1399</v>
      </c>
      <c r="G838" s="7" t="s">
        <v>11</v>
      </c>
      <c r="H838" s="7" t="s">
        <v>1400</v>
      </c>
      <c r="I838" s="7"/>
      <c r="J838" s="7" t="s">
        <v>38</v>
      </c>
      <c r="K838" s="7" t="s">
        <v>13</v>
      </c>
      <c r="L838" s="7" t="s">
        <v>471</v>
      </c>
      <c r="M838" s="7">
        <v>30</v>
      </c>
      <c r="N838" s="7">
        <v>0</v>
      </c>
      <c r="O838" s="7"/>
      <c r="P838" s="7"/>
      <c r="Q838" s="7" t="s">
        <v>155</v>
      </c>
      <c r="R838" s="29" t="s">
        <v>2322</v>
      </c>
      <c r="S838" s="29" t="s">
        <v>2329</v>
      </c>
      <c r="T838" s="5"/>
      <c r="U838" s="5"/>
    </row>
    <row r="839" spans="1:21" ht="12.75" customHeight="1" x14ac:dyDescent="0.25">
      <c r="A839" s="11" t="str">
        <f t="shared" si="40"/>
        <v>ENGENHARIA BIOMÉDICA</v>
      </c>
      <c r="B839" s="11" t="str">
        <f t="shared" si="41"/>
        <v>DAESTB007-17SA</v>
      </c>
      <c r="C839" s="9" t="str">
        <f t="shared" si="39"/>
        <v>Biomecânica I A-matutino (São Bernardo)</v>
      </c>
      <c r="D839" s="7" t="s">
        <v>1401</v>
      </c>
      <c r="E839" s="7" t="s">
        <v>3300</v>
      </c>
      <c r="F839" s="7" t="s">
        <v>1402</v>
      </c>
      <c r="G839" s="7" t="s">
        <v>11</v>
      </c>
      <c r="H839" s="7" t="s">
        <v>3277</v>
      </c>
      <c r="I839" s="7"/>
      <c r="J839" s="7" t="s">
        <v>38</v>
      </c>
      <c r="K839" s="7" t="s">
        <v>13</v>
      </c>
      <c r="L839" s="7" t="s">
        <v>470</v>
      </c>
      <c r="M839" s="7">
        <v>40</v>
      </c>
      <c r="N839" s="7">
        <v>0</v>
      </c>
      <c r="O839" s="7"/>
      <c r="P839" s="7"/>
      <c r="Q839" s="7" t="s">
        <v>155</v>
      </c>
      <c r="R839" s="29" t="s">
        <v>3301</v>
      </c>
      <c r="S839" s="29"/>
      <c r="T839" s="5"/>
      <c r="U839" s="5"/>
    </row>
    <row r="840" spans="1:21" ht="12.75" customHeight="1" x14ac:dyDescent="0.25">
      <c r="A840" s="11" t="str">
        <f t="shared" si="40"/>
        <v>ENGENHARIA BIOMÉDICA</v>
      </c>
      <c r="B840" s="11" t="str">
        <f t="shared" si="41"/>
        <v>NAESTB007-17SA</v>
      </c>
      <c r="C840" s="9" t="str">
        <f t="shared" si="39"/>
        <v>Biomecânica I A-noturno (São Bernardo)</v>
      </c>
      <c r="D840" s="7" t="s">
        <v>1401</v>
      </c>
      <c r="E840" s="7" t="s">
        <v>3302</v>
      </c>
      <c r="F840" s="7" t="s">
        <v>1402</v>
      </c>
      <c r="G840" s="7" t="s">
        <v>11</v>
      </c>
      <c r="H840" s="7" t="s">
        <v>3280</v>
      </c>
      <c r="I840" s="7"/>
      <c r="J840" s="7" t="s">
        <v>38</v>
      </c>
      <c r="K840" s="7" t="s">
        <v>18</v>
      </c>
      <c r="L840" s="7" t="s">
        <v>470</v>
      </c>
      <c r="M840" s="7">
        <v>40</v>
      </c>
      <c r="N840" s="7">
        <v>0</v>
      </c>
      <c r="O840" s="7"/>
      <c r="P840" s="7"/>
      <c r="Q840" s="7" t="s">
        <v>155</v>
      </c>
      <c r="R840" s="29" t="s">
        <v>2323</v>
      </c>
      <c r="S840" s="29"/>
      <c r="T840" s="5"/>
      <c r="U840" s="5"/>
    </row>
    <row r="841" spans="1:21" ht="12.75" customHeight="1" x14ac:dyDescent="0.25">
      <c r="A841" s="11" t="str">
        <f t="shared" si="40"/>
        <v>ENGENHARIA BIOMÉDICA</v>
      </c>
      <c r="B841" s="11" t="str">
        <f t="shared" si="41"/>
        <v>DA1ESTB018-17SA</v>
      </c>
      <c r="C841" s="9" t="str">
        <f t="shared" si="39"/>
        <v>Computação Científica aplicada a Problemas Biológicos A1-matutino (São Bernardo)</v>
      </c>
      <c r="D841" s="7" t="s">
        <v>1403</v>
      </c>
      <c r="E841" s="7" t="s">
        <v>3303</v>
      </c>
      <c r="F841" s="7" t="s">
        <v>1404</v>
      </c>
      <c r="G841" s="7" t="s">
        <v>16</v>
      </c>
      <c r="H841" s="7" t="s">
        <v>3304</v>
      </c>
      <c r="I841" s="7"/>
      <c r="J841" s="7" t="s">
        <v>38</v>
      </c>
      <c r="K841" s="7" t="s">
        <v>13</v>
      </c>
      <c r="L841" s="7" t="s">
        <v>480</v>
      </c>
      <c r="M841" s="7">
        <v>30</v>
      </c>
      <c r="N841" s="7">
        <v>0</v>
      </c>
      <c r="O841" s="7" t="s">
        <v>17</v>
      </c>
      <c r="P841" s="7"/>
      <c r="Q841" s="7" t="s">
        <v>155</v>
      </c>
      <c r="R841" s="29" t="s">
        <v>2897</v>
      </c>
      <c r="S841" s="29"/>
      <c r="T841" s="5"/>
      <c r="U841" s="5"/>
    </row>
    <row r="842" spans="1:21" ht="12.75" customHeight="1" x14ac:dyDescent="0.25">
      <c r="A842" s="11" t="str">
        <f t="shared" si="40"/>
        <v>ENGENHARIA BIOMÉDICA</v>
      </c>
      <c r="B842" s="11" t="str">
        <f t="shared" si="41"/>
        <v>NA1ESTB018-17SA</v>
      </c>
      <c r="C842" s="9" t="str">
        <f t="shared" si="39"/>
        <v>Computação Científica aplicada a Problemas Biológicos A1-noturno (São Bernardo)</v>
      </c>
      <c r="D842" s="7" t="s">
        <v>1403</v>
      </c>
      <c r="E842" s="7" t="s">
        <v>3305</v>
      </c>
      <c r="F842" s="7" t="s">
        <v>1404</v>
      </c>
      <c r="G842" s="7" t="s">
        <v>16</v>
      </c>
      <c r="H842" s="7" t="s">
        <v>3306</v>
      </c>
      <c r="I842" s="7"/>
      <c r="J842" s="7" t="s">
        <v>38</v>
      </c>
      <c r="K842" s="7" t="s">
        <v>18</v>
      </c>
      <c r="L842" s="7" t="s">
        <v>480</v>
      </c>
      <c r="M842" s="7">
        <v>36</v>
      </c>
      <c r="N842" s="7">
        <v>0</v>
      </c>
      <c r="O842" s="7" t="s">
        <v>17</v>
      </c>
      <c r="P842" s="7"/>
      <c r="Q842" s="7" t="s">
        <v>155</v>
      </c>
      <c r="R842" s="28" t="s">
        <v>2379</v>
      </c>
      <c r="S842" s="28"/>
      <c r="T842" s="5"/>
      <c r="U842" s="5"/>
    </row>
    <row r="843" spans="1:21" ht="12.75" customHeight="1" x14ac:dyDescent="0.25">
      <c r="A843" s="11" t="str">
        <f t="shared" si="40"/>
        <v>ENGENHARIA BIOMÉDICA</v>
      </c>
      <c r="B843" s="11" t="str">
        <f t="shared" si="41"/>
        <v>DAESTB030-17SA</v>
      </c>
      <c r="C843" s="9" t="str">
        <f t="shared" si="39"/>
        <v>Física Médica II A-matutino (São Bernardo)</v>
      </c>
      <c r="D843" s="7" t="s">
        <v>1405</v>
      </c>
      <c r="E843" s="7" t="s">
        <v>3307</v>
      </c>
      <c r="F843" s="7" t="s">
        <v>1406</v>
      </c>
      <c r="G843" s="7" t="s">
        <v>11</v>
      </c>
      <c r="H843" s="7" t="s">
        <v>1407</v>
      </c>
      <c r="I843" s="7"/>
      <c r="J843" s="7" t="s">
        <v>38</v>
      </c>
      <c r="K843" s="7" t="s">
        <v>13</v>
      </c>
      <c r="L843" s="7" t="s">
        <v>14</v>
      </c>
      <c r="M843" s="7">
        <v>30</v>
      </c>
      <c r="N843" s="7">
        <v>0</v>
      </c>
      <c r="O843" s="7"/>
      <c r="P843" s="7"/>
      <c r="Q843" s="7" t="s">
        <v>155</v>
      </c>
      <c r="R843" s="28" t="s">
        <v>538</v>
      </c>
      <c r="S843" s="28"/>
      <c r="T843" s="5"/>
      <c r="U843" s="5"/>
    </row>
    <row r="844" spans="1:21" ht="12.75" customHeight="1" x14ac:dyDescent="0.25">
      <c r="A844" s="11" t="str">
        <f t="shared" si="40"/>
        <v>ENGENHARIA BIOMÉDICA</v>
      </c>
      <c r="B844" s="11" t="str">
        <f t="shared" si="41"/>
        <v>NAESTB030-17SA</v>
      </c>
      <c r="C844" s="9" t="str">
        <f t="shared" si="39"/>
        <v>Física Médica II A-noturno (São Bernardo)</v>
      </c>
      <c r="D844" s="7" t="s">
        <v>1405</v>
      </c>
      <c r="E844" s="7" t="s">
        <v>3308</v>
      </c>
      <c r="F844" s="7" t="s">
        <v>1406</v>
      </c>
      <c r="G844" s="7" t="s">
        <v>11</v>
      </c>
      <c r="H844" s="7" t="s">
        <v>1408</v>
      </c>
      <c r="I844" s="7"/>
      <c r="J844" s="7" t="s">
        <v>38</v>
      </c>
      <c r="K844" s="7" t="s">
        <v>18</v>
      </c>
      <c r="L844" s="7" t="s">
        <v>14</v>
      </c>
      <c r="M844" s="7">
        <v>30</v>
      </c>
      <c r="N844" s="7">
        <v>0</v>
      </c>
      <c r="O844" s="7"/>
      <c r="P844" s="7"/>
      <c r="Q844" s="7" t="s">
        <v>155</v>
      </c>
      <c r="R844" s="29" t="s">
        <v>538</v>
      </c>
      <c r="S844" s="29"/>
      <c r="T844" s="5"/>
      <c r="U844" s="5"/>
    </row>
    <row r="845" spans="1:21" ht="12.75" customHeight="1" x14ac:dyDescent="0.25">
      <c r="A845" s="11" t="str">
        <f t="shared" si="40"/>
        <v>ENGENHARIA BIOMÉDICA</v>
      </c>
      <c r="B845" s="11" t="str">
        <f t="shared" si="41"/>
        <v>DAESZB021-17SA</v>
      </c>
      <c r="C845" s="9" t="str">
        <f t="shared" si="39"/>
        <v>Introdução à Engenharia Biomédica A-matutino (São Bernardo)</v>
      </c>
      <c r="D845" s="7" t="s">
        <v>1409</v>
      </c>
      <c r="E845" s="7" t="s">
        <v>3309</v>
      </c>
      <c r="F845" s="7" t="s">
        <v>1410</v>
      </c>
      <c r="G845" s="7" t="s">
        <v>11</v>
      </c>
      <c r="H845" s="7" t="s">
        <v>3310</v>
      </c>
      <c r="I845" s="7"/>
      <c r="J845" s="7" t="s">
        <v>38</v>
      </c>
      <c r="K845" s="7" t="s">
        <v>13</v>
      </c>
      <c r="L845" s="7" t="s">
        <v>14</v>
      </c>
      <c r="M845" s="7">
        <v>30</v>
      </c>
      <c r="N845" s="7">
        <v>0</v>
      </c>
      <c r="O845" s="7"/>
      <c r="P845" s="7"/>
      <c r="Q845" s="7" t="s">
        <v>155</v>
      </c>
      <c r="R845" s="28" t="s">
        <v>1459</v>
      </c>
      <c r="S845" s="28"/>
      <c r="T845" s="5"/>
      <c r="U845" s="5"/>
    </row>
    <row r="846" spans="1:21" ht="12.75" customHeight="1" x14ac:dyDescent="0.25">
      <c r="A846" s="11" t="str">
        <f t="shared" si="40"/>
        <v>ENGENHARIA BIOMÉDICA</v>
      </c>
      <c r="B846" s="11" t="str">
        <f t="shared" si="41"/>
        <v>NAESZB021-17SA</v>
      </c>
      <c r="C846" s="9" t="str">
        <f t="shared" si="39"/>
        <v>Introdução à Engenharia Biomédica A-noturno (São Bernardo)</v>
      </c>
      <c r="D846" s="7" t="s">
        <v>1409</v>
      </c>
      <c r="E846" s="7" t="s">
        <v>3311</v>
      </c>
      <c r="F846" s="7" t="s">
        <v>1410</v>
      </c>
      <c r="G846" s="7" t="s">
        <v>11</v>
      </c>
      <c r="H846" s="7" t="s">
        <v>3312</v>
      </c>
      <c r="I846" s="7"/>
      <c r="J846" s="7" t="s">
        <v>38</v>
      </c>
      <c r="K846" s="7" t="s">
        <v>18</v>
      </c>
      <c r="L846" s="7" t="s">
        <v>14</v>
      </c>
      <c r="M846" s="7">
        <v>30</v>
      </c>
      <c r="N846" s="7">
        <v>0</v>
      </c>
      <c r="O846" s="7"/>
      <c r="P846" s="7"/>
      <c r="Q846" s="7" t="s">
        <v>155</v>
      </c>
      <c r="R846" s="28" t="s">
        <v>1459</v>
      </c>
      <c r="S846" s="28"/>
      <c r="T846" s="5"/>
      <c r="U846" s="5"/>
    </row>
    <row r="847" spans="1:21" ht="12.75" customHeight="1" x14ac:dyDescent="0.25">
      <c r="A847" s="11" t="str">
        <f t="shared" si="40"/>
        <v>ENGENHARIA BIOMÉDICA</v>
      </c>
      <c r="B847" s="11" t="str">
        <f t="shared" si="41"/>
        <v>DAESTB010-17SA</v>
      </c>
      <c r="C847" s="9" t="str">
        <f t="shared" si="39"/>
        <v>Legislação Relacionada à Saúde A-matutino (São Bernardo)</v>
      </c>
      <c r="D847" s="7" t="s">
        <v>1411</v>
      </c>
      <c r="E847" s="7" t="s">
        <v>3313</v>
      </c>
      <c r="F847" s="7" t="s">
        <v>1412</v>
      </c>
      <c r="G847" s="7" t="s">
        <v>11</v>
      </c>
      <c r="H847" s="7" t="s">
        <v>1413</v>
      </c>
      <c r="I847" s="7"/>
      <c r="J847" s="7" t="s">
        <v>38</v>
      </c>
      <c r="K847" s="7" t="s">
        <v>13</v>
      </c>
      <c r="L847" s="7" t="s">
        <v>14</v>
      </c>
      <c r="M847" s="7">
        <v>30</v>
      </c>
      <c r="N847" s="7">
        <v>0</v>
      </c>
      <c r="O847" s="7"/>
      <c r="P847" s="7" t="s">
        <v>17</v>
      </c>
      <c r="Q847" s="7" t="s">
        <v>155</v>
      </c>
      <c r="R847" s="28" t="s">
        <v>2325</v>
      </c>
      <c r="S847" s="28"/>
      <c r="T847" s="5"/>
      <c r="U847" s="5"/>
    </row>
    <row r="848" spans="1:21" ht="12.75" customHeight="1" x14ac:dyDescent="0.25">
      <c r="A848" s="11" t="str">
        <f t="shared" si="40"/>
        <v>ENGENHARIA BIOMÉDICA</v>
      </c>
      <c r="B848" s="11" t="str">
        <f t="shared" si="41"/>
        <v>NAESTB010-17SA</v>
      </c>
      <c r="C848" s="9" t="str">
        <f t="shared" si="39"/>
        <v>Legislação Relacionada à Saúde A-noturno (São Bernardo)</v>
      </c>
      <c r="D848" s="7" t="s">
        <v>1411</v>
      </c>
      <c r="E848" s="7" t="s">
        <v>3314</v>
      </c>
      <c r="F848" s="7" t="s">
        <v>1412</v>
      </c>
      <c r="G848" s="7" t="s">
        <v>11</v>
      </c>
      <c r="H848" s="7" t="s">
        <v>1414</v>
      </c>
      <c r="I848" s="7"/>
      <c r="J848" s="16" t="s">
        <v>38</v>
      </c>
      <c r="K848" s="7" t="s">
        <v>18</v>
      </c>
      <c r="L848" s="7" t="s">
        <v>14</v>
      </c>
      <c r="M848" s="7">
        <v>30</v>
      </c>
      <c r="N848" s="7">
        <v>0</v>
      </c>
      <c r="O848" s="7"/>
      <c r="P848" s="7" t="s">
        <v>17</v>
      </c>
      <c r="Q848" s="7" t="s">
        <v>155</v>
      </c>
      <c r="R848" s="28" t="s">
        <v>2325</v>
      </c>
      <c r="S848" s="28"/>
    </row>
    <row r="849" spans="1:21" ht="12.75" customHeight="1" x14ac:dyDescent="0.25">
      <c r="A849" s="11" t="str">
        <f t="shared" si="40"/>
        <v>BACHARELADO EM RELAÇÕES INTERNACIONAIS</v>
      </c>
      <c r="B849" s="11" t="str">
        <f t="shared" si="41"/>
        <v>DAESZR017-14SB</v>
      </c>
      <c r="C849" s="9" t="str">
        <f t="shared" si="39"/>
        <v>Regimes de negociação ambiental internacional e a atuação brasileira A-matutino (São Bernardo)</v>
      </c>
      <c r="D849" s="7" t="s">
        <v>1415</v>
      </c>
      <c r="E849" s="7" t="s">
        <v>2024</v>
      </c>
      <c r="F849" s="7" t="s">
        <v>1416</v>
      </c>
      <c r="G849" s="7" t="s">
        <v>11</v>
      </c>
      <c r="H849" s="7" t="s">
        <v>3256</v>
      </c>
      <c r="I849" s="7"/>
      <c r="J849" s="7" t="s">
        <v>38</v>
      </c>
      <c r="K849" s="7" t="s">
        <v>13</v>
      </c>
      <c r="L849" s="7" t="s">
        <v>20</v>
      </c>
      <c r="M849" s="7">
        <v>66</v>
      </c>
      <c r="N849" s="7"/>
      <c r="O849" s="7"/>
      <c r="P849" s="7"/>
      <c r="Q849" s="7" t="s">
        <v>124</v>
      </c>
      <c r="R849" s="28" t="s">
        <v>1417</v>
      </c>
      <c r="S849" s="28"/>
      <c r="T849" s="5"/>
      <c r="U849" s="5"/>
    </row>
    <row r="850" spans="1:21" ht="12.75" customHeight="1" x14ac:dyDescent="0.25">
      <c r="A850" s="11" t="str">
        <f t="shared" si="40"/>
        <v>BACHARELADO EM RELAÇÕES INTERNACIONAIS</v>
      </c>
      <c r="B850" s="11" t="str">
        <f t="shared" si="41"/>
        <v>NAESZR017-14SB</v>
      </c>
      <c r="C850" s="9" t="str">
        <f t="shared" si="39"/>
        <v>Regimes de negociação ambiental internacional e a atuação brasileira A-noturno (São Bernardo)</v>
      </c>
      <c r="D850" s="7" t="s">
        <v>1415</v>
      </c>
      <c r="E850" s="7" t="s">
        <v>2025</v>
      </c>
      <c r="F850" s="7" t="s">
        <v>1416</v>
      </c>
      <c r="G850" s="7" t="s">
        <v>11</v>
      </c>
      <c r="H850" s="7" t="s">
        <v>3263</v>
      </c>
      <c r="I850" s="7"/>
      <c r="J850" s="7" t="s">
        <v>38</v>
      </c>
      <c r="K850" s="7" t="s">
        <v>18</v>
      </c>
      <c r="L850" s="7" t="s">
        <v>20</v>
      </c>
      <c r="M850" s="7">
        <v>66</v>
      </c>
      <c r="N850" s="7"/>
      <c r="O850" s="7"/>
      <c r="P850" s="7"/>
      <c r="Q850" s="7" t="s">
        <v>124</v>
      </c>
      <c r="R850" s="28" t="s">
        <v>1417</v>
      </c>
      <c r="S850" s="28"/>
      <c r="T850" s="5"/>
      <c r="U850" s="5"/>
    </row>
    <row r="851" spans="1:21" ht="12.75" customHeight="1" x14ac:dyDescent="0.25">
      <c r="A851" s="11" t="str">
        <f t="shared" si="40"/>
        <v>BACHARELADO EM RELAÇÕES INTERNACIONAIS</v>
      </c>
      <c r="B851" s="11" t="str">
        <f t="shared" si="41"/>
        <v>DAESHR017-13SB</v>
      </c>
      <c r="C851" s="9" t="str">
        <f t="shared" si="39"/>
        <v>Sistema ONU e os Desafios do Multilateralismo A-matutino (São Bernardo)</v>
      </c>
      <c r="D851" s="7" t="s">
        <v>1418</v>
      </c>
      <c r="E851" s="7" t="s">
        <v>2030</v>
      </c>
      <c r="F851" s="7" t="s">
        <v>1419</v>
      </c>
      <c r="G851" s="7" t="s">
        <v>11</v>
      </c>
      <c r="H851" s="7" t="s">
        <v>3256</v>
      </c>
      <c r="I851" s="7"/>
      <c r="J851" s="16" t="s">
        <v>38</v>
      </c>
      <c r="K851" s="7" t="s">
        <v>13</v>
      </c>
      <c r="L851" s="7" t="s">
        <v>20</v>
      </c>
      <c r="M851" s="7">
        <v>45</v>
      </c>
      <c r="N851" s="7"/>
      <c r="O851" s="7"/>
      <c r="P851" s="7" t="s">
        <v>17</v>
      </c>
      <c r="Q851" s="7" t="s">
        <v>124</v>
      </c>
      <c r="R851" s="28" t="s">
        <v>1420</v>
      </c>
      <c r="S851" s="28"/>
      <c r="T851" s="5"/>
      <c r="U851" s="5"/>
    </row>
    <row r="852" spans="1:21" ht="12.75" customHeight="1" x14ac:dyDescent="0.25">
      <c r="A852" s="11" t="str">
        <f t="shared" si="40"/>
        <v>BACHARELADO EM RELAÇÕES INTERNACIONAIS</v>
      </c>
      <c r="B852" s="11" t="str">
        <f t="shared" si="41"/>
        <v>NAESHR017-13SB</v>
      </c>
      <c r="C852" s="9" t="str">
        <f t="shared" si="39"/>
        <v>Sistema ONU e os Desafios do Multilateralismo A-noturno (São Bernardo)</v>
      </c>
      <c r="D852" s="7" t="s">
        <v>1418</v>
      </c>
      <c r="E852" s="7" t="s">
        <v>2031</v>
      </c>
      <c r="F852" s="7" t="s">
        <v>1419</v>
      </c>
      <c r="G852" s="7" t="s">
        <v>11</v>
      </c>
      <c r="H852" s="7" t="s">
        <v>3263</v>
      </c>
      <c r="I852" s="7"/>
      <c r="J852" s="16" t="s">
        <v>38</v>
      </c>
      <c r="K852" s="7" t="s">
        <v>18</v>
      </c>
      <c r="L852" s="7" t="s">
        <v>20</v>
      </c>
      <c r="M852" s="7">
        <v>60</v>
      </c>
      <c r="N852" s="7"/>
      <c r="O852" s="7"/>
      <c r="P852" s="7" t="s">
        <v>17</v>
      </c>
      <c r="Q852" s="7" t="s">
        <v>124</v>
      </c>
      <c r="R852" s="28" t="s">
        <v>1421</v>
      </c>
      <c r="S852" s="28"/>
      <c r="T852" s="5"/>
      <c r="U852" s="5"/>
    </row>
    <row r="853" spans="1:21" ht="12.75" customHeight="1" x14ac:dyDescent="0.25">
      <c r="A853" s="11" t="str">
        <f t="shared" si="40"/>
        <v>BACHARELADO EM RELAÇÕES INTERNACIONAIS</v>
      </c>
      <c r="B853" s="11" t="str">
        <f t="shared" si="41"/>
        <v>DAESHR018-13SB</v>
      </c>
      <c r="C853" s="9" t="str">
        <f t="shared" si="39"/>
        <v>Sociedade Civil Organizada Global A-matutino (São Bernardo)</v>
      </c>
      <c r="D853" s="7" t="s">
        <v>1422</v>
      </c>
      <c r="E853" s="7" t="s">
        <v>2032</v>
      </c>
      <c r="F853" s="7" t="s">
        <v>1423</v>
      </c>
      <c r="G853" s="7" t="s">
        <v>11</v>
      </c>
      <c r="H853" s="7" t="s">
        <v>1209</v>
      </c>
      <c r="I853" s="7"/>
      <c r="J853" s="16" t="s">
        <v>38</v>
      </c>
      <c r="K853" s="7" t="s">
        <v>13</v>
      </c>
      <c r="L853" s="7" t="s">
        <v>20</v>
      </c>
      <c r="M853" s="7">
        <v>66</v>
      </c>
      <c r="N853" s="7"/>
      <c r="O853" s="7"/>
      <c r="P853" s="7" t="s">
        <v>17</v>
      </c>
      <c r="Q853" s="7" t="s">
        <v>124</v>
      </c>
      <c r="R853" s="28" t="s">
        <v>1424</v>
      </c>
      <c r="S853" s="28"/>
      <c r="T853" s="5"/>
      <c r="U853" s="5"/>
    </row>
    <row r="854" spans="1:21" ht="12.75" customHeight="1" x14ac:dyDescent="0.25">
      <c r="A854" s="11" t="str">
        <f t="shared" si="40"/>
        <v>BACHARELADO EM RELAÇÕES INTERNACIONAIS</v>
      </c>
      <c r="B854" s="11" t="str">
        <f t="shared" si="41"/>
        <v>NAESHR018-13SB</v>
      </c>
      <c r="C854" s="9" t="str">
        <f t="shared" si="39"/>
        <v>Sociedade Civil Organizada Global A-noturno (São Bernardo)</v>
      </c>
      <c r="D854" s="6" t="s">
        <v>1422</v>
      </c>
      <c r="E854" s="6" t="s">
        <v>2033</v>
      </c>
      <c r="F854" s="6" t="s">
        <v>1423</v>
      </c>
      <c r="G854" s="6" t="s">
        <v>11</v>
      </c>
      <c r="H854" s="6" t="s">
        <v>1211</v>
      </c>
      <c r="J854" s="6" t="s">
        <v>38</v>
      </c>
      <c r="K854" s="6" t="s">
        <v>18</v>
      </c>
      <c r="L854" s="6" t="s">
        <v>20</v>
      </c>
      <c r="M854" s="6">
        <v>66</v>
      </c>
      <c r="P854" s="7" t="s">
        <v>17</v>
      </c>
      <c r="Q854" s="6" t="s">
        <v>124</v>
      </c>
      <c r="R854" s="26" t="s">
        <v>1424</v>
      </c>
    </row>
    <row r="855" spans="1:21" ht="12.75" customHeight="1" x14ac:dyDescent="0.25">
      <c r="A855" s="11" t="str">
        <f t="shared" si="40"/>
        <v>ENGENHARIAS</v>
      </c>
      <c r="B855" s="11" t="str">
        <f t="shared" si="41"/>
        <v>DA1ESTO001-17SB</v>
      </c>
      <c r="C855" s="9" t="str">
        <f t="shared" si="39"/>
        <v>Circuitos Elétricos e Fotônica A1-matutino (São Bernardo)</v>
      </c>
      <c r="D855" s="7" t="s">
        <v>242</v>
      </c>
      <c r="E855" s="7" t="s">
        <v>431</v>
      </c>
      <c r="F855" s="7" t="s">
        <v>243</v>
      </c>
      <c r="G855" s="7" t="s">
        <v>16</v>
      </c>
      <c r="H855" s="7" t="s">
        <v>1425</v>
      </c>
      <c r="I855" s="7"/>
      <c r="J855" s="16" t="s">
        <v>38</v>
      </c>
      <c r="K855" s="7" t="s">
        <v>13</v>
      </c>
      <c r="L855" s="7" t="s">
        <v>479</v>
      </c>
      <c r="M855" s="7">
        <v>30</v>
      </c>
      <c r="N855" s="7"/>
      <c r="O855" s="7" t="s">
        <v>17</v>
      </c>
      <c r="P855" s="7"/>
      <c r="Q855" s="7" t="s">
        <v>237</v>
      </c>
      <c r="R855" s="28" t="s">
        <v>1426</v>
      </c>
      <c r="S855" s="28" t="s">
        <v>1427</v>
      </c>
      <c r="T855" s="5"/>
      <c r="U855" s="5"/>
    </row>
    <row r="856" spans="1:21" ht="12.75" customHeight="1" x14ac:dyDescent="0.25">
      <c r="A856" s="11" t="str">
        <f t="shared" si="40"/>
        <v>ENGENHARIAS</v>
      </c>
      <c r="B856" s="11" t="str">
        <f t="shared" si="41"/>
        <v>NA2ESTO001-17SB</v>
      </c>
      <c r="C856" s="9" t="str">
        <f t="shared" si="39"/>
        <v>Circuitos Elétricos e Fotônica A2-noturno (São Bernardo)</v>
      </c>
      <c r="D856" s="7" t="s">
        <v>242</v>
      </c>
      <c r="E856" s="7" t="s">
        <v>432</v>
      </c>
      <c r="F856" s="7" t="s">
        <v>243</v>
      </c>
      <c r="G856" s="7" t="s">
        <v>19</v>
      </c>
      <c r="H856" s="7" t="s">
        <v>1428</v>
      </c>
      <c r="I856" s="7"/>
      <c r="J856" s="16" t="s">
        <v>38</v>
      </c>
      <c r="K856" s="7" t="s">
        <v>18</v>
      </c>
      <c r="L856" s="7" t="s">
        <v>479</v>
      </c>
      <c r="M856" s="7">
        <v>60</v>
      </c>
      <c r="N856" s="7"/>
      <c r="O856" s="7" t="s">
        <v>17</v>
      </c>
      <c r="P856" s="7"/>
      <c r="Q856" s="7" t="s">
        <v>237</v>
      </c>
      <c r="R856" s="28" t="s">
        <v>538</v>
      </c>
      <c r="S856" s="28"/>
      <c r="T856" s="5"/>
      <c r="U856" s="5"/>
    </row>
    <row r="857" spans="1:21" ht="12.75" customHeight="1" x14ac:dyDescent="0.25">
      <c r="A857" s="11" t="str">
        <f t="shared" si="40"/>
        <v>ENGENHARIAS</v>
      </c>
      <c r="B857" s="11" t="str">
        <f t="shared" si="41"/>
        <v>DA1ESTO008-17SA</v>
      </c>
      <c r="C857" s="9" t="str">
        <f t="shared" si="39"/>
        <v>Mecânica dos Sólidos I A1-matutino (São Bernardo)</v>
      </c>
      <c r="D857" s="7" t="s">
        <v>259</v>
      </c>
      <c r="E857" s="7" t="s">
        <v>2231</v>
      </c>
      <c r="F857" s="7" t="s">
        <v>260</v>
      </c>
      <c r="G857" s="7" t="s">
        <v>16</v>
      </c>
      <c r="H857" s="7" t="s">
        <v>3315</v>
      </c>
      <c r="I857" s="7"/>
      <c r="J857" s="16" t="s">
        <v>12</v>
      </c>
      <c r="K857" s="7" t="s">
        <v>13</v>
      </c>
      <c r="L857" s="7" t="s">
        <v>479</v>
      </c>
      <c r="M857" s="7">
        <v>30</v>
      </c>
      <c r="N857" s="7"/>
      <c r="O857" s="7" t="s">
        <v>17</v>
      </c>
      <c r="P857" s="7"/>
      <c r="Q857" s="7" t="s">
        <v>237</v>
      </c>
      <c r="R857" s="28" t="s">
        <v>1429</v>
      </c>
      <c r="S857" s="28"/>
    </row>
    <row r="858" spans="1:21" ht="12.75" customHeight="1" x14ac:dyDescent="0.25">
      <c r="A858" s="11" t="str">
        <f t="shared" si="40"/>
        <v>ENGENHARIAS</v>
      </c>
      <c r="B858" s="11" t="str">
        <f t="shared" si="41"/>
        <v>DA2ESTO008-17SA</v>
      </c>
      <c r="C858" s="9" t="str">
        <f t="shared" si="39"/>
        <v>Mecânica dos Sólidos I A2-matutino (São Bernardo)</v>
      </c>
      <c r="D858" s="7" t="s">
        <v>259</v>
      </c>
      <c r="E858" s="7" t="s">
        <v>2233</v>
      </c>
      <c r="F858" s="7" t="s">
        <v>260</v>
      </c>
      <c r="G858" s="7" t="s">
        <v>19</v>
      </c>
      <c r="H858" s="7" t="s">
        <v>3315</v>
      </c>
      <c r="I858" s="7"/>
      <c r="J858" s="7" t="s">
        <v>12</v>
      </c>
      <c r="K858" s="7" t="s">
        <v>13</v>
      </c>
      <c r="L858" s="7" t="s">
        <v>479</v>
      </c>
      <c r="M858" s="7">
        <v>60</v>
      </c>
      <c r="N858" s="7"/>
      <c r="O858" s="7" t="s">
        <v>17</v>
      </c>
      <c r="P858" s="7"/>
      <c r="Q858" s="7" t="s">
        <v>237</v>
      </c>
      <c r="R858" s="28" t="s">
        <v>1146</v>
      </c>
      <c r="S858" s="28"/>
    </row>
    <row r="859" spans="1:21" ht="12.75" customHeight="1" x14ac:dyDescent="0.25">
      <c r="A859" s="11" t="str">
        <f t="shared" si="40"/>
        <v>ENGENHARIAS</v>
      </c>
      <c r="B859" s="11" t="str">
        <f t="shared" si="41"/>
        <v>NA3ESTO001-17SB</v>
      </c>
      <c r="C859" s="9" t="str">
        <f t="shared" si="39"/>
        <v>Circuitos Elétricos e Fotônica A3-noturno (São Bernardo)</v>
      </c>
      <c r="D859" s="7" t="s">
        <v>242</v>
      </c>
      <c r="E859" s="7" t="s">
        <v>433</v>
      </c>
      <c r="F859" s="7" t="s">
        <v>243</v>
      </c>
      <c r="G859" s="7" t="s">
        <v>21</v>
      </c>
      <c r="H859" s="7" t="s">
        <v>1430</v>
      </c>
      <c r="I859" s="7"/>
      <c r="J859" s="16" t="s">
        <v>38</v>
      </c>
      <c r="K859" s="7" t="s">
        <v>18</v>
      </c>
      <c r="L859" s="7" t="s">
        <v>479</v>
      </c>
      <c r="M859" s="7">
        <v>60</v>
      </c>
      <c r="N859" s="7"/>
      <c r="O859" s="7" t="s">
        <v>17</v>
      </c>
      <c r="P859" s="7"/>
      <c r="Q859" s="7" t="s">
        <v>237</v>
      </c>
      <c r="R859" s="28" t="s">
        <v>1431</v>
      </c>
      <c r="S859" s="28"/>
      <c r="T859" s="5"/>
      <c r="U859" s="5"/>
    </row>
    <row r="860" spans="1:21" ht="12.75" customHeight="1" x14ac:dyDescent="0.25">
      <c r="A860" s="11" t="str">
        <f t="shared" si="40"/>
        <v>ENGENHARIAS</v>
      </c>
      <c r="B860" s="11" t="str">
        <f t="shared" si="41"/>
        <v>NA1ESTO008-17SA</v>
      </c>
      <c r="C860" s="9" t="str">
        <f t="shared" si="39"/>
        <v>Mecânica dos Sólidos I A1-noturno (São Bernardo)</v>
      </c>
      <c r="D860" s="7" t="s">
        <v>259</v>
      </c>
      <c r="E860" s="7" t="s">
        <v>436</v>
      </c>
      <c r="F860" s="7" t="s">
        <v>260</v>
      </c>
      <c r="G860" s="7" t="s">
        <v>16</v>
      </c>
      <c r="H860" s="7" t="s">
        <v>3316</v>
      </c>
      <c r="I860" s="7"/>
      <c r="J860" s="7" t="s">
        <v>12</v>
      </c>
      <c r="K860" s="7" t="s">
        <v>18</v>
      </c>
      <c r="L860" s="7" t="s">
        <v>479</v>
      </c>
      <c r="M860" s="7">
        <v>60</v>
      </c>
      <c r="N860" s="7"/>
      <c r="O860" s="7" t="s">
        <v>17</v>
      </c>
      <c r="P860" s="7"/>
      <c r="Q860" s="7" t="s">
        <v>237</v>
      </c>
      <c r="R860" s="28" t="s">
        <v>1432</v>
      </c>
      <c r="S860" s="28"/>
      <c r="T860" s="5"/>
      <c r="U860" s="5"/>
    </row>
    <row r="861" spans="1:21" ht="12.75" customHeight="1" x14ac:dyDescent="0.25">
      <c r="A861" s="11" t="str">
        <f t="shared" si="40"/>
        <v>ENGENHARIAS</v>
      </c>
      <c r="B861" s="11" t="str">
        <f t="shared" si="41"/>
        <v>NA2ESTO008-17SA</v>
      </c>
      <c r="C861" s="9" t="str">
        <f t="shared" si="39"/>
        <v>Mecânica dos Sólidos I A2-noturno (São Bernardo)</v>
      </c>
      <c r="D861" s="7" t="s">
        <v>259</v>
      </c>
      <c r="E861" s="7" t="s">
        <v>437</v>
      </c>
      <c r="F861" s="7" t="s">
        <v>260</v>
      </c>
      <c r="G861" s="7" t="s">
        <v>19</v>
      </c>
      <c r="H861" s="7" t="s">
        <v>3316</v>
      </c>
      <c r="I861" s="7"/>
      <c r="J861" s="16" t="s">
        <v>12</v>
      </c>
      <c r="K861" s="7" t="s">
        <v>18</v>
      </c>
      <c r="L861" s="7" t="s">
        <v>479</v>
      </c>
      <c r="M861" s="7">
        <v>60</v>
      </c>
      <c r="N861" s="7"/>
      <c r="O861" s="7" t="s">
        <v>17</v>
      </c>
      <c r="P861" s="7"/>
      <c r="Q861" s="7" t="s">
        <v>237</v>
      </c>
      <c r="R861" s="28" t="s">
        <v>1151</v>
      </c>
      <c r="S861" s="28" t="s">
        <v>1146</v>
      </c>
      <c r="T861" s="5"/>
      <c r="U861" s="5"/>
    </row>
    <row r="862" spans="1:21" ht="12.75" customHeight="1" x14ac:dyDescent="0.25">
      <c r="A862" s="11" t="str">
        <f t="shared" si="40"/>
        <v>ENGENHARIAS</v>
      </c>
      <c r="B862" s="11" t="str">
        <f t="shared" si="41"/>
        <v>DA1ESTO013-17SB</v>
      </c>
      <c r="C862" s="9" t="str">
        <f t="shared" si="39"/>
        <v>Engenharia Econômica A1-matutino (São Bernardo)</v>
      </c>
      <c r="D862" s="6" t="s">
        <v>244</v>
      </c>
      <c r="E862" s="6" t="s">
        <v>2213</v>
      </c>
      <c r="F862" s="6" t="s">
        <v>245</v>
      </c>
      <c r="G862" s="6" t="s">
        <v>16</v>
      </c>
      <c r="H862" s="6" t="s">
        <v>3317</v>
      </c>
      <c r="J862" s="6" t="s">
        <v>38</v>
      </c>
      <c r="K862" s="6" t="s">
        <v>13</v>
      </c>
      <c r="L862" s="6" t="s">
        <v>20</v>
      </c>
      <c r="M862" s="6">
        <v>90</v>
      </c>
      <c r="O862" s="6" t="s">
        <v>17</v>
      </c>
      <c r="P862" s="7" t="s">
        <v>17</v>
      </c>
      <c r="Q862" s="7" t="s">
        <v>237</v>
      </c>
      <c r="R862" s="27" t="s">
        <v>1433</v>
      </c>
      <c r="S862" s="27"/>
      <c r="T862" s="5"/>
      <c r="U862" s="5"/>
    </row>
    <row r="863" spans="1:21" ht="12.75" customHeight="1" x14ac:dyDescent="0.25">
      <c r="A863" s="11" t="str">
        <f t="shared" si="40"/>
        <v>ENGENHARIAS</v>
      </c>
      <c r="B863" s="11" t="str">
        <f t="shared" si="41"/>
        <v>NBESTO008-17SA</v>
      </c>
      <c r="C863" s="9" t="str">
        <f t="shared" si="39"/>
        <v>Mecânica dos Sólidos I B-noturno (São Bernardo)</v>
      </c>
      <c r="D863" s="6" t="s">
        <v>259</v>
      </c>
      <c r="E863" s="6" t="s">
        <v>2501</v>
      </c>
      <c r="F863" s="6" t="s">
        <v>260</v>
      </c>
      <c r="G863" s="6" t="s">
        <v>25</v>
      </c>
      <c r="H863" s="6" t="s">
        <v>3318</v>
      </c>
      <c r="J863" s="6" t="s">
        <v>12</v>
      </c>
      <c r="K863" s="6" t="s">
        <v>18</v>
      </c>
      <c r="L863" s="6" t="s">
        <v>479</v>
      </c>
      <c r="M863" s="6">
        <v>98</v>
      </c>
      <c r="O863" s="6" t="s">
        <v>17</v>
      </c>
      <c r="P863" s="7"/>
      <c r="Q863" s="7" t="s">
        <v>237</v>
      </c>
      <c r="R863" s="27" t="s">
        <v>1434</v>
      </c>
      <c r="S863" s="27"/>
      <c r="T863" s="5"/>
      <c r="U863" s="5"/>
    </row>
    <row r="864" spans="1:21" ht="12.75" customHeight="1" x14ac:dyDescent="0.25">
      <c r="A864" s="11" t="str">
        <f t="shared" si="40"/>
        <v>ENGENHARIAS</v>
      </c>
      <c r="B864" s="11" t="str">
        <f t="shared" si="41"/>
        <v>NA1ESTO008-17SB</v>
      </c>
      <c r="C864" s="9" t="str">
        <f t="shared" si="39"/>
        <v>Mecânica dos Sólidos I A1-noturno (São Bernardo)</v>
      </c>
      <c r="D864" s="7" t="s">
        <v>259</v>
      </c>
      <c r="E864" s="7" t="s">
        <v>2232</v>
      </c>
      <c r="F864" s="7" t="s">
        <v>260</v>
      </c>
      <c r="G864" s="7" t="s">
        <v>16</v>
      </c>
      <c r="H864" s="7" t="s">
        <v>3319</v>
      </c>
      <c r="I864" s="7"/>
      <c r="J864" s="7" t="s">
        <v>38</v>
      </c>
      <c r="K864" s="7" t="s">
        <v>18</v>
      </c>
      <c r="L864" s="7" t="s">
        <v>479</v>
      </c>
      <c r="M864" s="7">
        <v>68</v>
      </c>
      <c r="N864" s="7"/>
      <c r="O864" s="7" t="s">
        <v>17</v>
      </c>
      <c r="P864" s="7"/>
      <c r="Q864" s="7" t="s">
        <v>237</v>
      </c>
      <c r="R864" s="28" t="s">
        <v>916</v>
      </c>
      <c r="S864" s="28"/>
      <c r="T864" s="5"/>
      <c r="U864" s="5"/>
    </row>
    <row r="865" spans="1:21" ht="12.75" customHeight="1" x14ac:dyDescent="0.25">
      <c r="A865" s="11" t="str">
        <f t="shared" si="40"/>
        <v>ENGENHARIAS</v>
      </c>
      <c r="B865" s="11" t="str">
        <f t="shared" si="41"/>
        <v>NA1ESTO013-17SB</v>
      </c>
      <c r="C865" s="9" t="str">
        <f t="shared" si="39"/>
        <v>Engenharia Econômica A1-noturno (São Bernardo)</v>
      </c>
      <c r="D865" s="6" t="s">
        <v>244</v>
      </c>
      <c r="E865" s="6" t="s">
        <v>2214</v>
      </c>
      <c r="F865" s="6" t="s">
        <v>245</v>
      </c>
      <c r="G865" s="6" t="s">
        <v>16</v>
      </c>
      <c r="H865" s="6" t="s">
        <v>3099</v>
      </c>
      <c r="J865" s="6" t="s">
        <v>38</v>
      </c>
      <c r="K865" s="6" t="s">
        <v>18</v>
      </c>
      <c r="L865" s="6" t="s">
        <v>20</v>
      </c>
      <c r="M865" s="6">
        <v>63</v>
      </c>
      <c r="O865" s="6" t="s">
        <v>17</v>
      </c>
      <c r="P865" s="7" t="s">
        <v>17</v>
      </c>
      <c r="Q865" s="7" t="s">
        <v>237</v>
      </c>
      <c r="R865" s="27" t="s">
        <v>1435</v>
      </c>
      <c r="S865" s="27" t="s">
        <v>1436</v>
      </c>
      <c r="T865" s="5"/>
      <c r="U865" s="5"/>
    </row>
    <row r="866" spans="1:21" ht="12.75" customHeight="1" x14ac:dyDescent="0.25">
      <c r="A866" s="11" t="str">
        <f t="shared" si="40"/>
        <v>ENGENHARIAS</v>
      </c>
      <c r="B866" s="11" t="str">
        <f t="shared" si="41"/>
        <v>DA2ESTO013-17SB</v>
      </c>
      <c r="C866" s="9" t="str">
        <f t="shared" si="39"/>
        <v>Engenharia Econômica A2-matutino (São Bernardo)</v>
      </c>
      <c r="D866" s="7" t="s">
        <v>244</v>
      </c>
      <c r="E866" s="7" t="s">
        <v>2215</v>
      </c>
      <c r="F866" s="7" t="s">
        <v>245</v>
      </c>
      <c r="G866" s="7" t="s">
        <v>19</v>
      </c>
      <c r="H866" s="7" t="s">
        <v>3317</v>
      </c>
      <c r="I866" s="7"/>
      <c r="J866" s="16" t="s">
        <v>38</v>
      </c>
      <c r="K866" s="7" t="s">
        <v>13</v>
      </c>
      <c r="L866" s="7" t="s">
        <v>20</v>
      </c>
      <c r="M866" s="7">
        <v>62</v>
      </c>
      <c r="N866" s="7"/>
      <c r="O866" s="7" t="s">
        <v>17</v>
      </c>
      <c r="P866" s="7" t="s">
        <v>17</v>
      </c>
      <c r="Q866" s="7" t="s">
        <v>237</v>
      </c>
      <c r="R866" s="29" t="s">
        <v>1437</v>
      </c>
      <c r="S866" s="29"/>
      <c r="T866" s="5"/>
      <c r="U866" s="5"/>
    </row>
    <row r="867" spans="1:21" ht="12.75" customHeight="1" x14ac:dyDescent="0.25">
      <c r="A867" s="11" t="str">
        <f t="shared" si="40"/>
        <v>ENGENHARIAS</v>
      </c>
      <c r="B867" s="11" t="str">
        <f t="shared" si="41"/>
        <v>NA2ESTO013-17SB</v>
      </c>
      <c r="C867" s="9" t="str">
        <f t="shared" si="39"/>
        <v>Engenharia Econômica A2-noturno (São Bernardo)</v>
      </c>
      <c r="D867" s="7" t="s">
        <v>244</v>
      </c>
      <c r="E867" s="7" t="s">
        <v>2216</v>
      </c>
      <c r="F867" s="7" t="s">
        <v>245</v>
      </c>
      <c r="G867" s="7" t="s">
        <v>19</v>
      </c>
      <c r="H867" s="7" t="s">
        <v>3099</v>
      </c>
      <c r="I867" s="7"/>
      <c r="J867" s="7" t="s">
        <v>38</v>
      </c>
      <c r="K867" s="7" t="s">
        <v>18</v>
      </c>
      <c r="L867" s="7" t="s">
        <v>20</v>
      </c>
      <c r="M867" s="7">
        <v>90</v>
      </c>
      <c r="N867" s="7"/>
      <c r="O867" s="7" t="s">
        <v>17</v>
      </c>
      <c r="P867" s="7" t="s">
        <v>17</v>
      </c>
      <c r="Q867" s="7" t="s">
        <v>237</v>
      </c>
      <c r="R867" s="28" t="s">
        <v>1433</v>
      </c>
      <c r="S867" s="28" t="s">
        <v>557</v>
      </c>
      <c r="T867" s="5"/>
      <c r="U867" s="5"/>
    </row>
    <row r="868" spans="1:21" ht="12.75" customHeight="1" x14ac:dyDescent="0.25">
      <c r="A868" s="11" t="str">
        <f t="shared" si="40"/>
        <v>ENGENHARIAS</v>
      </c>
      <c r="B868" s="11" t="str">
        <f t="shared" si="41"/>
        <v>DAESTO013-17SA</v>
      </c>
      <c r="C868" s="9" t="str">
        <f t="shared" si="39"/>
        <v>Engenharia Econômica A-matutino (São Bernardo)</v>
      </c>
      <c r="D868" s="7" t="s">
        <v>244</v>
      </c>
      <c r="E868" s="7" t="s">
        <v>2217</v>
      </c>
      <c r="F868" s="7" t="s">
        <v>245</v>
      </c>
      <c r="G868" s="7" t="s">
        <v>11</v>
      </c>
      <c r="H868" s="7" t="s">
        <v>1438</v>
      </c>
      <c r="I868" s="7"/>
      <c r="J868" s="7" t="s">
        <v>12</v>
      </c>
      <c r="K868" s="7" t="s">
        <v>13</v>
      </c>
      <c r="L868" s="7" t="s">
        <v>20</v>
      </c>
      <c r="M868" s="7">
        <v>62</v>
      </c>
      <c r="N868" s="7"/>
      <c r="O868" s="7" t="s">
        <v>17</v>
      </c>
      <c r="P868" s="7" t="s">
        <v>17</v>
      </c>
      <c r="Q868" s="7" t="s">
        <v>237</v>
      </c>
      <c r="R868" s="28" t="s">
        <v>1439</v>
      </c>
      <c r="S868" s="28"/>
    </row>
    <row r="869" spans="1:21" ht="12.75" customHeight="1" x14ac:dyDescent="0.25">
      <c r="A869" s="11" t="str">
        <f t="shared" si="40"/>
        <v>ENGENHARIAS</v>
      </c>
      <c r="B869" s="11" t="str">
        <f t="shared" si="41"/>
        <v>DA1ESTO012-17SA</v>
      </c>
      <c r="C869" s="9" t="str">
        <f t="shared" si="39"/>
        <v>Princípios de Administração A1-matutino (São Bernardo)</v>
      </c>
      <c r="D869" s="6" t="s">
        <v>261</v>
      </c>
      <c r="E869" s="6" t="s">
        <v>438</v>
      </c>
      <c r="F869" s="6" t="s">
        <v>262</v>
      </c>
      <c r="G869" s="6" t="s">
        <v>16</v>
      </c>
      <c r="H869" s="6" t="s">
        <v>1440</v>
      </c>
      <c r="J869" s="6" t="s">
        <v>12</v>
      </c>
      <c r="K869" s="6" t="s">
        <v>13</v>
      </c>
      <c r="L869" s="6" t="s">
        <v>14</v>
      </c>
      <c r="M869" s="6">
        <v>62</v>
      </c>
      <c r="O869" s="6" t="s">
        <v>17</v>
      </c>
      <c r="P869" s="7" t="s">
        <v>17</v>
      </c>
      <c r="Q869" s="7" t="s">
        <v>237</v>
      </c>
      <c r="R869" s="27" t="s">
        <v>1441</v>
      </c>
      <c r="S869" s="27"/>
      <c r="T869" s="5"/>
      <c r="U869" s="5"/>
    </row>
    <row r="870" spans="1:21" ht="12.75" customHeight="1" x14ac:dyDescent="0.25">
      <c r="A870" s="11" t="str">
        <f t="shared" si="40"/>
        <v>ENGENHARIAS</v>
      </c>
      <c r="B870" s="11" t="str">
        <f t="shared" si="41"/>
        <v>DA2ESTO012-17SA</v>
      </c>
      <c r="C870" s="9" t="str">
        <f t="shared" si="39"/>
        <v>Princípios de Administração A2-matutino (São Bernardo)</v>
      </c>
      <c r="D870" s="7" t="s">
        <v>261</v>
      </c>
      <c r="E870" s="7" t="s">
        <v>2234</v>
      </c>
      <c r="F870" s="7" t="s">
        <v>262</v>
      </c>
      <c r="G870" s="7" t="s">
        <v>19</v>
      </c>
      <c r="H870" s="7" t="s">
        <v>1440</v>
      </c>
      <c r="I870" s="7"/>
      <c r="J870" s="7" t="s">
        <v>12</v>
      </c>
      <c r="K870" s="7" t="s">
        <v>13</v>
      </c>
      <c r="L870" s="7" t="s">
        <v>14</v>
      </c>
      <c r="M870" s="7">
        <v>62</v>
      </c>
      <c r="N870" s="7"/>
      <c r="O870" s="7" t="s">
        <v>17</v>
      </c>
      <c r="P870" s="7" t="s">
        <v>17</v>
      </c>
      <c r="Q870" s="7" t="s">
        <v>237</v>
      </c>
      <c r="R870" s="28" t="s">
        <v>1442</v>
      </c>
      <c r="S870" s="28"/>
      <c r="T870" s="5"/>
      <c r="U870" s="5"/>
    </row>
    <row r="871" spans="1:21" ht="12.75" customHeight="1" x14ac:dyDescent="0.25">
      <c r="A871" s="11" t="str">
        <f t="shared" si="40"/>
        <v>ENGENHARIAS</v>
      </c>
      <c r="B871" s="11" t="str">
        <f t="shared" si="41"/>
        <v>DB1ESTO012-17SA</v>
      </c>
      <c r="C871" s="9" t="str">
        <f t="shared" si="39"/>
        <v>Princípios de Administração B1-matutino (São Bernardo)</v>
      </c>
      <c r="D871" s="7" t="s">
        <v>261</v>
      </c>
      <c r="E871" s="7" t="s">
        <v>442</v>
      </c>
      <c r="F871" s="7" t="s">
        <v>262</v>
      </c>
      <c r="G871" s="7" t="s">
        <v>28</v>
      </c>
      <c r="H871" s="7" t="s">
        <v>1443</v>
      </c>
      <c r="I871" s="7"/>
      <c r="J871" s="16" t="s">
        <v>12</v>
      </c>
      <c r="K871" s="7" t="s">
        <v>13</v>
      </c>
      <c r="L871" s="7" t="s">
        <v>14</v>
      </c>
      <c r="M871" s="7">
        <v>62</v>
      </c>
      <c r="N871" s="7"/>
      <c r="O871" s="7" t="s">
        <v>17</v>
      </c>
      <c r="P871" s="7" t="s">
        <v>17</v>
      </c>
      <c r="Q871" s="7" t="s">
        <v>237</v>
      </c>
      <c r="R871" s="28" t="s">
        <v>1441</v>
      </c>
      <c r="S871" s="28"/>
      <c r="T871" s="5"/>
      <c r="U871" s="5"/>
    </row>
    <row r="872" spans="1:21" ht="12.75" customHeight="1" x14ac:dyDescent="0.25">
      <c r="A872" s="11" t="str">
        <f t="shared" si="40"/>
        <v>ENGENHARIAS</v>
      </c>
      <c r="B872" s="11" t="str">
        <f t="shared" si="41"/>
        <v>DBESTO013-17SA</v>
      </c>
      <c r="C872" s="9" t="str">
        <f t="shared" si="39"/>
        <v>Engenharia Econômica B-matutino (São Bernardo)</v>
      </c>
      <c r="D872" s="7" t="s">
        <v>244</v>
      </c>
      <c r="E872" s="7" t="s">
        <v>2218</v>
      </c>
      <c r="F872" s="7" t="s">
        <v>245</v>
      </c>
      <c r="G872" s="7" t="s">
        <v>25</v>
      </c>
      <c r="H872" s="7" t="s">
        <v>1444</v>
      </c>
      <c r="I872" s="7"/>
      <c r="J872" s="16" t="s">
        <v>12</v>
      </c>
      <c r="K872" s="7" t="s">
        <v>13</v>
      </c>
      <c r="L872" s="7" t="s">
        <v>20</v>
      </c>
      <c r="M872" s="7">
        <v>62</v>
      </c>
      <c r="N872" s="7"/>
      <c r="O872" s="7" t="s">
        <v>17</v>
      </c>
      <c r="P872" s="7" t="s">
        <v>17</v>
      </c>
      <c r="Q872" s="7" t="s">
        <v>237</v>
      </c>
      <c r="R872" s="29" t="s">
        <v>1445</v>
      </c>
      <c r="S872" s="29"/>
      <c r="T872" s="5"/>
      <c r="U872" s="5"/>
    </row>
    <row r="873" spans="1:21" ht="12.75" customHeight="1" x14ac:dyDescent="0.25">
      <c r="A873" s="11" t="str">
        <f t="shared" si="40"/>
        <v>ENGENHARIAS</v>
      </c>
      <c r="B873" s="11" t="str">
        <f t="shared" si="41"/>
        <v>DB2ESTO012-17SA</v>
      </c>
      <c r="C873" s="9" t="str">
        <f t="shared" si="39"/>
        <v>Princípios de Administração B2-matutino (São Bernardo)</v>
      </c>
      <c r="D873" s="7" t="s">
        <v>261</v>
      </c>
      <c r="E873" s="7" t="s">
        <v>2236</v>
      </c>
      <c r="F873" s="7" t="s">
        <v>262</v>
      </c>
      <c r="G873" s="7" t="s">
        <v>29</v>
      </c>
      <c r="H873" s="7" t="s">
        <v>1443</v>
      </c>
      <c r="I873" s="7"/>
      <c r="J873" s="16" t="s">
        <v>12</v>
      </c>
      <c r="K873" s="7" t="s">
        <v>13</v>
      </c>
      <c r="L873" s="7" t="s">
        <v>14</v>
      </c>
      <c r="M873" s="7">
        <v>62</v>
      </c>
      <c r="N873" s="7"/>
      <c r="O873" s="7" t="s">
        <v>17</v>
      </c>
      <c r="P873" s="7" t="s">
        <v>17</v>
      </c>
      <c r="Q873" s="7" t="s">
        <v>237</v>
      </c>
      <c r="R873" s="28" t="s">
        <v>1446</v>
      </c>
      <c r="S873" s="28"/>
      <c r="T873" s="5"/>
      <c r="U873" s="5"/>
    </row>
    <row r="874" spans="1:21" ht="12.75" customHeight="1" x14ac:dyDescent="0.25">
      <c r="A874" s="11" t="str">
        <f t="shared" si="40"/>
        <v>ENGENHARIAS</v>
      </c>
      <c r="B874" s="11" t="str">
        <f t="shared" si="41"/>
        <v>DC1ESTO012-17SA</v>
      </c>
      <c r="C874" s="9" t="str">
        <f t="shared" si="39"/>
        <v>Princípios de Administração C1-matutino (São Bernardo)</v>
      </c>
      <c r="D874" s="10" t="s">
        <v>261</v>
      </c>
      <c r="E874" s="10" t="s">
        <v>443</v>
      </c>
      <c r="F874" s="10" t="s">
        <v>262</v>
      </c>
      <c r="G874" s="10" t="s">
        <v>62</v>
      </c>
      <c r="H874" s="10" t="s">
        <v>2425</v>
      </c>
      <c r="I874" s="10"/>
      <c r="J874" s="10" t="s">
        <v>12</v>
      </c>
      <c r="K874" s="10" t="s">
        <v>13</v>
      </c>
      <c r="L874" s="10" t="s">
        <v>14</v>
      </c>
      <c r="M874" s="10">
        <v>90</v>
      </c>
      <c r="N874" s="10"/>
      <c r="O874" s="10" t="s">
        <v>17</v>
      </c>
      <c r="P874" s="7" t="s">
        <v>17</v>
      </c>
      <c r="Q874" s="7" t="s">
        <v>237</v>
      </c>
      <c r="R874" s="30" t="s">
        <v>1448</v>
      </c>
      <c r="S874" s="30"/>
      <c r="T874" s="5"/>
      <c r="U874" s="5"/>
    </row>
    <row r="875" spans="1:21" ht="15" customHeight="1" x14ac:dyDescent="0.25">
      <c r="A875" s="11" t="str">
        <f t="shared" si="40"/>
        <v>ENGENHARIAS</v>
      </c>
      <c r="B875" s="11" t="str">
        <f t="shared" si="41"/>
        <v>DC2ESTO012-17SA</v>
      </c>
      <c r="C875" s="9" t="str">
        <f t="shared" si="39"/>
        <v>Princípios de Administração C2-matutino (São Bernardo)</v>
      </c>
      <c r="D875" s="7" t="s">
        <v>261</v>
      </c>
      <c r="E875" s="7" t="s">
        <v>2237</v>
      </c>
      <c r="F875" s="7" t="s">
        <v>262</v>
      </c>
      <c r="G875" s="7" t="s">
        <v>63</v>
      </c>
      <c r="H875" s="7" t="s">
        <v>1449</v>
      </c>
      <c r="I875" s="7"/>
      <c r="J875" s="16" t="s">
        <v>12</v>
      </c>
      <c r="K875" s="7" t="s">
        <v>13</v>
      </c>
      <c r="L875" s="7" t="s">
        <v>14</v>
      </c>
      <c r="M875" s="7">
        <v>62</v>
      </c>
      <c r="N875" s="7"/>
      <c r="O875" s="7" t="s">
        <v>17</v>
      </c>
      <c r="P875" s="7" t="s">
        <v>17</v>
      </c>
      <c r="Q875" s="7" t="s">
        <v>237</v>
      </c>
      <c r="R875" s="28" t="s">
        <v>1450</v>
      </c>
      <c r="S875" s="28"/>
      <c r="T875" s="5"/>
      <c r="U875" s="5"/>
    </row>
    <row r="876" spans="1:21" ht="15" customHeight="1" x14ac:dyDescent="0.25">
      <c r="A876" s="11" t="str">
        <f t="shared" si="40"/>
        <v>ENGENHARIAS</v>
      </c>
      <c r="B876" s="11" t="str">
        <f t="shared" si="41"/>
        <v>NA1ESTO012-17SA</v>
      </c>
      <c r="C876" s="9" t="str">
        <f t="shared" si="39"/>
        <v>Princípios de Administração A1-noturno (São Bernardo)</v>
      </c>
      <c r="D876" s="7" t="s">
        <v>261</v>
      </c>
      <c r="E876" s="7" t="s">
        <v>439</v>
      </c>
      <c r="F876" s="7" t="s">
        <v>262</v>
      </c>
      <c r="G876" s="7" t="s">
        <v>16</v>
      </c>
      <c r="H876" s="7" t="s">
        <v>1451</v>
      </c>
      <c r="I876" s="7"/>
      <c r="J876" s="16" t="s">
        <v>12</v>
      </c>
      <c r="K876" s="7" t="s">
        <v>18</v>
      </c>
      <c r="L876" s="7" t="s">
        <v>14</v>
      </c>
      <c r="M876" s="7">
        <v>63</v>
      </c>
      <c r="N876" s="7"/>
      <c r="O876" s="7" t="s">
        <v>17</v>
      </c>
      <c r="P876" s="7" t="s">
        <v>17</v>
      </c>
      <c r="Q876" s="7" t="s">
        <v>237</v>
      </c>
      <c r="R876" s="29" t="s">
        <v>1450</v>
      </c>
      <c r="S876" s="29"/>
      <c r="T876" s="5"/>
      <c r="U876" s="5"/>
    </row>
    <row r="877" spans="1:21" ht="15" customHeight="1" x14ac:dyDescent="0.25">
      <c r="A877" s="11" t="str">
        <f t="shared" si="40"/>
        <v>ENGENHARIAS</v>
      </c>
      <c r="B877" s="11" t="str">
        <f t="shared" si="41"/>
        <v>NA2ESTO012-17SA</v>
      </c>
      <c r="C877" s="9" t="str">
        <f t="shared" si="39"/>
        <v>Princípios de Administração A2-noturno (São Bernardo)</v>
      </c>
      <c r="D877" s="7" t="s">
        <v>261</v>
      </c>
      <c r="E877" s="7" t="s">
        <v>2235</v>
      </c>
      <c r="F877" s="7" t="s">
        <v>262</v>
      </c>
      <c r="G877" s="7" t="s">
        <v>19</v>
      </c>
      <c r="H877" s="7" t="s">
        <v>2426</v>
      </c>
      <c r="I877" s="7"/>
      <c r="J877" s="7" t="s">
        <v>12</v>
      </c>
      <c r="K877" s="7" t="s">
        <v>18</v>
      </c>
      <c r="L877" s="7" t="s">
        <v>14</v>
      </c>
      <c r="M877" s="7">
        <v>63</v>
      </c>
      <c r="N877" s="7"/>
      <c r="O877" s="7" t="s">
        <v>17</v>
      </c>
      <c r="P877" s="7" t="s">
        <v>17</v>
      </c>
      <c r="Q877" s="7" t="s">
        <v>237</v>
      </c>
      <c r="R877" s="29" t="s">
        <v>1453</v>
      </c>
      <c r="S877" s="29"/>
      <c r="T877" s="5"/>
      <c r="U877" s="5"/>
    </row>
    <row r="878" spans="1:21" ht="15" customHeight="1" x14ac:dyDescent="0.25">
      <c r="A878" s="11" t="str">
        <f t="shared" si="40"/>
        <v>ENGENHARIAS</v>
      </c>
      <c r="B878" s="11" t="str">
        <f t="shared" si="41"/>
        <v>DA1ESTO014-17SA</v>
      </c>
      <c r="C878" s="9" t="str">
        <f t="shared" si="39"/>
        <v>Termodinâmica Aplicada I A1-matutino (São Bernardo)</v>
      </c>
      <c r="D878" s="7" t="s">
        <v>340</v>
      </c>
      <c r="E878" s="7" t="s">
        <v>2238</v>
      </c>
      <c r="F878" s="7" t="s">
        <v>341</v>
      </c>
      <c r="G878" s="7" t="s">
        <v>16</v>
      </c>
      <c r="H878" s="7" t="s">
        <v>1455</v>
      </c>
      <c r="I878" s="7"/>
      <c r="J878" s="7" t="s">
        <v>12</v>
      </c>
      <c r="K878" s="7" t="s">
        <v>13</v>
      </c>
      <c r="L878" s="7" t="s">
        <v>47</v>
      </c>
      <c r="M878" s="7">
        <v>50</v>
      </c>
      <c r="N878" s="7"/>
      <c r="O878" s="7" t="s">
        <v>17</v>
      </c>
      <c r="P878" s="7"/>
      <c r="Q878" s="7" t="s">
        <v>237</v>
      </c>
      <c r="R878" s="29" t="s">
        <v>521</v>
      </c>
      <c r="S878" s="29"/>
      <c r="T878" s="5"/>
      <c r="U878" s="5"/>
    </row>
    <row r="879" spans="1:21" ht="15" customHeight="1" x14ac:dyDescent="0.25">
      <c r="A879" s="11" t="str">
        <f t="shared" si="40"/>
        <v>ENGENHARIAS</v>
      </c>
      <c r="B879" s="11" t="str">
        <f t="shared" si="41"/>
        <v>NA1ESTO014-17SA</v>
      </c>
      <c r="C879" s="9" t="str">
        <f t="shared" si="39"/>
        <v>Termodinâmica Aplicada I A1-noturno (São Bernardo)</v>
      </c>
      <c r="D879" s="7" t="s">
        <v>340</v>
      </c>
      <c r="E879" s="7" t="s">
        <v>2239</v>
      </c>
      <c r="F879" s="7" t="s">
        <v>341</v>
      </c>
      <c r="G879" s="7" t="s">
        <v>16</v>
      </c>
      <c r="H879" s="7" t="s">
        <v>1456</v>
      </c>
      <c r="I879" s="7"/>
      <c r="J879" s="16" t="s">
        <v>12</v>
      </c>
      <c r="K879" s="7" t="s">
        <v>18</v>
      </c>
      <c r="L879" s="7" t="s">
        <v>47</v>
      </c>
      <c r="M879" s="7">
        <v>50</v>
      </c>
      <c r="N879" s="7"/>
      <c r="O879" s="7" t="s">
        <v>17</v>
      </c>
      <c r="P879" s="7"/>
      <c r="Q879" s="7" t="s">
        <v>237</v>
      </c>
      <c r="R879" s="29" t="s">
        <v>524</v>
      </c>
      <c r="S879" s="29"/>
      <c r="T879" s="5"/>
      <c r="U879" s="5"/>
    </row>
    <row r="880" spans="1:21" ht="15" customHeight="1" x14ac:dyDescent="0.25">
      <c r="A880" s="11" t="str">
        <f t="shared" si="40"/>
        <v>ENGENHARIAS</v>
      </c>
      <c r="B880" s="11" t="str">
        <f t="shared" si="41"/>
        <v>DA1ESTO006-17SB</v>
      </c>
      <c r="C880" s="9" t="str">
        <f t="shared" si="39"/>
        <v>Materiais e Suas Propriedades A1-matutino (São Bernardo)</v>
      </c>
      <c r="D880" s="7" t="s">
        <v>253</v>
      </c>
      <c r="E880" s="7" t="s">
        <v>435</v>
      </c>
      <c r="F880" s="7" t="s">
        <v>254</v>
      </c>
      <c r="G880" s="7" t="s">
        <v>16</v>
      </c>
      <c r="H880" s="7" t="s">
        <v>2927</v>
      </c>
      <c r="I880" s="7"/>
      <c r="J880" s="16" t="s">
        <v>38</v>
      </c>
      <c r="K880" s="7" t="s">
        <v>13</v>
      </c>
      <c r="L880" s="7" t="s">
        <v>479</v>
      </c>
      <c r="M880" s="7">
        <v>30</v>
      </c>
      <c r="N880" s="7"/>
      <c r="O880" s="7" t="s">
        <v>17</v>
      </c>
      <c r="P880" s="7"/>
      <c r="Q880" s="7" t="s">
        <v>237</v>
      </c>
      <c r="R880" s="29" t="s">
        <v>1458</v>
      </c>
      <c r="S880" s="29" t="s">
        <v>1458</v>
      </c>
      <c r="T880" s="5"/>
      <c r="U880" s="5"/>
    </row>
    <row r="881" spans="1:21" ht="15" customHeight="1" x14ac:dyDescent="0.25">
      <c r="A881" s="11" t="str">
        <f t="shared" si="40"/>
        <v>ENGENHARIAS</v>
      </c>
      <c r="B881" s="11" t="str">
        <f t="shared" si="41"/>
        <v>DA1ESTO016-17SA</v>
      </c>
      <c r="C881" s="9" t="str">
        <f t="shared" si="39"/>
        <v>Fenômenos de Transporte A1-matutino (São Bernardo)</v>
      </c>
      <c r="D881" s="7" t="s">
        <v>246</v>
      </c>
      <c r="E881" s="7" t="s">
        <v>2219</v>
      </c>
      <c r="F881" s="7" t="s">
        <v>247</v>
      </c>
      <c r="G881" s="7" t="s">
        <v>16</v>
      </c>
      <c r="H881" s="7" t="s">
        <v>1455</v>
      </c>
      <c r="I881" s="7"/>
      <c r="J881" s="7" t="s">
        <v>12</v>
      </c>
      <c r="K881" s="7" t="s">
        <v>13</v>
      </c>
      <c r="L881" s="7" t="s">
        <v>20</v>
      </c>
      <c r="M881" s="7">
        <v>45</v>
      </c>
      <c r="N881" s="7"/>
      <c r="O881" s="7" t="s">
        <v>17</v>
      </c>
      <c r="P881" s="7"/>
      <c r="Q881" s="7" t="s">
        <v>237</v>
      </c>
      <c r="R881" s="29" t="s">
        <v>527</v>
      </c>
      <c r="S881" s="29"/>
      <c r="T881" s="5"/>
      <c r="U881" s="5"/>
    </row>
    <row r="882" spans="1:21" ht="15" customHeight="1" x14ac:dyDescent="0.25">
      <c r="A882" s="11" t="str">
        <f t="shared" si="40"/>
        <v>ENGENHARIAS</v>
      </c>
      <c r="B882" s="11" t="str">
        <f t="shared" si="41"/>
        <v>NA1ESTO016-17SA</v>
      </c>
      <c r="C882" s="9" t="str">
        <f t="shared" si="39"/>
        <v>Fenômenos de Transporte A1-noturno (São Bernardo)</v>
      </c>
      <c r="D882" s="7" t="s">
        <v>246</v>
      </c>
      <c r="E882" s="7" t="s">
        <v>2220</v>
      </c>
      <c r="F882" s="7" t="s">
        <v>247</v>
      </c>
      <c r="G882" s="7" t="s">
        <v>16</v>
      </c>
      <c r="H882" s="7" t="s">
        <v>1456</v>
      </c>
      <c r="I882" s="7"/>
      <c r="J882" s="7" t="s">
        <v>12</v>
      </c>
      <c r="K882" s="7" t="s">
        <v>18</v>
      </c>
      <c r="L882" s="7" t="s">
        <v>20</v>
      </c>
      <c r="M882" s="7">
        <v>52</v>
      </c>
      <c r="N882" s="7"/>
      <c r="O882" s="7" t="s">
        <v>17</v>
      </c>
      <c r="P882" s="7"/>
      <c r="Q882" s="7" t="s">
        <v>237</v>
      </c>
      <c r="R882" s="29" t="s">
        <v>525</v>
      </c>
      <c r="S882" s="29"/>
      <c r="T882" s="5"/>
      <c r="U882" s="5"/>
    </row>
    <row r="883" spans="1:21" ht="15" customHeight="1" x14ac:dyDescent="0.25">
      <c r="A883" s="11" t="str">
        <f t="shared" si="40"/>
        <v>ENGENHARIAS</v>
      </c>
      <c r="B883" s="11" t="str">
        <f t="shared" si="41"/>
        <v>DAESTO005-17SB</v>
      </c>
      <c r="C883" s="9" t="str">
        <f t="shared" si="39"/>
        <v>Introdução às Engenharias A-matutino (São Bernardo)</v>
      </c>
      <c r="D883" s="7" t="s">
        <v>250</v>
      </c>
      <c r="E883" s="7" t="s">
        <v>2228</v>
      </c>
      <c r="F883" s="7" t="s">
        <v>251</v>
      </c>
      <c r="G883" s="7" t="s">
        <v>11</v>
      </c>
      <c r="H883" s="7" t="s">
        <v>2928</v>
      </c>
      <c r="I883" s="7"/>
      <c r="J883" s="16" t="s">
        <v>38</v>
      </c>
      <c r="K883" s="7" t="s">
        <v>13</v>
      </c>
      <c r="L883" s="7" t="s">
        <v>14</v>
      </c>
      <c r="M883" s="7">
        <v>46</v>
      </c>
      <c r="N883" s="7"/>
      <c r="O883" s="7" t="s">
        <v>17</v>
      </c>
      <c r="P883" s="7"/>
      <c r="Q883" s="7" t="s">
        <v>237</v>
      </c>
      <c r="R883" s="29" t="s">
        <v>1477</v>
      </c>
      <c r="S883" s="29"/>
      <c r="T883" s="5"/>
      <c r="U883" s="5"/>
    </row>
    <row r="884" spans="1:21" ht="15" customHeight="1" x14ac:dyDescent="0.25">
      <c r="A884" s="11" t="str">
        <f t="shared" si="40"/>
        <v>ENGENHARIAS</v>
      </c>
      <c r="B884" s="11" t="str">
        <f t="shared" si="41"/>
        <v>NA2ESTO016-17SA</v>
      </c>
      <c r="C884" s="9" t="str">
        <f t="shared" si="39"/>
        <v>Fenômenos de Transporte A2-noturno (São Bernardo)</v>
      </c>
      <c r="D884" s="7" t="s">
        <v>246</v>
      </c>
      <c r="E884" s="7" t="s">
        <v>2221</v>
      </c>
      <c r="F884" s="7" t="s">
        <v>247</v>
      </c>
      <c r="G884" s="7" t="s">
        <v>19</v>
      </c>
      <c r="H884" s="7" t="s">
        <v>1456</v>
      </c>
      <c r="I884" s="7"/>
      <c r="J884" s="7" t="s">
        <v>12</v>
      </c>
      <c r="K884" s="7" t="s">
        <v>18</v>
      </c>
      <c r="L884" s="7" t="s">
        <v>20</v>
      </c>
      <c r="M884" s="7">
        <v>45</v>
      </c>
      <c r="N884" s="7"/>
      <c r="O884" s="7" t="s">
        <v>17</v>
      </c>
      <c r="P884" s="7"/>
      <c r="Q884" s="7" t="s">
        <v>237</v>
      </c>
      <c r="R884" s="29" t="s">
        <v>527</v>
      </c>
      <c r="S884" s="29"/>
      <c r="T884" s="5"/>
      <c r="U884" s="5"/>
    </row>
    <row r="885" spans="1:21" ht="15" customHeight="1" x14ac:dyDescent="0.25">
      <c r="A885" s="11" t="str">
        <f t="shared" si="40"/>
        <v>ENGENHARIAS</v>
      </c>
      <c r="B885" s="11" t="str">
        <f t="shared" si="41"/>
        <v>DA1ESTO011-17SB</v>
      </c>
      <c r="C885" s="9" t="str">
        <f t="shared" si="39"/>
        <v>Fundamentos de Desenho Técnico A1-matutino (São Bernardo)</v>
      </c>
      <c r="D885" s="7" t="s">
        <v>364</v>
      </c>
      <c r="E885" s="7" t="s">
        <v>2222</v>
      </c>
      <c r="F885" s="7" t="s">
        <v>365</v>
      </c>
      <c r="G885" s="7" t="s">
        <v>16</v>
      </c>
      <c r="H885" s="7" t="s">
        <v>1460</v>
      </c>
      <c r="I885" s="7"/>
      <c r="J885" s="7" t="s">
        <v>38</v>
      </c>
      <c r="K885" s="7" t="s">
        <v>13</v>
      </c>
      <c r="L885" s="7" t="s">
        <v>14</v>
      </c>
      <c r="M885" s="7">
        <v>40</v>
      </c>
      <c r="N885" s="7"/>
      <c r="O885" s="7" t="s">
        <v>17</v>
      </c>
      <c r="P885" s="7"/>
      <c r="Q885" s="7" t="s">
        <v>237</v>
      </c>
      <c r="R885" s="29" t="s">
        <v>1461</v>
      </c>
      <c r="S885" s="29"/>
      <c r="T885" s="5"/>
      <c r="U885" s="5"/>
    </row>
    <row r="886" spans="1:21" ht="15" customHeight="1" x14ac:dyDescent="0.25">
      <c r="A886" s="11" t="str">
        <f t="shared" si="40"/>
        <v>ENGENHARIAS</v>
      </c>
      <c r="B886" s="11" t="str">
        <f t="shared" si="41"/>
        <v>NA3ESTO011-17SA</v>
      </c>
      <c r="C886" s="9" t="str">
        <f t="shared" si="39"/>
        <v>Fundamentos de Desenho Técnico A3-noturno (São Bernardo)</v>
      </c>
      <c r="D886" s="6" t="s">
        <v>364</v>
      </c>
      <c r="E886" s="6" t="s">
        <v>2223</v>
      </c>
      <c r="F886" s="6" t="s">
        <v>365</v>
      </c>
      <c r="G886" s="23" t="s">
        <v>21</v>
      </c>
      <c r="H886" s="6" t="s">
        <v>1452</v>
      </c>
      <c r="J886" s="6" t="s">
        <v>12</v>
      </c>
      <c r="K886" s="6" t="s">
        <v>18</v>
      </c>
      <c r="L886" s="6" t="s">
        <v>14</v>
      </c>
      <c r="M886" s="6">
        <v>69</v>
      </c>
      <c r="O886" s="6" t="s">
        <v>17</v>
      </c>
      <c r="P886" s="7"/>
      <c r="Q886" s="7" t="s">
        <v>237</v>
      </c>
      <c r="R886" s="26" t="s">
        <v>1056</v>
      </c>
      <c r="T886" s="5"/>
      <c r="U886" s="5"/>
    </row>
    <row r="887" spans="1:21" ht="15" customHeight="1" x14ac:dyDescent="0.25">
      <c r="A887" s="11" t="str">
        <f t="shared" si="40"/>
        <v>ENGENHARIAS</v>
      </c>
      <c r="B887" s="11" t="str">
        <f t="shared" si="41"/>
        <v>NA4ESTO011-17SA</v>
      </c>
      <c r="C887" s="9" t="str">
        <f t="shared" si="39"/>
        <v>Fundamentos de Desenho Técnico A4-noturno (São Bernardo)</v>
      </c>
      <c r="D887" s="7" t="s">
        <v>364</v>
      </c>
      <c r="E887" s="7" t="s">
        <v>2224</v>
      </c>
      <c r="F887" s="7" t="s">
        <v>365</v>
      </c>
      <c r="G887" s="7" t="s">
        <v>22</v>
      </c>
      <c r="H887" s="7" t="s">
        <v>1452</v>
      </c>
      <c r="I887" s="7"/>
      <c r="J887" s="7" t="s">
        <v>12</v>
      </c>
      <c r="K887" s="7" t="s">
        <v>18</v>
      </c>
      <c r="L887" s="7" t="s">
        <v>14</v>
      </c>
      <c r="M887" s="7">
        <v>75</v>
      </c>
      <c r="N887" s="7"/>
      <c r="O887" s="7" t="s">
        <v>17</v>
      </c>
      <c r="P887" s="7"/>
      <c r="Q887" s="7" t="s">
        <v>237</v>
      </c>
      <c r="R887" s="29" t="s">
        <v>1054</v>
      </c>
      <c r="S887" s="29"/>
      <c r="T887" s="5"/>
      <c r="U887" s="5"/>
    </row>
    <row r="888" spans="1:21" ht="15" customHeight="1" x14ac:dyDescent="0.25">
      <c r="A888" s="11" t="str">
        <f t="shared" si="40"/>
        <v>ENGENHARIAS</v>
      </c>
      <c r="B888" s="11" t="str">
        <f t="shared" si="41"/>
        <v>DC1ESTO011-17SA</v>
      </c>
      <c r="C888" s="9" t="str">
        <f t="shared" si="39"/>
        <v>Fundamentos de Desenho Técnico C1-matutino (São Bernardo)</v>
      </c>
      <c r="D888" s="7" t="s">
        <v>364</v>
      </c>
      <c r="E888" s="7" t="s">
        <v>2225</v>
      </c>
      <c r="F888" s="7" t="s">
        <v>365</v>
      </c>
      <c r="G888" s="7" t="s">
        <v>62</v>
      </c>
      <c r="H888" s="7" t="s">
        <v>1447</v>
      </c>
      <c r="I888" s="7"/>
      <c r="J888" s="16" t="s">
        <v>12</v>
      </c>
      <c r="K888" s="7" t="s">
        <v>13</v>
      </c>
      <c r="L888" s="7" t="s">
        <v>14</v>
      </c>
      <c r="M888" s="7">
        <v>82</v>
      </c>
      <c r="N888" s="7"/>
      <c r="O888" s="7" t="s">
        <v>17</v>
      </c>
      <c r="P888" s="7"/>
      <c r="Q888" s="7" t="s">
        <v>237</v>
      </c>
      <c r="R888" s="29" t="s">
        <v>1054</v>
      </c>
      <c r="S888" s="29"/>
      <c r="T888" s="5"/>
      <c r="U888" s="5"/>
    </row>
    <row r="889" spans="1:21" ht="15" customHeight="1" x14ac:dyDescent="0.25">
      <c r="A889" s="11" t="str">
        <f t="shared" si="40"/>
        <v>BACHARELADO EM CIÊNCIAS E HUMANIDADES</v>
      </c>
      <c r="B889" s="11" t="str">
        <f t="shared" si="41"/>
        <v>DABIN0406-15SB</v>
      </c>
      <c r="C889" s="9" t="str">
        <f t="shared" si="39"/>
        <v>Introdução à Probabilidade e à Estatística A-matutino (São Bernardo)</v>
      </c>
      <c r="D889" s="7" t="s">
        <v>1134</v>
      </c>
      <c r="E889" s="7" t="s">
        <v>1849</v>
      </c>
      <c r="F889" s="7" t="s">
        <v>1135</v>
      </c>
      <c r="G889" s="7" t="s">
        <v>11</v>
      </c>
      <c r="H889" s="7" t="s">
        <v>1462</v>
      </c>
      <c r="I889" s="7"/>
      <c r="J889" s="16" t="s">
        <v>38</v>
      </c>
      <c r="K889" s="7" t="s">
        <v>13</v>
      </c>
      <c r="L889" s="7" t="s">
        <v>42</v>
      </c>
      <c r="M889" s="7">
        <v>45</v>
      </c>
      <c r="N889" s="7"/>
      <c r="O889" s="7" t="s">
        <v>37</v>
      </c>
      <c r="P889" s="7" t="s">
        <v>37</v>
      </c>
      <c r="Q889" s="7" t="s">
        <v>97</v>
      </c>
      <c r="R889" s="29" t="s">
        <v>546</v>
      </c>
      <c r="S889" s="29"/>
      <c r="T889" s="5"/>
      <c r="U889" s="5"/>
    </row>
    <row r="890" spans="1:21" ht="15" customHeight="1" x14ac:dyDescent="0.25">
      <c r="A890" s="11" t="str">
        <f t="shared" si="40"/>
        <v>BACHARELADO EM CIÊNCIAS E HUMANIDADES</v>
      </c>
      <c r="B890" s="11" t="str">
        <f t="shared" si="41"/>
        <v>DB2BIN0406-15SB</v>
      </c>
      <c r="C890" s="9" t="str">
        <f t="shared" si="39"/>
        <v>Introdução à Probabilidade e à Estatística B2-matutino (São Bernardo)</v>
      </c>
      <c r="D890" s="7" t="s">
        <v>1134</v>
      </c>
      <c r="E890" s="7" t="s">
        <v>1850</v>
      </c>
      <c r="F890" s="7" t="s">
        <v>1135</v>
      </c>
      <c r="G890" s="7" t="s">
        <v>29</v>
      </c>
      <c r="H890" s="7" t="s">
        <v>1463</v>
      </c>
      <c r="I890" s="7"/>
      <c r="J890" s="7" t="s">
        <v>38</v>
      </c>
      <c r="K890" s="7" t="s">
        <v>13</v>
      </c>
      <c r="L890" s="7" t="s">
        <v>42</v>
      </c>
      <c r="M890" s="7">
        <v>45</v>
      </c>
      <c r="N890" s="7"/>
      <c r="O890" s="7" t="s">
        <v>37</v>
      </c>
      <c r="P890" s="7" t="s">
        <v>37</v>
      </c>
      <c r="Q890" s="7" t="s">
        <v>97</v>
      </c>
      <c r="R890" s="29" t="s">
        <v>546</v>
      </c>
      <c r="S890" s="29"/>
      <c r="T890" s="5"/>
      <c r="U890" s="5"/>
    </row>
    <row r="891" spans="1:21" ht="15" customHeight="1" x14ac:dyDescent="0.25">
      <c r="A891" s="11" t="str">
        <f t="shared" si="40"/>
        <v>BACHARELADO EM CIÊNCIAS E HUMANIDADES</v>
      </c>
      <c r="B891" s="11" t="str">
        <f t="shared" si="41"/>
        <v>NA3BIN0406-15SB</v>
      </c>
      <c r="C891" s="9" t="str">
        <f t="shared" si="39"/>
        <v>Introdução à Probabilidade e à Estatística A3-noturno (São Bernardo)</v>
      </c>
      <c r="D891" s="6" t="s">
        <v>1134</v>
      </c>
      <c r="E891" s="6" t="s">
        <v>1847</v>
      </c>
      <c r="F891" s="6" t="s">
        <v>1135</v>
      </c>
      <c r="G891" s="6" t="s">
        <v>21</v>
      </c>
      <c r="H891" s="6" t="s">
        <v>1464</v>
      </c>
      <c r="J891" s="6" t="s">
        <v>38</v>
      </c>
      <c r="K891" s="6" t="s">
        <v>18</v>
      </c>
      <c r="L891" s="6" t="s">
        <v>42</v>
      </c>
      <c r="M891" s="6">
        <v>45</v>
      </c>
      <c r="O891" s="6" t="s">
        <v>37</v>
      </c>
      <c r="P891" s="7" t="s">
        <v>37</v>
      </c>
      <c r="Q891" s="7" t="s">
        <v>97</v>
      </c>
      <c r="R891" s="26" t="s">
        <v>546</v>
      </c>
      <c r="T891" s="5"/>
      <c r="U891" s="5"/>
    </row>
    <row r="892" spans="1:21" ht="15" customHeight="1" x14ac:dyDescent="0.25">
      <c r="A892" s="11" t="str">
        <f t="shared" si="40"/>
        <v>BACHARELADO EM CIÊNCIAS E HUMANIDADES</v>
      </c>
      <c r="B892" s="11" t="str">
        <f t="shared" si="41"/>
        <v>NA4BIN0406-15SB</v>
      </c>
      <c r="C892" s="9" t="str">
        <f t="shared" si="39"/>
        <v>Introdução à Probabilidade e à Estatística A4-noturno (São Bernardo)</v>
      </c>
      <c r="D892" s="7" t="s">
        <v>1134</v>
      </c>
      <c r="E892" s="7" t="s">
        <v>1848</v>
      </c>
      <c r="F892" s="7" t="s">
        <v>1135</v>
      </c>
      <c r="G892" s="7" t="s">
        <v>22</v>
      </c>
      <c r="H892" s="7" t="s">
        <v>1464</v>
      </c>
      <c r="I892" s="7"/>
      <c r="J892" s="16" t="s">
        <v>38</v>
      </c>
      <c r="K892" s="7" t="s">
        <v>18</v>
      </c>
      <c r="L892" s="7" t="s">
        <v>42</v>
      </c>
      <c r="M892" s="7">
        <v>45</v>
      </c>
      <c r="N892" s="7"/>
      <c r="O892" s="7" t="s">
        <v>37</v>
      </c>
      <c r="P892" s="7" t="s">
        <v>37</v>
      </c>
      <c r="Q892" s="7" t="s">
        <v>97</v>
      </c>
      <c r="R892" s="29" t="s">
        <v>2427</v>
      </c>
      <c r="S892" s="29"/>
      <c r="T892" s="5"/>
      <c r="U892" s="5"/>
    </row>
    <row r="893" spans="1:21" ht="15" customHeight="1" x14ac:dyDescent="0.25">
      <c r="A893" s="11" t="str">
        <f t="shared" si="40"/>
        <v>BACHARELADO EM CIÊNCIAS E HUMANIDADES</v>
      </c>
      <c r="B893" s="11" t="str">
        <f t="shared" si="41"/>
        <v>NB2BIN0406-15SB</v>
      </c>
      <c r="C893" s="9" t="str">
        <f t="shared" si="39"/>
        <v>Introdução à Probabilidade e à Estatística B2-noturno (São Bernardo)</v>
      </c>
      <c r="D893" s="7" t="s">
        <v>1134</v>
      </c>
      <c r="E893" s="7" t="s">
        <v>1851</v>
      </c>
      <c r="F893" s="7" t="s">
        <v>1135</v>
      </c>
      <c r="G893" s="7" t="s">
        <v>29</v>
      </c>
      <c r="H893" s="7" t="s">
        <v>1465</v>
      </c>
      <c r="I893" s="7"/>
      <c r="J893" s="7" t="s">
        <v>38</v>
      </c>
      <c r="K893" s="7" t="s">
        <v>18</v>
      </c>
      <c r="L893" s="7" t="s">
        <v>42</v>
      </c>
      <c r="M893" s="7">
        <v>45</v>
      </c>
      <c r="N893" s="7"/>
      <c r="O893" s="7" t="s">
        <v>37</v>
      </c>
      <c r="P893" s="7" t="s">
        <v>37</v>
      </c>
      <c r="Q893" s="7" t="s">
        <v>97</v>
      </c>
      <c r="R893" s="29" t="s">
        <v>546</v>
      </c>
      <c r="S893" s="29"/>
      <c r="T893" s="5"/>
      <c r="U893" s="5"/>
    </row>
    <row r="894" spans="1:21" ht="15" customHeight="1" x14ac:dyDescent="0.25">
      <c r="A894" s="11" t="str">
        <f t="shared" si="40"/>
        <v>ENGENHARIAS</v>
      </c>
      <c r="B894" s="11" t="str">
        <f t="shared" si="41"/>
        <v>NA2ESTO005-17SA</v>
      </c>
      <c r="C894" s="9" t="str">
        <f t="shared" si="39"/>
        <v>Introdução às Engenharias A2-noturno (São Bernardo)</v>
      </c>
      <c r="D894" s="18" t="s">
        <v>250</v>
      </c>
      <c r="E894" s="7" t="s">
        <v>2226</v>
      </c>
      <c r="F894" s="7" t="s">
        <v>251</v>
      </c>
      <c r="G894" s="7" t="s">
        <v>19</v>
      </c>
      <c r="H894" s="7" t="s">
        <v>1454</v>
      </c>
      <c r="I894" s="7"/>
      <c r="J894" s="7" t="s">
        <v>12</v>
      </c>
      <c r="K894" s="7" t="s">
        <v>18</v>
      </c>
      <c r="L894" s="7" t="s">
        <v>14</v>
      </c>
      <c r="M894" s="7">
        <v>41</v>
      </c>
      <c r="N894" s="7"/>
      <c r="O894" s="7" t="s">
        <v>17</v>
      </c>
      <c r="P894" s="7"/>
      <c r="Q894" s="7" t="s">
        <v>237</v>
      </c>
      <c r="R894" s="29" t="s">
        <v>1466</v>
      </c>
      <c r="S894" s="29"/>
    </row>
    <row r="895" spans="1:21" ht="15" customHeight="1" x14ac:dyDescent="0.25">
      <c r="A895" s="11" t="str">
        <f t="shared" si="40"/>
        <v>BACHARELADO EM CIÊNCIAS E HUMANIDADES</v>
      </c>
      <c r="B895" s="11" t="str">
        <f t="shared" si="41"/>
        <v>DA1BHO0001-15SB</v>
      </c>
      <c r="C895" s="9" t="str">
        <f t="shared" si="39"/>
        <v>Introdução às Humanidades e Ciências Sociais A1-matutino (São Bernardo)</v>
      </c>
      <c r="D895" s="6" t="s">
        <v>98</v>
      </c>
      <c r="E895" s="6" t="s">
        <v>1852</v>
      </c>
      <c r="F895" s="6" t="s">
        <v>99</v>
      </c>
      <c r="G895" s="6" t="s">
        <v>16</v>
      </c>
      <c r="H895" s="6" t="s">
        <v>1467</v>
      </c>
      <c r="J895" s="6" t="s">
        <v>38</v>
      </c>
      <c r="K895" s="6" t="s">
        <v>13</v>
      </c>
      <c r="L895" s="6" t="s">
        <v>14</v>
      </c>
      <c r="M895" s="6">
        <v>45</v>
      </c>
      <c r="N895" s="6">
        <v>45</v>
      </c>
      <c r="O895" s="6" t="s">
        <v>17</v>
      </c>
      <c r="P895" s="7" t="s">
        <v>37</v>
      </c>
      <c r="Q895" s="7" t="s">
        <v>97</v>
      </c>
      <c r="R895" s="26" t="s">
        <v>1468</v>
      </c>
      <c r="T895" s="5"/>
      <c r="U895" s="5"/>
    </row>
    <row r="896" spans="1:21" ht="15" customHeight="1" x14ac:dyDescent="0.25">
      <c r="A896" s="11" t="str">
        <f t="shared" si="40"/>
        <v>BACHARELADO EM CIÊNCIAS E HUMANIDADES</v>
      </c>
      <c r="B896" s="11" t="str">
        <f t="shared" si="41"/>
        <v>DA2BHO0001-15SB</v>
      </c>
      <c r="C896" s="9" t="str">
        <f t="shared" si="39"/>
        <v>Introdução às Humanidades e Ciências Sociais A2-matutino (São Bernardo)</v>
      </c>
      <c r="D896" s="6" t="s">
        <v>98</v>
      </c>
      <c r="E896" s="6" t="s">
        <v>1854</v>
      </c>
      <c r="F896" s="6" t="s">
        <v>99</v>
      </c>
      <c r="G896" s="6" t="s">
        <v>19</v>
      </c>
      <c r="H896" s="6" t="s">
        <v>1467</v>
      </c>
      <c r="J896" s="6" t="s">
        <v>38</v>
      </c>
      <c r="K896" s="6" t="s">
        <v>13</v>
      </c>
      <c r="L896" s="6" t="s">
        <v>14</v>
      </c>
      <c r="M896" s="6">
        <v>45</v>
      </c>
      <c r="N896" s="6">
        <v>45</v>
      </c>
      <c r="O896" s="6" t="s">
        <v>17</v>
      </c>
      <c r="P896" s="6" t="s">
        <v>37</v>
      </c>
      <c r="Q896" s="6" t="s">
        <v>97</v>
      </c>
      <c r="R896" s="26" t="s">
        <v>1493</v>
      </c>
    </row>
    <row r="897" spans="1:21" ht="15" customHeight="1" x14ac:dyDescent="0.25">
      <c r="A897" s="11" t="str">
        <f t="shared" si="40"/>
        <v>ENGENHARIAS</v>
      </c>
      <c r="B897" s="11" t="str">
        <f t="shared" si="41"/>
        <v>NA3ESTO005-17SA</v>
      </c>
      <c r="C897" s="9" t="str">
        <f t="shared" si="39"/>
        <v>Introdução às Engenharias A3-noturno (São Bernardo)</v>
      </c>
      <c r="D897" s="7" t="s">
        <v>250</v>
      </c>
      <c r="E897" s="7" t="s">
        <v>2227</v>
      </c>
      <c r="F897" s="7" t="s">
        <v>251</v>
      </c>
      <c r="G897" s="7" t="s">
        <v>21</v>
      </c>
      <c r="H897" s="7" t="s">
        <v>1454</v>
      </c>
      <c r="I897" s="7"/>
      <c r="J897" s="16" t="s">
        <v>12</v>
      </c>
      <c r="K897" s="7" t="s">
        <v>18</v>
      </c>
      <c r="L897" s="7" t="s">
        <v>14</v>
      </c>
      <c r="M897" s="7">
        <v>45</v>
      </c>
      <c r="N897" s="7"/>
      <c r="O897" s="7" t="s">
        <v>17</v>
      </c>
      <c r="P897" s="7"/>
      <c r="Q897" s="7" t="s">
        <v>237</v>
      </c>
      <c r="R897" s="29" t="s">
        <v>1469</v>
      </c>
      <c r="S897" s="29"/>
      <c r="T897" s="5"/>
      <c r="U897" s="5"/>
    </row>
    <row r="898" spans="1:21" ht="15" customHeight="1" x14ac:dyDescent="0.25">
      <c r="A898" s="11" t="str">
        <f t="shared" si="40"/>
        <v>BACHARELADO EM CIÊNCIAS E HUMANIDADES</v>
      </c>
      <c r="B898" s="11" t="str">
        <f t="shared" si="41"/>
        <v>DABHQ0001-15SB</v>
      </c>
      <c r="C898" s="9" t="str">
        <f t="shared" ref="C898:C961" si="42">CONCATENATE(D898," ",IF(LEN(B898)&gt;15,MID(B898,2,3),G898),"-",IF(K898="DIURNO","matutino",K898)," (",IF(H898="Santo André",H898,"São Bernardo"),")",IF(G898="I"," - TURMA MINISTRADA EM INGLÊS",IF(G898="P"," - TURMA COMPARTILHADA COM A PÓS-GRADUAÇÃO",IF(G898="S"," - TURMA SEMIPRESENCIAL",""))))</f>
        <v>Identidade e Cultura A-matutino (São Bernardo)</v>
      </c>
      <c r="D898" s="7" t="s">
        <v>284</v>
      </c>
      <c r="E898" s="7" t="s">
        <v>401</v>
      </c>
      <c r="F898" s="7" t="s">
        <v>285</v>
      </c>
      <c r="G898" s="7" t="s">
        <v>11</v>
      </c>
      <c r="H898" s="7" t="s">
        <v>1470</v>
      </c>
      <c r="I898" s="7"/>
      <c r="J898" s="16" t="s">
        <v>38</v>
      </c>
      <c r="K898" s="7" t="s">
        <v>13</v>
      </c>
      <c r="L898" s="7" t="s">
        <v>42</v>
      </c>
      <c r="M898" s="7">
        <v>30</v>
      </c>
      <c r="N898" s="7">
        <v>30</v>
      </c>
      <c r="O898" s="7" t="s">
        <v>17</v>
      </c>
      <c r="P898" s="7" t="s">
        <v>37</v>
      </c>
      <c r="Q898" s="7" t="s">
        <v>97</v>
      </c>
      <c r="R898" s="29" t="s">
        <v>1471</v>
      </c>
      <c r="S898" s="29"/>
      <c r="T898" s="5"/>
      <c r="U898" s="5"/>
    </row>
    <row r="899" spans="1:21" ht="15" customHeight="1" x14ac:dyDescent="0.25">
      <c r="A899" s="11" t="str">
        <f t="shared" ref="A899:A962" si="43">Q899</f>
        <v>BACHARELADO EM CIÊNCIAS E HUMANIDADES</v>
      </c>
      <c r="B899" s="11" t="str">
        <f t="shared" ref="B899:B962" si="44">E899</f>
        <v>NA1BHO0001-15SB</v>
      </c>
      <c r="C899" s="9" t="str">
        <f t="shared" si="42"/>
        <v>Introdução às Humanidades e Ciências Sociais A1-noturno (São Bernardo)</v>
      </c>
      <c r="D899" s="7" t="s">
        <v>98</v>
      </c>
      <c r="E899" s="7" t="s">
        <v>1853</v>
      </c>
      <c r="F899" s="7" t="s">
        <v>99</v>
      </c>
      <c r="G899" s="7" t="s">
        <v>16</v>
      </c>
      <c r="H899" s="7" t="s">
        <v>1472</v>
      </c>
      <c r="I899" s="7"/>
      <c r="J899" s="16" t="s">
        <v>38</v>
      </c>
      <c r="K899" s="7" t="s">
        <v>18</v>
      </c>
      <c r="L899" s="7" t="s">
        <v>14</v>
      </c>
      <c r="M899" s="7">
        <v>45</v>
      </c>
      <c r="N899" s="7">
        <v>45</v>
      </c>
      <c r="O899" s="7" t="s">
        <v>17</v>
      </c>
      <c r="P899" s="7" t="s">
        <v>37</v>
      </c>
      <c r="Q899" s="7" t="s">
        <v>97</v>
      </c>
      <c r="R899" s="29" t="s">
        <v>2551</v>
      </c>
      <c r="S899" s="29"/>
      <c r="T899" s="5"/>
      <c r="U899" s="5"/>
    </row>
    <row r="900" spans="1:21" ht="15" customHeight="1" x14ac:dyDescent="0.25">
      <c r="A900" s="11" t="str">
        <f t="shared" si="43"/>
        <v>BACHARELADO EM CIÊNCIAS E HUMANIDADES</v>
      </c>
      <c r="B900" s="11" t="str">
        <f t="shared" si="44"/>
        <v>NABHQ0001-15SB</v>
      </c>
      <c r="C900" s="9" t="str">
        <f t="shared" si="42"/>
        <v>Identidade e Cultura A-noturno (São Bernardo)</v>
      </c>
      <c r="D900" s="7" t="s">
        <v>284</v>
      </c>
      <c r="E900" s="7" t="s">
        <v>402</v>
      </c>
      <c r="F900" s="7" t="s">
        <v>285</v>
      </c>
      <c r="G900" s="7" t="s">
        <v>11</v>
      </c>
      <c r="H900" s="7" t="s">
        <v>1474</v>
      </c>
      <c r="I900" s="7"/>
      <c r="J900" s="7" t="s">
        <v>38</v>
      </c>
      <c r="K900" s="7" t="s">
        <v>18</v>
      </c>
      <c r="L900" s="7" t="s">
        <v>42</v>
      </c>
      <c r="M900" s="7">
        <v>30</v>
      </c>
      <c r="N900" s="7">
        <v>30</v>
      </c>
      <c r="O900" s="7" t="s">
        <v>17</v>
      </c>
      <c r="P900" s="7" t="s">
        <v>37</v>
      </c>
      <c r="Q900" s="7" t="s">
        <v>97</v>
      </c>
      <c r="R900" s="29" t="s">
        <v>2428</v>
      </c>
      <c r="S900" s="29"/>
      <c r="T900" s="5"/>
      <c r="U900" s="5"/>
    </row>
    <row r="901" spans="1:21" ht="15" customHeight="1" x14ac:dyDescent="0.25">
      <c r="A901" s="11" t="str">
        <f t="shared" si="43"/>
        <v>BACHARELADO EM CIÊNCIAS E HUMANIDADES</v>
      </c>
      <c r="B901" s="11" t="str">
        <f t="shared" si="44"/>
        <v>NA2BHO0001-15SB</v>
      </c>
      <c r="C901" s="9" t="str">
        <f t="shared" si="42"/>
        <v>Introdução às Humanidades e Ciências Sociais A2-noturno (São Bernardo)</v>
      </c>
      <c r="D901" s="6" t="s">
        <v>98</v>
      </c>
      <c r="E901" s="6" t="s">
        <v>1855</v>
      </c>
      <c r="F901" s="6" t="s">
        <v>99</v>
      </c>
      <c r="G901" s="6" t="s">
        <v>19</v>
      </c>
      <c r="H901" s="6" t="s">
        <v>1472</v>
      </c>
      <c r="J901" s="6" t="s">
        <v>38</v>
      </c>
      <c r="K901" s="6" t="s">
        <v>18</v>
      </c>
      <c r="L901" s="6" t="s">
        <v>14</v>
      </c>
      <c r="M901" s="6">
        <v>45</v>
      </c>
      <c r="N901" s="6">
        <v>45</v>
      </c>
      <c r="O901" s="6" t="s">
        <v>17</v>
      </c>
      <c r="P901" s="7" t="s">
        <v>37</v>
      </c>
      <c r="Q901" s="7" t="s">
        <v>97</v>
      </c>
      <c r="R901" s="26" t="s">
        <v>2929</v>
      </c>
      <c r="T901" s="5"/>
      <c r="U901" s="5"/>
    </row>
    <row r="902" spans="1:21" ht="15" customHeight="1" x14ac:dyDescent="0.25">
      <c r="A902" s="11" t="str">
        <f t="shared" si="43"/>
        <v>BACHARELADO EM CIÊNCIAS E HUMANIDADES</v>
      </c>
      <c r="B902" s="11" t="str">
        <f t="shared" si="44"/>
        <v>DB1BHO0001-15SB</v>
      </c>
      <c r="C902" s="9" t="str">
        <f t="shared" si="42"/>
        <v>Introdução às Humanidades e Ciências Sociais B1-matutino (São Bernardo)</v>
      </c>
      <c r="D902" s="6" t="s">
        <v>98</v>
      </c>
      <c r="E902" s="6" t="s">
        <v>1856</v>
      </c>
      <c r="F902" s="6" t="s">
        <v>99</v>
      </c>
      <c r="G902" s="6" t="s">
        <v>28</v>
      </c>
      <c r="H902" s="6" t="s">
        <v>1476</v>
      </c>
      <c r="J902" s="6" t="s">
        <v>38</v>
      </c>
      <c r="K902" s="6" t="s">
        <v>13</v>
      </c>
      <c r="L902" s="6" t="s">
        <v>14</v>
      </c>
      <c r="M902" s="6">
        <v>45</v>
      </c>
      <c r="N902" s="6">
        <v>45</v>
      </c>
      <c r="O902" s="6" t="s">
        <v>17</v>
      </c>
      <c r="P902" s="7" t="s">
        <v>37</v>
      </c>
      <c r="Q902" s="7" t="s">
        <v>97</v>
      </c>
      <c r="R902" s="26" t="s">
        <v>1473</v>
      </c>
      <c r="T902" s="5"/>
      <c r="U902" s="5"/>
    </row>
    <row r="903" spans="1:21" ht="15" customHeight="1" x14ac:dyDescent="0.25">
      <c r="A903" s="11" t="str">
        <f t="shared" si="43"/>
        <v>BACHARELADO EM CIÊNCIAS E HUMANIDADES</v>
      </c>
      <c r="B903" s="11" t="str">
        <f t="shared" si="44"/>
        <v>DB2BHO0001-15SB</v>
      </c>
      <c r="C903" s="9" t="str">
        <f t="shared" si="42"/>
        <v>Introdução às Humanidades e Ciências Sociais B2-matutino (São Bernardo)</v>
      </c>
      <c r="D903" s="6" t="s">
        <v>98</v>
      </c>
      <c r="E903" s="6" t="s">
        <v>1858</v>
      </c>
      <c r="F903" s="6" t="s">
        <v>99</v>
      </c>
      <c r="G903" s="6" t="s">
        <v>29</v>
      </c>
      <c r="H903" s="6" t="s">
        <v>1476</v>
      </c>
      <c r="J903" s="6" t="s">
        <v>38</v>
      </c>
      <c r="K903" s="6" t="s">
        <v>13</v>
      </c>
      <c r="L903" s="6" t="s">
        <v>14</v>
      </c>
      <c r="M903" s="6">
        <v>45</v>
      </c>
      <c r="N903" s="6">
        <v>45</v>
      </c>
      <c r="O903" s="6" t="s">
        <v>17</v>
      </c>
      <c r="P903" s="6" t="s">
        <v>37</v>
      </c>
      <c r="Q903" s="7" t="s">
        <v>97</v>
      </c>
      <c r="R903" s="26" t="s">
        <v>1493</v>
      </c>
      <c r="T903" s="5"/>
      <c r="U903" s="5"/>
    </row>
    <row r="904" spans="1:21" ht="15" customHeight="1" x14ac:dyDescent="0.25">
      <c r="A904" s="11" t="str">
        <f t="shared" si="43"/>
        <v>BACHARELADO EM CIÊNCIAS E HUMANIDADES</v>
      </c>
      <c r="B904" s="11" t="str">
        <f t="shared" si="44"/>
        <v>NB1BHO0001-15SB</v>
      </c>
      <c r="C904" s="9" t="str">
        <f t="shared" si="42"/>
        <v>Introdução às Humanidades e Ciências Sociais B1-noturno (São Bernardo)</v>
      </c>
      <c r="D904" s="6" t="s">
        <v>98</v>
      </c>
      <c r="E904" s="6" t="s">
        <v>1857</v>
      </c>
      <c r="F904" s="6" t="s">
        <v>99</v>
      </c>
      <c r="G904" s="6" t="s">
        <v>28</v>
      </c>
      <c r="H904" s="6" t="s">
        <v>1478</v>
      </c>
      <c r="J904" s="6" t="s">
        <v>38</v>
      </c>
      <c r="K904" s="6" t="s">
        <v>18</v>
      </c>
      <c r="L904" s="6" t="s">
        <v>14</v>
      </c>
      <c r="M904" s="6">
        <v>45</v>
      </c>
      <c r="N904" s="6">
        <v>45</v>
      </c>
      <c r="O904" s="6" t="s">
        <v>17</v>
      </c>
      <c r="P904" s="7" t="s">
        <v>37</v>
      </c>
      <c r="Q904" s="7" t="s">
        <v>97</v>
      </c>
      <c r="R904" s="26" t="s">
        <v>2551</v>
      </c>
    </row>
    <row r="905" spans="1:21" ht="15" customHeight="1" x14ac:dyDescent="0.25">
      <c r="A905" s="11" t="str">
        <f t="shared" si="43"/>
        <v>BACHARELADO EM CIÊNCIAS E HUMANIDADES</v>
      </c>
      <c r="B905" s="11" t="str">
        <f t="shared" si="44"/>
        <v>NB2BHO0001-15SB</v>
      </c>
      <c r="C905" s="9" t="str">
        <f t="shared" si="42"/>
        <v>Introdução às Humanidades e Ciências Sociais B2-noturno (São Bernardo)</v>
      </c>
      <c r="D905" s="7" t="s">
        <v>98</v>
      </c>
      <c r="E905" s="7" t="s">
        <v>1859</v>
      </c>
      <c r="F905" s="7" t="s">
        <v>99</v>
      </c>
      <c r="G905" s="7" t="s">
        <v>29</v>
      </c>
      <c r="H905" s="7" t="s">
        <v>1478</v>
      </c>
      <c r="I905" s="7"/>
      <c r="J905" s="16" t="s">
        <v>38</v>
      </c>
      <c r="K905" s="7" t="s">
        <v>18</v>
      </c>
      <c r="L905" s="7" t="s">
        <v>14</v>
      </c>
      <c r="M905" s="7">
        <v>45</v>
      </c>
      <c r="N905" s="7">
        <v>45</v>
      </c>
      <c r="O905" s="7" t="s">
        <v>17</v>
      </c>
      <c r="P905" s="7" t="s">
        <v>37</v>
      </c>
      <c r="Q905" s="7" t="s">
        <v>97</v>
      </c>
      <c r="R905" s="29" t="s">
        <v>2929</v>
      </c>
      <c r="S905" s="29"/>
      <c r="T905" s="5"/>
      <c r="U905" s="5"/>
    </row>
    <row r="906" spans="1:21" ht="15" customHeight="1" x14ac:dyDescent="0.25">
      <c r="A906" s="11" t="str">
        <f t="shared" si="43"/>
        <v>ENGENHARIAS</v>
      </c>
      <c r="B906" s="11" t="str">
        <f t="shared" si="44"/>
        <v>NAESTO005-17SB</v>
      </c>
      <c r="C906" s="9" t="str">
        <f t="shared" si="42"/>
        <v>Introdução às Engenharias A-noturno (São Bernardo)</v>
      </c>
      <c r="D906" s="6" t="s">
        <v>250</v>
      </c>
      <c r="E906" s="6" t="s">
        <v>2229</v>
      </c>
      <c r="F906" s="6" t="s">
        <v>251</v>
      </c>
      <c r="G906" s="6" t="s">
        <v>11</v>
      </c>
      <c r="H906" s="6" t="s">
        <v>726</v>
      </c>
      <c r="J906" s="15" t="s">
        <v>38</v>
      </c>
      <c r="K906" s="6" t="s">
        <v>18</v>
      </c>
      <c r="L906" s="6" t="s">
        <v>14</v>
      </c>
      <c r="M906" s="6">
        <v>40</v>
      </c>
      <c r="O906" s="6" t="s">
        <v>17</v>
      </c>
      <c r="P906" s="7"/>
      <c r="Q906" s="7" t="s">
        <v>237</v>
      </c>
      <c r="R906" s="26" t="s">
        <v>1479</v>
      </c>
      <c r="T906" s="5"/>
      <c r="U906" s="5"/>
    </row>
    <row r="907" spans="1:21" ht="15" customHeight="1" x14ac:dyDescent="0.25">
      <c r="A907" s="11" t="str">
        <f t="shared" si="43"/>
        <v>BACHARELADO EM CIÊNCIAS E HUMANIDADES</v>
      </c>
      <c r="B907" s="11" t="str">
        <f t="shared" si="44"/>
        <v>DB8BIJ0207-15SB</v>
      </c>
      <c r="C907" s="9" t="str">
        <f t="shared" si="42"/>
        <v>Bases Conceituais da Energia B8-matutino (São Bernardo)</v>
      </c>
      <c r="D907" s="7" t="s">
        <v>1102</v>
      </c>
      <c r="E907" s="7" t="s">
        <v>1835</v>
      </c>
      <c r="F907" s="7" t="s">
        <v>1103</v>
      </c>
      <c r="G907" s="7" t="s">
        <v>81</v>
      </c>
      <c r="H907" s="7" t="s">
        <v>3320</v>
      </c>
      <c r="I907" s="7"/>
      <c r="J907" s="7" t="s">
        <v>38</v>
      </c>
      <c r="K907" s="7" t="s">
        <v>13</v>
      </c>
      <c r="L907" s="7" t="s">
        <v>14</v>
      </c>
      <c r="M907" s="7">
        <v>50</v>
      </c>
      <c r="N907" s="7">
        <v>34</v>
      </c>
      <c r="O907" s="7" t="s">
        <v>37</v>
      </c>
      <c r="P907" s="7" t="s">
        <v>37</v>
      </c>
      <c r="Q907" s="7" t="s">
        <v>97</v>
      </c>
      <c r="R907" s="29" t="s">
        <v>522</v>
      </c>
      <c r="S907" s="29"/>
      <c r="T907" s="5"/>
      <c r="U907" s="5"/>
    </row>
    <row r="908" spans="1:21" ht="15" customHeight="1" x14ac:dyDescent="0.25">
      <c r="A908" s="11" t="str">
        <f t="shared" si="43"/>
        <v>BACHARELADO EM CIÊNCIAS E HUMANIDADES</v>
      </c>
      <c r="B908" s="11" t="str">
        <f t="shared" si="44"/>
        <v>DABHO0002-15SB</v>
      </c>
      <c r="C908" s="9" t="str">
        <f t="shared" si="42"/>
        <v>Pensamento Econômico A-matutino (São Bernardo)</v>
      </c>
      <c r="D908" s="7" t="s">
        <v>1480</v>
      </c>
      <c r="E908" s="7" t="s">
        <v>1860</v>
      </c>
      <c r="F908" s="7" t="s">
        <v>1481</v>
      </c>
      <c r="G908" s="7" t="s">
        <v>11</v>
      </c>
      <c r="H908" s="7" t="s">
        <v>1482</v>
      </c>
      <c r="I908" s="7"/>
      <c r="J908" s="7" t="s">
        <v>38</v>
      </c>
      <c r="K908" s="7" t="s">
        <v>13</v>
      </c>
      <c r="L908" s="7" t="s">
        <v>42</v>
      </c>
      <c r="M908" s="7">
        <v>90</v>
      </c>
      <c r="N908" s="7"/>
      <c r="O908" s="7" t="s">
        <v>17</v>
      </c>
      <c r="P908" s="7" t="s">
        <v>37</v>
      </c>
      <c r="Q908" s="6" t="s">
        <v>97</v>
      </c>
      <c r="R908" s="29" t="s">
        <v>1483</v>
      </c>
      <c r="S908" s="29"/>
    </row>
    <row r="909" spans="1:21" ht="15" customHeight="1" x14ac:dyDescent="0.25">
      <c r="A909" s="11" t="str">
        <f t="shared" si="43"/>
        <v>BACHARELADO EM CIÊNCIAS E HUMANIDADES</v>
      </c>
      <c r="B909" s="11" t="str">
        <f t="shared" si="44"/>
        <v>NA9BIJ0207-15SB</v>
      </c>
      <c r="C909" s="9" t="str">
        <f t="shared" si="42"/>
        <v>Bases Conceituais da Energia A9-noturno (São Bernardo)</v>
      </c>
      <c r="D909" s="7" t="s">
        <v>1102</v>
      </c>
      <c r="E909" s="7" t="s">
        <v>1834</v>
      </c>
      <c r="F909" s="7" t="s">
        <v>1103</v>
      </c>
      <c r="G909" s="7" t="s">
        <v>79</v>
      </c>
      <c r="H909" s="7" t="s">
        <v>3321</v>
      </c>
      <c r="I909" s="7"/>
      <c r="J909" s="7" t="s">
        <v>38</v>
      </c>
      <c r="K909" s="7" t="s">
        <v>18</v>
      </c>
      <c r="L909" s="7" t="s">
        <v>14</v>
      </c>
      <c r="M909" s="7">
        <v>50</v>
      </c>
      <c r="N909" s="7"/>
      <c r="O909" s="7" t="s">
        <v>37</v>
      </c>
      <c r="P909" s="7" t="s">
        <v>37</v>
      </c>
      <c r="Q909" s="7" t="s">
        <v>97</v>
      </c>
      <c r="R909" s="29" t="s">
        <v>1265</v>
      </c>
      <c r="S909" s="29"/>
      <c r="T909" s="5"/>
      <c r="U909" s="5"/>
    </row>
    <row r="910" spans="1:21" ht="15" customHeight="1" x14ac:dyDescent="0.25">
      <c r="A910" s="11" t="str">
        <f t="shared" si="43"/>
        <v>BACHARELADO EM CIÊNCIAS E HUMANIDADES</v>
      </c>
      <c r="B910" s="11" t="str">
        <f t="shared" si="44"/>
        <v>NABHO0002-15SB</v>
      </c>
      <c r="C910" s="9" t="str">
        <f t="shared" si="42"/>
        <v>Pensamento Econômico A-noturno (São Bernardo)</v>
      </c>
      <c r="D910" s="10" t="s">
        <v>1480</v>
      </c>
      <c r="E910" s="10" t="s">
        <v>1861</v>
      </c>
      <c r="F910" s="10" t="s">
        <v>1481</v>
      </c>
      <c r="G910" s="10" t="s">
        <v>11</v>
      </c>
      <c r="H910" s="10" t="s">
        <v>1484</v>
      </c>
      <c r="I910" s="10"/>
      <c r="J910" s="10" t="s">
        <v>38</v>
      </c>
      <c r="K910" s="10" t="s">
        <v>18</v>
      </c>
      <c r="L910" s="10" t="s">
        <v>42</v>
      </c>
      <c r="M910" s="10">
        <v>80</v>
      </c>
      <c r="N910" s="10"/>
      <c r="O910" s="10" t="s">
        <v>17</v>
      </c>
      <c r="P910" s="7" t="s">
        <v>37</v>
      </c>
      <c r="Q910" s="7" t="s">
        <v>97</v>
      </c>
      <c r="R910" s="25" t="s">
        <v>1485</v>
      </c>
      <c r="S910" s="25"/>
      <c r="T910" s="5"/>
      <c r="U910" s="5"/>
    </row>
    <row r="911" spans="1:21" ht="15" customHeight="1" x14ac:dyDescent="0.25">
      <c r="A911" s="11" t="str">
        <f t="shared" si="43"/>
        <v>ENGENHARIAS</v>
      </c>
      <c r="B911" s="11" t="str">
        <f t="shared" si="44"/>
        <v>DBESTO005-17SA</v>
      </c>
      <c r="C911" s="9" t="str">
        <f t="shared" si="42"/>
        <v>Introdução às Engenharias B-matutino (São Bernardo)</v>
      </c>
      <c r="D911" s="7" t="s">
        <v>250</v>
      </c>
      <c r="E911" s="7" t="s">
        <v>434</v>
      </c>
      <c r="F911" s="7" t="s">
        <v>251</v>
      </c>
      <c r="G911" s="7" t="s">
        <v>25</v>
      </c>
      <c r="H911" s="7" t="s">
        <v>1449</v>
      </c>
      <c r="I911" s="7"/>
      <c r="J911" s="7" t="s">
        <v>12</v>
      </c>
      <c r="K911" s="7" t="s">
        <v>13</v>
      </c>
      <c r="L911" s="7" t="s">
        <v>14</v>
      </c>
      <c r="M911" s="7">
        <v>30</v>
      </c>
      <c r="N911" s="7"/>
      <c r="O911" s="7" t="s">
        <v>17</v>
      </c>
      <c r="P911" s="7"/>
      <c r="Q911" s="6" t="s">
        <v>237</v>
      </c>
      <c r="R911" s="29" t="s">
        <v>1486</v>
      </c>
      <c r="S911" s="29"/>
    </row>
    <row r="912" spans="1:21" ht="15" customHeight="1" x14ac:dyDescent="0.25">
      <c r="A912" s="11" t="str">
        <f t="shared" si="43"/>
        <v>BACHARELADO EM CIÊNCIAS E HUMANIDADES</v>
      </c>
      <c r="B912" s="11" t="str">
        <f t="shared" si="44"/>
        <v>DBBHO0002-15SB</v>
      </c>
      <c r="C912" s="9" t="str">
        <f t="shared" si="42"/>
        <v>Pensamento Econômico B-matutino (São Bernardo)</v>
      </c>
      <c r="D912" s="7" t="s">
        <v>1480</v>
      </c>
      <c r="E912" s="7" t="s">
        <v>1862</v>
      </c>
      <c r="F912" s="7" t="s">
        <v>1481</v>
      </c>
      <c r="G912" s="7" t="s">
        <v>25</v>
      </c>
      <c r="H912" s="7" t="s">
        <v>1487</v>
      </c>
      <c r="I912" s="7"/>
      <c r="J912" s="7" t="s">
        <v>38</v>
      </c>
      <c r="K912" s="7" t="s">
        <v>13</v>
      </c>
      <c r="L912" s="7" t="s">
        <v>42</v>
      </c>
      <c r="M912" s="7">
        <v>90</v>
      </c>
      <c r="N912" s="7"/>
      <c r="O912" s="7" t="s">
        <v>17</v>
      </c>
      <c r="P912" s="7" t="s">
        <v>37</v>
      </c>
      <c r="Q912" s="7" t="s">
        <v>97</v>
      </c>
      <c r="R912" s="29" t="s">
        <v>1483</v>
      </c>
      <c r="S912" s="29"/>
      <c r="T912" s="5"/>
      <c r="U912" s="5"/>
    </row>
    <row r="913" spans="1:21" ht="15" customHeight="1" x14ac:dyDescent="0.25">
      <c r="A913" s="11" t="str">
        <f t="shared" si="43"/>
        <v>BACHARELADO EM CIÊNCIAS E HUMANIDADES</v>
      </c>
      <c r="B913" s="11" t="str">
        <f t="shared" si="44"/>
        <v>NBBHO0002-15SB</v>
      </c>
      <c r="C913" s="9" t="str">
        <f t="shared" si="42"/>
        <v>Pensamento Econômico B-noturno (São Bernardo)</v>
      </c>
      <c r="D913" s="7" t="s">
        <v>1480</v>
      </c>
      <c r="E913" s="7" t="s">
        <v>1863</v>
      </c>
      <c r="F913" s="7" t="s">
        <v>1481</v>
      </c>
      <c r="G913" s="7" t="s">
        <v>25</v>
      </c>
      <c r="H913" s="7" t="s">
        <v>1488</v>
      </c>
      <c r="I913" s="7"/>
      <c r="J913" s="7" t="s">
        <v>38</v>
      </c>
      <c r="K913" s="7" t="s">
        <v>18</v>
      </c>
      <c r="L913" s="7" t="s">
        <v>42</v>
      </c>
      <c r="M913" s="7">
        <v>80</v>
      </c>
      <c r="N913" s="7"/>
      <c r="O913" s="7" t="s">
        <v>17</v>
      </c>
      <c r="P913" s="7" t="s">
        <v>37</v>
      </c>
      <c r="Q913" s="7" t="s">
        <v>97</v>
      </c>
      <c r="R913" s="29" t="s">
        <v>1485</v>
      </c>
      <c r="S913" s="29"/>
      <c r="T913" s="5"/>
      <c r="U913" s="5"/>
    </row>
    <row r="914" spans="1:21" ht="15" customHeight="1" x14ac:dyDescent="0.25">
      <c r="A914" s="11" t="str">
        <f t="shared" si="43"/>
        <v>ENGENHARIAS</v>
      </c>
      <c r="B914" s="11" t="str">
        <f t="shared" si="44"/>
        <v>DA1ESTO006-17SA</v>
      </c>
      <c r="C914" s="9" t="str">
        <f t="shared" si="42"/>
        <v>Materiais e Suas Propriedades A1-matutino (São Bernardo)</v>
      </c>
      <c r="D914" s="7" t="s">
        <v>253</v>
      </c>
      <c r="E914" s="7" t="s">
        <v>252</v>
      </c>
      <c r="F914" s="7" t="s">
        <v>254</v>
      </c>
      <c r="G914" s="7" t="s">
        <v>16</v>
      </c>
      <c r="H914" s="7" t="s">
        <v>3322</v>
      </c>
      <c r="I914" s="7"/>
      <c r="J914" s="16" t="s">
        <v>12</v>
      </c>
      <c r="K914" s="7" t="s">
        <v>13</v>
      </c>
      <c r="L914" s="7" t="s">
        <v>479</v>
      </c>
      <c r="M914" s="7">
        <v>38</v>
      </c>
      <c r="N914" s="7"/>
      <c r="O914" s="7" t="s">
        <v>17</v>
      </c>
      <c r="P914" s="7"/>
      <c r="Q914" s="6" t="s">
        <v>237</v>
      </c>
      <c r="R914" s="29" t="s">
        <v>1489</v>
      </c>
      <c r="S914" s="29" t="s">
        <v>1489</v>
      </c>
    </row>
    <row r="915" spans="1:21" ht="15" customHeight="1" x14ac:dyDescent="0.25">
      <c r="A915" s="11" t="str">
        <f t="shared" si="43"/>
        <v>BACHARELADO EM CIÊNCIAS E HUMANIDADES</v>
      </c>
      <c r="B915" s="11" t="str">
        <f t="shared" si="44"/>
        <v>DABHS0001-15SB</v>
      </c>
      <c r="C915" s="9" t="str">
        <f t="shared" si="42"/>
        <v>Práticas em Ciências e Humanidades A-matutino (São Bernardo)</v>
      </c>
      <c r="D915" s="7" t="s">
        <v>100</v>
      </c>
      <c r="E915" s="7" t="s">
        <v>1864</v>
      </c>
      <c r="F915" s="7" t="s">
        <v>101</v>
      </c>
      <c r="G915" s="7" t="s">
        <v>11</v>
      </c>
      <c r="H915" s="7" t="s">
        <v>1490</v>
      </c>
      <c r="I915" s="7"/>
      <c r="J915" s="7" t="s">
        <v>38</v>
      </c>
      <c r="K915" s="7" t="s">
        <v>13</v>
      </c>
      <c r="L915" s="7" t="s">
        <v>470</v>
      </c>
      <c r="M915" s="7">
        <v>30</v>
      </c>
      <c r="N915" s="7"/>
      <c r="O915" s="7" t="s">
        <v>17</v>
      </c>
      <c r="P915" s="6" t="s">
        <v>37</v>
      </c>
      <c r="Q915" s="7" t="s">
        <v>97</v>
      </c>
      <c r="R915" s="28" t="s">
        <v>1491</v>
      </c>
      <c r="S915" s="28"/>
      <c r="T915" s="5"/>
      <c r="U915" s="5"/>
    </row>
    <row r="916" spans="1:21" ht="15" customHeight="1" x14ac:dyDescent="0.25">
      <c r="A916" s="11" t="str">
        <f t="shared" si="43"/>
        <v>BACHARELADO EM CIÊNCIAS E HUMANIDADES</v>
      </c>
      <c r="B916" s="11" t="str">
        <f t="shared" si="44"/>
        <v>NABHS0001-15SB</v>
      </c>
      <c r="C916" s="9" t="str">
        <f t="shared" si="42"/>
        <v>Práticas em Ciências e Humanidades A-noturno (São Bernardo)</v>
      </c>
      <c r="D916" s="7" t="s">
        <v>100</v>
      </c>
      <c r="E916" s="7" t="s">
        <v>1865</v>
      </c>
      <c r="F916" s="7" t="s">
        <v>101</v>
      </c>
      <c r="G916" s="7" t="s">
        <v>11</v>
      </c>
      <c r="H916" s="7" t="s">
        <v>1492</v>
      </c>
      <c r="I916" s="7"/>
      <c r="J916" s="7" t="s">
        <v>38</v>
      </c>
      <c r="K916" s="7" t="s">
        <v>18</v>
      </c>
      <c r="L916" s="7" t="s">
        <v>470</v>
      </c>
      <c r="M916" s="7">
        <v>30</v>
      </c>
      <c r="N916" s="7"/>
      <c r="O916" s="7" t="s">
        <v>17</v>
      </c>
      <c r="P916" s="7" t="s">
        <v>37</v>
      </c>
      <c r="Q916" s="6" t="s">
        <v>97</v>
      </c>
      <c r="R916" s="29" t="s">
        <v>1493</v>
      </c>
      <c r="S916" s="29"/>
    </row>
    <row r="917" spans="1:21" ht="15" customHeight="1" x14ac:dyDescent="0.25">
      <c r="A917" s="11" t="str">
        <f t="shared" si="43"/>
        <v>BACHARELADO EM CIÊNCIAS E HUMANIDADES</v>
      </c>
      <c r="B917" s="11" t="str">
        <f t="shared" si="44"/>
        <v>NA1BHQ0001-15SB</v>
      </c>
      <c r="C917" s="9" t="str">
        <f t="shared" si="42"/>
        <v>Identidade e Cultura A1-noturno (São Bernardo)</v>
      </c>
      <c r="D917" s="7" t="s">
        <v>284</v>
      </c>
      <c r="E917" s="7" t="s">
        <v>1843</v>
      </c>
      <c r="F917" s="7" t="s">
        <v>285</v>
      </c>
      <c r="G917" s="7" t="s">
        <v>16</v>
      </c>
      <c r="H917" s="7" t="s">
        <v>1474</v>
      </c>
      <c r="I917" s="7"/>
      <c r="J917" s="16" t="s">
        <v>38</v>
      </c>
      <c r="K917" s="7" t="s">
        <v>18</v>
      </c>
      <c r="L917" s="7" t="s">
        <v>42</v>
      </c>
      <c r="M917" s="7">
        <v>30</v>
      </c>
      <c r="N917" s="7">
        <v>30</v>
      </c>
      <c r="O917" s="7" t="s">
        <v>17</v>
      </c>
      <c r="P917" s="7" t="s">
        <v>37</v>
      </c>
      <c r="Q917" s="7" t="s">
        <v>97</v>
      </c>
      <c r="R917" s="29" t="s">
        <v>1475</v>
      </c>
      <c r="S917" s="29"/>
      <c r="T917" s="5"/>
      <c r="U917" s="5"/>
    </row>
    <row r="918" spans="1:21" ht="15" customHeight="1" x14ac:dyDescent="0.25">
      <c r="A918" s="11" t="str">
        <f t="shared" si="43"/>
        <v>BACHARELADO EM CIÊNCIAS E HUMANIDADES</v>
      </c>
      <c r="B918" s="11" t="str">
        <f t="shared" si="44"/>
        <v>NA2BHQ0001-15SB</v>
      </c>
      <c r="C918" s="9" t="str">
        <f t="shared" si="42"/>
        <v>Identidade e Cultura A2-noturno (São Bernardo)</v>
      </c>
      <c r="D918" s="7" t="s">
        <v>284</v>
      </c>
      <c r="E918" s="7" t="s">
        <v>1844</v>
      </c>
      <c r="F918" s="7" t="s">
        <v>285</v>
      </c>
      <c r="G918" s="7" t="s">
        <v>19</v>
      </c>
      <c r="H918" s="7" t="s">
        <v>1474</v>
      </c>
      <c r="I918" s="7"/>
      <c r="J918" s="7" t="s">
        <v>38</v>
      </c>
      <c r="K918" s="7" t="s">
        <v>18</v>
      </c>
      <c r="L918" s="7" t="s">
        <v>42</v>
      </c>
      <c r="M918" s="7">
        <v>30</v>
      </c>
      <c r="N918" s="7">
        <v>30</v>
      </c>
      <c r="O918" s="7" t="s">
        <v>17</v>
      </c>
      <c r="P918" s="7" t="s">
        <v>37</v>
      </c>
      <c r="Q918" s="7" t="s">
        <v>97</v>
      </c>
      <c r="R918" s="29" t="s">
        <v>2429</v>
      </c>
      <c r="S918" s="29"/>
      <c r="T918" s="5"/>
      <c r="U918" s="5"/>
    </row>
    <row r="919" spans="1:21" ht="15" customHeight="1" x14ac:dyDescent="0.25">
      <c r="A919" s="11" t="str">
        <f t="shared" si="43"/>
        <v>BACHARELADO EM CIÊNCIAS E HUMANIDADES</v>
      </c>
      <c r="B919" s="11" t="str">
        <f t="shared" si="44"/>
        <v>DBBHQ0001-15SB</v>
      </c>
      <c r="C919" s="9" t="str">
        <f t="shared" si="42"/>
        <v>Identidade e Cultura B-matutino (São Bernardo)</v>
      </c>
      <c r="D919" s="6" t="s">
        <v>284</v>
      </c>
      <c r="E919" s="6" t="s">
        <v>1845</v>
      </c>
      <c r="F919" s="6" t="s">
        <v>285</v>
      </c>
      <c r="G919" s="6" t="s">
        <v>25</v>
      </c>
      <c r="H919" s="6" t="s">
        <v>281</v>
      </c>
      <c r="J919" s="6" t="s">
        <v>38</v>
      </c>
      <c r="K919" s="6" t="s">
        <v>13</v>
      </c>
      <c r="L919" s="6" t="s">
        <v>42</v>
      </c>
      <c r="M919" s="6">
        <v>30</v>
      </c>
      <c r="N919" s="6">
        <v>30</v>
      </c>
      <c r="O919" s="6" t="s">
        <v>17</v>
      </c>
      <c r="P919" s="7" t="s">
        <v>37</v>
      </c>
      <c r="Q919" s="7" t="s">
        <v>97</v>
      </c>
      <c r="R919" s="26" t="s">
        <v>1471</v>
      </c>
      <c r="T919" s="5"/>
      <c r="U919" s="5"/>
    </row>
    <row r="920" spans="1:21" ht="15" customHeight="1" x14ac:dyDescent="0.25">
      <c r="A920" s="11" t="str">
        <f t="shared" si="43"/>
        <v>BACHARELADO EM CIÊNCIAS E HUMANIDADES</v>
      </c>
      <c r="B920" s="11" t="str">
        <f t="shared" si="44"/>
        <v>NBBHQ0001-15SB</v>
      </c>
      <c r="C920" s="9" t="str">
        <f t="shared" si="42"/>
        <v>Identidade e Cultura B-noturno (São Bernardo)</v>
      </c>
      <c r="D920" s="7" t="s">
        <v>284</v>
      </c>
      <c r="E920" s="7" t="s">
        <v>1846</v>
      </c>
      <c r="F920" s="7" t="s">
        <v>285</v>
      </c>
      <c r="G920" s="7" t="s">
        <v>25</v>
      </c>
      <c r="H920" s="7" t="s">
        <v>1494</v>
      </c>
      <c r="I920" s="7"/>
      <c r="J920" s="16" t="s">
        <v>38</v>
      </c>
      <c r="K920" s="7" t="s">
        <v>18</v>
      </c>
      <c r="L920" s="7" t="s">
        <v>42</v>
      </c>
      <c r="M920" s="7">
        <v>30</v>
      </c>
      <c r="N920" s="7">
        <v>30</v>
      </c>
      <c r="O920" s="7" t="s">
        <v>17</v>
      </c>
      <c r="P920" s="7" t="s">
        <v>37</v>
      </c>
      <c r="Q920" s="7" t="s">
        <v>97</v>
      </c>
      <c r="R920" s="29" t="s">
        <v>1475</v>
      </c>
      <c r="S920" s="29"/>
      <c r="T920" s="5"/>
      <c r="U920" s="5"/>
    </row>
    <row r="921" spans="1:21" ht="15" customHeight="1" x14ac:dyDescent="0.25">
      <c r="A921" s="11" t="str">
        <f t="shared" si="43"/>
        <v>BACHARELADO EM CIÊNCIAS E HUMANIDADES</v>
      </c>
      <c r="B921" s="11" t="str">
        <f t="shared" si="44"/>
        <v>DABHO0102-15SB</v>
      </c>
      <c r="C921" s="9" t="str">
        <f t="shared" si="42"/>
        <v>Desenvolvimento e Sustentabilidade A-matutino (São Bernardo)</v>
      </c>
      <c r="D921" s="7" t="s">
        <v>282</v>
      </c>
      <c r="E921" s="7" t="s">
        <v>397</v>
      </c>
      <c r="F921" s="7" t="s">
        <v>283</v>
      </c>
      <c r="G921" s="7" t="s">
        <v>11</v>
      </c>
      <c r="H921" s="7" t="s">
        <v>3323</v>
      </c>
      <c r="I921" s="7"/>
      <c r="J921" s="16" t="s">
        <v>38</v>
      </c>
      <c r="K921" s="7" t="s">
        <v>13</v>
      </c>
      <c r="L921" s="7" t="s">
        <v>20</v>
      </c>
      <c r="M921" s="7">
        <v>75</v>
      </c>
      <c r="N921" s="7"/>
      <c r="O921" s="7" t="s">
        <v>17</v>
      </c>
      <c r="P921" s="7" t="s">
        <v>37</v>
      </c>
      <c r="Q921" s="7" t="s">
        <v>97</v>
      </c>
      <c r="R921" s="29" t="s">
        <v>2930</v>
      </c>
      <c r="S921" s="29"/>
    </row>
    <row r="922" spans="1:21" ht="15" customHeight="1" x14ac:dyDescent="0.25">
      <c r="A922" s="11" t="str">
        <f t="shared" si="43"/>
        <v>ENGENHARIAS</v>
      </c>
      <c r="B922" s="11" t="str">
        <f t="shared" si="44"/>
        <v>NA1ESTO006-17SA</v>
      </c>
      <c r="C922" s="9" t="str">
        <f t="shared" si="42"/>
        <v>Materiais e Suas Propriedades A1-noturno (São Bernardo)</v>
      </c>
      <c r="D922" s="6" t="s">
        <v>253</v>
      </c>
      <c r="E922" s="6" t="s">
        <v>255</v>
      </c>
      <c r="F922" s="6" t="s">
        <v>254</v>
      </c>
      <c r="G922" s="6" t="s">
        <v>16</v>
      </c>
      <c r="H922" s="6" t="s">
        <v>1495</v>
      </c>
      <c r="J922" s="6" t="s">
        <v>12</v>
      </c>
      <c r="K922" s="6" t="s">
        <v>18</v>
      </c>
      <c r="L922" s="6" t="s">
        <v>479</v>
      </c>
      <c r="M922" s="6">
        <v>52</v>
      </c>
      <c r="O922" s="6" t="s">
        <v>17</v>
      </c>
      <c r="P922" s="7"/>
      <c r="Q922" s="7" t="s">
        <v>237</v>
      </c>
      <c r="R922" s="26" t="s">
        <v>558</v>
      </c>
      <c r="S922" s="26" t="s">
        <v>558</v>
      </c>
      <c r="T922" s="5"/>
      <c r="U922" s="5"/>
    </row>
    <row r="923" spans="1:21" ht="15" customHeight="1" x14ac:dyDescent="0.25">
      <c r="A923" s="11" t="str">
        <f t="shared" si="43"/>
        <v>BACHARELADO EM CIÊNCIAS E HUMANIDADES</v>
      </c>
      <c r="B923" s="11" t="str">
        <f t="shared" si="44"/>
        <v>DBBHO0102-15SB</v>
      </c>
      <c r="C923" s="9" t="str">
        <f t="shared" si="42"/>
        <v>Desenvolvimento e Sustentabilidade B-matutino (São Bernardo)</v>
      </c>
      <c r="D923" s="7" t="s">
        <v>282</v>
      </c>
      <c r="E923" s="7" t="s">
        <v>1837</v>
      </c>
      <c r="F923" s="7" t="s">
        <v>283</v>
      </c>
      <c r="G923" s="7" t="s">
        <v>25</v>
      </c>
      <c r="H923" s="7" t="s">
        <v>3324</v>
      </c>
      <c r="I923" s="7"/>
      <c r="J923" s="7" t="s">
        <v>38</v>
      </c>
      <c r="K923" s="7" t="s">
        <v>13</v>
      </c>
      <c r="L923" s="7" t="s">
        <v>20</v>
      </c>
      <c r="M923" s="7">
        <v>75</v>
      </c>
      <c r="N923" s="7"/>
      <c r="O923" s="7" t="s">
        <v>17</v>
      </c>
      <c r="P923" s="7" t="s">
        <v>37</v>
      </c>
      <c r="Q923" s="7" t="s">
        <v>97</v>
      </c>
      <c r="R923" s="29" t="s">
        <v>2931</v>
      </c>
      <c r="S923" s="29"/>
      <c r="T923" s="5"/>
      <c r="U923" s="5"/>
    </row>
    <row r="924" spans="1:21" ht="15" customHeight="1" x14ac:dyDescent="0.25">
      <c r="A924" s="11" t="str">
        <f t="shared" si="43"/>
        <v>BACHARELADO EM CIÊNCIAS E HUMANIDADES</v>
      </c>
      <c r="B924" s="11" t="str">
        <f t="shared" si="44"/>
        <v>NABHO0102-15SB</v>
      </c>
      <c r="C924" s="9" t="str">
        <f t="shared" si="42"/>
        <v>Desenvolvimento e Sustentabilidade A-noturno (São Bernardo)</v>
      </c>
      <c r="D924" s="7" t="s">
        <v>282</v>
      </c>
      <c r="E924" s="7" t="s">
        <v>398</v>
      </c>
      <c r="F924" s="7" t="s">
        <v>283</v>
      </c>
      <c r="G924" s="7" t="s">
        <v>11</v>
      </c>
      <c r="H924" s="7" t="s">
        <v>3325</v>
      </c>
      <c r="I924" s="7"/>
      <c r="J924" s="16" t="s">
        <v>38</v>
      </c>
      <c r="K924" s="7" t="s">
        <v>18</v>
      </c>
      <c r="L924" s="7" t="s">
        <v>20</v>
      </c>
      <c r="M924" s="7">
        <v>60</v>
      </c>
      <c r="N924" s="7"/>
      <c r="O924" s="7" t="s">
        <v>17</v>
      </c>
      <c r="P924" s="7" t="s">
        <v>37</v>
      </c>
      <c r="Q924" s="7" t="s">
        <v>97</v>
      </c>
      <c r="R924" s="29" t="s">
        <v>1087</v>
      </c>
      <c r="S924" s="29"/>
      <c r="T924" s="5"/>
      <c r="U924" s="5"/>
    </row>
    <row r="925" spans="1:21" ht="15" customHeight="1" x14ac:dyDescent="0.25">
      <c r="A925" s="11" t="str">
        <f t="shared" si="43"/>
        <v>BACHARELADO EM CIÊNCIAS E HUMANIDADES</v>
      </c>
      <c r="B925" s="11" t="str">
        <f t="shared" si="44"/>
        <v>NBBHO0102-15SB</v>
      </c>
      <c r="C925" s="9" t="str">
        <f t="shared" si="42"/>
        <v>Desenvolvimento e Sustentabilidade B-noturno (São Bernardo)</v>
      </c>
      <c r="D925" s="7" t="s">
        <v>282</v>
      </c>
      <c r="E925" s="7" t="s">
        <v>1838</v>
      </c>
      <c r="F925" s="7" t="s">
        <v>283</v>
      </c>
      <c r="G925" s="7" t="s">
        <v>25</v>
      </c>
      <c r="H925" s="7" t="s">
        <v>3326</v>
      </c>
      <c r="I925" s="7"/>
      <c r="J925" s="7" t="s">
        <v>38</v>
      </c>
      <c r="K925" s="7" t="s">
        <v>18</v>
      </c>
      <c r="L925" s="7" t="s">
        <v>20</v>
      </c>
      <c r="M925" s="7">
        <v>60</v>
      </c>
      <c r="N925" s="7"/>
      <c r="O925" s="7" t="s">
        <v>17</v>
      </c>
      <c r="P925" s="7" t="s">
        <v>37</v>
      </c>
      <c r="Q925" s="7" t="s">
        <v>97</v>
      </c>
      <c r="R925" s="29" t="s">
        <v>2931</v>
      </c>
      <c r="S925" s="29"/>
      <c r="T925" s="5"/>
      <c r="U925" s="5"/>
    </row>
    <row r="926" spans="1:21" ht="15" customHeight="1" x14ac:dyDescent="0.25">
      <c r="A926" s="11" t="str">
        <f t="shared" si="43"/>
        <v>BACHARELADO EM CIÊNCIAS E HUMANIDADES</v>
      </c>
      <c r="B926" s="11" t="str">
        <f t="shared" si="44"/>
        <v>DA1BIQ0602-15SB</v>
      </c>
      <c r="C926" s="9" t="str">
        <f t="shared" si="42"/>
        <v>Estrutura e Dinâmica Social A1-matutino (São Bernardo)</v>
      </c>
      <c r="D926" s="7" t="s">
        <v>73</v>
      </c>
      <c r="E926" s="7" t="s">
        <v>75</v>
      </c>
      <c r="F926" s="7" t="s">
        <v>74</v>
      </c>
      <c r="G926" s="7" t="s">
        <v>16</v>
      </c>
      <c r="H926" s="7" t="s">
        <v>1496</v>
      </c>
      <c r="I926" s="7"/>
      <c r="J926" s="7" t="s">
        <v>38</v>
      </c>
      <c r="K926" s="7" t="s">
        <v>13</v>
      </c>
      <c r="L926" s="7" t="s">
        <v>42</v>
      </c>
      <c r="M926" s="7">
        <v>45</v>
      </c>
      <c r="N926" s="7">
        <v>45</v>
      </c>
      <c r="O926" s="7" t="s">
        <v>37</v>
      </c>
      <c r="P926" s="7" t="s">
        <v>37</v>
      </c>
      <c r="Q926" s="7" t="s">
        <v>97</v>
      </c>
      <c r="R926" s="29" t="s">
        <v>1497</v>
      </c>
      <c r="S926" s="29"/>
      <c r="T926" s="5"/>
      <c r="U926" s="5"/>
    </row>
    <row r="927" spans="1:21" ht="15" customHeight="1" x14ac:dyDescent="0.25">
      <c r="A927" s="11" t="str">
        <f t="shared" si="43"/>
        <v>ENGENHARIAS</v>
      </c>
      <c r="B927" s="11" t="str">
        <f t="shared" si="44"/>
        <v>NA3ESTO006-17SA</v>
      </c>
      <c r="C927" s="9" t="str">
        <f t="shared" si="42"/>
        <v>Materiais e Suas Propriedades A3-noturno (São Bernardo)</v>
      </c>
      <c r="D927" s="7" t="s">
        <v>253</v>
      </c>
      <c r="E927" s="7" t="s">
        <v>2230</v>
      </c>
      <c r="F927" s="7" t="s">
        <v>254</v>
      </c>
      <c r="G927" s="7" t="s">
        <v>21</v>
      </c>
      <c r="H927" s="7" t="s">
        <v>1498</v>
      </c>
      <c r="I927" s="7"/>
      <c r="J927" s="16" t="s">
        <v>12</v>
      </c>
      <c r="K927" s="7" t="s">
        <v>18</v>
      </c>
      <c r="L927" s="7" t="s">
        <v>479</v>
      </c>
      <c r="M927" s="7">
        <v>53</v>
      </c>
      <c r="N927" s="7"/>
      <c r="O927" s="7" t="s">
        <v>17</v>
      </c>
      <c r="P927" s="7"/>
      <c r="Q927" s="7" t="s">
        <v>237</v>
      </c>
      <c r="R927" s="28" t="s">
        <v>276</v>
      </c>
      <c r="S927" s="28" t="s">
        <v>276</v>
      </c>
      <c r="T927" s="5"/>
      <c r="U927" s="5"/>
    </row>
    <row r="928" spans="1:21" ht="15" customHeight="1" x14ac:dyDescent="0.25">
      <c r="A928" s="11" t="str">
        <f t="shared" si="43"/>
        <v>BACHARELADO EM CIÊNCIAS E HUMANIDADES</v>
      </c>
      <c r="B928" s="11" t="str">
        <f t="shared" si="44"/>
        <v>DA2BIQ0602-15SB</v>
      </c>
      <c r="C928" s="9" t="str">
        <f t="shared" si="42"/>
        <v>Estrutura e Dinâmica Social A2-matutino (São Bernardo)</v>
      </c>
      <c r="D928" s="7" t="s">
        <v>73</v>
      </c>
      <c r="E928" s="7" t="s">
        <v>1839</v>
      </c>
      <c r="F928" s="7" t="s">
        <v>74</v>
      </c>
      <c r="G928" s="7" t="s">
        <v>19</v>
      </c>
      <c r="H928" s="7" t="s">
        <v>1496</v>
      </c>
      <c r="I928" s="7"/>
      <c r="J928" s="7" t="s">
        <v>38</v>
      </c>
      <c r="K928" s="7" t="s">
        <v>13</v>
      </c>
      <c r="L928" s="7" t="s">
        <v>42</v>
      </c>
      <c r="M928" s="7">
        <v>45</v>
      </c>
      <c r="N928" s="7">
        <v>45</v>
      </c>
      <c r="O928" s="7" t="s">
        <v>37</v>
      </c>
      <c r="P928" s="7" t="s">
        <v>37</v>
      </c>
      <c r="Q928" s="7" t="s">
        <v>97</v>
      </c>
      <c r="R928" s="28" t="s">
        <v>1497</v>
      </c>
      <c r="S928" s="28"/>
      <c r="T928" s="5"/>
      <c r="U928" s="5"/>
    </row>
    <row r="929" spans="1:21" ht="15" customHeight="1" x14ac:dyDescent="0.25">
      <c r="A929" s="11" t="str">
        <f t="shared" si="43"/>
        <v>ENGENHARIAS</v>
      </c>
      <c r="B929" s="11" t="str">
        <f t="shared" si="44"/>
        <v>DB1ESTO006-17SA</v>
      </c>
      <c r="C929" s="9" t="str">
        <f t="shared" si="42"/>
        <v>Materiais e Suas Propriedades B1-matutino (São Bernardo)</v>
      </c>
      <c r="D929" s="7" t="s">
        <v>253</v>
      </c>
      <c r="E929" s="7" t="s">
        <v>256</v>
      </c>
      <c r="F929" s="7" t="s">
        <v>254</v>
      </c>
      <c r="G929" s="7" t="s">
        <v>28</v>
      </c>
      <c r="H929" s="7" t="s">
        <v>1499</v>
      </c>
      <c r="I929" s="7"/>
      <c r="J929" s="16" t="s">
        <v>12</v>
      </c>
      <c r="K929" s="7" t="s">
        <v>13</v>
      </c>
      <c r="L929" s="7" t="s">
        <v>479</v>
      </c>
      <c r="M929" s="7">
        <v>43</v>
      </c>
      <c r="N929" s="7"/>
      <c r="O929" s="7" t="s">
        <v>17</v>
      </c>
      <c r="P929" s="7"/>
      <c r="Q929" s="7" t="s">
        <v>237</v>
      </c>
      <c r="R929" s="28" t="s">
        <v>1500</v>
      </c>
      <c r="S929" s="28" t="s">
        <v>1500</v>
      </c>
      <c r="T929" s="5"/>
      <c r="U929" s="5"/>
    </row>
    <row r="930" spans="1:21" ht="15" customHeight="1" x14ac:dyDescent="0.25">
      <c r="A930" s="11" t="str">
        <f t="shared" si="43"/>
        <v>BACHARELADO EM CIÊNCIAS E HUMANIDADES</v>
      </c>
      <c r="B930" s="11" t="str">
        <f t="shared" si="44"/>
        <v>DB1BIQ0602-15SB</v>
      </c>
      <c r="C930" s="9" t="str">
        <f t="shared" si="42"/>
        <v>Estrutura e Dinâmica Social B1-matutino (São Bernardo)</v>
      </c>
      <c r="D930" s="7" t="s">
        <v>73</v>
      </c>
      <c r="E930" s="7" t="s">
        <v>399</v>
      </c>
      <c r="F930" s="7" t="s">
        <v>74</v>
      </c>
      <c r="G930" s="7" t="s">
        <v>28</v>
      </c>
      <c r="H930" s="7" t="s">
        <v>1501</v>
      </c>
      <c r="I930" s="7"/>
      <c r="J930" s="7" t="s">
        <v>38</v>
      </c>
      <c r="K930" s="7" t="s">
        <v>13</v>
      </c>
      <c r="L930" s="7" t="s">
        <v>42</v>
      </c>
      <c r="M930" s="7">
        <v>45</v>
      </c>
      <c r="N930" s="7">
        <v>45</v>
      </c>
      <c r="O930" s="7" t="s">
        <v>37</v>
      </c>
      <c r="P930" s="7" t="s">
        <v>37</v>
      </c>
      <c r="Q930" s="7" t="s">
        <v>97</v>
      </c>
      <c r="R930" s="28"/>
      <c r="S930" s="28"/>
    </row>
    <row r="931" spans="1:21" ht="15" customHeight="1" x14ac:dyDescent="0.25">
      <c r="A931" s="11" t="str">
        <f t="shared" si="43"/>
        <v>BACHARELADO EM CIÊNCIAS E HUMANIDADES</v>
      </c>
      <c r="B931" s="11" t="str">
        <f t="shared" si="44"/>
        <v>DB2BIQ0602-15SB</v>
      </c>
      <c r="C931" s="9" t="str">
        <f t="shared" si="42"/>
        <v>Estrutura e Dinâmica Social B2-matutino (São Bernardo)</v>
      </c>
      <c r="D931" s="7" t="s">
        <v>73</v>
      </c>
      <c r="E931" s="7" t="s">
        <v>1841</v>
      </c>
      <c r="F931" s="7" t="s">
        <v>74</v>
      </c>
      <c r="G931" s="7" t="s">
        <v>29</v>
      </c>
      <c r="H931" s="7" t="s">
        <v>1501</v>
      </c>
      <c r="I931" s="7"/>
      <c r="J931" s="16" t="s">
        <v>38</v>
      </c>
      <c r="K931" s="7" t="s">
        <v>13</v>
      </c>
      <c r="L931" s="7" t="s">
        <v>42</v>
      </c>
      <c r="M931" s="7">
        <v>45</v>
      </c>
      <c r="N931" s="7">
        <v>45</v>
      </c>
      <c r="O931" s="7" t="s">
        <v>37</v>
      </c>
      <c r="P931" s="7" t="s">
        <v>37</v>
      </c>
      <c r="Q931" s="7" t="s">
        <v>97</v>
      </c>
      <c r="R931" s="28"/>
      <c r="S931" s="28"/>
    </row>
    <row r="932" spans="1:21" ht="15" customHeight="1" x14ac:dyDescent="0.25">
      <c r="A932" s="11" t="str">
        <f t="shared" si="43"/>
        <v>BACHARELADO EM CIÊNCIAS E HUMANIDADES</v>
      </c>
      <c r="B932" s="11" t="str">
        <f t="shared" si="44"/>
        <v>NA1BIQ0602-15SB</v>
      </c>
      <c r="C932" s="9" t="str">
        <f t="shared" si="42"/>
        <v>Estrutura e Dinâmica Social A1-noturno (São Bernardo)</v>
      </c>
      <c r="D932" s="7" t="s">
        <v>73</v>
      </c>
      <c r="E932" s="7" t="s">
        <v>76</v>
      </c>
      <c r="F932" s="7" t="s">
        <v>74</v>
      </c>
      <c r="G932" s="7" t="s">
        <v>16</v>
      </c>
      <c r="H932" s="7" t="s">
        <v>1488</v>
      </c>
      <c r="I932" s="7"/>
      <c r="J932" s="16" t="s">
        <v>38</v>
      </c>
      <c r="K932" s="7" t="s">
        <v>18</v>
      </c>
      <c r="L932" s="7" t="s">
        <v>42</v>
      </c>
      <c r="M932" s="7">
        <v>45</v>
      </c>
      <c r="N932" s="7">
        <v>45</v>
      </c>
      <c r="O932" s="7" t="s">
        <v>37</v>
      </c>
      <c r="P932" s="7" t="s">
        <v>37</v>
      </c>
      <c r="Q932" s="7" t="s">
        <v>97</v>
      </c>
      <c r="R932" s="28" t="s">
        <v>1370</v>
      </c>
      <c r="S932" s="28"/>
      <c r="T932" s="5"/>
      <c r="U932" s="5"/>
    </row>
    <row r="933" spans="1:21" ht="15" customHeight="1" x14ac:dyDescent="0.25">
      <c r="A933" s="11" t="str">
        <f t="shared" si="43"/>
        <v>BACHARELADO EM CIÊNCIAS E HUMANIDADES</v>
      </c>
      <c r="B933" s="11" t="str">
        <f t="shared" si="44"/>
        <v>NA2BIQ0602-15SB</v>
      </c>
      <c r="C933" s="9" t="str">
        <f t="shared" si="42"/>
        <v>Estrutura e Dinâmica Social A2-noturno (São Bernardo)</v>
      </c>
      <c r="D933" s="7" t="s">
        <v>73</v>
      </c>
      <c r="E933" s="7" t="s">
        <v>1840</v>
      </c>
      <c r="F933" s="7" t="s">
        <v>74</v>
      </c>
      <c r="G933" s="7" t="s">
        <v>19</v>
      </c>
      <c r="H933" s="7" t="s">
        <v>1488</v>
      </c>
      <c r="I933" s="7"/>
      <c r="J933" s="7" t="s">
        <v>38</v>
      </c>
      <c r="K933" s="7" t="s">
        <v>18</v>
      </c>
      <c r="L933" s="7" t="s">
        <v>42</v>
      </c>
      <c r="M933" s="7">
        <v>45</v>
      </c>
      <c r="N933" s="7">
        <v>45</v>
      </c>
      <c r="O933" s="7" t="s">
        <v>37</v>
      </c>
      <c r="P933" s="7" t="s">
        <v>37</v>
      </c>
      <c r="Q933" s="7" t="s">
        <v>97</v>
      </c>
      <c r="R933" s="29" t="s">
        <v>1370</v>
      </c>
      <c r="S933" s="29"/>
      <c r="T933" s="5"/>
      <c r="U933" s="5"/>
    </row>
    <row r="934" spans="1:21" ht="15" customHeight="1" x14ac:dyDescent="0.25">
      <c r="A934" s="11" t="str">
        <f t="shared" si="43"/>
        <v>BACHARELADO EM CIÊNCIAS E HUMANIDADES</v>
      </c>
      <c r="B934" s="11" t="str">
        <f t="shared" si="44"/>
        <v>NB1BIQ0602-15SB</v>
      </c>
      <c r="C934" s="9" t="str">
        <f t="shared" si="42"/>
        <v>Estrutura e Dinâmica Social B1-noturno (São Bernardo)</v>
      </c>
      <c r="D934" s="7" t="s">
        <v>73</v>
      </c>
      <c r="E934" s="7" t="s">
        <v>400</v>
      </c>
      <c r="F934" s="7" t="s">
        <v>74</v>
      </c>
      <c r="G934" s="7" t="s">
        <v>28</v>
      </c>
      <c r="H934" s="7" t="s">
        <v>1502</v>
      </c>
      <c r="I934" s="7"/>
      <c r="J934" s="16" t="s">
        <v>38</v>
      </c>
      <c r="K934" s="7" t="s">
        <v>18</v>
      </c>
      <c r="L934" s="7" t="s">
        <v>42</v>
      </c>
      <c r="M934" s="7">
        <v>45</v>
      </c>
      <c r="N934" s="7">
        <v>45</v>
      </c>
      <c r="O934" s="7" t="s">
        <v>37</v>
      </c>
      <c r="P934" s="7" t="s">
        <v>37</v>
      </c>
      <c r="Q934" s="7" t="s">
        <v>97</v>
      </c>
      <c r="R934" s="29"/>
      <c r="S934" s="29"/>
      <c r="T934" s="5"/>
      <c r="U934" s="5"/>
    </row>
    <row r="935" spans="1:21" ht="15" customHeight="1" x14ac:dyDescent="0.25">
      <c r="A935" s="11" t="str">
        <f t="shared" si="43"/>
        <v>BACHARELADO EM CIÊNCIAS E HUMANIDADES</v>
      </c>
      <c r="B935" s="11" t="str">
        <f t="shared" si="44"/>
        <v>NB2BIQ0602-15SB</v>
      </c>
      <c r="C935" s="9" t="str">
        <f t="shared" si="42"/>
        <v>Estrutura e Dinâmica Social B2-noturno (São Bernardo)</v>
      </c>
      <c r="D935" s="7" t="s">
        <v>73</v>
      </c>
      <c r="E935" s="7" t="s">
        <v>1842</v>
      </c>
      <c r="F935" s="7" t="s">
        <v>74</v>
      </c>
      <c r="G935" s="7" t="s">
        <v>29</v>
      </c>
      <c r="H935" s="7" t="s">
        <v>1502</v>
      </c>
      <c r="I935" s="7"/>
      <c r="J935" s="7" t="s">
        <v>38</v>
      </c>
      <c r="K935" s="7" t="s">
        <v>18</v>
      </c>
      <c r="L935" s="7" t="s">
        <v>42</v>
      </c>
      <c r="M935" s="7">
        <v>45</v>
      </c>
      <c r="N935" s="7">
        <v>45</v>
      </c>
      <c r="O935" s="7" t="s">
        <v>37</v>
      </c>
      <c r="P935" s="7" t="s">
        <v>37</v>
      </c>
      <c r="Q935" s="7" t="s">
        <v>97</v>
      </c>
      <c r="R935" s="29"/>
      <c r="S935" s="29"/>
      <c r="T935" s="5"/>
      <c r="U935" s="5"/>
    </row>
    <row r="936" spans="1:21" ht="15" customHeight="1" x14ac:dyDescent="0.25">
      <c r="A936" s="11" t="str">
        <f t="shared" si="43"/>
        <v>BACHARELADO EM CIÊNCIA E TECNOLOGIA</v>
      </c>
      <c r="B936" s="11" t="str">
        <f t="shared" si="44"/>
        <v>DABIQ0602-15SA</v>
      </c>
      <c r="C936" s="9" t="str">
        <f t="shared" si="42"/>
        <v>Estrutura e Dinâmica Social A-matutino (São Bernardo)</v>
      </c>
      <c r="D936" s="6" t="s">
        <v>73</v>
      </c>
      <c r="E936" s="6" t="s">
        <v>1687</v>
      </c>
      <c r="F936" s="6" t="s">
        <v>74</v>
      </c>
      <c r="G936" s="6" t="s">
        <v>11</v>
      </c>
      <c r="H936" s="6" t="s">
        <v>1503</v>
      </c>
      <c r="J936" s="6" t="s">
        <v>12</v>
      </c>
      <c r="K936" s="6" t="s">
        <v>13</v>
      </c>
      <c r="L936" s="6" t="s">
        <v>42</v>
      </c>
      <c r="M936" s="6">
        <v>45</v>
      </c>
      <c r="O936" s="6" t="s">
        <v>37</v>
      </c>
      <c r="P936" s="7" t="s">
        <v>37</v>
      </c>
      <c r="Q936" s="7" t="s">
        <v>33</v>
      </c>
      <c r="T936" s="5"/>
      <c r="U936" s="5"/>
    </row>
    <row r="937" spans="1:21" ht="15" customHeight="1" x14ac:dyDescent="0.25">
      <c r="A937" s="11" t="str">
        <f t="shared" si="43"/>
        <v>BACHARELADO EM CIÊNCIA E TECNOLOGIA</v>
      </c>
      <c r="B937" s="11" t="str">
        <f t="shared" si="44"/>
        <v>DBBIQ0602-15SA</v>
      </c>
      <c r="C937" s="9" t="str">
        <f t="shared" si="42"/>
        <v>Estrutura e Dinâmica Social B-matutino (São Bernardo)</v>
      </c>
      <c r="D937" s="7" t="s">
        <v>73</v>
      </c>
      <c r="E937" s="7" t="s">
        <v>1689</v>
      </c>
      <c r="F937" s="7" t="s">
        <v>74</v>
      </c>
      <c r="G937" s="7" t="s">
        <v>25</v>
      </c>
      <c r="H937" s="7" t="s">
        <v>1504</v>
      </c>
      <c r="I937" s="7"/>
      <c r="J937" s="7" t="s">
        <v>12</v>
      </c>
      <c r="K937" s="7" t="s">
        <v>13</v>
      </c>
      <c r="L937" s="7" t="s">
        <v>42</v>
      </c>
      <c r="M937" s="7">
        <v>45</v>
      </c>
      <c r="N937" s="7"/>
      <c r="O937" s="7" t="s">
        <v>37</v>
      </c>
      <c r="P937" s="7" t="s">
        <v>37</v>
      </c>
      <c r="Q937" s="7" t="s">
        <v>33</v>
      </c>
      <c r="R937" s="29"/>
      <c r="S937" s="29"/>
      <c r="T937" s="5"/>
      <c r="U937" s="5"/>
    </row>
    <row r="938" spans="1:21" ht="15" customHeight="1" x14ac:dyDescent="0.25">
      <c r="A938" s="11" t="str">
        <f t="shared" si="43"/>
        <v>BACHARELADO EM CIÊNCIA E TECNOLOGIA</v>
      </c>
      <c r="B938" s="11" t="str">
        <f t="shared" si="44"/>
        <v>NABIQ0602-15SA</v>
      </c>
      <c r="C938" s="9" t="str">
        <f t="shared" si="42"/>
        <v>Estrutura e Dinâmica Social A-noturno (São Bernardo)</v>
      </c>
      <c r="D938" s="7" t="s">
        <v>73</v>
      </c>
      <c r="E938" s="7" t="s">
        <v>1688</v>
      </c>
      <c r="F938" s="7" t="s">
        <v>74</v>
      </c>
      <c r="G938" s="7" t="s">
        <v>11</v>
      </c>
      <c r="H938" s="7" t="s">
        <v>1505</v>
      </c>
      <c r="I938" s="7"/>
      <c r="J938" s="7" t="s">
        <v>12</v>
      </c>
      <c r="K938" s="7" t="s">
        <v>18</v>
      </c>
      <c r="L938" s="7" t="s">
        <v>42</v>
      </c>
      <c r="M938" s="7">
        <v>45</v>
      </c>
      <c r="N938" s="7"/>
      <c r="O938" s="7" t="s">
        <v>37</v>
      </c>
      <c r="P938" s="7" t="s">
        <v>37</v>
      </c>
      <c r="Q938" s="7" t="s">
        <v>33</v>
      </c>
      <c r="R938" s="29"/>
      <c r="S938" s="29"/>
    </row>
    <row r="939" spans="1:21" ht="15" customHeight="1" x14ac:dyDescent="0.25">
      <c r="A939" s="11" t="str">
        <f t="shared" si="43"/>
        <v>BACHARELADO EM CIÊNCIA E TECNOLOGIA</v>
      </c>
      <c r="B939" s="11" t="str">
        <f t="shared" si="44"/>
        <v>NBBIQ0602-15SA</v>
      </c>
      <c r="C939" s="9" t="str">
        <f t="shared" si="42"/>
        <v>Estrutura e Dinâmica Social B-noturno (São Bernardo)</v>
      </c>
      <c r="D939" s="6" t="s">
        <v>73</v>
      </c>
      <c r="E939" s="6" t="s">
        <v>1690</v>
      </c>
      <c r="F939" s="6" t="s">
        <v>74</v>
      </c>
      <c r="G939" s="6" t="s">
        <v>25</v>
      </c>
      <c r="H939" s="6" t="s">
        <v>1506</v>
      </c>
      <c r="J939" s="6" t="s">
        <v>12</v>
      </c>
      <c r="K939" s="6" t="s">
        <v>18</v>
      </c>
      <c r="L939" s="6" t="s">
        <v>42</v>
      </c>
      <c r="M939" s="6">
        <v>45</v>
      </c>
      <c r="O939" s="6" t="s">
        <v>37</v>
      </c>
      <c r="P939" s="7" t="s">
        <v>37</v>
      </c>
      <c r="Q939" s="7" t="s">
        <v>33</v>
      </c>
      <c r="T939" s="5"/>
      <c r="U939" s="5"/>
    </row>
    <row r="940" spans="1:21" ht="15" customHeight="1" x14ac:dyDescent="0.25">
      <c r="A940" s="11" t="str">
        <f t="shared" si="43"/>
        <v>BACHARELADO EM BIOTECNOLOGIA</v>
      </c>
      <c r="B940" s="11" t="str">
        <f t="shared" si="44"/>
        <v>DANHZ6001-18SA</v>
      </c>
      <c r="C940" s="9" t="str">
        <f t="shared" si="42"/>
        <v>Fundamentos da Biotecnologia A-matutino (São Bernardo)</v>
      </c>
      <c r="D940" s="7" t="s">
        <v>2430</v>
      </c>
      <c r="E940" s="7" t="s">
        <v>2502</v>
      </c>
      <c r="F940" s="7" t="s">
        <v>2431</v>
      </c>
      <c r="G940" s="7" t="s">
        <v>11</v>
      </c>
      <c r="H940" s="7" t="s">
        <v>3327</v>
      </c>
      <c r="I940" s="7"/>
      <c r="J940" s="7" t="s">
        <v>12</v>
      </c>
      <c r="K940" s="7" t="s">
        <v>13</v>
      </c>
      <c r="L940" s="7" t="s">
        <v>95</v>
      </c>
      <c r="M940" s="7">
        <v>45</v>
      </c>
      <c r="N940" s="7"/>
      <c r="O940" s="7"/>
      <c r="P940" s="7"/>
      <c r="Q940" s="7" t="s">
        <v>10</v>
      </c>
      <c r="R940" s="29" t="s">
        <v>2432</v>
      </c>
      <c r="S940" s="29"/>
      <c r="T940" s="5"/>
      <c r="U940" s="5"/>
    </row>
    <row r="941" spans="1:21" ht="15" customHeight="1" x14ac:dyDescent="0.25">
      <c r="A941" s="11" t="str">
        <f t="shared" si="43"/>
        <v>BACHARELADO EM BIOTECNOLOGIA</v>
      </c>
      <c r="B941" s="11" t="str">
        <f t="shared" si="44"/>
        <v>NANHZ6001-18SA</v>
      </c>
      <c r="C941" s="9" t="str">
        <f t="shared" si="42"/>
        <v>Fundamentos da Biotecnologia A-noturno (São Bernardo)</v>
      </c>
      <c r="D941" s="6" t="s">
        <v>2430</v>
      </c>
      <c r="E941" s="6" t="s">
        <v>2503</v>
      </c>
      <c r="F941" s="6" t="s">
        <v>2431</v>
      </c>
      <c r="G941" s="6" t="s">
        <v>11</v>
      </c>
      <c r="H941" s="6" t="s">
        <v>3328</v>
      </c>
      <c r="J941" s="6" t="s">
        <v>12</v>
      </c>
      <c r="K941" s="6" t="s">
        <v>18</v>
      </c>
      <c r="L941" s="6" t="s">
        <v>95</v>
      </c>
      <c r="M941" s="6">
        <v>45</v>
      </c>
      <c r="P941" s="7"/>
      <c r="Q941" s="7" t="s">
        <v>10</v>
      </c>
      <c r="R941" s="26" t="s">
        <v>2432</v>
      </c>
      <c r="T941" s="5"/>
      <c r="U941" s="5"/>
    </row>
    <row r="942" spans="1:21" ht="15" customHeight="1" x14ac:dyDescent="0.25">
      <c r="A942" s="11" t="str">
        <f t="shared" si="43"/>
        <v>BACHARELADO EM BIOTECNOLOGIA</v>
      </c>
      <c r="B942" s="11" t="str">
        <f t="shared" si="44"/>
        <v>DANHZ6011-18SA</v>
      </c>
      <c r="C942" s="9" t="str">
        <f t="shared" si="42"/>
        <v>Biotecnologia Humana A-matutino (São Bernardo)</v>
      </c>
      <c r="D942" s="7" t="s">
        <v>2433</v>
      </c>
      <c r="E942" s="7" t="s">
        <v>2504</v>
      </c>
      <c r="F942" s="7" t="s">
        <v>2434</v>
      </c>
      <c r="G942" s="7" t="s">
        <v>11</v>
      </c>
      <c r="H942" s="7" t="s">
        <v>2435</v>
      </c>
      <c r="I942" s="7"/>
      <c r="J942" s="7" t="s">
        <v>12</v>
      </c>
      <c r="K942" s="7" t="s">
        <v>13</v>
      </c>
      <c r="L942" s="7" t="s">
        <v>470</v>
      </c>
      <c r="M942" s="7">
        <v>30</v>
      </c>
      <c r="N942" s="7"/>
      <c r="O942" s="7"/>
      <c r="P942" s="7"/>
      <c r="Q942" s="7" t="s">
        <v>10</v>
      </c>
      <c r="R942" s="29" t="s">
        <v>2325</v>
      </c>
      <c r="S942" s="29" t="s">
        <v>2325</v>
      </c>
      <c r="T942" s="5"/>
      <c r="U942" s="5"/>
    </row>
    <row r="943" spans="1:21" ht="15" customHeight="1" x14ac:dyDescent="0.25">
      <c r="A943" s="11" t="str">
        <f t="shared" si="43"/>
        <v>BACHARELADO EM CIÊNCIA DA COMPUTAÇÃO</v>
      </c>
      <c r="B943" s="11" t="str">
        <f t="shared" si="44"/>
        <v>NAMCTA024-13SA</v>
      </c>
      <c r="C943" s="9" t="str">
        <f t="shared" si="42"/>
        <v>Sistemas Digitais A-noturno (São Bernardo)</v>
      </c>
      <c r="D943" s="7" t="s">
        <v>890</v>
      </c>
      <c r="E943" s="7" t="s">
        <v>2505</v>
      </c>
      <c r="F943" s="7" t="s">
        <v>891</v>
      </c>
      <c r="G943" s="7" t="s">
        <v>11</v>
      </c>
      <c r="H943" s="7" t="s">
        <v>876</v>
      </c>
      <c r="I943" s="7"/>
      <c r="J943" s="7" t="s">
        <v>12</v>
      </c>
      <c r="K943" s="7" t="s">
        <v>18</v>
      </c>
      <c r="L943" s="7" t="s">
        <v>470</v>
      </c>
      <c r="M943" s="7">
        <v>45</v>
      </c>
      <c r="N943" s="7"/>
      <c r="O943" s="7"/>
      <c r="P943" s="7"/>
      <c r="Q943" s="7" t="s">
        <v>15</v>
      </c>
      <c r="R943" s="29" t="s">
        <v>2436</v>
      </c>
      <c r="S943" s="29" t="s">
        <v>2436</v>
      </c>
      <c r="T943" s="5"/>
      <c r="U943" s="5"/>
    </row>
    <row r="944" spans="1:21" ht="15" customHeight="1" x14ac:dyDescent="0.25">
      <c r="A944" s="11" t="str">
        <f t="shared" si="43"/>
        <v>BACHARELADO EM CIÊNCIA DA COMPUTAÇÃO</v>
      </c>
      <c r="B944" s="11" t="str">
        <f t="shared" si="44"/>
        <v>DAMCTA025-13SA</v>
      </c>
      <c r="C944" s="9" t="str">
        <f t="shared" si="42"/>
        <v>Sistemas Distribuídos A-matutino (São Bernardo)</v>
      </c>
      <c r="D944" s="6" t="s">
        <v>2437</v>
      </c>
      <c r="E944" s="6" t="s">
        <v>2506</v>
      </c>
      <c r="F944" s="6" t="s">
        <v>2438</v>
      </c>
      <c r="G944" s="6" t="s">
        <v>11</v>
      </c>
      <c r="H944" s="6" t="s">
        <v>896</v>
      </c>
      <c r="J944" s="6" t="s">
        <v>12</v>
      </c>
      <c r="K944" s="6" t="s">
        <v>13</v>
      </c>
      <c r="L944" s="6" t="s">
        <v>473</v>
      </c>
      <c r="M944" s="6">
        <v>45</v>
      </c>
      <c r="P944" s="7"/>
      <c r="Q944" s="7" t="s">
        <v>15</v>
      </c>
      <c r="R944" s="26" t="s">
        <v>512</v>
      </c>
      <c r="S944" s="26" t="s">
        <v>512</v>
      </c>
    </row>
    <row r="945" spans="1:21" ht="15" customHeight="1" x14ac:dyDescent="0.25">
      <c r="A945" s="11" t="str">
        <f t="shared" si="43"/>
        <v>BACHARELADO EM CIÊNCIA DA COMPUTAÇÃO</v>
      </c>
      <c r="B945" s="11" t="str">
        <f t="shared" si="44"/>
        <v>NAMCTA025-13SA</v>
      </c>
      <c r="C945" s="9" t="str">
        <f t="shared" si="42"/>
        <v>Sistemas Distribuídos A-noturno (São Bernardo)</v>
      </c>
      <c r="D945" s="7" t="s">
        <v>2437</v>
      </c>
      <c r="E945" s="7" t="s">
        <v>2507</v>
      </c>
      <c r="F945" s="7" t="s">
        <v>2438</v>
      </c>
      <c r="G945" s="7" t="s">
        <v>11</v>
      </c>
      <c r="H945" s="7" t="s">
        <v>871</v>
      </c>
      <c r="I945" s="7"/>
      <c r="J945" s="16" t="s">
        <v>12</v>
      </c>
      <c r="K945" s="7" t="s">
        <v>18</v>
      </c>
      <c r="L945" s="7" t="s">
        <v>473</v>
      </c>
      <c r="M945" s="7">
        <v>45</v>
      </c>
      <c r="N945" s="7"/>
      <c r="O945" s="7"/>
      <c r="P945" s="7"/>
      <c r="Q945" s="7" t="s">
        <v>15</v>
      </c>
      <c r="R945" s="29" t="s">
        <v>512</v>
      </c>
      <c r="S945" s="29" t="s">
        <v>512</v>
      </c>
      <c r="T945" s="5"/>
      <c r="U945" s="5"/>
    </row>
    <row r="946" spans="1:21" ht="15" customHeight="1" x14ac:dyDescent="0.25">
      <c r="A946" s="11" t="str">
        <f t="shared" si="43"/>
        <v>BACHARELADO EM CIÊNCIA E TECNOLOGIA</v>
      </c>
      <c r="B946" s="11" t="str">
        <f t="shared" si="44"/>
        <v>DCBCS0002-15SA</v>
      </c>
      <c r="C946" s="9" t="str">
        <f t="shared" si="42"/>
        <v>Projeto Dirigido C-matutino (São Bernardo)</v>
      </c>
      <c r="D946" s="7" t="s">
        <v>297</v>
      </c>
      <c r="E946" s="7" t="s">
        <v>2508</v>
      </c>
      <c r="F946" s="7" t="s">
        <v>298</v>
      </c>
      <c r="G946" s="7" t="s">
        <v>46</v>
      </c>
      <c r="H946" s="7" t="s">
        <v>2439</v>
      </c>
      <c r="I946" s="7"/>
      <c r="J946" s="16" t="s">
        <v>12</v>
      </c>
      <c r="K946" s="7" t="s">
        <v>13</v>
      </c>
      <c r="L946" s="7" t="s">
        <v>299</v>
      </c>
      <c r="M946" s="7">
        <v>30</v>
      </c>
      <c r="N946" s="7"/>
      <c r="O946" s="7" t="s">
        <v>37</v>
      </c>
      <c r="P946" s="7" t="s">
        <v>300</v>
      </c>
      <c r="Q946" s="7" t="s">
        <v>33</v>
      </c>
      <c r="R946" s="29" t="s">
        <v>2422</v>
      </c>
      <c r="S946" s="29"/>
      <c r="T946" s="5"/>
      <c r="U946" s="5"/>
    </row>
    <row r="947" spans="1:21" ht="15" customHeight="1" x14ac:dyDescent="0.25">
      <c r="A947" s="11" t="str">
        <f t="shared" si="43"/>
        <v>ENGENHARIA DE INFORMAÇÃO</v>
      </c>
      <c r="B947" s="11" t="str">
        <f t="shared" si="44"/>
        <v>DAESTI017-17SA</v>
      </c>
      <c r="C947" s="9" t="str">
        <f t="shared" si="42"/>
        <v>Fundamentos de Eletromagnetismo Aplicado A-matutino (São Bernardo)</v>
      </c>
      <c r="D947" s="7" t="s">
        <v>701</v>
      </c>
      <c r="E947" s="7" t="s">
        <v>2509</v>
      </c>
      <c r="F947" s="7" t="s">
        <v>702</v>
      </c>
      <c r="G947" s="7" t="s">
        <v>11</v>
      </c>
      <c r="H947" s="7"/>
      <c r="I947" s="7" t="s">
        <v>3329</v>
      </c>
      <c r="J947" s="16" t="s">
        <v>12</v>
      </c>
      <c r="K947" s="7" t="s">
        <v>13</v>
      </c>
      <c r="L947" s="7" t="s">
        <v>473</v>
      </c>
      <c r="M947" s="7">
        <v>47</v>
      </c>
      <c r="N947" s="7"/>
      <c r="O947" s="7" t="s">
        <v>17</v>
      </c>
      <c r="P947" s="7"/>
      <c r="Q947" s="7" t="s">
        <v>183</v>
      </c>
      <c r="R947" s="29" t="s">
        <v>536</v>
      </c>
      <c r="S947" s="29" t="s">
        <v>536</v>
      </c>
      <c r="T947" s="5"/>
      <c r="U947" s="5"/>
    </row>
    <row r="948" spans="1:21" ht="15" customHeight="1" x14ac:dyDescent="0.25">
      <c r="A948" s="11" t="str">
        <f t="shared" si="43"/>
        <v>ENGENHARIA DE INFORMAÇÃO</v>
      </c>
      <c r="B948" s="11" t="str">
        <f t="shared" si="44"/>
        <v>DAESTI020-17SA</v>
      </c>
      <c r="C948" s="9" t="str">
        <f t="shared" si="42"/>
        <v>Teoria de Filas e Análise de Desempenho A-matutino (São Bernardo)</v>
      </c>
      <c r="D948" s="7" t="s">
        <v>718</v>
      </c>
      <c r="E948" s="7" t="s">
        <v>2510</v>
      </c>
      <c r="F948" s="7" t="s">
        <v>719</v>
      </c>
      <c r="G948" s="7" t="s">
        <v>11</v>
      </c>
      <c r="H948" s="7"/>
      <c r="I948" s="7" t="s">
        <v>3330</v>
      </c>
      <c r="J948" s="7" t="s">
        <v>12</v>
      </c>
      <c r="K948" s="7" t="s">
        <v>13</v>
      </c>
      <c r="L948" s="7" t="s">
        <v>473</v>
      </c>
      <c r="M948" s="7">
        <v>45</v>
      </c>
      <c r="N948" s="7"/>
      <c r="O948" s="7" t="s">
        <v>17</v>
      </c>
      <c r="P948" s="7"/>
      <c r="Q948" s="7" t="s">
        <v>183</v>
      </c>
      <c r="R948" s="29" t="s">
        <v>280</v>
      </c>
      <c r="S948" s="29" t="s">
        <v>280</v>
      </c>
      <c r="T948" s="5"/>
      <c r="U948" s="5"/>
    </row>
    <row r="949" spans="1:21" ht="15" customHeight="1" x14ac:dyDescent="0.25">
      <c r="A949" s="11" t="str">
        <f t="shared" si="43"/>
        <v>ENGENHARIA AEROESPACIAL</v>
      </c>
      <c r="B949" s="11" t="str">
        <f t="shared" si="44"/>
        <v>NAESTS008-17SB</v>
      </c>
      <c r="C949" s="9" t="str">
        <f t="shared" si="42"/>
        <v>Vibrações A-noturno (São Bernardo)</v>
      </c>
      <c r="D949" s="7" t="s">
        <v>2440</v>
      </c>
      <c r="E949" s="7" t="s">
        <v>2512</v>
      </c>
      <c r="F949" s="7" t="s">
        <v>2441</v>
      </c>
      <c r="G949" s="7" t="s">
        <v>11</v>
      </c>
      <c r="H949" s="7" t="s">
        <v>2442</v>
      </c>
      <c r="I949" s="7"/>
      <c r="J949" s="16" t="s">
        <v>38</v>
      </c>
      <c r="K949" s="7" t="s">
        <v>18</v>
      </c>
      <c r="L949" s="7" t="s">
        <v>20</v>
      </c>
      <c r="M949" s="7">
        <v>56</v>
      </c>
      <c r="N949" s="7"/>
      <c r="O949" s="7"/>
      <c r="P949" s="7"/>
      <c r="Q949" s="7" t="s">
        <v>131</v>
      </c>
      <c r="R949" s="29" t="s">
        <v>937</v>
      </c>
      <c r="S949" s="29"/>
      <c r="T949" s="5"/>
      <c r="U949" s="5"/>
    </row>
    <row r="950" spans="1:21" ht="15" customHeight="1" x14ac:dyDescent="0.25">
      <c r="A950" s="11" t="str">
        <f t="shared" si="43"/>
        <v>BACHARELADO EM CIÊNCIA DA COMPUTAÇÃO</v>
      </c>
      <c r="B950" s="11" t="str">
        <f t="shared" si="44"/>
        <v>DAMCTA014-15SA</v>
      </c>
      <c r="C950" s="9" t="str">
        <f t="shared" si="42"/>
        <v>Inteligência Artificial A-matutino (São Bernardo)</v>
      </c>
      <c r="D950" s="7" t="s">
        <v>23</v>
      </c>
      <c r="E950" s="7" t="s">
        <v>2513</v>
      </c>
      <c r="F950" s="7" t="s">
        <v>24</v>
      </c>
      <c r="G950" s="7" t="s">
        <v>11</v>
      </c>
      <c r="H950" s="7" t="s">
        <v>2443</v>
      </c>
      <c r="I950" s="7"/>
      <c r="J950" s="7" t="s">
        <v>12</v>
      </c>
      <c r="K950" s="7" t="s">
        <v>13</v>
      </c>
      <c r="L950" s="7" t="s">
        <v>473</v>
      </c>
      <c r="M950" s="7">
        <v>45</v>
      </c>
      <c r="N950" s="7"/>
      <c r="O950" s="7" t="s">
        <v>17</v>
      </c>
      <c r="P950" s="7" t="s">
        <v>17</v>
      </c>
      <c r="Q950" s="7" t="s">
        <v>15</v>
      </c>
      <c r="R950" s="29" t="s">
        <v>2436</v>
      </c>
      <c r="S950" s="29"/>
      <c r="T950" s="5"/>
      <c r="U950" s="5"/>
    </row>
    <row r="951" spans="1:21" ht="15" customHeight="1" x14ac:dyDescent="0.25">
      <c r="A951" s="11" t="str">
        <f t="shared" si="43"/>
        <v>BACHARELADO EM CIÊNCIA DA COMPUTAÇÃO</v>
      </c>
      <c r="B951" s="11" t="str">
        <f t="shared" si="44"/>
        <v>NAMCTA014-15SA</v>
      </c>
      <c r="C951" s="9" t="str">
        <f t="shared" si="42"/>
        <v>Inteligência Artificial A-noturno (São Bernardo)</v>
      </c>
      <c r="D951" s="7" t="s">
        <v>23</v>
      </c>
      <c r="E951" s="7" t="s">
        <v>2514</v>
      </c>
      <c r="F951" s="7" t="s">
        <v>24</v>
      </c>
      <c r="G951" s="7" t="s">
        <v>11</v>
      </c>
      <c r="H951" s="7" t="s">
        <v>2444</v>
      </c>
      <c r="I951" s="7"/>
      <c r="J951" s="16" t="s">
        <v>12</v>
      </c>
      <c r="K951" s="7" t="s">
        <v>18</v>
      </c>
      <c r="L951" s="7" t="s">
        <v>473</v>
      </c>
      <c r="M951" s="7">
        <v>45</v>
      </c>
      <c r="N951" s="7"/>
      <c r="O951" s="7" t="s">
        <v>17</v>
      </c>
      <c r="P951" s="7" t="s">
        <v>17</v>
      </c>
      <c r="Q951" s="7" t="s">
        <v>15</v>
      </c>
      <c r="R951" s="29" t="s">
        <v>2445</v>
      </c>
      <c r="S951" s="29"/>
      <c r="T951" s="5"/>
      <c r="U951" s="5"/>
    </row>
    <row r="952" spans="1:21" ht="15" customHeight="1" x14ac:dyDescent="0.25">
      <c r="A952" s="11" t="str">
        <f t="shared" si="43"/>
        <v>BACHARELADO EM CIÊNCIA DA COMPUTAÇÃO</v>
      </c>
      <c r="B952" s="11" t="str">
        <f t="shared" si="44"/>
        <v>DAMCZA015-13SA</v>
      </c>
      <c r="C952" s="9" t="str">
        <f t="shared" si="42"/>
        <v>Mineração de Dados A-matutino (São Bernardo)</v>
      </c>
      <c r="D952" s="7" t="s">
        <v>848</v>
      </c>
      <c r="E952" s="7" t="s">
        <v>2515</v>
      </c>
      <c r="F952" s="7" t="s">
        <v>849</v>
      </c>
      <c r="G952" s="7" t="s">
        <v>11</v>
      </c>
      <c r="H952" s="7" t="s">
        <v>892</v>
      </c>
      <c r="I952" s="7"/>
      <c r="J952" s="7" t="s">
        <v>12</v>
      </c>
      <c r="K952" s="7" t="s">
        <v>13</v>
      </c>
      <c r="L952" s="7" t="s">
        <v>473</v>
      </c>
      <c r="M952" s="7">
        <v>45</v>
      </c>
      <c r="N952" s="7"/>
      <c r="O952" s="7" t="s">
        <v>17</v>
      </c>
      <c r="P952" s="7"/>
      <c r="Q952" s="7" t="s">
        <v>15</v>
      </c>
      <c r="R952" s="29" t="s">
        <v>851</v>
      </c>
      <c r="S952" s="29"/>
      <c r="T952" s="5"/>
      <c r="U952" s="5"/>
    </row>
    <row r="953" spans="1:21" ht="15" customHeight="1" x14ac:dyDescent="0.25">
      <c r="A953" s="11" t="str">
        <f t="shared" si="43"/>
        <v>BACHARELADO EM CIÊNCIAS BIOLÓGICAS</v>
      </c>
      <c r="B953" s="11" t="str">
        <f t="shared" si="44"/>
        <v>DAMCTC014-13SA</v>
      </c>
      <c r="C953" s="9" t="str">
        <f t="shared" si="42"/>
        <v>Introdução à Inferência Estatística A-matutino (São Bernardo)</v>
      </c>
      <c r="D953" s="7" t="s">
        <v>306</v>
      </c>
      <c r="E953" s="7" t="s">
        <v>2516</v>
      </c>
      <c r="F953" s="7" t="s">
        <v>307</v>
      </c>
      <c r="G953" s="7" t="s">
        <v>11</v>
      </c>
      <c r="H953" s="7" t="s">
        <v>3331</v>
      </c>
      <c r="I953" s="7"/>
      <c r="J953" s="16" t="s">
        <v>12</v>
      </c>
      <c r="K953" s="7" t="s">
        <v>13</v>
      </c>
      <c r="L953" s="7" t="s">
        <v>473</v>
      </c>
      <c r="M953" s="7">
        <v>45</v>
      </c>
      <c r="N953" s="7"/>
      <c r="O953" s="7" t="s">
        <v>17</v>
      </c>
      <c r="P953" s="7" t="s">
        <v>17</v>
      </c>
      <c r="Q953" s="7" t="s">
        <v>88</v>
      </c>
      <c r="R953" s="29" t="s">
        <v>2407</v>
      </c>
      <c r="S953" s="29"/>
      <c r="T953" s="5"/>
      <c r="U953" s="5"/>
    </row>
    <row r="954" spans="1:21" ht="15" customHeight="1" x14ac:dyDescent="0.25">
      <c r="A954" s="11" t="str">
        <f t="shared" si="43"/>
        <v>ENGENHARIAS</v>
      </c>
      <c r="B954" s="11" t="str">
        <f t="shared" si="44"/>
        <v>NB2ESTO012-17SA</v>
      </c>
      <c r="C954" s="9" t="str">
        <f t="shared" si="42"/>
        <v>Princípios de Administração B2-noturno (São Bernardo)</v>
      </c>
      <c r="D954" s="7" t="s">
        <v>261</v>
      </c>
      <c r="E954" s="7" t="s">
        <v>2517</v>
      </c>
      <c r="F954" s="7" t="s">
        <v>262</v>
      </c>
      <c r="G954" s="7" t="s">
        <v>29</v>
      </c>
      <c r="H954" s="7" t="s">
        <v>2446</v>
      </c>
      <c r="I954" s="7"/>
      <c r="J954" s="16" t="s">
        <v>12</v>
      </c>
      <c r="K954" s="7" t="s">
        <v>18</v>
      </c>
      <c r="L954" s="7" t="s">
        <v>14</v>
      </c>
      <c r="M954" s="7">
        <v>90</v>
      </c>
      <c r="N954" s="7"/>
      <c r="O954" s="7" t="s">
        <v>17</v>
      </c>
      <c r="P954" s="7" t="s">
        <v>17</v>
      </c>
      <c r="Q954" s="7" t="s">
        <v>237</v>
      </c>
      <c r="R954" s="29" t="s">
        <v>1448</v>
      </c>
      <c r="S954" s="29"/>
      <c r="T954" s="5"/>
      <c r="U954" s="5"/>
    </row>
    <row r="955" spans="1:21" ht="15" customHeight="1" x14ac:dyDescent="0.25">
      <c r="A955" s="11" t="str">
        <f t="shared" si="43"/>
        <v>LICENCIATURA EM FILOSOFIA</v>
      </c>
      <c r="B955" s="11" t="str">
        <f t="shared" si="44"/>
        <v>NANHH2087-16SB</v>
      </c>
      <c r="C955" s="9" t="str">
        <f t="shared" si="42"/>
        <v>História da Filosofia Medieval: do século XI ao XIV A-noturno (São Bernardo)</v>
      </c>
      <c r="D955" s="7" t="s">
        <v>2447</v>
      </c>
      <c r="E955" s="7" t="s">
        <v>2518</v>
      </c>
      <c r="F955" s="7" t="s">
        <v>2448</v>
      </c>
      <c r="G955" s="7" t="s">
        <v>11</v>
      </c>
      <c r="H955" s="7" t="s">
        <v>3332</v>
      </c>
      <c r="I955" s="7"/>
      <c r="J955" s="7" t="s">
        <v>38</v>
      </c>
      <c r="K955" s="7" t="s">
        <v>18</v>
      </c>
      <c r="L955" s="7" t="s">
        <v>20</v>
      </c>
      <c r="M955" s="7">
        <v>30</v>
      </c>
      <c r="N955" s="7"/>
      <c r="O955" s="7"/>
      <c r="P955" s="7" t="s">
        <v>17</v>
      </c>
      <c r="Q955" s="7" t="s">
        <v>264</v>
      </c>
      <c r="R955" s="29" t="s">
        <v>2449</v>
      </c>
      <c r="S955" s="29"/>
      <c r="T955" s="5"/>
      <c r="U955" s="5"/>
    </row>
    <row r="956" spans="1:21" ht="15" customHeight="1" x14ac:dyDescent="0.25">
      <c r="A956" s="11" t="str">
        <f t="shared" si="43"/>
        <v>BACHARELADO EM FILOSOFIA</v>
      </c>
      <c r="B956" s="11" t="str">
        <f t="shared" si="44"/>
        <v>DANHI2049-13SB</v>
      </c>
      <c r="C956" s="9" t="str">
        <f t="shared" si="42"/>
        <v>Lógica Básica A-matutino (São Bernardo)</v>
      </c>
      <c r="D956" s="6" t="s">
        <v>2450</v>
      </c>
      <c r="E956" s="6" t="s">
        <v>2519</v>
      </c>
      <c r="F956" s="6" t="s">
        <v>2451</v>
      </c>
      <c r="G956" s="6" t="s">
        <v>11</v>
      </c>
      <c r="H956" s="6" t="s">
        <v>2452</v>
      </c>
      <c r="J956" s="15" t="s">
        <v>38</v>
      </c>
      <c r="K956" s="6" t="s">
        <v>13</v>
      </c>
      <c r="L956" s="6" t="s">
        <v>20</v>
      </c>
      <c r="M956" s="6">
        <v>30</v>
      </c>
      <c r="O956" s="6" t="s">
        <v>17</v>
      </c>
      <c r="P956" s="7" t="s">
        <v>17</v>
      </c>
      <c r="Q956" s="7" t="s">
        <v>104</v>
      </c>
      <c r="R956" s="26" t="s">
        <v>2453</v>
      </c>
      <c r="T956" s="5"/>
      <c r="U956" s="5"/>
    </row>
    <row r="957" spans="1:21" ht="15" customHeight="1" x14ac:dyDescent="0.25">
      <c r="A957" s="11" t="str">
        <f t="shared" si="43"/>
        <v>BACHARELADO EM FILOSOFIA</v>
      </c>
      <c r="B957" s="11" t="str">
        <f t="shared" si="44"/>
        <v>NANHI2049-13SB</v>
      </c>
      <c r="C957" s="9" t="str">
        <f t="shared" si="42"/>
        <v>Lógica Básica A-noturno (São Bernardo)</v>
      </c>
      <c r="D957" s="7" t="s">
        <v>2450</v>
      </c>
      <c r="E957" s="7" t="s">
        <v>2520</v>
      </c>
      <c r="F957" s="7" t="s">
        <v>2451</v>
      </c>
      <c r="G957" s="7" t="s">
        <v>11</v>
      </c>
      <c r="H957" s="7" t="s">
        <v>2454</v>
      </c>
      <c r="I957" s="7"/>
      <c r="J957" s="7" t="s">
        <v>38</v>
      </c>
      <c r="K957" s="7" t="s">
        <v>18</v>
      </c>
      <c r="L957" s="7" t="s">
        <v>20</v>
      </c>
      <c r="M957" s="7">
        <v>30</v>
      </c>
      <c r="N957" s="7"/>
      <c r="O957" s="7" t="s">
        <v>17</v>
      </c>
      <c r="P957" s="7" t="s">
        <v>17</v>
      </c>
      <c r="Q957" s="7" t="s">
        <v>104</v>
      </c>
      <c r="R957" s="29" t="s">
        <v>2455</v>
      </c>
      <c r="S957" s="29"/>
      <c r="T957" s="5"/>
      <c r="U957" s="5"/>
    </row>
    <row r="958" spans="1:21" ht="15" customHeight="1" x14ac:dyDescent="0.25">
      <c r="A958" s="11" t="str">
        <f t="shared" si="43"/>
        <v>BACHARELADO EM FILOSOFIA</v>
      </c>
      <c r="B958" s="11" t="str">
        <f t="shared" si="44"/>
        <v>DANHZ2054-11SB</v>
      </c>
      <c r="C958" s="9" t="str">
        <f t="shared" si="42"/>
        <v>Pensamento Nietzcheano e seus Desdobramentos Contemporâneos A-matutino (São Bernardo)</v>
      </c>
      <c r="D958" s="7" t="s">
        <v>2456</v>
      </c>
      <c r="E958" s="7" t="s">
        <v>2521</v>
      </c>
      <c r="F958" s="7" t="s">
        <v>2457</v>
      </c>
      <c r="G958" s="7" t="s">
        <v>11</v>
      </c>
      <c r="H958" s="7" t="s">
        <v>2458</v>
      </c>
      <c r="I958" s="7"/>
      <c r="J958" s="7" t="s">
        <v>38</v>
      </c>
      <c r="K958" s="7" t="s">
        <v>13</v>
      </c>
      <c r="L958" s="7" t="s">
        <v>20</v>
      </c>
      <c r="M958" s="7">
        <v>45</v>
      </c>
      <c r="N958" s="7"/>
      <c r="O958" s="7"/>
      <c r="P958" s="7"/>
      <c r="Q958" s="7" t="s">
        <v>104</v>
      </c>
      <c r="R958" s="29" t="s">
        <v>2459</v>
      </c>
      <c r="S958" s="29"/>
      <c r="T958" s="5"/>
      <c r="U958" s="5"/>
    </row>
    <row r="959" spans="1:21" ht="15" customHeight="1" x14ac:dyDescent="0.25">
      <c r="A959" s="11" t="str">
        <f t="shared" si="43"/>
        <v>BACHARELADO EM FILOSOFIA</v>
      </c>
      <c r="B959" s="11" t="str">
        <f t="shared" si="44"/>
        <v>NANHH2041-13SB</v>
      </c>
      <c r="C959" s="9" t="str">
        <f t="shared" si="42"/>
        <v>História da Filosofia Moderna: perspectivas racionalistas A-noturno (São Bernardo)</v>
      </c>
      <c r="D959" s="7" t="s">
        <v>2460</v>
      </c>
      <c r="E959" s="7" t="s">
        <v>2522</v>
      </c>
      <c r="F959" s="7" t="s">
        <v>2461</v>
      </c>
      <c r="G959" s="7" t="s">
        <v>11</v>
      </c>
      <c r="H959" s="7" t="s">
        <v>3333</v>
      </c>
      <c r="I959" s="7"/>
      <c r="J959" s="7" t="s">
        <v>38</v>
      </c>
      <c r="K959" s="7" t="s">
        <v>18</v>
      </c>
      <c r="L959" s="7" t="s">
        <v>20</v>
      </c>
      <c r="M959" s="7">
        <v>30</v>
      </c>
      <c r="N959" s="7"/>
      <c r="O959" s="7"/>
      <c r="P959" s="7" t="s">
        <v>17</v>
      </c>
      <c r="Q959" s="7" t="s">
        <v>104</v>
      </c>
      <c r="R959" s="29" t="s">
        <v>2462</v>
      </c>
      <c r="S959" s="29"/>
      <c r="T959" s="5"/>
      <c r="U959" s="5"/>
    </row>
    <row r="960" spans="1:21" ht="15" customHeight="1" x14ac:dyDescent="0.25">
      <c r="A960" s="11" t="str">
        <f t="shared" si="43"/>
        <v>BACHARELADO EM FILOSOFIA</v>
      </c>
      <c r="B960" s="11" t="str">
        <f t="shared" si="44"/>
        <v>NANHZ2053-11SB</v>
      </c>
      <c r="C960" s="9" t="str">
        <f t="shared" si="42"/>
        <v>Pensamento Marxista e seus Desdobramentos Contemporâneos A-noturno (São Bernardo)</v>
      </c>
      <c r="D960" s="7" t="s">
        <v>2463</v>
      </c>
      <c r="E960" s="7" t="s">
        <v>2523</v>
      </c>
      <c r="F960" s="7" t="s">
        <v>2464</v>
      </c>
      <c r="G960" s="7" t="s">
        <v>11</v>
      </c>
      <c r="H960" s="7" t="s">
        <v>2465</v>
      </c>
      <c r="I960" s="7"/>
      <c r="J960" s="7" t="s">
        <v>38</v>
      </c>
      <c r="K960" s="7" t="s">
        <v>18</v>
      </c>
      <c r="L960" s="7" t="s">
        <v>20</v>
      </c>
      <c r="M960" s="7">
        <v>30</v>
      </c>
      <c r="N960" s="7"/>
      <c r="O960" s="7"/>
      <c r="P960" s="7"/>
      <c r="Q960" s="7" t="s">
        <v>104</v>
      </c>
      <c r="R960" s="29" t="s">
        <v>2466</v>
      </c>
      <c r="S960" s="29"/>
    </row>
    <row r="961" spans="1:21" ht="15" customHeight="1" x14ac:dyDescent="0.25">
      <c r="A961" s="11" t="str">
        <f t="shared" si="43"/>
        <v>BACHARELADO EM CIÊNCIAS E HUMANIDADES</v>
      </c>
      <c r="B961" s="11" t="str">
        <f t="shared" si="44"/>
        <v>DB1BHQ0001-15SB</v>
      </c>
      <c r="C961" s="9" t="str">
        <f t="shared" si="42"/>
        <v>Identidade e Cultura B1-matutino (São Bernardo)</v>
      </c>
      <c r="D961" s="7" t="s">
        <v>284</v>
      </c>
      <c r="E961" s="7" t="s">
        <v>2524</v>
      </c>
      <c r="F961" s="7" t="s">
        <v>285</v>
      </c>
      <c r="G961" s="7" t="s">
        <v>28</v>
      </c>
      <c r="H961" s="7" t="s">
        <v>281</v>
      </c>
      <c r="I961" s="7"/>
      <c r="J961" s="7" t="s">
        <v>38</v>
      </c>
      <c r="K961" s="7" t="s">
        <v>13</v>
      </c>
      <c r="L961" s="7" t="s">
        <v>42</v>
      </c>
      <c r="M961" s="7">
        <v>30</v>
      </c>
      <c r="N961" s="7">
        <v>30</v>
      </c>
      <c r="O961" s="7" t="s">
        <v>17</v>
      </c>
      <c r="P961" s="7" t="s">
        <v>37</v>
      </c>
      <c r="Q961" s="7" t="s">
        <v>97</v>
      </c>
      <c r="R961" s="29" t="s">
        <v>3274</v>
      </c>
      <c r="S961" s="29"/>
      <c r="T961" s="5"/>
      <c r="U961" s="5"/>
    </row>
    <row r="962" spans="1:21" ht="15" customHeight="1" x14ac:dyDescent="0.25">
      <c r="A962" s="11" t="str">
        <f t="shared" si="43"/>
        <v>BACHARELADO EM CIÊNCIAS E HUMANIDADES</v>
      </c>
      <c r="B962" s="11" t="str">
        <f t="shared" si="44"/>
        <v>DB2BHQ0001-15SB</v>
      </c>
      <c r="C962" s="9" t="str">
        <f t="shared" ref="C962:C1025" si="45">CONCATENATE(D962," ",IF(LEN(B962)&gt;15,MID(B962,2,3),G962),"-",IF(K962="DIURNO","matutino",K962)," (",IF(H962="Santo André",H962,"São Bernardo"),")",IF(G962="I"," - TURMA MINISTRADA EM INGLÊS",IF(G962="P"," - TURMA COMPARTILHADA COM A PÓS-GRADUAÇÃO",IF(G962="S"," - TURMA SEMIPRESENCIAL",""))))</f>
        <v>Identidade e Cultura B2-matutino (São Bernardo)</v>
      </c>
      <c r="D962" s="7" t="s">
        <v>284</v>
      </c>
      <c r="E962" s="7" t="s">
        <v>2525</v>
      </c>
      <c r="F962" s="7" t="s">
        <v>285</v>
      </c>
      <c r="G962" s="7" t="s">
        <v>29</v>
      </c>
      <c r="H962" s="7" t="s">
        <v>281</v>
      </c>
      <c r="I962" s="7"/>
      <c r="J962" s="7" t="s">
        <v>38</v>
      </c>
      <c r="K962" s="7" t="s">
        <v>13</v>
      </c>
      <c r="L962" s="7" t="s">
        <v>42</v>
      </c>
      <c r="M962" s="7">
        <v>30</v>
      </c>
      <c r="N962" s="7">
        <v>30</v>
      </c>
      <c r="O962" s="7" t="s">
        <v>17</v>
      </c>
      <c r="P962" s="6" t="s">
        <v>37</v>
      </c>
      <c r="Q962" s="7" t="s">
        <v>97</v>
      </c>
      <c r="R962" s="29" t="s">
        <v>2467</v>
      </c>
      <c r="S962" s="29"/>
      <c r="T962" s="5"/>
      <c r="U962" s="5"/>
    </row>
    <row r="963" spans="1:21" ht="15" customHeight="1" x14ac:dyDescent="0.25">
      <c r="A963" s="11" t="str">
        <f t="shared" ref="A963:A1026" si="46">Q963</f>
        <v>BACHARELADO EM CIÊNCIAS E HUMANIDADES</v>
      </c>
      <c r="B963" s="11" t="str">
        <f t="shared" ref="B963:B1026" si="47">E963</f>
        <v>DA1BHQ0001-15SB</v>
      </c>
      <c r="C963" s="9" t="str">
        <f t="shared" si="45"/>
        <v>Identidade e Cultura A1-matutino (São Bernardo)</v>
      </c>
      <c r="D963" s="7" t="s">
        <v>284</v>
      </c>
      <c r="E963" s="7" t="s">
        <v>2526</v>
      </c>
      <c r="F963" s="7" t="s">
        <v>285</v>
      </c>
      <c r="G963" s="7" t="s">
        <v>16</v>
      </c>
      <c r="H963" s="7" t="s">
        <v>2468</v>
      </c>
      <c r="I963" s="7"/>
      <c r="J963" s="7" t="s">
        <v>38</v>
      </c>
      <c r="K963" s="7" t="s">
        <v>13</v>
      </c>
      <c r="L963" s="7" t="s">
        <v>42</v>
      </c>
      <c r="M963" s="7">
        <v>30</v>
      </c>
      <c r="N963" s="7">
        <v>30</v>
      </c>
      <c r="O963" s="7" t="s">
        <v>17</v>
      </c>
      <c r="P963" s="6" t="s">
        <v>37</v>
      </c>
      <c r="Q963" s="7" t="s">
        <v>97</v>
      </c>
      <c r="R963" s="29" t="s">
        <v>3274</v>
      </c>
      <c r="S963" s="29"/>
      <c r="T963" s="5"/>
      <c r="U963" s="5"/>
    </row>
    <row r="964" spans="1:21" ht="15" customHeight="1" x14ac:dyDescent="0.25">
      <c r="A964" s="11" t="str">
        <f t="shared" si="46"/>
        <v>BACHARELADO EM FILOSOFIA</v>
      </c>
      <c r="B964" s="11" t="str">
        <f t="shared" si="47"/>
        <v>NANHH2034-13SB</v>
      </c>
      <c r="C964" s="9" t="str">
        <f t="shared" si="45"/>
        <v>História da Filosofia Contemporânea: o século XIX A-noturno (São Bernardo)</v>
      </c>
      <c r="D964" s="7" t="s">
        <v>2469</v>
      </c>
      <c r="E964" s="7" t="s">
        <v>2527</v>
      </c>
      <c r="F964" s="7" t="s">
        <v>2470</v>
      </c>
      <c r="G964" s="7" t="s">
        <v>11</v>
      </c>
      <c r="H964" s="7" t="s">
        <v>2471</v>
      </c>
      <c r="I964" s="7"/>
      <c r="J964" s="7" t="s">
        <v>38</v>
      </c>
      <c r="K964" s="7" t="s">
        <v>18</v>
      </c>
      <c r="L964" s="7" t="s">
        <v>20</v>
      </c>
      <c r="M964" s="7">
        <v>30</v>
      </c>
      <c r="N964" s="7"/>
      <c r="O964" s="7"/>
      <c r="P964" s="7" t="s">
        <v>17</v>
      </c>
      <c r="Q964" s="7" t="s">
        <v>104</v>
      </c>
      <c r="R964" s="29" t="s">
        <v>2472</v>
      </c>
      <c r="S964" s="29"/>
      <c r="T964" s="5"/>
      <c r="U964" s="5"/>
    </row>
    <row r="965" spans="1:21" ht="15" customHeight="1" x14ac:dyDescent="0.25">
      <c r="A965" s="11" t="str">
        <f t="shared" si="46"/>
        <v>BACHARELADO EM CIÊNCIAS E HUMANIDADES</v>
      </c>
      <c r="B965" s="11" t="str">
        <f t="shared" si="47"/>
        <v>DA2BHQ0001-15SB</v>
      </c>
      <c r="C965" s="9" t="str">
        <f t="shared" si="45"/>
        <v>Identidade e Cultura A2-matutino (São Bernardo)</v>
      </c>
      <c r="D965" s="7" t="s">
        <v>284</v>
      </c>
      <c r="E965" s="7" t="s">
        <v>2528</v>
      </c>
      <c r="F965" s="7" t="s">
        <v>285</v>
      </c>
      <c r="G965" s="7" t="s">
        <v>19</v>
      </c>
      <c r="H965" s="7" t="s">
        <v>2468</v>
      </c>
      <c r="I965" s="7"/>
      <c r="J965" s="16" t="s">
        <v>38</v>
      </c>
      <c r="K965" s="7" t="s">
        <v>13</v>
      </c>
      <c r="L965" s="7" t="s">
        <v>42</v>
      </c>
      <c r="M965" s="7">
        <v>30</v>
      </c>
      <c r="N965" s="7">
        <v>30</v>
      </c>
      <c r="O965" s="7" t="s">
        <v>17</v>
      </c>
      <c r="P965" s="7" t="s">
        <v>37</v>
      </c>
      <c r="Q965" s="7" t="s">
        <v>97</v>
      </c>
      <c r="R965" s="29" t="s">
        <v>2467</v>
      </c>
      <c r="S965" s="29"/>
      <c r="T965" s="5"/>
      <c r="U965" s="5"/>
    </row>
    <row r="966" spans="1:21" ht="15" customHeight="1" x14ac:dyDescent="0.25">
      <c r="A966" s="11" t="str">
        <f t="shared" si="46"/>
        <v>BACHARELADO EM CIÊNCIAS E HUMANIDADES</v>
      </c>
      <c r="B966" s="11" t="str">
        <f t="shared" si="47"/>
        <v>NB1BHQ0001-15SB</v>
      </c>
      <c r="C966" s="9" t="str">
        <f t="shared" si="45"/>
        <v>Identidade e Cultura B1-noturno (São Bernardo)</v>
      </c>
      <c r="D966" s="7" t="s">
        <v>284</v>
      </c>
      <c r="E966" s="7" t="s">
        <v>2529</v>
      </c>
      <c r="F966" s="7" t="s">
        <v>285</v>
      </c>
      <c r="G966" s="7" t="s">
        <v>28</v>
      </c>
      <c r="H966" s="7" t="s">
        <v>1494</v>
      </c>
      <c r="I966" s="7"/>
      <c r="J966" s="16" t="s">
        <v>38</v>
      </c>
      <c r="K966" s="7" t="s">
        <v>18</v>
      </c>
      <c r="L966" s="7" t="s">
        <v>42</v>
      </c>
      <c r="M966" s="7">
        <v>30</v>
      </c>
      <c r="N966" s="7">
        <v>30</v>
      </c>
      <c r="O966" s="7" t="s">
        <v>17</v>
      </c>
      <c r="P966" s="7" t="s">
        <v>37</v>
      </c>
      <c r="Q966" s="7" t="s">
        <v>97</v>
      </c>
      <c r="R966" s="29" t="s">
        <v>2429</v>
      </c>
      <c r="S966" s="29"/>
      <c r="T966" s="5"/>
      <c r="U966" s="5"/>
    </row>
    <row r="967" spans="1:21" ht="15" customHeight="1" x14ac:dyDescent="0.25">
      <c r="A967" s="11" t="str">
        <f t="shared" si="46"/>
        <v>BACHARELADO EM CIÊNCIAS E HUMANIDADES</v>
      </c>
      <c r="B967" s="11" t="str">
        <f t="shared" si="47"/>
        <v>NB2BHQ0001-15SB</v>
      </c>
      <c r="C967" s="9" t="str">
        <f t="shared" si="45"/>
        <v>Identidade e Cultura B2-noturno (São Bernardo)</v>
      </c>
      <c r="D967" s="7" t="s">
        <v>284</v>
      </c>
      <c r="E967" s="7" t="s">
        <v>2530</v>
      </c>
      <c r="F967" s="7" t="s">
        <v>285</v>
      </c>
      <c r="G967" s="7" t="s">
        <v>29</v>
      </c>
      <c r="H967" s="7" t="s">
        <v>1494</v>
      </c>
      <c r="I967" s="7"/>
      <c r="J967" s="7" t="s">
        <v>38</v>
      </c>
      <c r="K967" s="7" t="s">
        <v>18</v>
      </c>
      <c r="L967" s="7" t="s">
        <v>42</v>
      </c>
      <c r="M967" s="7">
        <v>30</v>
      </c>
      <c r="N967" s="7">
        <v>30</v>
      </c>
      <c r="O967" s="7" t="s">
        <v>17</v>
      </c>
      <c r="P967" s="7" t="s">
        <v>37</v>
      </c>
      <c r="Q967" s="7" t="s">
        <v>97</v>
      </c>
      <c r="R967" s="29" t="s">
        <v>2428</v>
      </c>
      <c r="S967" s="29"/>
      <c r="T967" s="5"/>
      <c r="U967" s="5"/>
    </row>
    <row r="968" spans="1:21" ht="15" customHeight="1" x14ac:dyDescent="0.25">
      <c r="A968" s="11" t="str">
        <f t="shared" si="46"/>
        <v>BACHARELADO EM FILOSOFIA</v>
      </c>
      <c r="B968" s="11" t="str">
        <f t="shared" si="47"/>
        <v>DANHH2032-13SB</v>
      </c>
      <c r="C968" s="9" t="str">
        <f t="shared" si="45"/>
        <v>História da Filosofia Antiga: Aristóteles e o Aristotelismo A-matutino (São Bernardo)</v>
      </c>
      <c r="D968" s="10" t="s">
        <v>2473</v>
      </c>
      <c r="E968" s="10" t="s">
        <v>2531</v>
      </c>
      <c r="F968" s="10" t="s">
        <v>2474</v>
      </c>
      <c r="G968" s="10" t="s">
        <v>11</v>
      </c>
      <c r="H968" s="10" t="s">
        <v>2475</v>
      </c>
      <c r="I968" s="10"/>
      <c r="J968" s="10" t="s">
        <v>38</v>
      </c>
      <c r="K968" s="10" t="s">
        <v>13</v>
      </c>
      <c r="L968" s="10" t="s">
        <v>20</v>
      </c>
      <c r="M968" s="10">
        <v>30</v>
      </c>
      <c r="N968" s="10"/>
      <c r="O968" s="10"/>
      <c r="P968" s="6" t="s">
        <v>17</v>
      </c>
      <c r="Q968" s="7" t="s">
        <v>104</v>
      </c>
      <c r="R968" s="25" t="s">
        <v>2476</v>
      </c>
      <c r="S968" s="25"/>
      <c r="T968" s="5"/>
      <c r="U968" s="5"/>
    </row>
    <row r="969" spans="1:21" ht="15" customHeight="1" x14ac:dyDescent="0.25">
      <c r="A969" s="11" t="str">
        <f t="shared" si="46"/>
        <v>BACHARELADO EM POLÍTICAS PÚBLICAS</v>
      </c>
      <c r="B969" s="11" t="str">
        <f t="shared" si="47"/>
        <v>NA3ESHP026-14SB</v>
      </c>
      <c r="C969" s="9" t="str">
        <f t="shared" si="45"/>
        <v>Participação, Movimentos Sociais e Políticas Públicas A3-noturno (São Bernardo)</v>
      </c>
      <c r="D969" s="6" t="s">
        <v>1348</v>
      </c>
      <c r="E969" s="6" t="s">
        <v>2532</v>
      </c>
      <c r="F969" s="6" t="s">
        <v>1349</v>
      </c>
      <c r="G969" s="6" t="s">
        <v>21</v>
      </c>
      <c r="H969" s="6" t="s">
        <v>2477</v>
      </c>
      <c r="J969" s="6" t="s">
        <v>38</v>
      </c>
      <c r="K969" s="6" t="s">
        <v>18</v>
      </c>
      <c r="L969" s="6" t="s">
        <v>20</v>
      </c>
      <c r="M969" s="6">
        <v>38</v>
      </c>
      <c r="P969" s="6" t="s">
        <v>17</v>
      </c>
      <c r="Q969" s="6" t="s">
        <v>118</v>
      </c>
      <c r="R969" s="26" t="s">
        <v>1321</v>
      </c>
    </row>
    <row r="970" spans="1:21" ht="15" customHeight="1" x14ac:dyDescent="0.25">
      <c r="A970" s="11" t="str">
        <f t="shared" si="46"/>
        <v>BACHARELADO EM FILOSOFIA</v>
      </c>
      <c r="B970" s="11" t="str">
        <f t="shared" si="47"/>
        <v>NANHH2032-13SB</v>
      </c>
      <c r="C970" s="9" t="str">
        <f t="shared" si="45"/>
        <v>História da Filosofia Antiga: Aristóteles e o Aristotelismo A-noturno (São Bernardo)</v>
      </c>
      <c r="D970" s="7" t="s">
        <v>2473</v>
      </c>
      <c r="E970" s="7" t="s">
        <v>2533</v>
      </c>
      <c r="F970" s="7" t="s">
        <v>2474</v>
      </c>
      <c r="G970" s="7" t="s">
        <v>11</v>
      </c>
      <c r="H970" s="7" t="s">
        <v>2471</v>
      </c>
      <c r="I970" s="7"/>
      <c r="J970" s="16" t="s">
        <v>38</v>
      </c>
      <c r="K970" s="7" t="s">
        <v>18</v>
      </c>
      <c r="L970" s="7" t="s">
        <v>20</v>
      </c>
      <c r="M970" s="7">
        <v>30</v>
      </c>
      <c r="N970" s="7"/>
      <c r="O970" s="7"/>
      <c r="P970" s="7" t="s">
        <v>17</v>
      </c>
      <c r="Q970" s="6" t="s">
        <v>104</v>
      </c>
      <c r="R970" s="29" t="s">
        <v>2476</v>
      </c>
      <c r="S970" s="29"/>
    </row>
    <row r="971" spans="1:21" ht="15" customHeight="1" x14ac:dyDescent="0.25">
      <c r="A971" s="11" t="str">
        <f t="shared" si="46"/>
        <v>ENGENHARIAS</v>
      </c>
      <c r="B971" s="11" t="str">
        <f t="shared" si="47"/>
        <v>DBESTO005-17SB</v>
      </c>
      <c r="C971" s="9" t="str">
        <f t="shared" si="45"/>
        <v>Introdução às Engenharias B-matutino (São Bernardo)</v>
      </c>
      <c r="D971" s="7" t="s">
        <v>250</v>
      </c>
      <c r="E971" s="7" t="s">
        <v>2534</v>
      </c>
      <c r="F971" s="7" t="s">
        <v>251</v>
      </c>
      <c r="G971" s="7" t="s">
        <v>25</v>
      </c>
      <c r="H971" s="7" t="s">
        <v>3334</v>
      </c>
      <c r="I971" s="7"/>
      <c r="J971" s="16" t="s">
        <v>38</v>
      </c>
      <c r="K971" s="7" t="s">
        <v>13</v>
      </c>
      <c r="L971" s="7" t="s">
        <v>14</v>
      </c>
      <c r="M971" s="7">
        <v>59</v>
      </c>
      <c r="N971" s="7"/>
      <c r="O971" s="7" t="s">
        <v>17</v>
      </c>
      <c r="P971" s="7"/>
      <c r="Q971" s="7" t="s">
        <v>237</v>
      </c>
      <c r="R971" s="29" t="s">
        <v>516</v>
      </c>
      <c r="S971" s="29"/>
      <c r="T971" s="5"/>
      <c r="U971" s="5"/>
    </row>
    <row r="972" spans="1:21" ht="15" customHeight="1" x14ac:dyDescent="0.25">
      <c r="A972" s="11" t="str">
        <f t="shared" si="46"/>
        <v>BACHARELADO EM RELAÇÕES INTERNACIONAIS</v>
      </c>
      <c r="B972" s="11" t="str">
        <f t="shared" si="47"/>
        <v>DAESZR002-13SB</v>
      </c>
      <c r="C972" s="9" t="str">
        <f t="shared" si="45"/>
        <v>Cultura, Identidade e Política na América Latina A-matutino (São Bernardo)</v>
      </c>
      <c r="D972" s="7" t="s">
        <v>126</v>
      </c>
      <c r="E972" s="7" t="s">
        <v>125</v>
      </c>
      <c r="F972" s="7" t="s">
        <v>127</v>
      </c>
      <c r="G972" s="7" t="s">
        <v>11</v>
      </c>
      <c r="H972" s="7" t="s">
        <v>3335</v>
      </c>
      <c r="I972" s="7"/>
      <c r="J972" s="7" t="s">
        <v>38</v>
      </c>
      <c r="K972" s="7" t="s">
        <v>13</v>
      </c>
      <c r="L972" s="7" t="s">
        <v>20</v>
      </c>
      <c r="M972" s="7">
        <v>90</v>
      </c>
      <c r="N972" s="7"/>
      <c r="O972" s="7"/>
      <c r="Q972" s="7" t="s">
        <v>124</v>
      </c>
      <c r="R972" s="29" t="s">
        <v>1370</v>
      </c>
      <c r="S972" s="29"/>
      <c r="T972" s="5"/>
      <c r="U972" s="5"/>
    </row>
    <row r="973" spans="1:21" ht="15" customHeight="1" x14ac:dyDescent="0.25">
      <c r="A973" s="11" t="str">
        <f t="shared" si="46"/>
        <v>BACHARELADO EM CIÊNCIA DA COMPUTAÇÃO</v>
      </c>
      <c r="B973" s="11" t="str">
        <f t="shared" si="47"/>
        <v>NAMCZA017-13SA</v>
      </c>
      <c r="C973" s="9" t="str">
        <f t="shared" si="45"/>
        <v>Processamento de Linguagem Natural A-noturno (São Bernardo)</v>
      </c>
      <c r="D973" s="7" t="s">
        <v>448</v>
      </c>
      <c r="E973" s="7" t="s">
        <v>2537</v>
      </c>
      <c r="F973" s="7" t="s">
        <v>449</v>
      </c>
      <c r="G973" s="7" t="s">
        <v>11</v>
      </c>
      <c r="H973" s="7" t="s">
        <v>707</v>
      </c>
      <c r="I973" s="7"/>
      <c r="J973" s="16" t="s">
        <v>12</v>
      </c>
      <c r="K973" s="7" t="s">
        <v>18</v>
      </c>
      <c r="L973" s="7" t="s">
        <v>20</v>
      </c>
      <c r="M973" s="7">
        <v>45</v>
      </c>
      <c r="N973" s="7"/>
      <c r="O973" s="7"/>
      <c r="P973" s="10"/>
      <c r="Q973" s="6" t="s">
        <v>15</v>
      </c>
      <c r="R973" s="29" t="s">
        <v>877</v>
      </c>
      <c r="S973" s="29"/>
    </row>
    <row r="974" spans="1:21" ht="15" customHeight="1" x14ac:dyDescent="0.25">
      <c r="A974" s="11" t="str">
        <f t="shared" si="46"/>
        <v>ENGENHARIAS</v>
      </c>
      <c r="B974" s="11" t="str">
        <f t="shared" si="47"/>
        <v>NAESTO004-17SA</v>
      </c>
      <c r="C974" s="9" t="str">
        <f t="shared" si="45"/>
        <v>Instrumentação e Controle A-noturno (São Bernardo)</v>
      </c>
      <c r="D974" s="7" t="s">
        <v>248</v>
      </c>
      <c r="E974" s="7" t="s">
        <v>2538</v>
      </c>
      <c r="F974" s="7" t="s">
        <v>249</v>
      </c>
      <c r="G974" s="7" t="s">
        <v>11</v>
      </c>
      <c r="H974" s="7" t="s">
        <v>2482</v>
      </c>
      <c r="I974" s="7"/>
      <c r="J974" s="7" t="s">
        <v>12</v>
      </c>
      <c r="K974" s="7" t="s">
        <v>18</v>
      </c>
      <c r="L974" s="7" t="s">
        <v>479</v>
      </c>
      <c r="M974" s="7">
        <v>60</v>
      </c>
      <c r="N974" s="7"/>
      <c r="O974" s="7" t="s">
        <v>17</v>
      </c>
      <c r="P974" s="7"/>
      <c r="Q974" s="7" t="s">
        <v>237</v>
      </c>
      <c r="R974" s="29" t="s">
        <v>1005</v>
      </c>
      <c r="S974" s="29" t="s">
        <v>1005</v>
      </c>
      <c r="T974" s="5"/>
      <c r="U974" s="5"/>
    </row>
    <row r="975" spans="1:21" ht="15" customHeight="1" x14ac:dyDescent="0.25">
      <c r="A975" s="11" t="str">
        <f t="shared" si="46"/>
        <v>ENGENHARIAS</v>
      </c>
      <c r="B975" s="11" t="str">
        <f t="shared" si="47"/>
        <v>DBESTO008-17SA</v>
      </c>
      <c r="C975" s="9" t="str">
        <f t="shared" si="45"/>
        <v>Mecânica dos Sólidos I B-matutino (São Bernardo)</v>
      </c>
      <c r="D975" s="6" t="s">
        <v>259</v>
      </c>
      <c r="E975" s="6" t="s">
        <v>2539</v>
      </c>
      <c r="F975" s="6" t="s">
        <v>260</v>
      </c>
      <c r="G975" s="6" t="s">
        <v>25</v>
      </c>
      <c r="H975" s="6" t="s">
        <v>3336</v>
      </c>
      <c r="J975" s="6" t="s">
        <v>12</v>
      </c>
      <c r="K975" s="6" t="s">
        <v>13</v>
      </c>
      <c r="L975" s="6" t="s">
        <v>479</v>
      </c>
      <c r="M975" s="6">
        <v>67</v>
      </c>
      <c r="O975" s="6" t="s">
        <v>17</v>
      </c>
      <c r="Q975" s="6" t="s">
        <v>237</v>
      </c>
      <c r="R975" s="26" t="s">
        <v>1434</v>
      </c>
    </row>
    <row r="976" spans="1:21" ht="15" customHeight="1" x14ac:dyDescent="0.25">
      <c r="A976" s="11" t="str">
        <f t="shared" si="46"/>
        <v>BACHARELADO EM CIÊNCIAS E HUMANIDADES</v>
      </c>
      <c r="B976" s="11" t="str">
        <f t="shared" si="47"/>
        <v>DA1BHP0202-15SB</v>
      </c>
      <c r="C976" s="9" t="str">
        <f t="shared" si="45"/>
        <v>Pensamento Crítico A1-matutino (São Bernardo)</v>
      </c>
      <c r="D976" s="6" t="s">
        <v>2486</v>
      </c>
      <c r="E976" s="6" t="s">
        <v>2540</v>
      </c>
      <c r="F976" s="6" t="s">
        <v>2487</v>
      </c>
      <c r="G976" s="6" t="s">
        <v>16</v>
      </c>
      <c r="H976" s="6" t="s">
        <v>2488</v>
      </c>
      <c r="J976" s="15" t="s">
        <v>38</v>
      </c>
      <c r="K976" s="6" t="s">
        <v>13</v>
      </c>
      <c r="L976" s="6" t="s">
        <v>20</v>
      </c>
      <c r="M976" s="6">
        <v>60</v>
      </c>
      <c r="O976" s="6" t="s">
        <v>17</v>
      </c>
      <c r="P976" s="7" t="s">
        <v>37</v>
      </c>
      <c r="Q976" s="6" t="s">
        <v>97</v>
      </c>
      <c r="R976" s="26" t="s">
        <v>2489</v>
      </c>
    </row>
    <row r="977" spans="1:21" ht="15" customHeight="1" x14ac:dyDescent="0.25">
      <c r="A977" s="11" t="str">
        <f t="shared" si="46"/>
        <v>BACHARELADO EM CIÊNCIAS E HUMANIDADES</v>
      </c>
      <c r="B977" s="11" t="str">
        <f t="shared" si="47"/>
        <v>NA1BHP0202-15SB</v>
      </c>
      <c r="C977" s="9" t="str">
        <f t="shared" si="45"/>
        <v>Pensamento Crítico A1-noturno (São Bernardo)</v>
      </c>
      <c r="D977" s="7" t="s">
        <v>2486</v>
      </c>
      <c r="E977" s="7" t="s">
        <v>2541</v>
      </c>
      <c r="F977" s="7" t="s">
        <v>2487</v>
      </c>
      <c r="G977" s="7" t="s">
        <v>16</v>
      </c>
      <c r="H977" s="7" t="s">
        <v>2490</v>
      </c>
      <c r="I977" s="7"/>
      <c r="J977" s="7" t="s">
        <v>38</v>
      </c>
      <c r="K977" s="7" t="s">
        <v>18</v>
      </c>
      <c r="L977" s="7" t="s">
        <v>20</v>
      </c>
      <c r="M977" s="7">
        <v>90</v>
      </c>
      <c r="N977" s="7"/>
      <c r="O977" s="7" t="s">
        <v>17</v>
      </c>
      <c r="P977" s="7" t="s">
        <v>37</v>
      </c>
      <c r="Q977" s="10" t="s">
        <v>97</v>
      </c>
      <c r="R977" s="29" t="s">
        <v>2489</v>
      </c>
      <c r="S977" s="29"/>
    </row>
    <row r="978" spans="1:21" ht="15" customHeight="1" x14ac:dyDescent="0.25">
      <c r="A978" s="11" t="str">
        <f t="shared" si="46"/>
        <v>BACHARELADO EM CIÊNCIA E TECNOLOGIA</v>
      </c>
      <c r="B978" s="11" t="str">
        <f t="shared" si="47"/>
        <v>NB4BCN0405-15SA</v>
      </c>
      <c r="C978" s="9" t="str">
        <f t="shared" si="45"/>
        <v>Introdução às Equações Diferenciais Ordinárias B4-noturno (São Bernardo)</v>
      </c>
      <c r="D978" s="7" t="s">
        <v>1137</v>
      </c>
      <c r="E978" s="7" t="s">
        <v>2542</v>
      </c>
      <c r="F978" s="7" t="s">
        <v>1138</v>
      </c>
      <c r="G978" s="7" t="s">
        <v>59</v>
      </c>
      <c r="H978" s="7" t="s">
        <v>1112</v>
      </c>
      <c r="I978" s="7"/>
      <c r="J978" s="16" t="s">
        <v>12</v>
      </c>
      <c r="K978" s="7" t="s">
        <v>18</v>
      </c>
      <c r="L978" s="7" t="s">
        <v>20</v>
      </c>
      <c r="M978" s="7">
        <v>45</v>
      </c>
      <c r="N978" s="7"/>
      <c r="O978" s="7" t="s">
        <v>37</v>
      </c>
      <c r="P978" s="7" t="s">
        <v>17</v>
      </c>
      <c r="Q978" s="7" t="s">
        <v>33</v>
      </c>
      <c r="R978" s="29" t="s">
        <v>542</v>
      </c>
      <c r="S978" s="29"/>
      <c r="T978" s="5"/>
      <c r="U978" s="5"/>
    </row>
    <row r="979" spans="1:21" ht="15" customHeight="1" x14ac:dyDescent="0.25">
      <c r="A979" s="11" t="str">
        <f t="shared" si="46"/>
        <v>BACHARELADO EM CIÊNCIA E TECNOLOGIA</v>
      </c>
      <c r="B979" s="11" t="str">
        <f t="shared" si="47"/>
        <v>NB5BCN0405-15SA</v>
      </c>
      <c r="C979" s="9" t="str">
        <f t="shared" si="45"/>
        <v>Introdução às Equações Diferenciais Ordinárias B5-noturno (São Bernardo)</v>
      </c>
      <c r="D979" s="7" t="s">
        <v>1137</v>
      </c>
      <c r="E979" s="7" t="s">
        <v>2543</v>
      </c>
      <c r="F979" s="7" t="s">
        <v>1138</v>
      </c>
      <c r="G979" s="7" t="s">
        <v>60</v>
      </c>
      <c r="H979" s="7" t="s">
        <v>1112</v>
      </c>
      <c r="I979" s="7"/>
      <c r="J979" s="16" t="s">
        <v>12</v>
      </c>
      <c r="K979" s="7" t="s">
        <v>18</v>
      </c>
      <c r="L979" s="7" t="s">
        <v>20</v>
      </c>
      <c r="M979" s="7">
        <v>45</v>
      </c>
      <c r="N979" s="7"/>
      <c r="O979" s="7" t="s">
        <v>37</v>
      </c>
      <c r="P979" s="7" t="s">
        <v>17</v>
      </c>
      <c r="Q979" s="7" t="s">
        <v>33</v>
      </c>
      <c r="R979" s="29" t="s">
        <v>554</v>
      </c>
      <c r="S979" s="29"/>
      <c r="T979" s="5"/>
      <c r="U979" s="5"/>
    </row>
    <row r="980" spans="1:21" ht="15" customHeight="1" x14ac:dyDescent="0.25">
      <c r="A980" s="11" t="str">
        <f t="shared" si="46"/>
        <v>BACHARELADO EM CIÊNCIA E TECNOLOGIA</v>
      </c>
      <c r="B980" s="11" t="str">
        <f t="shared" si="47"/>
        <v>NB6BCN0405-15SA</v>
      </c>
      <c r="C980" s="9" t="str">
        <f t="shared" si="45"/>
        <v>Introdução às Equações Diferenciais Ordinárias B6-noturno (São Bernardo)</v>
      </c>
      <c r="D980" s="7" t="s">
        <v>1137</v>
      </c>
      <c r="E980" s="7" t="s">
        <v>2544</v>
      </c>
      <c r="F980" s="7" t="s">
        <v>1138</v>
      </c>
      <c r="G980" s="7" t="s">
        <v>61</v>
      </c>
      <c r="H980" s="7" t="s">
        <v>1112</v>
      </c>
      <c r="I980" s="7"/>
      <c r="J980" s="16" t="s">
        <v>12</v>
      </c>
      <c r="K980" s="7" t="s">
        <v>18</v>
      </c>
      <c r="L980" s="7" t="s">
        <v>20</v>
      </c>
      <c r="M980" s="7">
        <v>45</v>
      </c>
      <c r="N980" s="7"/>
      <c r="O980" s="7" t="s">
        <v>37</v>
      </c>
      <c r="P980" s="7" t="s">
        <v>17</v>
      </c>
      <c r="Q980" s="7" t="s">
        <v>33</v>
      </c>
      <c r="R980" s="29" t="s">
        <v>2419</v>
      </c>
      <c r="S980" s="29"/>
      <c r="T980" s="5"/>
      <c r="U980" s="5"/>
    </row>
    <row r="981" spans="1:21" ht="15" customHeight="1" x14ac:dyDescent="0.25">
      <c r="A981" s="11" t="str">
        <f t="shared" si="46"/>
        <v>BACHARELADO EM CIÊNCIA E TECNOLOGIA</v>
      </c>
      <c r="B981" s="11" t="str">
        <f t="shared" si="47"/>
        <v>NB7BCN0405-15SA</v>
      </c>
      <c r="C981" s="9" t="str">
        <f t="shared" si="45"/>
        <v>Introdução às Equações Diferenciais Ordinárias B7-noturno (São Bernardo)</v>
      </c>
      <c r="D981" s="7" t="s">
        <v>1137</v>
      </c>
      <c r="E981" s="7" t="s">
        <v>2545</v>
      </c>
      <c r="F981" s="7" t="s">
        <v>1138</v>
      </c>
      <c r="G981" s="7" t="s">
        <v>80</v>
      </c>
      <c r="H981" s="7" t="s">
        <v>1112</v>
      </c>
      <c r="I981" s="7"/>
      <c r="J981" s="7" t="s">
        <v>12</v>
      </c>
      <c r="K981" s="7" t="s">
        <v>18</v>
      </c>
      <c r="L981" s="7" t="s">
        <v>20</v>
      </c>
      <c r="M981" s="7">
        <v>45</v>
      </c>
      <c r="N981" s="7"/>
      <c r="O981" s="7" t="s">
        <v>37</v>
      </c>
      <c r="P981" s="7" t="s">
        <v>17</v>
      </c>
      <c r="Q981" s="7" t="s">
        <v>33</v>
      </c>
      <c r="R981" s="29" t="s">
        <v>951</v>
      </c>
      <c r="S981" s="29"/>
      <c r="T981" s="5"/>
      <c r="U981" s="5"/>
    </row>
    <row r="982" spans="1:21" ht="15" customHeight="1" x14ac:dyDescent="0.25">
      <c r="A982" s="11" t="str">
        <f t="shared" si="46"/>
        <v>BACHARELADO EM CIÊNCIA E TECNOLOGIA</v>
      </c>
      <c r="B982" s="11" t="str">
        <f t="shared" si="47"/>
        <v>NB1BCM0506-15SA</v>
      </c>
      <c r="C982" s="9" t="str">
        <f t="shared" si="45"/>
        <v>Comunicação e Redes B1-noturno (São Bernardo)</v>
      </c>
      <c r="D982" s="7" t="s">
        <v>1116</v>
      </c>
      <c r="E982" s="7" t="s">
        <v>2546</v>
      </c>
      <c r="F982" s="7" t="s">
        <v>1117</v>
      </c>
      <c r="G982" s="7" t="s">
        <v>28</v>
      </c>
      <c r="H982" s="7" t="s">
        <v>2491</v>
      </c>
      <c r="I982" s="7"/>
      <c r="J982" s="7" t="s">
        <v>12</v>
      </c>
      <c r="K982" s="7" t="s">
        <v>18</v>
      </c>
      <c r="L982" s="7" t="s">
        <v>42</v>
      </c>
      <c r="M982" s="7">
        <v>45</v>
      </c>
      <c r="N982" s="7"/>
      <c r="O982" s="7" t="s">
        <v>37</v>
      </c>
      <c r="P982" s="7" t="s">
        <v>17</v>
      </c>
      <c r="Q982" s="7" t="s">
        <v>33</v>
      </c>
      <c r="R982" s="29" t="s">
        <v>2397</v>
      </c>
      <c r="S982" s="29"/>
      <c r="T982" s="5"/>
      <c r="U982" s="5"/>
    </row>
    <row r="983" spans="1:21" ht="15" customHeight="1" x14ac:dyDescent="0.25">
      <c r="A983" s="11" t="str">
        <f t="shared" si="46"/>
        <v>BACHARELADO EM CIÊNCIAS E HUMANIDADES</v>
      </c>
      <c r="B983" s="11" t="str">
        <f t="shared" si="47"/>
        <v>NB3BIN0406-15SB</v>
      </c>
      <c r="C983" s="9" t="str">
        <f t="shared" si="45"/>
        <v>Introdução à Probabilidade e à Estatística B3-noturno (São Bernardo)</v>
      </c>
      <c r="D983" s="6" t="s">
        <v>1134</v>
      </c>
      <c r="E983" s="6" t="s">
        <v>2547</v>
      </c>
      <c r="F983" s="6" t="s">
        <v>1135</v>
      </c>
      <c r="G983" s="6" t="s">
        <v>50</v>
      </c>
      <c r="H983" s="6" t="s">
        <v>1465</v>
      </c>
      <c r="J983" s="6" t="s">
        <v>38</v>
      </c>
      <c r="K983" s="6" t="s">
        <v>18</v>
      </c>
      <c r="L983" s="6" t="s">
        <v>42</v>
      </c>
      <c r="M983" s="6">
        <v>45</v>
      </c>
      <c r="O983" s="6" t="s">
        <v>37</v>
      </c>
      <c r="P983" s="7" t="s">
        <v>37</v>
      </c>
      <c r="Q983" s="7" t="s">
        <v>97</v>
      </c>
      <c r="R983" s="26" t="s">
        <v>2427</v>
      </c>
      <c r="T983" s="5"/>
      <c r="U983" s="5"/>
    </row>
    <row r="984" spans="1:21" ht="15" customHeight="1" x14ac:dyDescent="0.25">
      <c r="A984" s="11" t="str">
        <f t="shared" si="46"/>
        <v>BACHARELADO EM CIÊNCIA E TECNOLOGIA</v>
      </c>
      <c r="B984" s="11" t="str">
        <f t="shared" si="47"/>
        <v>DA1BIS0003-15SB</v>
      </c>
      <c r="C984" s="9" t="str">
        <f t="shared" si="45"/>
        <v>Bases Matemáticas A1-matutino (São Bernardo)</v>
      </c>
      <c r="D984" s="7" t="s">
        <v>1108</v>
      </c>
      <c r="E984" s="7" t="s">
        <v>2548</v>
      </c>
      <c r="F984" s="7" t="s">
        <v>1109</v>
      </c>
      <c r="G984" s="7" t="s">
        <v>16</v>
      </c>
      <c r="H984" s="7" t="s">
        <v>2492</v>
      </c>
      <c r="I984" s="7"/>
      <c r="J984" s="7" t="s">
        <v>38</v>
      </c>
      <c r="K984" s="7" t="s">
        <v>13</v>
      </c>
      <c r="L984" s="7" t="s">
        <v>47</v>
      </c>
      <c r="M984" s="7">
        <v>45</v>
      </c>
      <c r="N984" s="7"/>
      <c r="O984" s="7" t="s">
        <v>37</v>
      </c>
      <c r="P984" s="7" t="s">
        <v>37</v>
      </c>
      <c r="Q984" s="7" t="s">
        <v>33</v>
      </c>
      <c r="R984" s="29" t="s">
        <v>2493</v>
      </c>
      <c r="S984" s="29"/>
      <c r="T984" s="5"/>
      <c r="U984" s="5"/>
    </row>
    <row r="985" spans="1:21" ht="15" customHeight="1" x14ac:dyDescent="0.25">
      <c r="A985" s="11" t="str">
        <f t="shared" si="46"/>
        <v>ENGENHARIA DE INSTRUMENTAÇÃO, AUTOMAÇÃO E ROBÓTICA</v>
      </c>
      <c r="B985" s="11" t="str">
        <f t="shared" si="47"/>
        <v>NBESTA010-17SA</v>
      </c>
      <c r="C985" s="9" t="str">
        <f t="shared" si="45"/>
        <v>Sensores e Transdutores B-noturno (São Bernardo)</v>
      </c>
      <c r="D985" s="6" t="s">
        <v>209</v>
      </c>
      <c r="E985" s="6" t="s">
        <v>3337</v>
      </c>
      <c r="F985" s="6" t="s">
        <v>210</v>
      </c>
      <c r="G985" s="6" t="s">
        <v>25</v>
      </c>
      <c r="H985" s="6" t="s">
        <v>3338</v>
      </c>
      <c r="J985" s="6" t="s">
        <v>12</v>
      </c>
      <c r="K985" s="6" t="s">
        <v>18</v>
      </c>
      <c r="L985" s="6" t="s">
        <v>473</v>
      </c>
      <c r="M985" s="6">
        <v>56</v>
      </c>
      <c r="P985" s="7"/>
      <c r="Q985" s="7" t="s">
        <v>185</v>
      </c>
      <c r="R985" s="26" t="s">
        <v>2932</v>
      </c>
      <c r="S985" s="26" t="s">
        <v>2933</v>
      </c>
      <c r="T985" s="5"/>
      <c r="U985" s="5"/>
    </row>
    <row r="986" spans="1:21" ht="15" customHeight="1" x14ac:dyDescent="0.25">
      <c r="A986" s="11" t="str">
        <f t="shared" si="46"/>
        <v>ENGENHARIA DE INFORMAÇÃO</v>
      </c>
      <c r="B986" s="11" t="str">
        <f t="shared" si="47"/>
        <v>NAESTI020-17SA</v>
      </c>
      <c r="C986" s="9" t="str">
        <f t="shared" si="45"/>
        <v>Teoria de Filas e Análise de Desempenho A-noturno (São Bernardo)</v>
      </c>
      <c r="D986" s="6" t="s">
        <v>718</v>
      </c>
      <c r="E986" s="6" t="s">
        <v>3339</v>
      </c>
      <c r="F986" s="6" t="s">
        <v>719</v>
      </c>
      <c r="G986" s="6" t="s">
        <v>11</v>
      </c>
      <c r="I986" s="6" t="s">
        <v>2934</v>
      </c>
      <c r="J986" s="6" t="s">
        <v>12</v>
      </c>
      <c r="K986" s="6" t="s">
        <v>18</v>
      </c>
      <c r="L986" s="6" t="s">
        <v>473</v>
      </c>
      <c r="M986" s="6">
        <v>45</v>
      </c>
      <c r="O986" s="6" t="s">
        <v>17</v>
      </c>
      <c r="Q986" s="6" t="s">
        <v>183</v>
      </c>
      <c r="R986" s="26" t="s">
        <v>280</v>
      </c>
      <c r="S986" s="26" t="s">
        <v>280</v>
      </c>
    </row>
    <row r="987" spans="1:21" ht="15" customHeight="1" x14ac:dyDescent="0.25">
      <c r="A987" s="11" t="str">
        <f t="shared" si="46"/>
        <v>ENGENHARIAS</v>
      </c>
      <c r="B987" s="11" t="str">
        <f t="shared" si="47"/>
        <v>DCESTO005-17SB</v>
      </c>
      <c r="C987" s="9" t="str">
        <f t="shared" si="45"/>
        <v>Introdução às Engenharias C-matutino (São Bernardo)</v>
      </c>
      <c r="D987" s="7" t="s">
        <v>250</v>
      </c>
      <c r="E987" s="7" t="s">
        <v>3340</v>
      </c>
      <c r="F987" s="7" t="s">
        <v>251</v>
      </c>
      <c r="G987" s="7" t="s">
        <v>46</v>
      </c>
      <c r="H987" s="7" t="s">
        <v>2935</v>
      </c>
      <c r="I987" s="7"/>
      <c r="J987" s="16" t="s">
        <v>38</v>
      </c>
      <c r="K987" s="7" t="s">
        <v>13</v>
      </c>
      <c r="L987" s="7" t="s">
        <v>14</v>
      </c>
      <c r="M987" s="7">
        <v>30</v>
      </c>
      <c r="N987" s="7"/>
      <c r="O987" s="7" t="s">
        <v>17</v>
      </c>
      <c r="P987" s="7"/>
      <c r="Q987" s="7" t="s">
        <v>237</v>
      </c>
      <c r="R987" s="28" t="s">
        <v>1459</v>
      </c>
      <c r="S987" s="28"/>
      <c r="T987" s="5"/>
      <c r="U987" s="5"/>
    </row>
    <row r="988" spans="1:21" ht="15" customHeight="1" x14ac:dyDescent="0.25">
      <c r="A988" s="11" t="str">
        <f t="shared" si="46"/>
        <v>ENGENHARIAS</v>
      </c>
      <c r="B988" s="11" t="str">
        <f t="shared" si="47"/>
        <v>NA1ESTO006-17SB</v>
      </c>
      <c r="C988" s="9" t="str">
        <f t="shared" si="45"/>
        <v>Materiais e Suas Propriedades A1-noturno (São Bernardo)</v>
      </c>
      <c r="D988" s="6" t="s">
        <v>253</v>
      </c>
      <c r="E988" s="6" t="s">
        <v>3341</v>
      </c>
      <c r="F988" s="6" t="s">
        <v>254</v>
      </c>
      <c r="G988" s="6" t="s">
        <v>16</v>
      </c>
      <c r="H988" s="6" t="s">
        <v>3342</v>
      </c>
      <c r="J988" s="15" t="s">
        <v>38</v>
      </c>
      <c r="K988" s="6" t="s">
        <v>18</v>
      </c>
      <c r="L988" s="6" t="s">
        <v>479</v>
      </c>
      <c r="M988" s="6">
        <v>47</v>
      </c>
      <c r="O988" s="6" t="s">
        <v>17</v>
      </c>
      <c r="P988" s="7"/>
      <c r="Q988" s="7" t="s">
        <v>237</v>
      </c>
      <c r="R988" s="26" t="s">
        <v>1457</v>
      </c>
      <c r="S988" s="26" t="s">
        <v>1457</v>
      </c>
      <c r="T988" s="5"/>
      <c r="U988" s="5"/>
    </row>
    <row r="989" spans="1:21" ht="15" customHeight="1" x14ac:dyDescent="0.25">
      <c r="A989" s="11" t="str">
        <f t="shared" si="46"/>
        <v>ENGENHARIAS</v>
      </c>
      <c r="B989" s="11" t="str">
        <f t="shared" si="47"/>
        <v>DC1ESTO006-17SB</v>
      </c>
      <c r="C989" s="9" t="str">
        <f t="shared" si="45"/>
        <v>Materiais e Suas Propriedades C1-matutino (São Bernardo)</v>
      </c>
      <c r="D989" s="7" t="s">
        <v>253</v>
      </c>
      <c r="E989" s="7" t="s">
        <v>3343</v>
      </c>
      <c r="F989" s="7" t="s">
        <v>254</v>
      </c>
      <c r="G989" s="7" t="s">
        <v>62</v>
      </c>
      <c r="H989" s="7" t="s">
        <v>2936</v>
      </c>
      <c r="I989" s="7"/>
      <c r="J989" s="16" t="s">
        <v>38</v>
      </c>
      <c r="K989" s="7" t="s">
        <v>13</v>
      </c>
      <c r="L989" s="7" t="s">
        <v>479</v>
      </c>
      <c r="M989" s="7">
        <v>30</v>
      </c>
      <c r="N989" s="7"/>
      <c r="O989" s="7" t="s">
        <v>17</v>
      </c>
      <c r="P989" s="7"/>
      <c r="Q989" s="7" t="s">
        <v>237</v>
      </c>
      <c r="R989" s="29" t="s">
        <v>1458</v>
      </c>
      <c r="S989" s="29" t="s">
        <v>540</v>
      </c>
      <c r="T989" s="5"/>
      <c r="U989" s="5"/>
    </row>
    <row r="990" spans="1:21" ht="15" customHeight="1" x14ac:dyDescent="0.25">
      <c r="A990" s="11" t="str">
        <f t="shared" si="46"/>
        <v>ENGENHARIAS</v>
      </c>
      <c r="B990" s="11" t="str">
        <f t="shared" si="47"/>
        <v>NA1ESTO014-17SB</v>
      </c>
      <c r="C990" s="9" t="str">
        <f t="shared" si="45"/>
        <v>Termodinâmica Aplicada I A1-noturno (São Bernardo)</v>
      </c>
      <c r="D990" s="7" t="s">
        <v>340</v>
      </c>
      <c r="E990" s="7" t="s">
        <v>2511</v>
      </c>
      <c r="F990" s="7" t="s">
        <v>341</v>
      </c>
      <c r="G990" s="7" t="s">
        <v>16</v>
      </c>
      <c r="H990" s="7" t="s">
        <v>3319</v>
      </c>
      <c r="I990" s="7"/>
      <c r="J990" s="7" t="s">
        <v>38</v>
      </c>
      <c r="K990" s="7" t="s">
        <v>18</v>
      </c>
      <c r="L990" s="7" t="s">
        <v>47</v>
      </c>
      <c r="M990" s="7">
        <v>30</v>
      </c>
      <c r="N990" s="7"/>
      <c r="O990" s="7" t="s">
        <v>17</v>
      </c>
      <c r="P990" s="7"/>
      <c r="Q990" s="7" t="s">
        <v>237</v>
      </c>
      <c r="R990" s="29" t="s">
        <v>877</v>
      </c>
      <c r="S990" s="29"/>
      <c r="T990" s="5"/>
      <c r="U990" s="5"/>
    </row>
    <row r="991" spans="1:21" ht="15" customHeight="1" x14ac:dyDescent="0.25">
      <c r="A991" s="11" t="str">
        <f t="shared" si="46"/>
        <v>ENGENHARIAS</v>
      </c>
      <c r="B991" s="11" t="str">
        <f t="shared" si="47"/>
        <v>DAESTO016-17SB</v>
      </c>
      <c r="C991" s="9" t="str">
        <f t="shared" si="45"/>
        <v>Fenômenos de Transporte A-matutino (São Bernardo)</v>
      </c>
      <c r="D991" s="7" t="s">
        <v>246</v>
      </c>
      <c r="E991" s="7" t="s">
        <v>3344</v>
      </c>
      <c r="F991" s="7" t="s">
        <v>247</v>
      </c>
      <c r="G991" s="7" t="s">
        <v>11</v>
      </c>
      <c r="H991" s="7" t="s">
        <v>744</v>
      </c>
      <c r="I991" s="7"/>
      <c r="J991" s="16" t="s">
        <v>38</v>
      </c>
      <c r="K991" s="7" t="s">
        <v>13</v>
      </c>
      <c r="L991" s="7" t="s">
        <v>20</v>
      </c>
      <c r="M991" s="7">
        <v>46</v>
      </c>
      <c r="N991" s="7"/>
      <c r="O991" s="7" t="s">
        <v>17</v>
      </c>
      <c r="P991" s="7"/>
      <c r="Q991" s="7" t="s">
        <v>237</v>
      </c>
      <c r="R991" s="29" t="s">
        <v>2937</v>
      </c>
      <c r="S991" s="29"/>
      <c r="T991" s="5"/>
      <c r="U991" s="5"/>
    </row>
    <row r="992" spans="1:21" ht="15" customHeight="1" x14ac:dyDescent="0.25">
      <c r="A992" s="11" t="str">
        <f t="shared" si="46"/>
        <v>ENGENHARIAS</v>
      </c>
      <c r="B992" s="11" t="str">
        <f t="shared" si="47"/>
        <v>NA1ESTO016-17SB</v>
      </c>
      <c r="C992" s="9" t="str">
        <f t="shared" si="45"/>
        <v>Fenômenos de Transporte A1-noturno (São Bernardo)</v>
      </c>
      <c r="D992" s="7" t="s">
        <v>246</v>
      </c>
      <c r="E992" s="7" t="s">
        <v>3345</v>
      </c>
      <c r="F992" s="7" t="s">
        <v>247</v>
      </c>
      <c r="G992" s="7" t="s">
        <v>16</v>
      </c>
      <c r="H992" s="7" t="s">
        <v>725</v>
      </c>
      <c r="I992" s="7"/>
      <c r="J992" s="7" t="s">
        <v>38</v>
      </c>
      <c r="K992" s="7" t="s">
        <v>18</v>
      </c>
      <c r="L992" s="7" t="s">
        <v>20</v>
      </c>
      <c r="M992" s="7">
        <v>56</v>
      </c>
      <c r="N992" s="7"/>
      <c r="O992" s="7" t="s">
        <v>17</v>
      </c>
      <c r="P992" s="7"/>
      <c r="Q992" s="7" t="s">
        <v>237</v>
      </c>
      <c r="R992" s="29" t="s">
        <v>2937</v>
      </c>
      <c r="S992" s="29"/>
      <c r="T992" s="5"/>
      <c r="U992" s="5"/>
    </row>
    <row r="993" spans="1:21" ht="15" customHeight="1" x14ac:dyDescent="0.25">
      <c r="A993" s="11" t="str">
        <f t="shared" si="46"/>
        <v>ENGENHARIAS</v>
      </c>
      <c r="B993" s="11" t="str">
        <f t="shared" si="47"/>
        <v>NA2ESTO016-17SB</v>
      </c>
      <c r="C993" s="9" t="str">
        <f t="shared" si="45"/>
        <v>Fenômenos de Transporte A2-noturno (São Bernardo)</v>
      </c>
      <c r="D993" s="7" t="s">
        <v>246</v>
      </c>
      <c r="E993" s="7" t="s">
        <v>3346</v>
      </c>
      <c r="F993" s="7" t="s">
        <v>247</v>
      </c>
      <c r="G993" s="7" t="s">
        <v>19</v>
      </c>
      <c r="H993" s="7" t="s">
        <v>725</v>
      </c>
      <c r="I993" s="7"/>
      <c r="J993" s="16" t="s">
        <v>38</v>
      </c>
      <c r="K993" s="7" t="s">
        <v>18</v>
      </c>
      <c r="L993" s="7" t="s">
        <v>20</v>
      </c>
      <c r="M993" s="7">
        <v>91</v>
      </c>
      <c r="N993" s="7"/>
      <c r="O993" s="7" t="s">
        <v>17</v>
      </c>
      <c r="P993" s="7"/>
      <c r="Q993" s="7" t="s">
        <v>237</v>
      </c>
      <c r="R993" s="29" t="s">
        <v>1434</v>
      </c>
      <c r="S993" s="29"/>
      <c r="T993" s="5"/>
      <c r="U993" s="5"/>
    </row>
    <row r="994" spans="1:21" ht="15" customHeight="1" x14ac:dyDescent="0.25">
      <c r="A994" s="11" t="str">
        <f t="shared" si="46"/>
        <v>ENGENHARIAS</v>
      </c>
      <c r="B994" s="11" t="str">
        <f t="shared" si="47"/>
        <v>DA1ESTO004-17SB</v>
      </c>
      <c r="C994" s="9" t="str">
        <f t="shared" si="45"/>
        <v>Instrumentação e Controle A1-matutino (São Bernardo)</v>
      </c>
      <c r="D994" s="7" t="s">
        <v>248</v>
      </c>
      <c r="E994" s="7" t="s">
        <v>3347</v>
      </c>
      <c r="F994" s="7" t="s">
        <v>249</v>
      </c>
      <c r="G994" s="7" t="s">
        <v>16</v>
      </c>
      <c r="H994" s="7" t="s">
        <v>2938</v>
      </c>
      <c r="I994" s="7"/>
      <c r="J994" s="16" t="s">
        <v>38</v>
      </c>
      <c r="K994" s="7" t="s">
        <v>13</v>
      </c>
      <c r="L994" s="7" t="s">
        <v>479</v>
      </c>
      <c r="M994" s="7">
        <v>30</v>
      </c>
      <c r="N994" s="7"/>
      <c r="O994" s="7" t="s">
        <v>17</v>
      </c>
      <c r="P994" s="7"/>
      <c r="Q994" s="7" t="s">
        <v>237</v>
      </c>
      <c r="R994" s="29" t="s">
        <v>2939</v>
      </c>
      <c r="S994" s="29"/>
      <c r="T994" s="5"/>
      <c r="U994" s="5"/>
    </row>
    <row r="995" spans="1:21" ht="15" customHeight="1" x14ac:dyDescent="0.25">
      <c r="A995" s="11" t="str">
        <f t="shared" si="46"/>
        <v>LICENCIATURA EM CIÊNCIAS BIOLÓGICAS</v>
      </c>
      <c r="B995" s="11" t="str">
        <f t="shared" si="47"/>
        <v>NA2NHT1053-15SA</v>
      </c>
      <c r="C995" s="9" t="str">
        <f t="shared" si="45"/>
        <v>Biologia Celular A2-noturno (São Bernardo)</v>
      </c>
      <c r="D995" s="7" t="s">
        <v>89</v>
      </c>
      <c r="E995" s="7" t="s">
        <v>3348</v>
      </c>
      <c r="F995" s="7" t="s">
        <v>90</v>
      </c>
      <c r="G995" s="7" t="s">
        <v>19</v>
      </c>
      <c r="H995" s="7"/>
      <c r="I995" s="7" t="s">
        <v>3349</v>
      </c>
      <c r="J995" s="7" t="s">
        <v>12</v>
      </c>
      <c r="K995" s="7" t="s">
        <v>18</v>
      </c>
      <c r="L995" s="7" t="s">
        <v>474</v>
      </c>
      <c r="M995" s="7">
        <v>30</v>
      </c>
      <c r="N995" s="7"/>
      <c r="O995" s="7" t="s">
        <v>17</v>
      </c>
      <c r="P995" s="7"/>
      <c r="Q995" s="7" t="s">
        <v>263</v>
      </c>
      <c r="R995" s="29" t="s">
        <v>2379</v>
      </c>
      <c r="S995" s="29"/>
      <c r="T995" s="5"/>
      <c r="U995" s="5"/>
    </row>
    <row r="996" spans="1:21" ht="15" customHeight="1" x14ac:dyDescent="0.25">
      <c r="A996" s="11" t="str">
        <f t="shared" si="46"/>
        <v>BACHARELADO EM CIÊNCIA E TECNOLOGIA</v>
      </c>
      <c r="B996" s="11" t="str">
        <f t="shared" si="47"/>
        <v>DDBCS0002-15SA</v>
      </c>
      <c r="C996" s="9" t="str">
        <f t="shared" si="45"/>
        <v>Projeto Dirigido D-matutino (São Bernardo)</v>
      </c>
      <c r="D996" s="7" t="s">
        <v>297</v>
      </c>
      <c r="E996" s="7" t="s">
        <v>3350</v>
      </c>
      <c r="F996" s="7" t="s">
        <v>298</v>
      </c>
      <c r="G996" s="7" t="s">
        <v>2940</v>
      </c>
      <c r="H996" s="7"/>
      <c r="I996" s="7" t="s">
        <v>2941</v>
      </c>
      <c r="J996" s="16" t="s">
        <v>12</v>
      </c>
      <c r="K996" s="7" t="s">
        <v>13</v>
      </c>
      <c r="L996" s="7" t="s">
        <v>299</v>
      </c>
      <c r="M996" s="7">
        <v>40</v>
      </c>
      <c r="N996" s="7"/>
      <c r="O996" s="7" t="s">
        <v>37</v>
      </c>
      <c r="P996" s="7" t="s">
        <v>300</v>
      </c>
      <c r="Q996" s="7" t="s">
        <v>33</v>
      </c>
      <c r="R996" s="29" t="s">
        <v>2286</v>
      </c>
      <c r="S996" s="29"/>
      <c r="T996" s="5"/>
      <c r="U996" s="5"/>
    </row>
    <row r="997" spans="1:21" ht="15" customHeight="1" x14ac:dyDescent="0.25">
      <c r="A997" s="11" t="str">
        <f t="shared" si="46"/>
        <v>LICENCIATURA EM CIÊNCIAS HUMANAS</v>
      </c>
      <c r="B997" s="11" t="str">
        <f t="shared" si="47"/>
        <v>NANHI5011-13SB</v>
      </c>
      <c r="C997" s="9" t="str">
        <f t="shared" si="45"/>
        <v>Políticas Educacionais A-noturno (São Bernardo)</v>
      </c>
      <c r="D997" s="7" t="s">
        <v>843</v>
      </c>
      <c r="E997" s="7" t="s">
        <v>2271</v>
      </c>
      <c r="F997" s="7" t="s">
        <v>844</v>
      </c>
      <c r="G997" s="7" t="s">
        <v>11</v>
      </c>
      <c r="H997" s="7" t="s">
        <v>3351</v>
      </c>
      <c r="I997" s="7"/>
      <c r="J997" s="7" t="s">
        <v>38</v>
      </c>
      <c r="K997" s="7" t="s">
        <v>18</v>
      </c>
      <c r="L997" s="7" t="s">
        <v>91</v>
      </c>
      <c r="M997" s="7">
        <v>30</v>
      </c>
      <c r="N997" s="7">
        <v>25</v>
      </c>
      <c r="O997" s="7" t="s">
        <v>17</v>
      </c>
      <c r="P997" s="7" t="s">
        <v>17</v>
      </c>
      <c r="Q997" s="7" t="s">
        <v>2942</v>
      </c>
      <c r="R997" s="29" t="s">
        <v>2290</v>
      </c>
      <c r="S997" s="29"/>
      <c r="T997" s="5"/>
      <c r="U997" s="5"/>
    </row>
    <row r="998" spans="1:21" ht="15" customHeight="1" x14ac:dyDescent="0.25">
      <c r="A998" s="11" t="str">
        <f t="shared" si="46"/>
        <v>LICENCIATURA EM CIÊNCIAS HUMANAS</v>
      </c>
      <c r="B998" s="11" t="str">
        <f t="shared" si="47"/>
        <v>DANHI5011-13SB</v>
      </c>
      <c r="C998" s="9" t="str">
        <f t="shared" si="45"/>
        <v>Políticas Educacionais A-matutino (São Bernardo)</v>
      </c>
      <c r="D998" s="7" t="s">
        <v>843</v>
      </c>
      <c r="E998" s="7" t="s">
        <v>2270</v>
      </c>
      <c r="F998" s="7" t="s">
        <v>844</v>
      </c>
      <c r="G998" s="7" t="s">
        <v>11</v>
      </c>
      <c r="H998" s="7" t="s">
        <v>3352</v>
      </c>
      <c r="I998" s="7"/>
      <c r="J998" s="16" t="s">
        <v>38</v>
      </c>
      <c r="K998" s="7" t="s">
        <v>13</v>
      </c>
      <c r="L998" s="7" t="s">
        <v>91</v>
      </c>
      <c r="M998" s="7">
        <v>30</v>
      </c>
      <c r="N998" s="7">
        <v>25</v>
      </c>
      <c r="O998" s="7" t="s">
        <v>17</v>
      </c>
      <c r="P998" s="7" t="s">
        <v>17</v>
      </c>
      <c r="Q998" s="7" t="s">
        <v>2942</v>
      </c>
      <c r="R998" s="29" t="s">
        <v>2943</v>
      </c>
      <c r="S998" s="29"/>
      <c r="T998" s="5"/>
      <c r="U998" s="5"/>
    </row>
    <row r="999" spans="1:21" ht="15" customHeight="1" x14ac:dyDescent="0.25">
      <c r="A999" s="11" t="str">
        <f t="shared" si="46"/>
        <v>LICENCIATURA EM CIÊNCIAS HUMANAS</v>
      </c>
      <c r="B999" s="11" t="str">
        <f t="shared" si="47"/>
        <v>DANHZ5016-15SB</v>
      </c>
      <c r="C999" s="9" t="str">
        <f t="shared" si="45"/>
        <v>História da Educação A-matutino (São Bernardo)</v>
      </c>
      <c r="D999" s="6" t="s">
        <v>846</v>
      </c>
      <c r="E999" s="6" t="s">
        <v>3353</v>
      </c>
      <c r="F999" s="6" t="s">
        <v>847</v>
      </c>
      <c r="G999" s="6" t="s">
        <v>11</v>
      </c>
      <c r="H999" s="6" t="s">
        <v>2944</v>
      </c>
      <c r="J999" s="6" t="s">
        <v>38</v>
      </c>
      <c r="K999" s="6" t="s">
        <v>13</v>
      </c>
      <c r="L999" s="6" t="s">
        <v>20</v>
      </c>
      <c r="M999" s="6">
        <v>30</v>
      </c>
      <c r="N999" s="6">
        <v>25</v>
      </c>
      <c r="O999" s="6" t="s">
        <v>17</v>
      </c>
      <c r="P999" s="7" t="s">
        <v>17</v>
      </c>
      <c r="Q999" s="7" t="s">
        <v>2942</v>
      </c>
      <c r="R999" s="26" t="s">
        <v>2945</v>
      </c>
    </row>
    <row r="1000" spans="1:21" ht="15" customHeight="1" x14ac:dyDescent="0.25">
      <c r="A1000" s="11" t="str">
        <f t="shared" si="46"/>
        <v>LICENCIATURA EM CIÊNCIAS HUMANAS</v>
      </c>
      <c r="B1000" s="11" t="str">
        <f t="shared" si="47"/>
        <v>NANHZ5016-15SB</v>
      </c>
      <c r="C1000" s="9" t="str">
        <f t="shared" si="45"/>
        <v>História da Educação A-noturno (São Bernardo)</v>
      </c>
      <c r="D1000" s="6" t="s">
        <v>846</v>
      </c>
      <c r="E1000" s="6" t="s">
        <v>3354</v>
      </c>
      <c r="F1000" s="6" t="s">
        <v>847</v>
      </c>
      <c r="G1000" s="6" t="s">
        <v>11</v>
      </c>
      <c r="H1000" s="6" t="s">
        <v>2946</v>
      </c>
      <c r="J1000" s="15" t="s">
        <v>38</v>
      </c>
      <c r="K1000" s="6" t="s">
        <v>18</v>
      </c>
      <c r="L1000" s="6" t="s">
        <v>20</v>
      </c>
      <c r="M1000" s="6">
        <v>30</v>
      </c>
      <c r="N1000" s="6">
        <v>25</v>
      </c>
      <c r="O1000" s="6" t="s">
        <v>17</v>
      </c>
      <c r="P1000" s="7" t="s">
        <v>17</v>
      </c>
      <c r="Q1000" s="7" t="s">
        <v>2942</v>
      </c>
      <c r="R1000" s="26" t="s">
        <v>2947</v>
      </c>
      <c r="S1000" s="26" t="s">
        <v>2945</v>
      </c>
      <c r="T1000" s="5"/>
      <c r="U1000" s="5"/>
    </row>
    <row r="1001" spans="1:21" ht="15" customHeight="1" x14ac:dyDescent="0.25">
      <c r="A1001" s="11" t="str">
        <f t="shared" si="46"/>
        <v>LICENCIATURA EM CIÊNCIAS NATURAIS E EXATAS</v>
      </c>
      <c r="B1001" s="11" t="str">
        <f t="shared" si="47"/>
        <v>DA1NHI5001-15SA</v>
      </c>
      <c r="C1001" s="9" t="str">
        <f t="shared" si="45"/>
        <v>Desenvolvimento e Aprendizagem A1-matutino (São Bernardo)</v>
      </c>
      <c r="D1001" s="7" t="s">
        <v>326</v>
      </c>
      <c r="E1001" s="7" t="s">
        <v>3355</v>
      </c>
      <c r="F1001" s="7" t="s">
        <v>327</v>
      </c>
      <c r="G1001" s="7" t="s">
        <v>16</v>
      </c>
      <c r="H1001" s="7" t="s">
        <v>2948</v>
      </c>
      <c r="I1001" s="7"/>
      <c r="J1001" s="16" t="s">
        <v>12</v>
      </c>
      <c r="K1001" s="7" t="s">
        <v>13</v>
      </c>
      <c r="L1001" s="7" t="s">
        <v>20</v>
      </c>
      <c r="M1001" s="7">
        <v>20</v>
      </c>
      <c r="N1001" s="7">
        <v>20</v>
      </c>
      <c r="O1001" s="7" t="s">
        <v>17</v>
      </c>
      <c r="P1001" s="7"/>
      <c r="Q1001" s="7" t="s">
        <v>2949</v>
      </c>
      <c r="R1001" s="29" t="s">
        <v>2950</v>
      </c>
      <c r="S1001" s="29"/>
      <c r="T1001" s="5"/>
      <c r="U1001" s="5"/>
    </row>
    <row r="1002" spans="1:21" ht="15" customHeight="1" x14ac:dyDescent="0.25">
      <c r="A1002" s="11" t="str">
        <f t="shared" si="46"/>
        <v>LICENCIATURA EM CIÊNCIAS NATURAIS E EXATAS</v>
      </c>
      <c r="B1002" s="11" t="str">
        <f t="shared" si="47"/>
        <v>DA2NHI5001-15SA</v>
      </c>
      <c r="C1002" s="9" t="str">
        <f t="shared" si="45"/>
        <v>Desenvolvimento e Aprendizagem A2-matutino (São Bernardo)</v>
      </c>
      <c r="D1002" s="7" t="s">
        <v>326</v>
      </c>
      <c r="E1002" s="7" t="s">
        <v>3356</v>
      </c>
      <c r="F1002" s="7" t="s">
        <v>327</v>
      </c>
      <c r="G1002" s="7" t="s">
        <v>19</v>
      </c>
      <c r="H1002" s="7" t="s">
        <v>2948</v>
      </c>
      <c r="I1002" s="7"/>
      <c r="J1002" s="16" t="s">
        <v>12</v>
      </c>
      <c r="K1002" s="7" t="s">
        <v>13</v>
      </c>
      <c r="L1002" s="7" t="s">
        <v>20</v>
      </c>
      <c r="M1002" s="7">
        <v>30</v>
      </c>
      <c r="N1002" s="7">
        <v>30</v>
      </c>
      <c r="O1002" s="7" t="s">
        <v>17</v>
      </c>
      <c r="P1002" s="7"/>
      <c r="Q1002" s="7" t="s">
        <v>2949</v>
      </c>
      <c r="R1002" s="29" t="s">
        <v>2951</v>
      </c>
      <c r="S1002" s="29"/>
      <c r="T1002" s="5"/>
      <c r="U1002" s="5"/>
    </row>
    <row r="1003" spans="1:21" ht="15" customHeight="1" x14ac:dyDescent="0.25">
      <c r="A1003" s="11" t="str">
        <f t="shared" si="46"/>
        <v>LICENCIATURA EM CIÊNCIAS NATURAIS E EXATAS</v>
      </c>
      <c r="B1003" s="11" t="str">
        <f t="shared" si="47"/>
        <v>DA3NHI5001-15SA</v>
      </c>
      <c r="C1003" s="9" t="str">
        <f t="shared" si="45"/>
        <v>Desenvolvimento e Aprendizagem A3-matutino (São Bernardo)</v>
      </c>
      <c r="D1003" s="7" t="s">
        <v>326</v>
      </c>
      <c r="E1003" s="7" t="s">
        <v>2266</v>
      </c>
      <c r="F1003" s="7" t="s">
        <v>327</v>
      </c>
      <c r="G1003" s="7" t="s">
        <v>21</v>
      </c>
      <c r="H1003" s="7" t="s">
        <v>2948</v>
      </c>
      <c r="I1003" s="7"/>
      <c r="J1003" s="16" t="s">
        <v>12</v>
      </c>
      <c r="K1003" s="7" t="s">
        <v>13</v>
      </c>
      <c r="L1003" s="7" t="s">
        <v>20</v>
      </c>
      <c r="M1003" s="7">
        <v>30</v>
      </c>
      <c r="N1003" s="7">
        <v>30</v>
      </c>
      <c r="O1003" s="7" t="s">
        <v>17</v>
      </c>
      <c r="P1003" s="7"/>
      <c r="Q1003" s="7" t="s">
        <v>2949</v>
      </c>
      <c r="R1003" s="29" t="s">
        <v>2952</v>
      </c>
      <c r="S1003" s="29"/>
      <c r="T1003" s="5"/>
      <c r="U1003" s="5"/>
    </row>
    <row r="1004" spans="1:21" ht="15" customHeight="1" x14ac:dyDescent="0.25">
      <c r="A1004" s="11" t="str">
        <f t="shared" si="46"/>
        <v>LICENCIATURA EM CIÊNCIAS NATURAIS E EXATAS</v>
      </c>
      <c r="B1004" s="11" t="str">
        <f t="shared" si="47"/>
        <v>NA1NHI5001-15SA</v>
      </c>
      <c r="C1004" s="9" t="str">
        <f t="shared" si="45"/>
        <v>Desenvolvimento e Aprendizagem A1-noturno (São Bernardo)</v>
      </c>
      <c r="D1004" s="7" t="s">
        <v>326</v>
      </c>
      <c r="E1004" s="7" t="s">
        <v>3357</v>
      </c>
      <c r="F1004" s="7" t="s">
        <v>327</v>
      </c>
      <c r="G1004" s="7" t="s">
        <v>16</v>
      </c>
      <c r="H1004" s="7" t="s">
        <v>2953</v>
      </c>
      <c r="I1004" s="7"/>
      <c r="J1004" s="7" t="s">
        <v>12</v>
      </c>
      <c r="K1004" s="7" t="s">
        <v>18</v>
      </c>
      <c r="L1004" s="7" t="s">
        <v>20</v>
      </c>
      <c r="M1004" s="7">
        <v>20</v>
      </c>
      <c r="N1004" s="7">
        <v>20</v>
      </c>
      <c r="O1004" s="7" t="s">
        <v>17</v>
      </c>
      <c r="P1004" s="7"/>
      <c r="Q1004" s="7" t="s">
        <v>2949</v>
      </c>
      <c r="R1004" s="29" t="s">
        <v>2950</v>
      </c>
      <c r="S1004" s="29"/>
      <c r="T1004" s="5"/>
      <c r="U1004" s="5"/>
    </row>
    <row r="1005" spans="1:21" ht="15" customHeight="1" x14ac:dyDescent="0.25">
      <c r="A1005" s="11" t="str">
        <f t="shared" si="46"/>
        <v>LICENCIATURA EM CIÊNCIAS NATURAIS E EXATAS</v>
      </c>
      <c r="B1005" s="11" t="str">
        <f t="shared" si="47"/>
        <v>NA2NHI5001-15SA</v>
      </c>
      <c r="C1005" s="9" t="str">
        <f t="shared" si="45"/>
        <v>Desenvolvimento e Aprendizagem A2-noturno (São Bernardo)</v>
      </c>
      <c r="D1005" s="6" t="s">
        <v>326</v>
      </c>
      <c r="E1005" s="6" t="s">
        <v>3358</v>
      </c>
      <c r="F1005" s="6" t="s">
        <v>327</v>
      </c>
      <c r="G1005" s="6" t="s">
        <v>19</v>
      </c>
      <c r="H1005" s="6" t="s">
        <v>2953</v>
      </c>
      <c r="J1005" s="6" t="s">
        <v>12</v>
      </c>
      <c r="K1005" s="6" t="s">
        <v>18</v>
      </c>
      <c r="L1005" s="6" t="s">
        <v>20</v>
      </c>
      <c r="M1005" s="6">
        <v>30</v>
      </c>
      <c r="N1005" s="6">
        <v>30</v>
      </c>
      <c r="O1005" s="6" t="s">
        <v>17</v>
      </c>
      <c r="P1005" s="7"/>
      <c r="Q1005" s="7" t="s">
        <v>2949</v>
      </c>
      <c r="R1005" s="26" t="s">
        <v>2954</v>
      </c>
      <c r="T1005" s="5"/>
      <c r="U1005" s="5"/>
    </row>
    <row r="1006" spans="1:21" ht="15" customHeight="1" x14ac:dyDescent="0.25">
      <c r="A1006" s="11" t="str">
        <f t="shared" si="46"/>
        <v>LICENCIATURA EM CIÊNCIAS NATURAIS E EXATAS</v>
      </c>
      <c r="B1006" s="11" t="str">
        <f t="shared" si="47"/>
        <v>NA3NHI5001-15SA</v>
      </c>
      <c r="C1006" s="9" t="str">
        <f t="shared" si="45"/>
        <v>Desenvolvimento e Aprendizagem A3-noturno (São Bernardo)</v>
      </c>
      <c r="D1006" s="7" t="s">
        <v>326</v>
      </c>
      <c r="E1006" s="7" t="s">
        <v>2267</v>
      </c>
      <c r="F1006" s="7" t="s">
        <v>327</v>
      </c>
      <c r="G1006" s="7" t="s">
        <v>21</v>
      </c>
      <c r="H1006" s="7" t="s">
        <v>2953</v>
      </c>
      <c r="I1006" s="7"/>
      <c r="J1006" s="16" t="s">
        <v>12</v>
      </c>
      <c r="K1006" s="7" t="s">
        <v>18</v>
      </c>
      <c r="L1006" s="7" t="s">
        <v>20</v>
      </c>
      <c r="M1006" s="7">
        <v>30</v>
      </c>
      <c r="N1006" s="7">
        <v>30</v>
      </c>
      <c r="O1006" s="7" t="s">
        <v>17</v>
      </c>
      <c r="P1006" s="7"/>
      <c r="Q1006" s="7" t="s">
        <v>2949</v>
      </c>
      <c r="R1006" s="29" t="s">
        <v>2955</v>
      </c>
      <c r="S1006" s="29"/>
      <c r="T1006" s="5"/>
      <c r="U1006" s="5"/>
    </row>
    <row r="1007" spans="1:21" ht="15" customHeight="1" x14ac:dyDescent="0.25">
      <c r="A1007" s="11" t="str">
        <f t="shared" si="46"/>
        <v>BACHARELADO EM CIÊNCIAS E HUMANIDADES</v>
      </c>
      <c r="B1007" s="11" t="str">
        <f t="shared" si="47"/>
        <v>DB12BIL0304-15SB</v>
      </c>
      <c r="C1007" s="9" t="str">
        <f t="shared" si="45"/>
        <v>Evolução e Diversificação da Vida na Terra B12-matutino (São Bernardo)</v>
      </c>
      <c r="D1007" s="6" t="s">
        <v>1126</v>
      </c>
      <c r="E1007" s="6" t="s">
        <v>3359</v>
      </c>
      <c r="F1007" s="6" t="s">
        <v>1127</v>
      </c>
      <c r="G1007" s="6" t="s">
        <v>28</v>
      </c>
      <c r="H1007" s="6" t="s">
        <v>2956</v>
      </c>
      <c r="J1007" s="6" t="s">
        <v>38</v>
      </c>
      <c r="K1007" s="6" t="s">
        <v>13</v>
      </c>
      <c r="L1007" s="6" t="s">
        <v>42</v>
      </c>
      <c r="M1007" s="6">
        <v>35</v>
      </c>
      <c r="O1007" s="6" t="s">
        <v>37</v>
      </c>
      <c r="P1007" s="7" t="s">
        <v>37</v>
      </c>
      <c r="Q1007" s="7" t="s">
        <v>97</v>
      </c>
      <c r="R1007" s="26" t="s">
        <v>2924</v>
      </c>
    </row>
    <row r="1008" spans="1:21" ht="15" customHeight="1" x14ac:dyDescent="0.25">
      <c r="A1008" s="11" t="str">
        <f t="shared" si="46"/>
        <v>BACHARELADO EM CIÊNCIAS E HUMANIDADES</v>
      </c>
      <c r="B1008" s="11" t="str">
        <f t="shared" si="47"/>
        <v>DB13BIL0304-15SB</v>
      </c>
      <c r="C1008" s="9" t="str">
        <f t="shared" si="45"/>
        <v>Evolução e Diversificação da Vida na Terra B13-matutino (São Bernardo)</v>
      </c>
      <c r="D1008" s="7" t="s">
        <v>1126</v>
      </c>
      <c r="E1008" s="7" t="s">
        <v>3360</v>
      </c>
      <c r="F1008" s="7" t="s">
        <v>1127</v>
      </c>
      <c r="G1008" s="7" t="s">
        <v>28</v>
      </c>
      <c r="H1008" s="7" t="s">
        <v>2956</v>
      </c>
      <c r="I1008" s="7"/>
      <c r="J1008" s="7" t="s">
        <v>38</v>
      </c>
      <c r="K1008" s="7" t="s">
        <v>13</v>
      </c>
      <c r="L1008" s="7" t="s">
        <v>42</v>
      </c>
      <c r="M1008" s="7">
        <v>35</v>
      </c>
      <c r="N1008" s="7"/>
      <c r="O1008" s="7" t="s">
        <v>37</v>
      </c>
      <c r="P1008" s="7" t="s">
        <v>37</v>
      </c>
      <c r="Q1008" s="7" t="s">
        <v>97</v>
      </c>
      <c r="R1008" s="29" t="s">
        <v>3239</v>
      </c>
      <c r="S1008" s="29"/>
      <c r="T1008" s="5"/>
      <c r="U1008" s="5"/>
    </row>
    <row r="1009" spans="1:21" ht="15" customHeight="1" x14ac:dyDescent="0.25">
      <c r="A1009" s="11" t="str">
        <f t="shared" si="46"/>
        <v>LICENCIATURA EM CIÊNCIAS NATURAIS E EXATAS</v>
      </c>
      <c r="B1009" s="11" t="str">
        <f t="shared" si="47"/>
        <v>DA1NHZ5019-15SA</v>
      </c>
      <c r="C1009" s="9" t="str">
        <f t="shared" si="45"/>
        <v>Tecnologias da Informação e Comunicação na Educação A1-matutino (São Bernardo)</v>
      </c>
      <c r="D1009" s="6" t="s">
        <v>817</v>
      </c>
      <c r="E1009" s="6" t="s">
        <v>3361</v>
      </c>
      <c r="F1009" s="6" t="s">
        <v>818</v>
      </c>
      <c r="G1009" s="6" t="s">
        <v>16</v>
      </c>
      <c r="H1009" s="6" t="s">
        <v>3362</v>
      </c>
      <c r="J1009" s="15" t="s">
        <v>12</v>
      </c>
      <c r="K1009" s="6" t="s">
        <v>13</v>
      </c>
      <c r="L1009" s="6" t="s">
        <v>91</v>
      </c>
      <c r="M1009" s="6">
        <v>26</v>
      </c>
      <c r="N1009" s="6">
        <v>26</v>
      </c>
      <c r="O1009" s="6" t="s">
        <v>17</v>
      </c>
      <c r="P1009" s="7" t="s">
        <v>17</v>
      </c>
      <c r="Q1009" s="7" t="s">
        <v>2949</v>
      </c>
      <c r="R1009" s="26" t="s">
        <v>2957</v>
      </c>
      <c r="T1009" s="5"/>
      <c r="U1009" s="5"/>
    </row>
    <row r="1010" spans="1:21" ht="15" customHeight="1" x14ac:dyDescent="0.25">
      <c r="A1010" s="11" t="str">
        <f t="shared" si="46"/>
        <v>BACHARELADO EM CIÊNCIAS E HUMANIDADES</v>
      </c>
      <c r="B1010" s="11" t="str">
        <f t="shared" si="47"/>
        <v>DB14BIL0304-15SB</v>
      </c>
      <c r="C1010" s="9" t="str">
        <f t="shared" si="45"/>
        <v>Evolução e Diversificação da Vida na Terra B14-matutino (São Bernardo)</v>
      </c>
      <c r="D1010" s="7" t="s">
        <v>1126</v>
      </c>
      <c r="E1010" s="7" t="s">
        <v>3363</v>
      </c>
      <c r="F1010" s="7" t="s">
        <v>1127</v>
      </c>
      <c r="G1010" s="7" t="s">
        <v>28</v>
      </c>
      <c r="H1010" s="7" t="s">
        <v>2956</v>
      </c>
      <c r="I1010" s="7"/>
      <c r="J1010" s="7" t="s">
        <v>38</v>
      </c>
      <c r="K1010" s="7" t="s">
        <v>13</v>
      </c>
      <c r="L1010" s="7" t="s">
        <v>42</v>
      </c>
      <c r="M1010" s="7">
        <v>35</v>
      </c>
      <c r="N1010" s="7"/>
      <c r="O1010" s="7" t="s">
        <v>37</v>
      </c>
      <c r="P1010" s="7" t="s">
        <v>37</v>
      </c>
      <c r="Q1010" s="7" t="s">
        <v>97</v>
      </c>
      <c r="R1010" s="29" t="s">
        <v>2918</v>
      </c>
      <c r="S1010" s="29"/>
      <c r="T1010" s="5"/>
      <c r="U1010" s="5"/>
    </row>
    <row r="1011" spans="1:21" ht="15" customHeight="1" x14ac:dyDescent="0.25">
      <c r="A1011" s="11" t="str">
        <f t="shared" si="46"/>
        <v>LICENCIATURA EM CIÊNCIAS NATURAIS E EXATAS</v>
      </c>
      <c r="B1011" s="11" t="str">
        <f t="shared" si="47"/>
        <v>DA2NHZ5019-15SA</v>
      </c>
      <c r="C1011" s="9" t="str">
        <f t="shared" si="45"/>
        <v>Tecnologias da Informação e Comunicação na Educação A2-matutino (São Bernardo)</v>
      </c>
      <c r="D1011" s="7" t="s">
        <v>817</v>
      </c>
      <c r="E1011" s="7" t="s">
        <v>3364</v>
      </c>
      <c r="F1011" s="7" t="s">
        <v>818</v>
      </c>
      <c r="G1011" s="7" t="s">
        <v>19</v>
      </c>
      <c r="H1011" s="7" t="s">
        <v>3362</v>
      </c>
      <c r="I1011" s="7"/>
      <c r="J1011" s="16" t="s">
        <v>12</v>
      </c>
      <c r="K1011" s="7" t="s">
        <v>13</v>
      </c>
      <c r="L1011" s="7" t="s">
        <v>91</v>
      </c>
      <c r="M1011" s="7">
        <v>27</v>
      </c>
      <c r="N1011" s="7">
        <v>27</v>
      </c>
      <c r="O1011" s="7" t="s">
        <v>17</v>
      </c>
      <c r="P1011" s="7" t="s">
        <v>17</v>
      </c>
      <c r="Q1011" s="7" t="s">
        <v>2949</v>
      </c>
      <c r="R1011" s="29" t="s">
        <v>2958</v>
      </c>
      <c r="S1011" s="29"/>
      <c r="T1011" s="5"/>
      <c r="U1011" s="5"/>
    </row>
    <row r="1012" spans="1:21" ht="15" customHeight="1" x14ac:dyDescent="0.25">
      <c r="A1012" s="11" t="str">
        <f t="shared" si="46"/>
        <v>LICENCIATURA EM CIÊNCIAS NATURAIS E EXATAS</v>
      </c>
      <c r="B1012" s="11" t="str">
        <f t="shared" si="47"/>
        <v>DA3NHZ5019-15SA</v>
      </c>
      <c r="C1012" s="9" t="str">
        <f t="shared" si="45"/>
        <v>Tecnologias da Informação e Comunicação na Educação A3-matutino (São Bernardo)</v>
      </c>
      <c r="D1012" s="7" t="s">
        <v>817</v>
      </c>
      <c r="E1012" s="7" t="s">
        <v>2273</v>
      </c>
      <c r="F1012" s="7" t="s">
        <v>818</v>
      </c>
      <c r="G1012" s="7" t="s">
        <v>21</v>
      </c>
      <c r="H1012" s="7" t="s">
        <v>3362</v>
      </c>
      <c r="I1012" s="7"/>
      <c r="J1012" s="16" t="s">
        <v>12</v>
      </c>
      <c r="K1012" s="7" t="s">
        <v>13</v>
      </c>
      <c r="L1012" s="7" t="s">
        <v>91</v>
      </c>
      <c r="M1012" s="7">
        <v>27</v>
      </c>
      <c r="N1012" s="7">
        <v>27</v>
      </c>
      <c r="O1012" s="7" t="s">
        <v>17</v>
      </c>
      <c r="P1012" s="7" t="s">
        <v>17</v>
      </c>
      <c r="Q1012" s="7" t="s">
        <v>2949</v>
      </c>
      <c r="R1012" s="29" t="s">
        <v>2289</v>
      </c>
      <c r="S1012" s="29"/>
      <c r="T1012" s="5"/>
      <c r="U1012" s="5"/>
    </row>
    <row r="1013" spans="1:21" ht="15" customHeight="1" x14ac:dyDescent="0.25">
      <c r="A1013" s="11" t="str">
        <f t="shared" si="46"/>
        <v>LICENCIATURA EM CIÊNCIAS NATURAIS E EXATAS</v>
      </c>
      <c r="B1013" s="11" t="str">
        <f t="shared" si="47"/>
        <v>NA1NHZ5019-15SA</v>
      </c>
      <c r="C1013" s="9" t="str">
        <f t="shared" si="45"/>
        <v>Tecnologias da Informação e Comunicação na Educação A1-noturno (São Bernardo)</v>
      </c>
      <c r="D1013" s="7" t="s">
        <v>817</v>
      </c>
      <c r="E1013" s="7" t="s">
        <v>3365</v>
      </c>
      <c r="F1013" s="7" t="s">
        <v>818</v>
      </c>
      <c r="G1013" s="7" t="s">
        <v>16</v>
      </c>
      <c r="H1013" s="7" t="s">
        <v>3366</v>
      </c>
      <c r="I1013" s="7"/>
      <c r="J1013" s="16" t="s">
        <v>12</v>
      </c>
      <c r="K1013" s="7" t="s">
        <v>18</v>
      </c>
      <c r="L1013" s="7" t="s">
        <v>91</v>
      </c>
      <c r="M1013" s="7">
        <v>26</v>
      </c>
      <c r="N1013" s="7">
        <v>26</v>
      </c>
      <c r="O1013" s="7" t="s">
        <v>17</v>
      </c>
      <c r="P1013" s="7" t="s">
        <v>17</v>
      </c>
      <c r="Q1013" s="7" t="s">
        <v>2949</v>
      </c>
      <c r="R1013" s="29" t="s">
        <v>276</v>
      </c>
      <c r="S1013" s="29"/>
      <c r="T1013" s="5"/>
      <c r="U1013" s="5"/>
    </row>
    <row r="1014" spans="1:21" ht="15" customHeight="1" x14ac:dyDescent="0.25">
      <c r="A1014" s="11" t="str">
        <f t="shared" si="46"/>
        <v>LICENCIATURA EM CIÊNCIAS NATURAIS E EXATAS</v>
      </c>
      <c r="B1014" s="11" t="str">
        <f t="shared" si="47"/>
        <v>NA2NHZ5019-15SA</v>
      </c>
      <c r="C1014" s="9" t="str">
        <f t="shared" si="45"/>
        <v>Tecnologias da Informação e Comunicação na Educação A2-noturno (São Bernardo)</v>
      </c>
      <c r="D1014" s="6" t="s">
        <v>817</v>
      </c>
      <c r="E1014" s="6" t="s">
        <v>3367</v>
      </c>
      <c r="F1014" s="6" t="s">
        <v>818</v>
      </c>
      <c r="G1014" s="6" t="s">
        <v>19</v>
      </c>
      <c r="H1014" s="6" t="s">
        <v>3366</v>
      </c>
      <c r="J1014" s="6" t="s">
        <v>12</v>
      </c>
      <c r="K1014" s="6" t="s">
        <v>18</v>
      </c>
      <c r="L1014" s="6" t="s">
        <v>91</v>
      </c>
      <c r="M1014" s="6">
        <v>27</v>
      </c>
      <c r="N1014" s="6">
        <v>27</v>
      </c>
      <c r="O1014" s="6" t="s">
        <v>17</v>
      </c>
      <c r="P1014" s="7" t="s">
        <v>17</v>
      </c>
      <c r="Q1014" s="7" t="s">
        <v>2949</v>
      </c>
      <c r="R1014" s="26" t="s">
        <v>2959</v>
      </c>
      <c r="T1014" s="5"/>
      <c r="U1014" s="5"/>
    </row>
    <row r="1015" spans="1:21" ht="15" customHeight="1" x14ac:dyDescent="0.25">
      <c r="A1015" s="11" t="str">
        <f t="shared" si="46"/>
        <v>LICENCIATURA EM CIÊNCIAS NATURAIS E EXATAS</v>
      </c>
      <c r="B1015" s="11" t="str">
        <f t="shared" si="47"/>
        <v>NA3NHZ5019-15SA</v>
      </c>
      <c r="C1015" s="9" t="str">
        <f t="shared" si="45"/>
        <v>Tecnologias da Informação e Comunicação na Educação A3-noturno (São Bernardo)</v>
      </c>
      <c r="D1015" s="7" t="s">
        <v>817</v>
      </c>
      <c r="E1015" s="7" t="s">
        <v>3368</v>
      </c>
      <c r="F1015" s="7" t="s">
        <v>818</v>
      </c>
      <c r="G1015" s="7" t="s">
        <v>21</v>
      </c>
      <c r="H1015" s="7" t="s">
        <v>3366</v>
      </c>
      <c r="I1015" s="7"/>
      <c r="J1015" s="16" t="s">
        <v>12</v>
      </c>
      <c r="K1015" s="7" t="s">
        <v>18</v>
      </c>
      <c r="L1015" s="7" t="s">
        <v>91</v>
      </c>
      <c r="M1015" s="7">
        <v>27</v>
      </c>
      <c r="N1015" s="7">
        <v>27</v>
      </c>
      <c r="O1015" s="7" t="s">
        <v>17</v>
      </c>
      <c r="P1015" s="7" t="s">
        <v>17</v>
      </c>
      <c r="Q1015" s="7" t="s">
        <v>2949</v>
      </c>
      <c r="R1015" s="29" t="s">
        <v>535</v>
      </c>
      <c r="S1015" s="29"/>
      <c r="T1015" s="5"/>
      <c r="U1015" s="5"/>
    </row>
    <row r="1016" spans="1:21" ht="15" customHeight="1" x14ac:dyDescent="0.25">
      <c r="A1016" s="11" t="str">
        <f t="shared" si="46"/>
        <v>BACHARELADO EM CIÊNCIAS E HUMANIDADES</v>
      </c>
      <c r="B1016" s="11" t="str">
        <f t="shared" si="47"/>
        <v>NB13BIL0304-15SB</v>
      </c>
      <c r="C1016" s="9" t="str">
        <f t="shared" si="45"/>
        <v>Evolução e Diversificação da Vida na Terra B13-noturno (São Bernardo)</v>
      </c>
      <c r="D1016" s="7" t="s">
        <v>1126</v>
      </c>
      <c r="E1016" s="7" t="s">
        <v>3369</v>
      </c>
      <c r="F1016" s="7" t="s">
        <v>1127</v>
      </c>
      <c r="G1016" s="7" t="s">
        <v>28</v>
      </c>
      <c r="H1016" s="7" t="s">
        <v>2960</v>
      </c>
      <c r="I1016" s="7"/>
      <c r="J1016" s="16" t="s">
        <v>38</v>
      </c>
      <c r="K1016" s="7" t="s">
        <v>18</v>
      </c>
      <c r="L1016" s="7" t="s">
        <v>42</v>
      </c>
      <c r="M1016" s="7">
        <v>35</v>
      </c>
      <c r="N1016" s="7"/>
      <c r="O1016" s="7" t="s">
        <v>37</v>
      </c>
      <c r="P1016" s="7" t="s">
        <v>37</v>
      </c>
      <c r="Q1016" s="7" t="s">
        <v>97</v>
      </c>
      <c r="R1016" s="29" t="s">
        <v>3235</v>
      </c>
      <c r="S1016" s="29"/>
      <c r="T1016" s="5"/>
      <c r="U1016" s="5"/>
    </row>
    <row r="1017" spans="1:21" ht="15" customHeight="1" x14ac:dyDescent="0.25">
      <c r="A1017" s="11" t="str">
        <f t="shared" si="46"/>
        <v>BACHARELADO EM CIÊNCIAS E HUMANIDADES</v>
      </c>
      <c r="B1017" s="11" t="str">
        <f t="shared" si="47"/>
        <v>NB1BIL0304-15SB</v>
      </c>
      <c r="C1017" s="9" t="str">
        <f t="shared" si="45"/>
        <v>Evolução e Diversificação da Vida na Terra B1-noturno (São Bernardo)</v>
      </c>
      <c r="D1017" s="6" t="s">
        <v>1126</v>
      </c>
      <c r="E1017" s="6" t="s">
        <v>3370</v>
      </c>
      <c r="F1017" s="6" t="s">
        <v>1127</v>
      </c>
      <c r="G1017" s="6" t="s">
        <v>28</v>
      </c>
      <c r="H1017" s="6" t="s">
        <v>2960</v>
      </c>
      <c r="J1017" s="6" t="s">
        <v>38</v>
      </c>
      <c r="K1017" s="6" t="s">
        <v>18</v>
      </c>
      <c r="L1017" s="6" t="s">
        <v>42</v>
      </c>
      <c r="M1017" s="6">
        <v>35</v>
      </c>
      <c r="O1017" s="6" t="s">
        <v>37</v>
      </c>
      <c r="P1017" s="7" t="s">
        <v>37</v>
      </c>
      <c r="Q1017" s="7" t="s">
        <v>97</v>
      </c>
      <c r="R1017" s="26" t="s">
        <v>2280</v>
      </c>
      <c r="T1017" s="5"/>
      <c r="U1017" s="5"/>
    </row>
    <row r="1018" spans="1:21" ht="15" customHeight="1" x14ac:dyDescent="0.25">
      <c r="A1018" s="11" t="str">
        <f t="shared" si="46"/>
        <v>BACHARELADO EM CIÊNCIAS E HUMANIDADES</v>
      </c>
      <c r="B1018" s="11" t="str">
        <f t="shared" si="47"/>
        <v>NB3BIS0003-15SB</v>
      </c>
      <c r="C1018" s="9" t="str">
        <f t="shared" si="45"/>
        <v>Bases Matemáticas B3-noturno (São Bernardo)</v>
      </c>
      <c r="D1018" s="6" t="s">
        <v>1108</v>
      </c>
      <c r="E1018" s="6" t="s">
        <v>3371</v>
      </c>
      <c r="F1018" s="6" t="s">
        <v>1109</v>
      </c>
      <c r="G1018" s="6" t="s">
        <v>50</v>
      </c>
      <c r="H1018" s="6" t="s">
        <v>2961</v>
      </c>
      <c r="J1018" s="6" t="s">
        <v>38</v>
      </c>
      <c r="K1018" s="6" t="s">
        <v>18</v>
      </c>
      <c r="L1018" s="6" t="s">
        <v>47</v>
      </c>
      <c r="M1018" s="6">
        <v>45</v>
      </c>
      <c r="O1018" s="6" t="s">
        <v>37</v>
      </c>
      <c r="P1018" s="7" t="s">
        <v>37</v>
      </c>
      <c r="Q1018" s="7" t="s">
        <v>97</v>
      </c>
      <c r="R1018" s="26" t="s">
        <v>3372</v>
      </c>
      <c r="T1018" s="5"/>
      <c r="U1018" s="5"/>
    </row>
    <row r="1019" spans="1:21" ht="15" customHeight="1" x14ac:dyDescent="0.25">
      <c r="A1019" s="11" t="str">
        <f t="shared" si="46"/>
        <v>BACHARELADO EM CIÊNCIAS E HUMANIDADES</v>
      </c>
      <c r="B1019" s="11" t="str">
        <f t="shared" si="47"/>
        <v>NA4BIS0003-15SB</v>
      </c>
      <c r="C1019" s="9" t="str">
        <f t="shared" si="45"/>
        <v>Bases Matemáticas A4-noturno (São Bernardo)</v>
      </c>
      <c r="D1019" s="7" t="s">
        <v>1108</v>
      </c>
      <c r="E1019" s="7" t="s">
        <v>3373</v>
      </c>
      <c r="F1019" s="7" t="s">
        <v>1109</v>
      </c>
      <c r="G1019" s="7" t="s">
        <v>22</v>
      </c>
      <c r="H1019" s="7" t="s">
        <v>2962</v>
      </c>
      <c r="I1019" s="7"/>
      <c r="J1019" s="7" t="s">
        <v>38</v>
      </c>
      <c r="K1019" s="7" t="s">
        <v>18</v>
      </c>
      <c r="L1019" s="7" t="s">
        <v>47</v>
      </c>
      <c r="M1019" s="7">
        <v>45</v>
      </c>
      <c r="N1019" s="7"/>
      <c r="O1019" s="7" t="s">
        <v>37</v>
      </c>
      <c r="P1019" s="7" t="s">
        <v>37</v>
      </c>
      <c r="Q1019" s="7" t="s">
        <v>97</v>
      </c>
      <c r="R1019" s="29" t="s">
        <v>3372</v>
      </c>
      <c r="S1019" s="29"/>
      <c r="T1019" s="5"/>
      <c r="U1019" s="5"/>
    </row>
    <row r="1020" spans="1:21" ht="15" customHeight="1" x14ac:dyDescent="0.25">
      <c r="A1020" s="11" t="str">
        <f t="shared" si="46"/>
        <v>BACHARELADO EM CIÊNCIAS E HUMANIDADES</v>
      </c>
      <c r="B1020" s="11" t="str">
        <f t="shared" si="47"/>
        <v>DB2BIR0603-15SB</v>
      </c>
      <c r="C1020" s="9" t="str">
        <f t="shared" si="45"/>
        <v>Bases Matemáticas B2-matutino (São Bernardo)</v>
      </c>
      <c r="D1020" s="7" t="s">
        <v>1108</v>
      </c>
      <c r="E1020" s="7" t="s">
        <v>3374</v>
      </c>
      <c r="F1020" s="7" t="s">
        <v>1109</v>
      </c>
      <c r="G1020" s="7" t="s">
        <v>29</v>
      </c>
      <c r="H1020" s="7" t="s">
        <v>2964</v>
      </c>
      <c r="I1020" s="7"/>
      <c r="J1020" s="7" t="s">
        <v>38</v>
      </c>
      <c r="K1020" s="7" t="s">
        <v>13</v>
      </c>
      <c r="L1020" s="7" t="s">
        <v>47</v>
      </c>
      <c r="M1020" s="7">
        <v>45</v>
      </c>
      <c r="N1020" s="7"/>
      <c r="O1020" s="7" t="s">
        <v>37</v>
      </c>
      <c r="P1020" s="7" t="s">
        <v>37</v>
      </c>
      <c r="Q1020" s="7" t="s">
        <v>97</v>
      </c>
      <c r="R1020" s="29" t="s">
        <v>553</v>
      </c>
      <c r="S1020" s="29"/>
      <c r="T1020" s="5"/>
      <c r="U1020" s="5"/>
    </row>
    <row r="1021" spans="1:21" ht="15" customHeight="1" x14ac:dyDescent="0.25">
      <c r="A1021" s="11" t="str">
        <f t="shared" si="46"/>
        <v>LICENCIATURA EM QUÍMICA</v>
      </c>
      <c r="B1021" s="11" t="str">
        <f t="shared" si="47"/>
        <v>NBNHZ5016-15SA</v>
      </c>
      <c r="C1021" s="9" t="str">
        <f t="shared" si="45"/>
        <v>História da Educação B-noturno (São Bernardo)</v>
      </c>
      <c r="D1021" s="7" t="s">
        <v>846</v>
      </c>
      <c r="E1021" s="7" t="s">
        <v>3375</v>
      </c>
      <c r="F1021" s="7" t="s">
        <v>847</v>
      </c>
      <c r="G1021" s="7" t="s">
        <v>25</v>
      </c>
      <c r="H1021" s="7" t="s">
        <v>3376</v>
      </c>
      <c r="I1021" s="7"/>
      <c r="J1021" s="16" t="s">
        <v>12</v>
      </c>
      <c r="K1021" s="7" t="s">
        <v>18</v>
      </c>
      <c r="L1021" s="7" t="s">
        <v>20</v>
      </c>
      <c r="M1021" s="7">
        <v>47</v>
      </c>
      <c r="N1021" s="7"/>
      <c r="O1021" s="7" t="s">
        <v>17</v>
      </c>
      <c r="P1021" s="7" t="s">
        <v>17</v>
      </c>
      <c r="Q1021" s="7" t="s">
        <v>268</v>
      </c>
      <c r="R1021" s="29" t="s">
        <v>3147</v>
      </c>
      <c r="S1021" s="29"/>
      <c r="T1021" s="5"/>
      <c r="U1021" s="5"/>
    </row>
    <row r="1022" spans="1:21" ht="15" customHeight="1" x14ac:dyDescent="0.25">
      <c r="A1022" s="11" t="str">
        <f t="shared" si="46"/>
        <v>ENGENHARIA DE GESTÃO</v>
      </c>
      <c r="B1022" s="11" t="str">
        <f t="shared" si="47"/>
        <v>DAESTG021-17SB</v>
      </c>
      <c r="C1022" s="9" t="str">
        <f t="shared" si="45"/>
        <v>Sistemas CAD/CAE A-matutino (São Bernardo)</v>
      </c>
      <c r="D1022" s="7" t="s">
        <v>3377</v>
      </c>
      <c r="E1022" s="7" t="s">
        <v>3378</v>
      </c>
      <c r="F1022" s="7" t="s">
        <v>3379</v>
      </c>
      <c r="G1022" s="7" t="s">
        <v>11</v>
      </c>
      <c r="H1022" s="7" t="s">
        <v>3380</v>
      </c>
      <c r="I1022" s="7"/>
      <c r="J1022" s="16" t="s">
        <v>38</v>
      </c>
      <c r="K1022" s="7" t="s">
        <v>13</v>
      </c>
      <c r="L1022" s="7" t="s">
        <v>3381</v>
      </c>
      <c r="M1022" s="7">
        <v>30</v>
      </c>
      <c r="N1022" s="7"/>
      <c r="O1022" s="7"/>
      <c r="P1022" s="7"/>
      <c r="Q1022" s="7" t="s">
        <v>173</v>
      </c>
      <c r="R1022" s="29" t="s">
        <v>3104</v>
      </c>
      <c r="S1022" s="29"/>
      <c r="T1022" s="5"/>
      <c r="U1022" s="5"/>
    </row>
    <row r="1023" spans="1:21" ht="15" customHeight="1" x14ac:dyDescent="0.25">
      <c r="A1023" s="11" t="str">
        <f t="shared" si="46"/>
        <v>ENGENHARIA DE GESTÃO</v>
      </c>
      <c r="B1023" s="11" t="str">
        <f t="shared" si="47"/>
        <v>DBESTG005-17SB</v>
      </c>
      <c r="C1023" s="9" t="str">
        <f t="shared" si="45"/>
        <v>Engenharia Econômica Aplicada a Sistemas de Gestão B-matutino (São Bernardo)</v>
      </c>
      <c r="D1023" s="7" t="s">
        <v>730</v>
      </c>
      <c r="E1023" s="7" t="s">
        <v>3382</v>
      </c>
      <c r="F1023" s="7" t="s">
        <v>731</v>
      </c>
      <c r="G1023" s="7" t="s">
        <v>25</v>
      </c>
      <c r="H1023" s="7" t="s">
        <v>2458</v>
      </c>
      <c r="I1023" s="7"/>
      <c r="J1023" s="16" t="s">
        <v>38</v>
      </c>
      <c r="K1023" s="7" t="s">
        <v>13</v>
      </c>
      <c r="L1023" s="7" t="s">
        <v>47</v>
      </c>
      <c r="M1023" s="7">
        <v>80</v>
      </c>
      <c r="N1023" s="7"/>
      <c r="O1023" s="7"/>
      <c r="P1023" s="7"/>
      <c r="Q1023" s="7" t="s">
        <v>173</v>
      </c>
      <c r="R1023" s="29" t="s">
        <v>3383</v>
      </c>
      <c r="S1023" s="29"/>
    </row>
    <row r="1024" spans="1:21" ht="15" customHeight="1" x14ac:dyDescent="0.25">
      <c r="A1024" s="11" t="str">
        <f t="shared" si="46"/>
        <v>ENGENHARIA DE GESTÃO</v>
      </c>
      <c r="B1024" s="11" t="str">
        <f t="shared" si="47"/>
        <v>DAESTG003-17SB</v>
      </c>
      <c r="C1024" s="9" t="str">
        <f t="shared" si="45"/>
        <v>Economia de Empresas A-matutino (São Bernardo)</v>
      </c>
      <c r="D1024" s="7" t="s">
        <v>352</v>
      </c>
      <c r="E1024" s="7" t="s">
        <v>3384</v>
      </c>
      <c r="F1024" s="7" t="s">
        <v>353</v>
      </c>
      <c r="G1024" s="7" t="s">
        <v>11</v>
      </c>
      <c r="H1024" s="7" t="s">
        <v>3385</v>
      </c>
      <c r="I1024" s="7"/>
      <c r="J1024" s="7" t="s">
        <v>38</v>
      </c>
      <c r="K1024" s="7" t="s">
        <v>13</v>
      </c>
      <c r="L1024" s="7" t="s">
        <v>134</v>
      </c>
      <c r="M1024" s="7">
        <v>80</v>
      </c>
      <c r="N1024" s="7"/>
      <c r="O1024" s="7" t="s">
        <v>17</v>
      </c>
      <c r="P1024" s="7" t="s">
        <v>17</v>
      </c>
      <c r="Q1024" s="7" t="s">
        <v>173</v>
      </c>
      <c r="R1024" s="29" t="s">
        <v>3386</v>
      </c>
      <c r="S1024" s="29"/>
    </row>
    <row r="1025" spans="1:21" ht="15" customHeight="1" x14ac:dyDescent="0.25">
      <c r="A1025" s="11" t="str">
        <f t="shared" si="46"/>
        <v>ENGENHARIA DE GESTÃO</v>
      </c>
      <c r="B1025" s="11" t="str">
        <f t="shared" si="47"/>
        <v>DAESTG008-17SB</v>
      </c>
      <c r="C1025" s="9" t="str">
        <f t="shared" si="45"/>
        <v>Gerência de Ativos A-matutino (São Bernardo)</v>
      </c>
      <c r="D1025" s="7" t="s">
        <v>3387</v>
      </c>
      <c r="E1025" s="7" t="s">
        <v>3388</v>
      </c>
      <c r="F1025" s="7" t="s">
        <v>3389</v>
      </c>
      <c r="G1025" s="7" t="s">
        <v>11</v>
      </c>
      <c r="H1025" s="7" t="s">
        <v>3390</v>
      </c>
      <c r="I1025" s="7"/>
      <c r="J1025" s="16" t="s">
        <v>38</v>
      </c>
      <c r="K1025" s="7" t="s">
        <v>13</v>
      </c>
      <c r="L1025" s="7" t="s">
        <v>134</v>
      </c>
      <c r="M1025" s="7">
        <v>80</v>
      </c>
      <c r="N1025" s="7"/>
      <c r="O1025" s="7"/>
      <c r="P1025" s="7"/>
      <c r="Q1025" s="7" t="s">
        <v>173</v>
      </c>
      <c r="R1025" s="29" t="s">
        <v>3386</v>
      </c>
      <c r="S1025" s="29"/>
    </row>
    <row r="1026" spans="1:21" ht="15" customHeight="1" x14ac:dyDescent="0.25">
      <c r="A1026" s="11" t="str">
        <f t="shared" si="46"/>
        <v>BACHARELADO EM BIOTECNOLOGIA</v>
      </c>
      <c r="B1026" s="11" t="str">
        <f t="shared" si="47"/>
        <v>DBNHZ1009-15SA</v>
      </c>
      <c r="C1026" s="9" t="str">
        <f t="shared" ref="C1026:C1089" si="48">CONCATENATE(D1026," ",IF(LEN(B1026)&gt;15,MID(B1026,2,3),G1026),"-",IF(K1026="DIURNO","matutino",K1026)," (",IF(H1026="Santo André",H1026,"São Bernardo"),")",IF(G1026="I"," - TURMA MINISTRADA EM INGLÊS",IF(G1026="P"," - TURMA COMPARTILHADA COM A PÓS-GRADUAÇÃO",IF(G1026="S"," - TURMA SEMIPRESENCIAL",""))))</f>
        <v>Biologia Molecular e Biotecnologia B-matutino (São Bernardo)</v>
      </c>
      <c r="D1026" s="7" t="s">
        <v>452</v>
      </c>
      <c r="E1026" s="7" t="s">
        <v>3391</v>
      </c>
      <c r="F1026" s="7" t="s">
        <v>453</v>
      </c>
      <c r="G1026" s="7" t="s">
        <v>25</v>
      </c>
      <c r="H1026" s="7" t="s">
        <v>3392</v>
      </c>
      <c r="I1026" s="7"/>
      <c r="J1026" s="16" t="s">
        <v>12</v>
      </c>
      <c r="K1026" s="7" t="s">
        <v>13</v>
      </c>
      <c r="L1026" s="7" t="s">
        <v>91</v>
      </c>
      <c r="M1026" s="7">
        <v>30</v>
      </c>
      <c r="N1026" s="7"/>
      <c r="O1026" s="7"/>
      <c r="P1026" s="7"/>
      <c r="Q1026" s="7" t="s">
        <v>10</v>
      </c>
      <c r="R1026" s="29" t="s">
        <v>3059</v>
      </c>
      <c r="S1026" s="29"/>
    </row>
    <row r="1027" spans="1:21" ht="15" customHeight="1" x14ac:dyDescent="0.25">
      <c r="A1027" s="11" t="str">
        <f t="shared" ref="A1027:A1040" si="49">Q1027</f>
        <v>BACHARELADO EM FILOSOFIA</v>
      </c>
      <c r="B1027" s="11" t="str">
        <f t="shared" ref="B1027:B1040" si="50">E1027</f>
        <v>NBNHZ2053-11SB</v>
      </c>
      <c r="C1027" s="9" t="str">
        <f t="shared" si="48"/>
        <v>Pensamento Marxista e seus Desdobramentos Contemporâneos B-noturno (São Bernardo)</v>
      </c>
      <c r="D1027" s="7" t="s">
        <v>2463</v>
      </c>
      <c r="E1027" s="7" t="s">
        <v>3393</v>
      </c>
      <c r="F1027" s="7" t="s">
        <v>2464</v>
      </c>
      <c r="G1027" s="7" t="s">
        <v>25</v>
      </c>
      <c r="H1027" s="7" t="s">
        <v>2454</v>
      </c>
      <c r="I1027" s="7"/>
      <c r="J1027" s="16" t="s">
        <v>38</v>
      </c>
      <c r="K1027" s="7" t="s">
        <v>18</v>
      </c>
      <c r="L1027" s="7" t="s">
        <v>20</v>
      </c>
      <c r="M1027" s="7">
        <v>35</v>
      </c>
      <c r="N1027" s="7"/>
      <c r="O1027" s="7"/>
      <c r="P1027" s="7"/>
      <c r="Q1027" s="7" t="s">
        <v>104</v>
      </c>
      <c r="R1027" s="29" t="s">
        <v>2466</v>
      </c>
      <c r="S1027" s="29"/>
    </row>
    <row r="1028" spans="1:21" ht="15" customHeight="1" x14ac:dyDescent="0.25">
      <c r="A1028" s="11" t="str">
        <f t="shared" si="49"/>
        <v>LICENCIATURA EM FILOSOFIA</v>
      </c>
      <c r="B1028" s="11" t="str">
        <f t="shared" si="50"/>
        <v>DANHH2085-16SB</v>
      </c>
      <c r="C1028" s="9" t="str">
        <f t="shared" si="48"/>
        <v>Filosofia da Arte A-matutino (São Bernardo)</v>
      </c>
      <c r="D1028" s="6" t="s">
        <v>835</v>
      </c>
      <c r="E1028" s="6" t="s">
        <v>3394</v>
      </c>
      <c r="F1028" s="6" t="s">
        <v>836</v>
      </c>
      <c r="G1028" s="6" t="s">
        <v>11</v>
      </c>
      <c r="H1028" s="6" t="s">
        <v>3395</v>
      </c>
      <c r="J1028" s="15" t="s">
        <v>38</v>
      </c>
      <c r="K1028" s="6" t="s">
        <v>13</v>
      </c>
      <c r="L1028" s="6" t="s">
        <v>20</v>
      </c>
      <c r="M1028" s="6">
        <v>30</v>
      </c>
      <c r="P1028" s="7" t="s">
        <v>17</v>
      </c>
      <c r="Q1028" s="7" t="s">
        <v>264</v>
      </c>
      <c r="R1028" s="26" t="s">
        <v>3396</v>
      </c>
      <c r="T1028" s="5"/>
      <c r="U1028" s="5"/>
    </row>
    <row r="1029" spans="1:21" ht="15" customHeight="1" x14ac:dyDescent="0.25">
      <c r="A1029" s="11" t="str">
        <f t="shared" si="49"/>
        <v>LICENCIATURA EM FILOSOFIA</v>
      </c>
      <c r="B1029" s="11" t="str">
        <f t="shared" si="50"/>
        <v>DANHZ2067-11SB</v>
      </c>
      <c r="C1029" s="9" t="str">
        <f t="shared" si="48"/>
        <v>Temas da Filosofia Contemporânea A-matutino (São Bernardo)</v>
      </c>
      <c r="D1029" s="7" t="s">
        <v>3397</v>
      </c>
      <c r="E1029" s="7" t="s">
        <v>3398</v>
      </c>
      <c r="F1029" s="7" t="s">
        <v>3399</v>
      </c>
      <c r="G1029" s="7" t="s">
        <v>11</v>
      </c>
      <c r="H1029" s="7" t="s">
        <v>3400</v>
      </c>
      <c r="I1029" s="7"/>
      <c r="J1029" s="7" t="s">
        <v>38</v>
      </c>
      <c r="K1029" s="7" t="s">
        <v>13</v>
      </c>
      <c r="L1029" s="7" t="s">
        <v>20</v>
      </c>
      <c r="M1029" s="7">
        <v>30</v>
      </c>
      <c r="N1029" s="7"/>
      <c r="O1029" s="7"/>
      <c r="P1029" s="7" t="s">
        <v>300</v>
      </c>
      <c r="Q1029" s="7" t="s">
        <v>264</v>
      </c>
      <c r="R1029" s="29" t="s">
        <v>3401</v>
      </c>
      <c r="S1029" s="29"/>
      <c r="T1029" s="5"/>
      <c r="U1029" s="5"/>
    </row>
    <row r="1030" spans="1:21" ht="15" customHeight="1" x14ac:dyDescent="0.25">
      <c r="A1030" s="11" t="str">
        <f t="shared" si="49"/>
        <v>LICENCIATURA EM FÍSICA</v>
      </c>
      <c r="B1030" s="11" t="str">
        <f t="shared" si="50"/>
        <v>DBNHI5002-15SA</v>
      </c>
      <c r="C1030" s="9" t="str">
        <f t="shared" si="48"/>
        <v>Didática B-matutino (São Bernardo)</v>
      </c>
      <c r="D1030" s="7" t="s">
        <v>484</v>
      </c>
      <c r="E1030" s="7" t="s">
        <v>3402</v>
      </c>
      <c r="F1030" s="7" t="s">
        <v>485</v>
      </c>
      <c r="G1030" s="7" t="s">
        <v>25</v>
      </c>
      <c r="H1030" s="7" t="s">
        <v>3403</v>
      </c>
      <c r="I1030" s="7"/>
      <c r="J1030" s="16" t="s">
        <v>12</v>
      </c>
      <c r="K1030" s="7" t="s">
        <v>13</v>
      </c>
      <c r="L1030" s="7" t="s">
        <v>20</v>
      </c>
      <c r="M1030" s="7">
        <v>30</v>
      </c>
      <c r="N1030" s="7"/>
      <c r="O1030" s="7" t="s">
        <v>17</v>
      </c>
      <c r="P1030" s="7"/>
      <c r="Q1030" s="7" t="s">
        <v>265</v>
      </c>
      <c r="R1030" s="29" t="s">
        <v>3135</v>
      </c>
      <c r="S1030" s="29"/>
    </row>
    <row r="1031" spans="1:21" ht="15" customHeight="1" x14ac:dyDescent="0.25">
      <c r="A1031" s="11" t="str">
        <f t="shared" si="49"/>
        <v>LICENCIATURA EM QUÍMICA</v>
      </c>
      <c r="B1031" s="11" t="str">
        <f t="shared" si="50"/>
        <v>DANHZ2093-16SA</v>
      </c>
      <c r="C1031" s="9" t="str">
        <f t="shared" si="48"/>
        <v>Corpo, sexualidade e questões de gênero A-matutino (São Bernardo)</v>
      </c>
      <c r="D1031" s="7" t="s">
        <v>1067</v>
      </c>
      <c r="E1031" s="7" t="s">
        <v>3404</v>
      </c>
      <c r="F1031" s="7" t="s">
        <v>1068</v>
      </c>
      <c r="G1031" s="7" t="s">
        <v>11</v>
      </c>
      <c r="H1031" s="7" t="s">
        <v>3405</v>
      </c>
      <c r="I1031" s="7"/>
      <c r="J1031" s="16" t="s">
        <v>12</v>
      </c>
      <c r="K1031" s="7" t="s">
        <v>13</v>
      </c>
      <c r="L1031" s="7" t="s">
        <v>20</v>
      </c>
      <c r="M1031" s="7">
        <v>40</v>
      </c>
      <c r="N1031" s="7"/>
      <c r="O1031" s="7"/>
      <c r="P1031" s="7"/>
      <c r="Q1031" s="7" t="s">
        <v>268</v>
      </c>
      <c r="R1031" s="29" t="s">
        <v>3147</v>
      </c>
      <c r="S1031" s="29"/>
      <c r="T1031" s="5"/>
      <c r="U1031" s="5"/>
    </row>
    <row r="1032" spans="1:21" ht="15" customHeight="1" x14ac:dyDescent="0.25">
      <c r="A1032" s="11" t="str">
        <f t="shared" si="49"/>
        <v>LICENCIATURA EM QUÍMICA</v>
      </c>
      <c r="B1032" s="11" t="str">
        <f t="shared" si="50"/>
        <v>DBNHT5004-15SA</v>
      </c>
      <c r="C1032" s="9" t="str">
        <f t="shared" si="48"/>
        <v>Educação Científica, Sociedade e Cultura B-matutino (São Bernardo)</v>
      </c>
      <c r="D1032" s="7" t="s">
        <v>839</v>
      </c>
      <c r="E1032" s="7" t="s">
        <v>3406</v>
      </c>
      <c r="F1032" s="7" t="s">
        <v>840</v>
      </c>
      <c r="G1032" s="7" t="s">
        <v>25</v>
      </c>
      <c r="H1032" s="7" t="s">
        <v>3407</v>
      </c>
      <c r="I1032" s="7"/>
      <c r="J1032" s="16" t="s">
        <v>12</v>
      </c>
      <c r="K1032" s="7" t="s">
        <v>13</v>
      </c>
      <c r="L1032" s="7" t="s">
        <v>20</v>
      </c>
      <c r="M1032" s="7">
        <v>30</v>
      </c>
      <c r="N1032" s="7"/>
      <c r="O1032" s="7" t="s">
        <v>17</v>
      </c>
      <c r="P1032" s="7" t="s">
        <v>17</v>
      </c>
      <c r="Q1032" s="7" t="s">
        <v>268</v>
      </c>
      <c r="R1032" s="29" t="s">
        <v>3148</v>
      </c>
      <c r="S1032" s="29"/>
      <c r="T1032" s="5"/>
      <c r="U1032" s="5"/>
    </row>
    <row r="1033" spans="1:21" ht="15" customHeight="1" x14ac:dyDescent="0.25">
      <c r="A1033" s="11" t="str">
        <f t="shared" si="49"/>
        <v>LICENCIATURA EM CIÊNCIAS HUMANAS</v>
      </c>
      <c r="B1033" s="11" t="str">
        <f t="shared" si="50"/>
        <v>DA2NHI5011-13SB</v>
      </c>
      <c r="C1033" s="9" t="str">
        <f t="shared" si="48"/>
        <v>Políticas Educacionais A2-matutino (São Bernardo)</v>
      </c>
      <c r="D1033" s="7" t="s">
        <v>843</v>
      </c>
      <c r="E1033" s="7" t="s">
        <v>3408</v>
      </c>
      <c r="F1033" s="7" t="s">
        <v>844</v>
      </c>
      <c r="G1033" s="7" t="s">
        <v>19</v>
      </c>
      <c r="H1033" s="7" t="s">
        <v>3409</v>
      </c>
      <c r="I1033" s="7"/>
      <c r="J1033" s="7" t="s">
        <v>38</v>
      </c>
      <c r="K1033" s="7" t="s">
        <v>13</v>
      </c>
      <c r="L1033" s="7" t="s">
        <v>91</v>
      </c>
      <c r="M1033" s="7">
        <v>30</v>
      </c>
      <c r="N1033" s="7"/>
      <c r="O1033" s="7" t="s">
        <v>17</v>
      </c>
      <c r="P1033" s="7" t="s">
        <v>17</v>
      </c>
      <c r="Q1033" s="7" t="s">
        <v>2942</v>
      </c>
      <c r="R1033" s="29" t="s">
        <v>2290</v>
      </c>
      <c r="S1033" s="29"/>
      <c r="T1033" s="5"/>
      <c r="U1033" s="5"/>
    </row>
    <row r="1034" spans="1:21" ht="15" customHeight="1" x14ac:dyDescent="0.25">
      <c r="A1034" s="11" t="str">
        <f t="shared" si="49"/>
        <v>LICENCIATURA EM CIÊNCIAS HUMANAS</v>
      </c>
      <c r="B1034" s="11" t="str">
        <f t="shared" si="50"/>
        <v>NA2NHI5011-13SB</v>
      </c>
      <c r="C1034" s="9" t="str">
        <f t="shared" si="48"/>
        <v>Políticas Educacionais A2-noturno (São Bernardo)</v>
      </c>
      <c r="D1034" s="7" t="s">
        <v>843</v>
      </c>
      <c r="E1034" s="7" t="s">
        <v>3410</v>
      </c>
      <c r="F1034" s="7" t="s">
        <v>844</v>
      </c>
      <c r="G1034" s="7" t="s">
        <v>19</v>
      </c>
      <c r="H1034" s="7" t="s">
        <v>3411</v>
      </c>
      <c r="I1034" s="7"/>
      <c r="J1034" s="7" t="s">
        <v>38</v>
      </c>
      <c r="K1034" s="7" t="s">
        <v>18</v>
      </c>
      <c r="L1034" s="7" t="s">
        <v>91</v>
      </c>
      <c r="M1034" s="7">
        <v>30</v>
      </c>
      <c r="N1034" s="7"/>
      <c r="O1034" s="7" t="s">
        <v>17</v>
      </c>
      <c r="P1034" s="7" t="s">
        <v>17</v>
      </c>
      <c r="Q1034" s="7" t="s">
        <v>2942</v>
      </c>
      <c r="R1034" s="29" t="s">
        <v>2280</v>
      </c>
      <c r="S1034" s="29"/>
      <c r="T1034" s="5"/>
      <c r="U1034" s="5"/>
    </row>
    <row r="1035" spans="1:21" ht="15" customHeight="1" x14ac:dyDescent="0.25">
      <c r="A1035" s="11" t="str">
        <f t="shared" si="49"/>
        <v>LICENCIATURA EM FILOSOFIA</v>
      </c>
      <c r="B1035" s="11" t="str">
        <f t="shared" si="50"/>
        <v>DANHZ2092-16SB</v>
      </c>
      <c r="C1035" s="9" t="str">
        <f t="shared" si="48"/>
        <v>Arte e ensino A-matutino (São Bernardo)</v>
      </c>
      <c r="D1035" s="7" t="s">
        <v>3412</v>
      </c>
      <c r="E1035" s="7" t="s">
        <v>3413</v>
      </c>
      <c r="F1035" s="7" t="s">
        <v>3414</v>
      </c>
      <c r="G1035" s="7" t="s">
        <v>11</v>
      </c>
      <c r="H1035" s="7" t="s">
        <v>3415</v>
      </c>
      <c r="I1035" s="7"/>
      <c r="J1035" s="16" t="s">
        <v>38</v>
      </c>
      <c r="K1035" s="7" t="s">
        <v>13</v>
      </c>
      <c r="L1035" s="7" t="s">
        <v>20</v>
      </c>
      <c r="M1035" s="7">
        <v>30</v>
      </c>
      <c r="N1035" s="7"/>
      <c r="O1035" s="7"/>
      <c r="P1035" s="7" t="s">
        <v>17</v>
      </c>
      <c r="Q1035" s="7" t="s">
        <v>264</v>
      </c>
      <c r="R1035" s="29" t="s">
        <v>3416</v>
      </c>
      <c r="S1035" s="29"/>
      <c r="T1035" s="5"/>
      <c r="U1035" s="5"/>
    </row>
    <row r="1036" spans="1:21" ht="15" customHeight="1" x14ac:dyDescent="0.25">
      <c r="A1036" s="11" t="str">
        <f t="shared" si="49"/>
        <v>BACHARELADO EM POLÍTICAS PÚBLICAS</v>
      </c>
      <c r="B1036" s="11" t="str">
        <f t="shared" si="50"/>
        <v>NA1ESHP012-13SB</v>
      </c>
      <c r="C1036" s="9" t="str">
        <f t="shared" si="48"/>
        <v>Introdução ao Direito Administrativo A1-noturno (São Bernardo)</v>
      </c>
      <c r="D1036" s="6" t="s">
        <v>1269</v>
      </c>
      <c r="E1036" s="6" t="s">
        <v>3417</v>
      </c>
      <c r="F1036" s="6" t="s">
        <v>1270</v>
      </c>
      <c r="G1036" s="6" t="s">
        <v>16</v>
      </c>
      <c r="H1036" s="6" t="s">
        <v>3418</v>
      </c>
      <c r="J1036" s="6" t="s">
        <v>38</v>
      </c>
      <c r="K1036" s="6" t="s">
        <v>18</v>
      </c>
      <c r="L1036" s="6" t="s">
        <v>20</v>
      </c>
      <c r="M1036" s="6">
        <v>38</v>
      </c>
      <c r="P1036" s="7" t="s">
        <v>17</v>
      </c>
      <c r="Q1036" s="7" t="s">
        <v>118</v>
      </c>
      <c r="R1036" s="26" t="s">
        <v>1290</v>
      </c>
      <c r="T1036" s="5"/>
      <c r="U1036" s="5"/>
    </row>
    <row r="1037" spans="1:21" ht="15" customHeight="1" x14ac:dyDescent="0.25">
      <c r="A1037" s="11" t="str">
        <f t="shared" si="49"/>
        <v>BACHARELADO EM POLÍTICAS PÚBLICAS</v>
      </c>
      <c r="B1037" s="11" t="str">
        <f t="shared" si="50"/>
        <v>NA1ESHP027-14SB</v>
      </c>
      <c r="C1037" s="9" t="str">
        <f t="shared" si="48"/>
        <v>Poder Local A1-noturno (São Bernardo)</v>
      </c>
      <c r="D1037" s="7" t="s">
        <v>1329</v>
      </c>
      <c r="E1037" s="7" t="s">
        <v>3419</v>
      </c>
      <c r="F1037" s="7" t="s">
        <v>1330</v>
      </c>
      <c r="G1037" s="7" t="s">
        <v>16</v>
      </c>
      <c r="H1037" s="7" t="s">
        <v>3420</v>
      </c>
      <c r="I1037" s="7"/>
      <c r="J1037" s="7" t="s">
        <v>38</v>
      </c>
      <c r="K1037" s="7" t="s">
        <v>18</v>
      </c>
      <c r="L1037" s="7" t="s">
        <v>20</v>
      </c>
      <c r="M1037" s="7">
        <v>38</v>
      </c>
      <c r="N1037" s="7"/>
      <c r="O1037" s="7"/>
      <c r="P1037" s="7" t="s">
        <v>17</v>
      </c>
      <c r="Q1037" s="7" t="s">
        <v>118</v>
      </c>
      <c r="R1037" s="29" t="s">
        <v>1332</v>
      </c>
      <c r="S1037" s="29"/>
      <c r="T1037" s="5"/>
      <c r="U1037" s="5"/>
    </row>
    <row r="1038" spans="1:21" ht="15" customHeight="1" x14ac:dyDescent="0.25">
      <c r="A1038" s="11" t="str">
        <f t="shared" si="49"/>
        <v>BACHARELADO EM CIÊNCIAS E HUMANIDADES</v>
      </c>
      <c r="B1038" s="11" t="str">
        <f t="shared" si="50"/>
        <v>NB1BHO0102-15SB</v>
      </c>
      <c r="C1038" s="9" t="str">
        <f t="shared" si="48"/>
        <v>Desenvolvimento e Sustentabilidade B1-noturno (São Bernardo)</v>
      </c>
      <c r="D1038" s="7" t="s">
        <v>282</v>
      </c>
      <c r="E1038" s="7" t="s">
        <v>3421</v>
      </c>
      <c r="F1038" s="7" t="s">
        <v>283</v>
      </c>
      <c r="G1038" s="7" t="s">
        <v>28</v>
      </c>
      <c r="H1038" s="7" t="s">
        <v>3422</v>
      </c>
      <c r="I1038" s="7"/>
      <c r="J1038" s="16" t="s">
        <v>38</v>
      </c>
      <c r="K1038" s="7" t="s">
        <v>18</v>
      </c>
      <c r="L1038" s="7" t="s">
        <v>20</v>
      </c>
      <c r="M1038" s="7">
        <v>60</v>
      </c>
      <c r="N1038" s="7"/>
      <c r="O1038" s="7" t="s">
        <v>17</v>
      </c>
      <c r="P1038" s="7" t="s">
        <v>37</v>
      </c>
      <c r="Q1038" s="7" t="s">
        <v>97</v>
      </c>
      <c r="R1038" s="29" t="s">
        <v>3209</v>
      </c>
      <c r="S1038" s="29" t="s">
        <v>3208</v>
      </c>
      <c r="T1038" s="5"/>
      <c r="U1038" s="5"/>
    </row>
    <row r="1039" spans="1:21" ht="15" customHeight="1" x14ac:dyDescent="0.25">
      <c r="A1039" s="11" t="str">
        <f t="shared" si="49"/>
        <v>ENGENHARIA DE INSTRUMENTAÇÃO, AUTOMAÇÃO E ROBÓTICA</v>
      </c>
      <c r="B1039" s="11" t="str">
        <f t="shared" si="50"/>
        <v>DAESTA021-17SA</v>
      </c>
      <c r="C1039" s="9" t="str">
        <f t="shared" si="48"/>
        <v>Introdução ao Controle Discreto A-matutino (São Bernardo)</v>
      </c>
      <c r="D1039" s="7" t="s">
        <v>3423</v>
      </c>
      <c r="E1039" s="7" t="s">
        <v>3424</v>
      </c>
      <c r="F1039" s="7" t="s">
        <v>3425</v>
      </c>
      <c r="G1039" s="7" t="s">
        <v>11</v>
      </c>
      <c r="H1039" s="7" t="s">
        <v>3426</v>
      </c>
      <c r="I1039" s="7"/>
      <c r="J1039" s="7" t="s">
        <v>12</v>
      </c>
      <c r="K1039" s="7" t="s">
        <v>13</v>
      </c>
      <c r="L1039" s="7" t="s">
        <v>42</v>
      </c>
      <c r="M1039" s="7">
        <v>30</v>
      </c>
      <c r="N1039" s="7"/>
      <c r="O1039" s="7"/>
      <c r="P1039" s="7"/>
      <c r="Q1039" s="7" t="s">
        <v>185</v>
      </c>
      <c r="R1039" s="29" t="s">
        <v>1046</v>
      </c>
      <c r="S1039" s="29"/>
    </row>
    <row r="1040" spans="1:21" ht="15" customHeight="1" x14ac:dyDescent="0.25">
      <c r="A1040" s="11" t="str">
        <f t="shared" si="49"/>
        <v>ENGENHARIA DE MATERIAIS</v>
      </c>
      <c r="B1040" s="11" t="str">
        <f t="shared" si="50"/>
        <v>DA2ESZM032-17SA</v>
      </c>
      <c r="C1040" s="9" t="str">
        <f t="shared" si="48"/>
        <v>Biomateriais A2-matutino (São Bernardo)</v>
      </c>
      <c r="D1040" s="7" t="s">
        <v>784</v>
      </c>
      <c r="E1040" s="7" t="s">
        <v>3427</v>
      </c>
      <c r="F1040" s="7" t="s">
        <v>785</v>
      </c>
      <c r="G1040" s="7" t="s">
        <v>19</v>
      </c>
      <c r="H1040" s="7" t="s">
        <v>3428</v>
      </c>
      <c r="I1040" s="7"/>
      <c r="J1040" s="7" t="s">
        <v>12</v>
      </c>
      <c r="K1040" s="7" t="s">
        <v>13</v>
      </c>
      <c r="L1040" s="7" t="s">
        <v>473</v>
      </c>
      <c r="M1040" s="7">
        <v>30</v>
      </c>
      <c r="N1040" s="7"/>
      <c r="O1040" s="7"/>
      <c r="P1040" s="7"/>
      <c r="Q1040" s="7" t="s">
        <v>215</v>
      </c>
      <c r="R1040" s="29" t="s">
        <v>3002</v>
      </c>
      <c r="S1040" s="29"/>
      <c r="T1040" s="5"/>
      <c r="U1040" s="5"/>
    </row>
    <row r="1041" spans="1:21" ht="15" customHeight="1" x14ac:dyDescent="0.25">
      <c r="A1041" s="11" t="str">
        <f t="shared" ref="A1041:A1093" si="51">Q1041</f>
        <v>ENGENHARIAS</v>
      </c>
      <c r="B1041" s="11" t="str">
        <f t="shared" ref="B1041:B1093" si="52">E1041</f>
        <v>NA2ESTO006-17SA</v>
      </c>
      <c r="C1041" s="9" t="str">
        <f t="shared" si="48"/>
        <v>Materiais e Suas Propriedades A2-noturno (São Bernardo)</v>
      </c>
      <c r="D1041" s="7" t="s">
        <v>253</v>
      </c>
      <c r="E1041" s="7" t="s">
        <v>3429</v>
      </c>
      <c r="F1041" s="7" t="s">
        <v>254</v>
      </c>
      <c r="G1041" s="7" t="s">
        <v>19</v>
      </c>
      <c r="H1041" s="7" t="s">
        <v>3430</v>
      </c>
      <c r="I1041" s="7"/>
      <c r="J1041" s="7" t="s">
        <v>12</v>
      </c>
      <c r="K1041" s="7" t="s">
        <v>18</v>
      </c>
      <c r="L1041" s="7" t="s">
        <v>479</v>
      </c>
      <c r="M1041" s="7">
        <v>35</v>
      </c>
      <c r="N1041" s="7"/>
      <c r="O1041" s="7" t="s">
        <v>17</v>
      </c>
      <c r="P1041" s="7"/>
      <c r="Q1041" s="7" t="s">
        <v>237</v>
      </c>
      <c r="R1041" s="29" t="s">
        <v>3125</v>
      </c>
      <c r="S1041" s="29"/>
      <c r="T1041" s="5"/>
      <c r="U1041" s="5"/>
    </row>
    <row r="1042" spans="1:21" ht="15" customHeight="1" x14ac:dyDescent="0.25">
      <c r="A1042" s="11" t="str">
        <f t="shared" si="51"/>
        <v>BACHARELADO EM CIÊNCIA E TECNOLOGIA</v>
      </c>
      <c r="B1042" s="11" t="str">
        <f t="shared" si="52"/>
        <v>DC8BIS0005-15SA</v>
      </c>
      <c r="C1042" s="9" t="str">
        <f t="shared" si="48"/>
        <v>Bases Computacionais da Ciência C8-matutino (São Bernardo)</v>
      </c>
      <c r="D1042" s="6" t="s">
        <v>34</v>
      </c>
      <c r="E1042" s="6" t="s">
        <v>3431</v>
      </c>
      <c r="F1042" s="6" t="s">
        <v>35</v>
      </c>
      <c r="G1042" s="6" t="s">
        <v>3432</v>
      </c>
      <c r="H1042" s="6" t="s">
        <v>1096</v>
      </c>
      <c r="J1042" s="6" t="s">
        <v>12</v>
      </c>
      <c r="K1042" s="6" t="s">
        <v>13</v>
      </c>
      <c r="L1042" s="6" t="s">
        <v>36</v>
      </c>
      <c r="M1042" s="6">
        <v>35</v>
      </c>
      <c r="O1042" s="6" t="s">
        <v>37</v>
      </c>
      <c r="P1042" s="6" t="s">
        <v>37</v>
      </c>
      <c r="Q1042" s="6" t="s">
        <v>33</v>
      </c>
      <c r="R1042" s="26" t="s">
        <v>2897</v>
      </c>
    </row>
    <row r="1043" spans="1:21" ht="15" customHeight="1" x14ac:dyDescent="0.25">
      <c r="A1043" s="11" t="str">
        <f t="shared" si="51"/>
        <v>BACHARELADO EM CIÊNCIA E TECNOLOGIA</v>
      </c>
      <c r="B1043" s="11" t="str">
        <f t="shared" si="52"/>
        <v>DA3BIS0003-15SA</v>
      </c>
      <c r="C1043" s="9" t="str">
        <f t="shared" si="48"/>
        <v>Bases Matemáticas A3-matutino (São Bernardo)</v>
      </c>
      <c r="D1043" s="6" t="s">
        <v>1108</v>
      </c>
      <c r="E1043" s="6" t="s">
        <v>3433</v>
      </c>
      <c r="F1043" s="6" t="s">
        <v>1109</v>
      </c>
      <c r="G1043" s="6" t="s">
        <v>21</v>
      </c>
      <c r="H1043" s="6" t="s">
        <v>3434</v>
      </c>
      <c r="J1043" s="6" t="s">
        <v>12</v>
      </c>
      <c r="K1043" s="6" t="s">
        <v>13</v>
      </c>
      <c r="L1043" s="6" t="s">
        <v>47</v>
      </c>
      <c r="M1043" s="6">
        <v>45</v>
      </c>
      <c r="O1043" s="6" t="s">
        <v>37</v>
      </c>
      <c r="P1043" s="6" t="s">
        <v>37</v>
      </c>
      <c r="Q1043" s="6" t="s">
        <v>33</v>
      </c>
      <c r="R1043" s="26" t="s">
        <v>545</v>
      </c>
    </row>
    <row r="1044" spans="1:21" ht="15" customHeight="1" x14ac:dyDescent="0.25">
      <c r="A1044" s="11" t="str">
        <f t="shared" si="51"/>
        <v>BACHARELADO EM CIÊNCIA E TECNOLOGIA</v>
      </c>
      <c r="B1044" s="11" t="str">
        <f t="shared" si="52"/>
        <v>DB2BIS0003-15SA</v>
      </c>
      <c r="C1044" s="9" t="str">
        <f t="shared" si="48"/>
        <v>Bases Matemáticas B2-matutino (São Bernardo)</v>
      </c>
      <c r="D1044" s="6" t="s">
        <v>1108</v>
      </c>
      <c r="E1044" s="6" t="s">
        <v>3435</v>
      </c>
      <c r="F1044" s="6" t="s">
        <v>1109</v>
      </c>
      <c r="G1044" s="6" t="s">
        <v>29</v>
      </c>
      <c r="H1044" s="6" t="s">
        <v>3436</v>
      </c>
      <c r="J1044" s="6" t="s">
        <v>12</v>
      </c>
      <c r="K1044" s="6" t="s">
        <v>13</v>
      </c>
      <c r="L1044" s="6" t="s">
        <v>47</v>
      </c>
      <c r="M1044" s="6">
        <v>45</v>
      </c>
      <c r="O1044" s="6" t="s">
        <v>37</v>
      </c>
      <c r="P1044" s="6" t="s">
        <v>37</v>
      </c>
      <c r="Q1044" s="6" t="s">
        <v>33</v>
      </c>
      <c r="R1044" s="26" t="s">
        <v>555</v>
      </c>
    </row>
    <row r="1045" spans="1:21" ht="15" customHeight="1" x14ac:dyDescent="0.25">
      <c r="A1045" s="11" t="str">
        <f t="shared" si="51"/>
        <v>BACHARELADO EM CIÊNCIA E TECNOLOGIA</v>
      </c>
      <c r="B1045" s="11" t="str">
        <f t="shared" si="52"/>
        <v>NA4BIS0003-15SA</v>
      </c>
      <c r="C1045" s="9" t="str">
        <f t="shared" si="48"/>
        <v>Bases Matemáticas A4-noturno (São Bernardo)</v>
      </c>
      <c r="D1045" s="6" t="s">
        <v>1108</v>
      </c>
      <c r="E1045" s="6" t="s">
        <v>2535</v>
      </c>
      <c r="F1045" s="6" t="s">
        <v>1109</v>
      </c>
      <c r="G1045" s="6" t="s">
        <v>22</v>
      </c>
      <c r="H1045" s="6" t="s">
        <v>3437</v>
      </c>
      <c r="J1045" s="6" t="s">
        <v>12</v>
      </c>
      <c r="K1045" s="6" t="s">
        <v>18</v>
      </c>
      <c r="L1045" s="6" t="s">
        <v>47</v>
      </c>
      <c r="M1045" s="6">
        <v>45</v>
      </c>
      <c r="O1045" s="6" t="s">
        <v>37</v>
      </c>
      <c r="P1045" s="6" t="s">
        <v>37</v>
      </c>
      <c r="Q1045" s="6" t="s">
        <v>33</v>
      </c>
      <c r="R1045" s="26" t="s">
        <v>555</v>
      </c>
    </row>
    <row r="1046" spans="1:21" ht="15" customHeight="1" x14ac:dyDescent="0.25">
      <c r="A1046" s="11" t="str">
        <f t="shared" si="51"/>
        <v>BACHARELADO EM CIÊNCIA E TECNOLOGIA</v>
      </c>
      <c r="B1046" s="11" t="str">
        <f t="shared" si="52"/>
        <v>NB3BIS0003-15SA</v>
      </c>
      <c r="C1046" s="9" t="str">
        <f t="shared" si="48"/>
        <v>Bases Matemáticas B3-noturno (São Bernardo)</v>
      </c>
      <c r="D1046" s="6" t="s">
        <v>1108</v>
      </c>
      <c r="E1046" s="6" t="s">
        <v>2536</v>
      </c>
      <c r="F1046" s="6" t="s">
        <v>1109</v>
      </c>
      <c r="G1046" s="6" t="s">
        <v>50</v>
      </c>
      <c r="H1046" s="6" t="s">
        <v>954</v>
      </c>
      <c r="J1046" s="6" t="s">
        <v>12</v>
      </c>
      <c r="K1046" s="6" t="s">
        <v>18</v>
      </c>
      <c r="L1046" s="6" t="s">
        <v>47</v>
      </c>
      <c r="M1046" s="6">
        <v>45</v>
      </c>
      <c r="O1046" s="6" t="s">
        <v>37</v>
      </c>
      <c r="P1046" s="6" t="s">
        <v>37</v>
      </c>
      <c r="Q1046" s="6" t="s">
        <v>33</v>
      </c>
      <c r="R1046" s="26" t="s">
        <v>2388</v>
      </c>
    </row>
    <row r="1047" spans="1:21" ht="15" customHeight="1" x14ac:dyDescent="0.25">
      <c r="A1047" s="11" t="str">
        <f t="shared" si="51"/>
        <v>BACHARELADO EM CIÊNCIA E TECNOLOGIA</v>
      </c>
      <c r="B1047" s="11" t="str">
        <f t="shared" si="52"/>
        <v>DB3BCN0407-15SA</v>
      </c>
      <c r="C1047" s="9" t="str">
        <f t="shared" si="48"/>
        <v>Funções de Várias Variáveis B3-matutino (São Bernardo)</v>
      </c>
      <c r="D1047" s="6" t="s">
        <v>291</v>
      </c>
      <c r="E1047" s="6" t="s">
        <v>3438</v>
      </c>
      <c r="F1047" s="6" t="s">
        <v>292</v>
      </c>
      <c r="G1047" s="6" t="s">
        <v>50</v>
      </c>
      <c r="H1047" s="6" t="s">
        <v>3439</v>
      </c>
      <c r="J1047" s="6" t="s">
        <v>12</v>
      </c>
      <c r="K1047" s="6" t="s">
        <v>13</v>
      </c>
      <c r="L1047" s="6" t="s">
        <v>20</v>
      </c>
      <c r="M1047" s="6">
        <v>45</v>
      </c>
      <c r="O1047" s="6" t="s">
        <v>37</v>
      </c>
      <c r="Q1047" s="6" t="s">
        <v>33</v>
      </c>
      <c r="R1047" s="26" t="s">
        <v>2420</v>
      </c>
    </row>
    <row r="1048" spans="1:21" ht="15" customHeight="1" x14ac:dyDescent="0.25">
      <c r="A1048" s="11" t="str">
        <f t="shared" si="51"/>
        <v>BACHARELADO EM CIÊNCIA E TECNOLOGIA</v>
      </c>
      <c r="B1048" s="11" t="str">
        <f t="shared" si="52"/>
        <v>DB4BCN0407-15SA</v>
      </c>
      <c r="C1048" s="9" t="str">
        <f t="shared" si="48"/>
        <v>Funções de Várias Variáveis B4-matutino (São Bernardo)</v>
      </c>
      <c r="D1048" s="6" t="s">
        <v>291</v>
      </c>
      <c r="E1048" s="6" t="s">
        <v>3440</v>
      </c>
      <c r="F1048" s="6" t="s">
        <v>292</v>
      </c>
      <c r="G1048" s="6" t="s">
        <v>59</v>
      </c>
      <c r="H1048" s="6" t="s">
        <v>3439</v>
      </c>
      <c r="J1048" s="6" t="s">
        <v>12</v>
      </c>
      <c r="K1048" s="6" t="s">
        <v>13</v>
      </c>
      <c r="L1048" s="6" t="s">
        <v>20</v>
      </c>
      <c r="M1048" s="6">
        <v>45</v>
      </c>
      <c r="O1048" s="6" t="s">
        <v>37</v>
      </c>
      <c r="Q1048" s="6" t="s">
        <v>33</v>
      </c>
      <c r="R1048" s="26" t="s">
        <v>2401</v>
      </c>
    </row>
    <row r="1049" spans="1:21" ht="15" customHeight="1" x14ac:dyDescent="0.25">
      <c r="A1049" s="11" t="str">
        <f t="shared" si="51"/>
        <v>BACHARELADO EM CIÊNCIA E TECNOLOGIA</v>
      </c>
      <c r="B1049" s="11" t="str">
        <f t="shared" si="52"/>
        <v>DA3BCN0407-15SA</v>
      </c>
      <c r="C1049" s="9" t="str">
        <f t="shared" si="48"/>
        <v>Funções de Várias Variáveis A3-matutino (São Bernardo)</v>
      </c>
      <c r="D1049" s="6" t="s">
        <v>291</v>
      </c>
      <c r="E1049" s="6" t="s">
        <v>3441</v>
      </c>
      <c r="F1049" s="6" t="s">
        <v>292</v>
      </c>
      <c r="G1049" s="6" t="s">
        <v>21</v>
      </c>
      <c r="H1049" s="6" t="s">
        <v>3442</v>
      </c>
      <c r="J1049" s="6" t="s">
        <v>12</v>
      </c>
      <c r="K1049" s="6" t="s">
        <v>13</v>
      </c>
      <c r="L1049" s="6" t="s">
        <v>20</v>
      </c>
      <c r="M1049" s="6">
        <v>45</v>
      </c>
      <c r="O1049" s="6" t="s">
        <v>37</v>
      </c>
      <c r="Q1049" s="6" t="s">
        <v>33</v>
      </c>
      <c r="R1049" s="26" t="s">
        <v>2420</v>
      </c>
    </row>
    <row r="1050" spans="1:21" ht="15" customHeight="1" x14ac:dyDescent="0.25">
      <c r="A1050" s="11" t="str">
        <f t="shared" si="51"/>
        <v>BACHARELADO EM CIÊNCIA E TECNOLOGIA</v>
      </c>
      <c r="B1050" s="11" t="str">
        <f t="shared" si="52"/>
        <v>DA4BCN0407-15SA</v>
      </c>
      <c r="C1050" s="9" t="str">
        <f t="shared" si="48"/>
        <v>Funções de Várias Variáveis A4-matutino (São Bernardo)</v>
      </c>
      <c r="D1050" s="6" t="s">
        <v>291</v>
      </c>
      <c r="E1050" s="6" t="s">
        <v>3443</v>
      </c>
      <c r="F1050" s="6" t="s">
        <v>292</v>
      </c>
      <c r="G1050" s="6" t="s">
        <v>22</v>
      </c>
      <c r="H1050" s="6" t="s">
        <v>3444</v>
      </c>
      <c r="J1050" s="6" t="s">
        <v>12</v>
      </c>
      <c r="K1050" s="6" t="s">
        <v>13</v>
      </c>
      <c r="L1050" s="6" t="s">
        <v>20</v>
      </c>
      <c r="M1050" s="6">
        <v>45</v>
      </c>
      <c r="O1050" s="6" t="s">
        <v>37</v>
      </c>
      <c r="Q1050" s="6" t="s">
        <v>33</v>
      </c>
      <c r="R1050" s="26" t="s">
        <v>2401</v>
      </c>
    </row>
    <row r="1051" spans="1:21" ht="15" customHeight="1" x14ac:dyDescent="0.25">
      <c r="A1051" s="11" t="str">
        <f t="shared" si="51"/>
        <v>BACHARELADO EM CIÊNCIA E TECNOLOGIA</v>
      </c>
      <c r="B1051" s="11" t="str">
        <f t="shared" si="52"/>
        <v>NA3BCN0407-15SA</v>
      </c>
      <c r="C1051" s="9" t="str">
        <f t="shared" si="48"/>
        <v>Funções de Várias Variáveis A3-noturno (São Bernardo)</v>
      </c>
      <c r="D1051" s="6" t="s">
        <v>291</v>
      </c>
      <c r="E1051" s="6" t="s">
        <v>3445</v>
      </c>
      <c r="F1051" s="6" t="s">
        <v>292</v>
      </c>
      <c r="G1051" s="6" t="s">
        <v>21</v>
      </c>
      <c r="H1051" s="6" t="s">
        <v>954</v>
      </c>
      <c r="J1051" s="6" t="s">
        <v>12</v>
      </c>
      <c r="K1051" s="6" t="s">
        <v>18</v>
      </c>
      <c r="L1051" s="6" t="s">
        <v>20</v>
      </c>
      <c r="M1051" s="6">
        <v>45</v>
      </c>
      <c r="O1051" s="6" t="s">
        <v>37</v>
      </c>
      <c r="Q1051" s="6" t="s">
        <v>33</v>
      </c>
      <c r="R1051" s="26" t="s">
        <v>3446</v>
      </c>
    </row>
    <row r="1052" spans="1:21" ht="15" customHeight="1" x14ac:dyDescent="0.25">
      <c r="A1052" s="11" t="str">
        <f t="shared" si="51"/>
        <v>BACHARELADO EM CIÊNCIA E TECNOLOGIA</v>
      </c>
      <c r="B1052" s="11" t="str">
        <f t="shared" si="52"/>
        <v>DB4BIN0406-15SA</v>
      </c>
      <c r="C1052" s="9" t="str">
        <f t="shared" si="48"/>
        <v>Introdução à Probabilidade e à Estatística B4-matutino (São Bernardo)</v>
      </c>
      <c r="D1052" s="6" t="s">
        <v>1134</v>
      </c>
      <c r="E1052" s="6" t="s">
        <v>3447</v>
      </c>
      <c r="F1052" s="6" t="s">
        <v>1135</v>
      </c>
      <c r="G1052" s="6" t="s">
        <v>59</v>
      </c>
      <c r="H1052" s="6" t="s">
        <v>3448</v>
      </c>
      <c r="J1052" s="6" t="s">
        <v>12</v>
      </c>
      <c r="K1052" s="6" t="s">
        <v>13</v>
      </c>
      <c r="L1052" s="6" t="s">
        <v>42</v>
      </c>
      <c r="M1052" s="6">
        <v>45</v>
      </c>
      <c r="O1052" s="6" t="s">
        <v>37</v>
      </c>
      <c r="P1052" s="6" t="s">
        <v>37</v>
      </c>
      <c r="Q1052" s="6" t="s">
        <v>33</v>
      </c>
      <c r="R1052" s="26" t="s">
        <v>2407</v>
      </c>
    </row>
    <row r="1053" spans="1:21" ht="15" customHeight="1" x14ac:dyDescent="0.25">
      <c r="A1053" s="11" t="str">
        <f t="shared" si="51"/>
        <v>BACHARELADO EM CIÊNCIA E TECNOLOGIA</v>
      </c>
      <c r="B1053" s="11" t="str">
        <f t="shared" si="52"/>
        <v>DB5BIN0406-15SA</v>
      </c>
      <c r="C1053" s="9" t="str">
        <f t="shared" si="48"/>
        <v>Introdução à Probabilidade e à Estatística B5-matutino (São Bernardo)</v>
      </c>
      <c r="D1053" s="6" t="s">
        <v>1134</v>
      </c>
      <c r="E1053" s="6" t="s">
        <v>3449</v>
      </c>
      <c r="F1053" s="6" t="s">
        <v>1135</v>
      </c>
      <c r="G1053" s="6" t="s">
        <v>60</v>
      </c>
      <c r="H1053" s="6" t="s">
        <v>3448</v>
      </c>
      <c r="J1053" s="6" t="s">
        <v>12</v>
      </c>
      <c r="K1053" s="6" t="s">
        <v>13</v>
      </c>
      <c r="L1053" s="6" t="s">
        <v>42</v>
      </c>
      <c r="M1053" s="6">
        <v>45</v>
      </c>
      <c r="O1053" s="6" t="s">
        <v>37</v>
      </c>
      <c r="P1053" s="6" t="s">
        <v>37</v>
      </c>
      <c r="Q1053" s="6" t="s">
        <v>33</v>
      </c>
      <c r="R1053" s="26" t="s">
        <v>2406</v>
      </c>
    </row>
    <row r="1054" spans="1:21" ht="15" customHeight="1" x14ac:dyDescent="0.25">
      <c r="A1054" s="11" t="str">
        <f t="shared" si="51"/>
        <v>BACHARELADO EM CIÊNCIA E TECNOLOGIA</v>
      </c>
      <c r="B1054" s="11" t="str">
        <f t="shared" si="52"/>
        <v>DB6BIN0406-15SA</v>
      </c>
      <c r="C1054" s="9" t="str">
        <f t="shared" si="48"/>
        <v>Introdução à Probabilidade e à Estatística B6-matutino (São Bernardo)</v>
      </c>
      <c r="D1054" s="6" t="s">
        <v>1134</v>
      </c>
      <c r="E1054" s="6" t="s">
        <v>3450</v>
      </c>
      <c r="F1054" s="6" t="s">
        <v>1135</v>
      </c>
      <c r="G1054" s="6" t="s">
        <v>61</v>
      </c>
      <c r="H1054" s="6" t="s">
        <v>3448</v>
      </c>
      <c r="J1054" s="6" t="s">
        <v>12</v>
      </c>
      <c r="K1054" s="6" t="s">
        <v>13</v>
      </c>
      <c r="L1054" s="6" t="s">
        <v>42</v>
      </c>
      <c r="M1054" s="6">
        <v>45</v>
      </c>
      <c r="O1054" s="6" t="s">
        <v>37</v>
      </c>
      <c r="P1054" s="6" t="s">
        <v>37</v>
      </c>
      <c r="Q1054" s="6" t="s">
        <v>33</v>
      </c>
      <c r="R1054" s="26" t="s">
        <v>2408</v>
      </c>
    </row>
    <row r="1055" spans="1:21" ht="15" customHeight="1" x14ac:dyDescent="0.25">
      <c r="A1055" s="11" t="str">
        <f t="shared" si="51"/>
        <v>BACHARELADO EM CIÊNCIA E TECNOLOGIA</v>
      </c>
      <c r="B1055" s="11" t="str">
        <f t="shared" si="52"/>
        <v>DA7BIN0406-15SA</v>
      </c>
      <c r="C1055" s="9" t="str">
        <f t="shared" si="48"/>
        <v>Introdução à Probabilidade e à Estatística A7-matutino (São Bernardo)</v>
      </c>
      <c r="D1055" s="6" t="s">
        <v>1134</v>
      </c>
      <c r="E1055" s="6" t="s">
        <v>3451</v>
      </c>
      <c r="F1055" s="6" t="s">
        <v>1135</v>
      </c>
      <c r="G1055" s="6" t="s">
        <v>77</v>
      </c>
      <c r="H1055" s="6" t="s">
        <v>3452</v>
      </c>
      <c r="J1055" s="6" t="s">
        <v>12</v>
      </c>
      <c r="K1055" s="6" t="s">
        <v>13</v>
      </c>
      <c r="L1055" s="6" t="s">
        <v>42</v>
      </c>
      <c r="M1055" s="6">
        <v>45</v>
      </c>
      <c r="O1055" s="6" t="s">
        <v>37</v>
      </c>
      <c r="P1055" s="6" t="s">
        <v>37</v>
      </c>
      <c r="Q1055" s="6" t="s">
        <v>33</v>
      </c>
      <c r="R1055" s="26" t="s">
        <v>2409</v>
      </c>
    </row>
    <row r="1056" spans="1:21" ht="15" customHeight="1" x14ac:dyDescent="0.25">
      <c r="A1056" s="11" t="str">
        <f t="shared" si="51"/>
        <v>BACHARELADO EM CIÊNCIA E TECNOLOGIA</v>
      </c>
      <c r="B1056" s="11" t="str">
        <f t="shared" si="52"/>
        <v>DA8BIN0406-15SA</v>
      </c>
      <c r="C1056" s="9" t="str">
        <f t="shared" si="48"/>
        <v>Introdução à Probabilidade e à Estatística A8-matutino (São Bernardo)</v>
      </c>
      <c r="D1056" s="6" t="s">
        <v>1134</v>
      </c>
      <c r="E1056" s="6" t="s">
        <v>3453</v>
      </c>
      <c r="F1056" s="6" t="s">
        <v>1135</v>
      </c>
      <c r="G1056" s="6" t="s">
        <v>78</v>
      </c>
      <c r="H1056" s="6" t="s">
        <v>3452</v>
      </c>
      <c r="J1056" s="6" t="s">
        <v>12</v>
      </c>
      <c r="K1056" s="6" t="s">
        <v>13</v>
      </c>
      <c r="L1056" s="6" t="s">
        <v>42</v>
      </c>
      <c r="M1056" s="6">
        <v>45</v>
      </c>
      <c r="O1056" s="6" t="s">
        <v>37</v>
      </c>
      <c r="P1056" s="6" t="s">
        <v>37</v>
      </c>
      <c r="Q1056" s="6" t="s">
        <v>33</v>
      </c>
      <c r="R1056" s="26" t="s">
        <v>556</v>
      </c>
    </row>
    <row r="1057" spans="1:18" ht="15" customHeight="1" x14ac:dyDescent="0.25">
      <c r="A1057" s="11" t="str">
        <f t="shared" si="51"/>
        <v>BACHARELADO EM CIÊNCIA E TECNOLOGIA</v>
      </c>
      <c r="B1057" s="11" t="str">
        <f t="shared" si="52"/>
        <v>NB7BIN0406-15SA</v>
      </c>
      <c r="C1057" s="9" t="str">
        <f t="shared" si="48"/>
        <v>Introdução à Probabilidade e à Estatística B7-noturno (São Bernardo)</v>
      </c>
      <c r="D1057" s="6" t="s">
        <v>1134</v>
      </c>
      <c r="E1057" s="6" t="s">
        <v>3454</v>
      </c>
      <c r="F1057" s="6" t="s">
        <v>1135</v>
      </c>
      <c r="G1057" s="6" t="s">
        <v>80</v>
      </c>
      <c r="H1057" s="6" t="s">
        <v>3455</v>
      </c>
      <c r="J1057" s="6" t="s">
        <v>12</v>
      </c>
      <c r="K1057" s="6" t="s">
        <v>18</v>
      </c>
      <c r="L1057" s="6" t="s">
        <v>42</v>
      </c>
      <c r="M1057" s="6">
        <v>45</v>
      </c>
      <c r="O1057" s="6" t="s">
        <v>37</v>
      </c>
      <c r="P1057" s="6" t="s">
        <v>37</v>
      </c>
      <c r="Q1057" s="6" t="s">
        <v>33</v>
      </c>
    </row>
    <row r="1058" spans="1:18" ht="15" customHeight="1" x14ac:dyDescent="0.25">
      <c r="A1058" s="11" t="str">
        <f t="shared" si="51"/>
        <v>BACHARELADO EM CIÊNCIA E TECNOLOGIA</v>
      </c>
      <c r="B1058" s="11" t="str">
        <f t="shared" si="52"/>
        <v>NA7BIN0406-15SA</v>
      </c>
      <c r="C1058" s="9" t="str">
        <f t="shared" si="48"/>
        <v>Introdução à Probabilidade e à Estatística A7-noturno (São Bernardo)</v>
      </c>
      <c r="D1058" s="6" t="s">
        <v>1134</v>
      </c>
      <c r="E1058" s="6" t="s">
        <v>3456</v>
      </c>
      <c r="F1058" s="6" t="s">
        <v>1135</v>
      </c>
      <c r="G1058" s="6" t="s">
        <v>77</v>
      </c>
      <c r="H1058" s="6" t="s">
        <v>3457</v>
      </c>
      <c r="J1058" s="6" t="s">
        <v>12</v>
      </c>
      <c r="K1058" s="6" t="s">
        <v>18</v>
      </c>
      <c r="L1058" s="6" t="s">
        <v>42</v>
      </c>
      <c r="M1058" s="6">
        <v>45</v>
      </c>
      <c r="O1058" s="6" t="s">
        <v>37</v>
      </c>
      <c r="P1058" s="6" t="s">
        <v>37</v>
      </c>
      <c r="Q1058" s="6" t="s">
        <v>33</v>
      </c>
    </row>
    <row r="1059" spans="1:18" ht="15" customHeight="1" x14ac:dyDescent="0.25">
      <c r="A1059" s="11" t="str">
        <f t="shared" si="51"/>
        <v>BACHARELADO EM CIÊNCIA E TECNOLOGIA</v>
      </c>
      <c r="B1059" s="11" t="str">
        <f t="shared" si="52"/>
        <v>DA7BCN0405-15SA</v>
      </c>
      <c r="C1059" s="9" t="str">
        <f t="shared" si="48"/>
        <v>Introdução às Equações Diferenciais Ordinárias A7-matutino (São Bernardo)</v>
      </c>
      <c r="D1059" s="6" t="s">
        <v>1137</v>
      </c>
      <c r="E1059" s="6" t="s">
        <v>3458</v>
      </c>
      <c r="F1059" s="6" t="s">
        <v>1138</v>
      </c>
      <c r="G1059" s="6" t="s">
        <v>77</v>
      </c>
      <c r="H1059" s="6" t="s">
        <v>3459</v>
      </c>
      <c r="J1059" s="6" t="s">
        <v>12</v>
      </c>
      <c r="K1059" s="6" t="s">
        <v>13</v>
      </c>
      <c r="L1059" s="6" t="s">
        <v>20</v>
      </c>
      <c r="M1059" s="6">
        <v>45</v>
      </c>
      <c r="O1059" s="6" t="s">
        <v>37</v>
      </c>
      <c r="P1059" s="6" t="s">
        <v>17</v>
      </c>
      <c r="Q1059" s="6" t="s">
        <v>33</v>
      </c>
      <c r="R1059" s="26" t="s">
        <v>2421</v>
      </c>
    </row>
    <row r="1060" spans="1:18" ht="15" customHeight="1" x14ac:dyDescent="0.25">
      <c r="A1060" s="11" t="str">
        <f t="shared" si="51"/>
        <v>BACHARELADO EM CIÊNCIA E TECNOLOGIA</v>
      </c>
      <c r="B1060" s="11" t="str">
        <f t="shared" si="52"/>
        <v>DC2BCS0002-15SA</v>
      </c>
      <c r="C1060" s="9" t="str">
        <f t="shared" si="48"/>
        <v>Projeto Dirigido C2-matutino (São Bernardo)</v>
      </c>
      <c r="D1060" s="6" t="s">
        <v>297</v>
      </c>
      <c r="E1060" s="6" t="s">
        <v>3460</v>
      </c>
      <c r="F1060" s="6" t="s">
        <v>298</v>
      </c>
      <c r="G1060" s="6" t="s">
        <v>63</v>
      </c>
      <c r="H1060" s="6" t="s">
        <v>3461</v>
      </c>
      <c r="J1060" s="6" t="s">
        <v>12</v>
      </c>
      <c r="K1060" s="6" t="s">
        <v>13</v>
      </c>
      <c r="L1060" s="6" t="s">
        <v>299</v>
      </c>
      <c r="M1060" s="6">
        <v>30</v>
      </c>
      <c r="O1060" s="6" t="s">
        <v>37</v>
      </c>
      <c r="P1060" s="6" t="s">
        <v>300</v>
      </c>
      <c r="Q1060" s="6" t="s">
        <v>33</v>
      </c>
      <c r="R1060" s="26" t="s">
        <v>3247</v>
      </c>
    </row>
    <row r="1061" spans="1:18" ht="15" customHeight="1" x14ac:dyDescent="0.25">
      <c r="A1061" s="11" t="str">
        <f t="shared" si="51"/>
        <v>BACHARELADO EM CIÊNCIA E TECNOLOGIA</v>
      </c>
      <c r="B1061" s="11" t="str">
        <f t="shared" si="52"/>
        <v>NA2BCS0002-15SB</v>
      </c>
      <c r="C1061" s="9" t="str">
        <f t="shared" si="48"/>
        <v>Projeto Dirigido A2-noturno (São Bernardo)</v>
      </c>
      <c r="D1061" s="6" t="s">
        <v>297</v>
      </c>
      <c r="E1061" s="6" t="s">
        <v>3462</v>
      </c>
      <c r="F1061" s="6" t="s">
        <v>298</v>
      </c>
      <c r="G1061" s="6" t="s">
        <v>19</v>
      </c>
      <c r="H1061" s="6" t="s">
        <v>3463</v>
      </c>
      <c r="J1061" s="6" t="s">
        <v>38</v>
      </c>
      <c r="K1061" s="6" t="s">
        <v>18</v>
      </c>
      <c r="L1061" s="6" t="s">
        <v>299</v>
      </c>
      <c r="M1061" s="6">
        <v>30</v>
      </c>
      <c r="O1061" s="6" t="s">
        <v>37</v>
      </c>
      <c r="P1061" s="6" t="s">
        <v>300</v>
      </c>
      <c r="Q1061" s="6" t="s">
        <v>33</v>
      </c>
      <c r="R1061" s="26" t="s">
        <v>2278</v>
      </c>
    </row>
    <row r="1062" spans="1:18" ht="15" customHeight="1" x14ac:dyDescent="0.25">
      <c r="A1062" s="11" t="str">
        <f t="shared" si="51"/>
        <v>BACHARELADO EM CIÊNCIA E TECNOLOGIA</v>
      </c>
      <c r="B1062" s="11" t="str">
        <f t="shared" si="52"/>
        <v>NB3BCS0002-15SA</v>
      </c>
      <c r="C1062" s="9" t="str">
        <f t="shared" si="48"/>
        <v>Projeto Dirigido B3-noturno (São Bernardo)</v>
      </c>
      <c r="D1062" s="6" t="s">
        <v>297</v>
      </c>
      <c r="E1062" s="6" t="s">
        <v>3464</v>
      </c>
      <c r="F1062" s="6" t="s">
        <v>298</v>
      </c>
      <c r="G1062" s="6" t="s">
        <v>50</v>
      </c>
      <c r="H1062" s="6" t="s">
        <v>3465</v>
      </c>
      <c r="J1062" s="6" t="s">
        <v>12</v>
      </c>
      <c r="K1062" s="6" t="s">
        <v>18</v>
      </c>
      <c r="L1062" s="6" t="s">
        <v>299</v>
      </c>
      <c r="M1062" s="6">
        <v>30</v>
      </c>
      <c r="O1062" s="6" t="s">
        <v>37</v>
      </c>
      <c r="P1062" s="6" t="s">
        <v>300</v>
      </c>
      <c r="Q1062" s="6" t="s">
        <v>33</v>
      </c>
      <c r="R1062" s="26" t="s">
        <v>2372</v>
      </c>
    </row>
    <row r="1063" spans="1:18" ht="15" customHeight="1" x14ac:dyDescent="0.25">
      <c r="A1063" s="11" t="str">
        <f t="shared" si="51"/>
        <v>BACHARELADO EM CIÊNCIA E TECNOLOGIA</v>
      </c>
      <c r="B1063" s="11" t="str">
        <f t="shared" si="52"/>
        <v>NB4BCS0002-15SA</v>
      </c>
      <c r="C1063" s="9" t="str">
        <f t="shared" si="48"/>
        <v>Projeto Dirigido B4-noturno (São Bernardo)</v>
      </c>
      <c r="D1063" s="6" t="s">
        <v>297</v>
      </c>
      <c r="E1063" s="6" t="s">
        <v>3466</v>
      </c>
      <c r="F1063" s="6" t="s">
        <v>298</v>
      </c>
      <c r="G1063" s="6" t="s">
        <v>59</v>
      </c>
      <c r="H1063" s="6" t="s">
        <v>3465</v>
      </c>
      <c r="J1063" s="6" t="s">
        <v>12</v>
      </c>
      <c r="K1063" s="6" t="s">
        <v>18</v>
      </c>
      <c r="L1063" s="6" t="s">
        <v>299</v>
      </c>
      <c r="M1063" s="6">
        <v>30</v>
      </c>
      <c r="O1063" s="6" t="s">
        <v>37</v>
      </c>
      <c r="P1063" s="6" t="s">
        <v>300</v>
      </c>
      <c r="Q1063" s="6" t="s">
        <v>33</v>
      </c>
      <c r="R1063" s="26" t="s">
        <v>3247</v>
      </c>
    </row>
    <row r="1064" spans="1:18" ht="15" customHeight="1" x14ac:dyDescent="0.25">
      <c r="A1064" s="11" t="str">
        <f t="shared" si="51"/>
        <v>BACHARELADO EM NEUROCIÊNCIA</v>
      </c>
      <c r="B1064" s="11" t="str">
        <f t="shared" si="52"/>
        <v>NA3MCTC007-15SB</v>
      </c>
      <c r="C1064" s="9" t="str">
        <f t="shared" si="48"/>
        <v>Pesquisa e Comunicação Científica A3-noturno (São Bernardo)</v>
      </c>
      <c r="D1064" s="6" t="s">
        <v>674</v>
      </c>
      <c r="E1064" s="6" t="s">
        <v>3467</v>
      </c>
      <c r="F1064" s="6" t="s">
        <v>675</v>
      </c>
      <c r="G1064" s="6" t="s">
        <v>21</v>
      </c>
      <c r="H1064" s="6" t="s">
        <v>3074</v>
      </c>
      <c r="J1064" s="6" t="s">
        <v>38</v>
      </c>
      <c r="K1064" s="6" t="s">
        <v>18</v>
      </c>
      <c r="L1064" s="6" t="s">
        <v>95</v>
      </c>
      <c r="M1064" s="6">
        <v>40</v>
      </c>
      <c r="O1064" s="6" t="s">
        <v>17</v>
      </c>
      <c r="P1064" s="6" t="s">
        <v>17</v>
      </c>
      <c r="Q1064" s="6" t="s">
        <v>116</v>
      </c>
      <c r="R1064" s="26" t="s">
        <v>3072</v>
      </c>
    </row>
    <row r="1065" spans="1:18" ht="15" customHeight="1" x14ac:dyDescent="0.25">
      <c r="A1065" s="11" t="str">
        <f t="shared" si="51"/>
        <v>BACHARELADO EM CIÊNCIA DA COMPUTAÇÃO</v>
      </c>
      <c r="B1065" s="11" t="str">
        <f t="shared" si="52"/>
        <v>NA1MCTA024-13SA</v>
      </c>
      <c r="C1065" s="9" t="str">
        <f t="shared" si="48"/>
        <v>Sistemas Digitais A1-noturno (São Bernardo)</v>
      </c>
      <c r="D1065" s="6" t="s">
        <v>890</v>
      </c>
      <c r="E1065" s="6" t="s">
        <v>3468</v>
      </c>
      <c r="F1065" s="6" t="s">
        <v>891</v>
      </c>
      <c r="G1065" s="6" t="s">
        <v>16</v>
      </c>
      <c r="H1065" s="6" t="s">
        <v>876</v>
      </c>
      <c r="J1065" s="6" t="s">
        <v>12</v>
      </c>
      <c r="K1065" s="6" t="s">
        <v>18</v>
      </c>
      <c r="L1065" s="6" t="s">
        <v>470</v>
      </c>
      <c r="M1065" s="6">
        <v>45</v>
      </c>
      <c r="Q1065" s="6" t="s">
        <v>15</v>
      </c>
      <c r="R1065" s="26" t="s">
        <v>3469</v>
      </c>
    </row>
    <row r="1066" spans="1:18" ht="15" customHeight="1" x14ac:dyDescent="0.25">
      <c r="A1066" s="11" t="str">
        <f t="shared" si="51"/>
        <v>BACHARELADO EM CIÊNCIAS E HUMANIDADES</v>
      </c>
      <c r="B1066" s="11" t="str">
        <f t="shared" si="52"/>
        <v>DB1BHP0202-19SB</v>
      </c>
      <c r="C1066" s="9" t="str">
        <f t="shared" si="48"/>
        <v>Temas e Problemas em Filosofia B1-matutino (São Bernardo)</v>
      </c>
      <c r="D1066" s="6" t="s">
        <v>286</v>
      </c>
      <c r="E1066" s="6" t="s">
        <v>3470</v>
      </c>
      <c r="F1066" s="6" t="s">
        <v>3471</v>
      </c>
      <c r="G1066" s="6" t="s">
        <v>28</v>
      </c>
      <c r="H1066" s="6" t="s">
        <v>3472</v>
      </c>
      <c r="J1066" s="6" t="s">
        <v>38</v>
      </c>
      <c r="K1066" s="6" t="s">
        <v>13</v>
      </c>
      <c r="L1066" s="6" t="s">
        <v>42</v>
      </c>
      <c r="M1066" s="6">
        <v>30</v>
      </c>
      <c r="N1066" s="6">
        <v>30</v>
      </c>
      <c r="P1066" s="6" t="s">
        <v>300</v>
      </c>
      <c r="Q1066" s="6" t="s">
        <v>97</v>
      </c>
      <c r="R1066" s="26" t="s">
        <v>2478</v>
      </c>
    </row>
    <row r="1067" spans="1:18" ht="15" customHeight="1" x14ac:dyDescent="0.25">
      <c r="A1067" s="11" t="str">
        <f t="shared" si="51"/>
        <v>BACHARELADO EM CIÊNCIAS E HUMANIDADES</v>
      </c>
      <c r="B1067" s="11" t="str">
        <f t="shared" si="52"/>
        <v>DB2BHP0202-19SB</v>
      </c>
      <c r="C1067" s="9" t="str">
        <f t="shared" si="48"/>
        <v>Temas e Problemas em Filosofia B2-matutino (São Bernardo)</v>
      </c>
      <c r="D1067" s="6" t="s">
        <v>286</v>
      </c>
      <c r="E1067" s="6" t="s">
        <v>3473</v>
      </c>
      <c r="F1067" s="6" t="s">
        <v>3471</v>
      </c>
      <c r="G1067" s="6" t="s">
        <v>29</v>
      </c>
      <c r="H1067" s="6" t="s">
        <v>3474</v>
      </c>
      <c r="J1067" s="6" t="s">
        <v>38</v>
      </c>
      <c r="K1067" s="6" t="s">
        <v>13</v>
      </c>
      <c r="L1067" s="6" t="s">
        <v>42</v>
      </c>
      <c r="M1067" s="6">
        <v>30</v>
      </c>
      <c r="N1067" s="6">
        <v>30</v>
      </c>
      <c r="P1067" s="6" t="s">
        <v>300</v>
      </c>
      <c r="Q1067" s="6" t="s">
        <v>97</v>
      </c>
      <c r="R1067" s="26" t="s">
        <v>2481</v>
      </c>
    </row>
    <row r="1068" spans="1:18" ht="15" customHeight="1" x14ac:dyDescent="0.25">
      <c r="A1068" s="11" t="str">
        <f t="shared" si="51"/>
        <v>BACHARELADO EM CIÊNCIAS E HUMANIDADES</v>
      </c>
      <c r="B1068" s="11" t="str">
        <f t="shared" si="52"/>
        <v>DB3BHP0202-19SB</v>
      </c>
      <c r="C1068" s="9" t="str">
        <f t="shared" si="48"/>
        <v>Temas e Problemas em Filosofia B3-matutino (São Bernardo)</v>
      </c>
      <c r="D1068" s="6" t="s">
        <v>286</v>
      </c>
      <c r="E1068" s="6" t="s">
        <v>3475</v>
      </c>
      <c r="F1068" s="6" t="s">
        <v>3471</v>
      </c>
      <c r="G1068" s="6" t="s">
        <v>50</v>
      </c>
      <c r="H1068" s="6" t="s">
        <v>3474</v>
      </c>
      <c r="J1068" s="6" t="s">
        <v>38</v>
      </c>
      <c r="K1068" s="6" t="s">
        <v>13</v>
      </c>
      <c r="L1068" s="6" t="s">
        <v>42</v>
      </c>
      <c r="M1068" s="6">
        <v>30</v>
      </c>
      <c r="N1068" s="6">
        <v>30</v>
      </c>
      <c r="P1068" s="6" t="s">
        <v>300</v>
      </c>
      <c r="Q1068" s="6" t="s">
        <v>97</v>
      </c>
      <c r="R1068" s="26" t="s">
        <v>2449</v>
      </c>
    </row>
    <row r="1069" spans="1:18" ht="15" customHeight="1" x14ac:dyDescent="0.25">
      <c r="A1069" s="11" t="str">
        <f t="shared" si="51"/>
        <v>BACHARELADO EM CIÊNCIAS E HUMANIDADES</v>
      </c>
      <c r="B1069" s="11" t="str">
        <f t="shared" si="52"/>
        <v>DA1BHP0202-19SB</v>
      </c>
      <c r="C1069" s="9" t="str">
        <f t="shared" si="48"/>
        <v>Temas e Problemas em Filosofia A1-matutino (São Bernardo)</v>
      </c>
      <c r="D1069" s="6" t="s">
        <v>286</v>
      </c>
      <c r="E1069" s="6" t="s">
        <v>3476</v>
      </c>
      <c r="F1069" s="6" t="s">
        <v>3471</v>
      </c>
      <c r="G1069" s="6" t="s">
        <v>16</v>
      </c>
      <c r="H1069" s="6" t="s">
        <v>3477</v>
      </c>
      <c r="J1069" s="6" t="s">
        <v>38</v>
      </c>
      <c r="K1069" s="6" t="s">
        <v>13</v>
      </c>
      <c r="L1069" s="6" t="s">
        <v>42</v>
      </c>
      <c r="M1069" s="6">
        <v>30</v>
      </c>
      <c r="N1069" s="6">
        <v>30</v>
      </c>
      <c r="P1069" s="6" t="s">
        <v>300</v>
      </c>
      <c r="Q1069" s="6" t="s">
        <v>97</v>
      </c>
      <c r="R1069" s="26" t="s">
        <v>2478</v>
      </c>
    </row>
    <row r="1070" spans="1:18" ht="15" customHeight="1" x14ac:dyDescent="0.25">
      <c r="A1070" s="11" t="str">
        <f t="shared" si="51"/>
        <v>BACHARELADO EM CIÊNCIAS E HUMANIDADES</v>
      </c>
      <c r="B1070" s="11" t="str">
        <f t="shared" si="52"/>
        <v>DA2BHP0202-19SB</v>
      </c>
      <c r="C1070" s="9" t="str">
        <f t="shared" si="48"/>
        <v>Temas e Problemas em Filosofia A2-matutino (São Bernardo)</v>
      </c>
      <c r="D1070" s="6" t="s">
        <v>286</v>
      </c>
      <c r="E1070" s="6" t="s">
        <v>3478</v>
      </c>
      <c r="F1070" s="6" t="s">
        <v>3471</v>
      </c>
      <c r="G1070" s="6" t="s">
        <v>19</v>
      </c>
      <c r="H1070" s="6" t="s">
        <v>3479</v>
      </c>
      <c r="J1070" s="6" t="s">
        <v>38</v>
      </c>
      <c r="K1070" s="6" t="s">
        <v>13</v>
      </c>
      <c r="L1070" s="6" t="s">
        <v>42</v>
      </c>
      <c r="M1070" s="6">
        <v>30</v>
      </c>
      <c r="N1070" s="6">
        <v>30</v>
      </c>
      <c r="P1070" s="6" t="s">
        <v>300</v>
      </c>
      <c r="Q1070" s="6" t="s">
        <v>97</v>
      </c>
      <c r="R1070" s="26" t="s">
        <v>2479</v>
      </c>
    </row>
    <row r="1071" spans="1:18" ht="15" customHeight="1" x14ac:dyDescent="0.25">
      <c r="A1071" s="11" t="str">
        <f t="shared" si="51"/>
        <v>BACHARELADO EM CIÊNCIAS E HUMANIDADES</v>
      </c>
      <c r="B1071" s="11" t="str">
        <f t="shared" si="52"/>
        <v>DA3BHP0202-19SB</v>
      </c>
      <c r="C1071" s="9" t="str">
        <f t="shared" si="48"/>
        <v>Temas e Problemas em Filosofia A3-matutino (São Bernardo)</v>
      </c>
      <c r="D1071" s="6" t="s">
        <v>286</v>
      </c>
      <c r="E1071" s="6" t="s">
        <v>3480</v>
      </c>
      <c r="F1071" s="6" t="s">
        <v>3471</v>
      </c>
      <c r="G1071" s="6" t="s">
        <v>21</v>
      </c>
      <c r="H1071" s="6" t="s">
        <v>3481</v>
      </c>
      <c r="J1071" s="6" t="s">
        <v>38</v>
      </c>
      <c r="K1071" s="6" t="s">
        <v>13</v>
      </c>
      <c r="L1071" s="6" t="s">
        <v>42</v>
      </c>
      <c r="M1071" s="6">
        <v>30</v>
      </c>
      <c r="N1071" s="6">
        <v>30</v>
      </c>
      <c r="P1071" s="6" t="s">
        <v>300</v>
      </c>
      <c r="Q1071" s="6" t="s">
        <v>97</v>
      </c>
      <c r="R1071" s="26" t="s">
        <v>2480</v>
      </c>
    </row>
    <row r="1072" spans="1:18" ht="15" customHeight="1" x14ac:dyDescent="0.25">
      <c r="A1072" s="11" t="str">
        <f t="shared" si="51"/>
        <v>BACHARELADO EM CIÊNCIAS E HUMANIDADES</v>
      </c>
      <c r="B1072" s="11" t="str">
        <f t="shared" si="52"/>
        <v>NB1BHP0202-19SB</v>
      </c>
      <c r="C1072" s="9" t="str">
        <f t="shared" si="48"/>
        <v>Temas e Problemas em Filosofia B1-noturno (São Bernardo)</v>
      </c>
      <c r="D1072" s="6" t="s">
        <v>286</v>
      </c>
      <c r="E1072" s="6" t="s">
        <v>3482</v>
      </c>
      <c r="F1072" s="6" t="s">
        <v>3471</v>
      </c>
      <c r="G1072" s="6" t="s">
        <v>28</v>
      </c>
      <c r="H1072" s="6" t="s">
        <v>3483</v>
      </c>
      <c r="J1072" s="6" t="s">
        <v>38</v>
      </c>
      <c r="K1072" s="6" t="s">
        <v>18</v>
      </c>
      <c r="L1072" s="6" t="s">
        <v>42</v>
      </c>
      <c r="M1072" s="6">
        <v>30</v>
      </c>
      <c r="N1072" s="6">
        <v>30</v>
      </c>
      <c r="P1072" s="6" t="s">
        <v>300</v>
      </c>
      <c r="Q1072" s="6" t="s">
        <v>97</v>
      </c>
      <c r="R1072" s="26" t="s">
        <v>2483</v>
      </c>
    </row>
    <row r="1073" spans="1:19" ht="15" customHeight="1" x14ac:dyDescent="0.25">
      <c r="A1073" s="11" t="str">
        <f t="shared" si="51"/>
        <v>BACHARELADO EM CIÊNCIAS E HUMANIDADES</v>
      </c>
      <c r="B1073" s="11" t="str">
        <f t="shared" si="52"/>
        <v>NB2BHP0202-19SB</v>
      </c>
      <c r="C1073" s="9" t="str">
        <f t="shared" si="48"/>
        <v>Temas e Problemas em Filosofia B2-noturno (São Bernardo)</v>
      </c>
      <c r="D1073" s="6" t="s">
        <v>286</v>
      </c>
      <c r="E1073" s="6" t="s">
        <v>3484</v>
      </c>
      <c r="F1073" s="6" t="s">
        <v>3471</v>
      </c>
      <c r="G1073" s="6" t="s">
        <v>29</v>
      </c>
      <c r="H1073" s="6" t="s">
        <v>3485</v>
      </c>
      <c r="J1073" s="6" t="s">
        <v>38</v>
      </c>
      <c r="K1073" s="6" t="s">
        <v>18</v>
      </c>
      <c r="L1073" s="6" t="s">
        <v>42</v>
      </c>
      <c r="M1073" s="6">
        <v>30</v>
      </c>
      <c r="N1073" s="6">
        <v>30</v>
      </c>
      <c r="P1073" s="6" t="s">
        <v>300</v>
      </c>
      <c r="Q1073" s="6" t="s">
        <v>97</v>
      </c>
      <c r="R1073" s="26" t="s">
        <v>2484</v>
      </c>
    </row>
    <row r="1074" spans="1:19" ht="15" customHeight="1" x14ac:dyDescent="0.25">
      <c r="A1074" s="11" t="str">
        <f t="shared" si="51"/>
        <v>BACHARELADO EM CIÊNCIAS E HUMANIDADES</v>
      </c>
      <c r="B1074" s="11" t="str">
        <f t="shared" si="52"/>
        <v>NB3BHP0202-19SB</v>
      </c>
      <c r="C1074" s="9" t="str">
        <f t="shared" si="48"/>
        <v>Temas e Problemas em Filosofia B3-noturno (São Bernardo)</v>
      </c>
      <c r="D1074" s="6" t="s">
        <v>286</v>
      </c>
      <c r="E1074" s="6" t="s">
        <v>3486</v>
      </c>
      <c r="F1074" s="6" t="s">
        <v>3471</v>
      </c>
      <c r="G1074" s="6" t="s">
        <v>50</v>
      </c>
      <c r="H1074" s="6" t="s">
        <v>3483</v>
      </c>
      <c r="J1074" s="6" t="s">
        <v>38</v>
      </c>
      <c r="K1074" s="6" t="s">
        <v>18</v>
      </c>
      <c r="L1074" s="6" t="s">
        <v>42</v>
      </c>
      <c r="M1074" s="6">
        <v>30</v>
      </c>
      <c r="N1074" s="6">
        <v>30</v>
      </c>
      <c r="P1074" s="6" t="s">
        <v>300</v>
      </c>
      <c r="Q1074" s="6" t="s">
        <v>97</v>
      </c>
      <c r="R1074" s="26" t="s">
        <v>2485</v>
      </c>
    </row>
    <row r="1075" spans="1:19" ht="15" customHeight="1" x14ac:dyDescent="0.25">
      <c r="A1075" s="11" t="str">
        <f t="shared" si="51"/>
        <v>BACHARELADO EM CIÊNCIAS E HUMANIDADES</v>
      </c>
      <c r="B1075" s="11" t="str">
        <f t="shared" si="52"/>
        <v>NA1BHP0202-19SB</v>
      </c>
      <c r="C1075" s="9" t="str">
        <f t="shared" si="48"/>
        <v>Temas e Problemas em Filosofia A1-noturno (São Bernardo)</v>
      </c>
      <c r="D1075" s="6" t="s">
        <v>286</v>
      </c>
      <c r="E1075" s="6" t="s">
        <v>3487</v>
      </c>
      <c r="F1075" s="6" t="s">
        <v>3471</v>
      </c>
      <c r="G1075" s="6" t="s">
        <v>16</v>
      </c>
      <c r="H1075" s="6" t="s">
        <v>3488</v>
      </c>
      <c r="J1075" s="6" t="s">
        <v>38</v>
      </c>
      <c r="K1075" s="6" t="s">
        <v>18</v>
      </c>
      <c r="L1075" s="6" t="s">
        <v>42</v>
      </c>
      <c r="M1075" s="6">
        <v>30</v>
      </c>
      <c r="N1075" s="6">
        <v>30</v>
      </c>
      <c r="P1075" s="6" t="s">
        <v>300</v>
      </c>
      <c r="Q1075" s="6" t="s">
        <v>97</v>
      </c>
      <c r="R1075" s="26" t="s">
        <v>2483</v>
      </c>
    </row>
    <row r="1076" spans="1:19" ht="15" customHeight="1" x14ac:dyDescent="0.25">
      <c r="A1076" s="11" t="str">
        <f t="shared" si="51"/>
        <v>BACHARELADO EM CIÊNCIAS E HUMANIDADES</v>
      </c>
      <c r="B1076" s="11" t="str">
        <f t="shared" si="52"/>
        <v>NA2BHP0202-19SB</v>
      </c>
      <c r="C1076" s="9" t="str">
        <f t="shared" si="48"/>
        <v>Temas e Problemas em Filosofia A2-noturno (São Bernardo)</v>
      </c>
      <c r="D1076" s="6" t="s">
        <v>286</v>
      </c>
      <c r="E1076" s="6" t="s">
        <v>3489</v>
      </c>
      <c r="F1076" s="6" t="s">
        <v>3471</v>
      </c>
      <c r="G1076" s="6" t="s">
        <v>19</v>
      </c>
      <c r="H1076" s="6" t="s">
        <v>3490</v>
      </c>
      <c r="J1076" s="6" t="s">
        <v>38</v>
      </c>
      <c r="K1076" s="6" t="s">
        <v>18</v>
      </c>
      <c r="L1076" s="6" t="s">
        <v>42</v>
      </c>
      <c r="M1076" s="6">
        <v>30</v>
      </c>
      <c r="N1076" s="6">
        <v>30</v>
      </c>
      <c r="P1076" s="6" t="s">
        <v>300</v>
      </c>
      <c r="Q1076" s="6" t="s">
        <v>97</v>
      </c>
      <c r="R1076" s="26" t="s">
        <v>2484</v>
      </c>
    </row>
    <row r="1077" spans="1:19" ht="15" customHeight="1" x14ac:dyDescent="0.25">
      <c r="A1077" s="11" t="str">
        <f t="shared" si="51"/>
        <v>BACHARELADO EM CIÊNCIAS E HUMANIDADES</v>
      </c>
      <c r="B1077" s="11" t="str">
        <f t="shared" si="52"/>
        <v>NA3BHP0202-19SB</v>
      </c>
      <c r="C1077" s="9" t="str">
        <f t="shared" si="48"/>
        <v>Temas e Problemas em Filosofia A3-noturno (São Bernardo)</v>
      </c>
      <c r="D1077" s="6" t="s">
        <v>286</v>
      </c>
      <c r="E1077" s="6" t="s">
        <v>3491</v>
      </c>
      <c r="F1077" s="6" t="s">
        <v>3471</v>
      </c>
      <c r="G1077" s="6" t="s">
        <v>21</v>
      </c>
      <c r="H1077" s="6" t="s">
        <v>3492</v>
      </c>
      <c r="J1077" s="6" t="s">
        <v>38</v>
      </c>
      <c r="K1077" s="6" t="s">
        <v>18</v>
      </c>
      <c r="L1077" s="6" t="s">
        <v>42</v>
      </c>
      <c r="M1077" s="6">
        <v>30</v>
      </c>
      <c r="N1077" s="6">
        <v>30</v>
      </c>
      <c r="P1077" s="6" t="s">
        <v>300</v>
      </c>
      <c r="Q1077" s="6" t="s">
        <v>97</v>
      </c>
      <c r="R1077" s="26" t="s">
        <v>2485</v>
      </c>
    </row>
    <row r="1078" spans="1:19" ht="15" customHeight="1" x14ac:dyDescent="0.25">
      <c r="A1078" s="11" t="str">
        <f t="shared" si="51"/>
        <v>BACHARELADO EM CIÊNCIA E TECNOLOGIA</v>
      </c>
      <c r="B1078" s="11" t="str">
        <f t="shared" si="52"/>
        <v>DB1BCL0308-15SA</v>
      </c>
      <c r="C1078" s="9" t="str">
        <f t="shared" si="48"/>
        <v>Bioquímica: Estrutura, Propriedade e Funções de Biomoléculas B1-matutino (São Bernardo)</v>
      </c>
      <c r="D1078" s="6" t="s">
        <v>52</v>
      </c>
      <c r="E1078" s="6" t="s">
        <v>1627</v>
      </c>
      <c r="F1078" s="6" t="s">
        <v>53</v>
      </c>
      <c r="G1078" s="6" t="s">
        <v>28</v>
      </c>
      <c r="H1078" s="6" t="s">
        <v>3003</v>
      </c>
      <c r="J1078" s="6" t="s">
        <v>12</v>
      </c>
      <c r="K1078" s="6" t="s">
        <v>13</v>
      </c>
      <c r="L1078" s="6" t="s">
        <v>472</v>
      </c>
      <c r="M1078" s="6">
        <v>30</v>
      </c>
      <c r="O1078" s="6" t="s">
        <v>37</v>
      </c>
      <c r="P1078" s="6" t="s">
        <v>17</v>
      </c>
      <c r="Q1078" s="6" t="s">
        <v>33</v>
      </c>
      <c r="S1078" s="26" t="s">
        <v>3000</v>
      </c>
    </row>
    <row r="1079" spans="1:19" ht="15" customHeight="1" x14ac:dyDescent="0.25">
      <c r="A1079" s="11" t="str">
        <f t="shared" si="51"/>
        <v>BACHARELADO EM CIÊNCIA E TECNOLOGIA</v>
      </c>
      <c r="B1079" s="11" t="str">
        <f t="shared" si="52"/>
        <v>DA4BIS0003-15SB</v>
      </c>
      <c r="C1079" s="9" t="str">
        <f t="shared" si="48"/>
        <v>Bases Matemáticas A4-matutino (São Bernardo)</v>
      </c>
      <c r="D1079" s="6" t="s">
        <v>1108</v>
      </c>
      <c r="E1079" s="6" t="s">
        <v>1836</v>
      </c>
      <c r="F1079" s="6" t="s">
        <v>1109</v>
      </c>
      <c r="G1079" s="6" t="s">
        <v>22</v>
      </c>
      <c r="H1079" s="6" t="s">
        <v>2963</v>
      </c>
      <c r="J1079" s="6" t="s">
        <v>38</v>
      </c>
      <c r="K1079" s="6" t="s">
        <v>13</v>
      </c>
      <c r="L1079" s="6" t="s">
        <v>47</v>
      </c>
      <c r="M1079" s="6">
        <v>45</v>
      </c>
      <c r="O1079" s="6" t="s">
        <v>37</v>
      </c>
      <c r="P1079" s="6" t="s">
        <v>37</v>
      </c>
      <c r="Q1079" s="6" t="s">
        <v>33</v>
      </c>
      <c r="R1079" s="26" t="s">
        <v>553</v>
      </c>
    </row>
    <row r="1080" spans="1:19" ht="15" customHeight="1" x14ac:dyDescent="0.25">
      <c r="A1080" s="11" t="str">
        <f t="shared" si="51"/>
        <v>BACHARELADO EM CIÊNCIA E TECNOLOGIA</v>
      </c>
      <c r="B1080" s="11" t="str">
        <f t="shared" si="52"/>
        <v>NA5BIS0003-15SB</v>
      </c>
      <c r="C1080" s="9" t="str">
        <f t="shared" si="48"/>
        <v>Bases Matemáticas A5-noturno (São Bernardo)</v>
      </c>
      <c r="D1080" s="6" t="s">
        <v>1108</v>
      </c>
      <c r="E1080" s="6" t="s">
        <v>3493</v>
      </c>
      <c r="F1080" s="6" t="s">
        <v>1109</v>
      </c>
      <c r="G1080" s="6" t="s">
        <v>57</v>
      </c>
      <c r="H1080" s="6" t="s">
        <v>2962</v>
      </c>
      <c r="J1080" s="6" t="s">
        <v>38</v>
      </c>
      <c r="K1080" s="6" t="s">
        <v>18</v>
      </c>
      <c r="L1080" s="6" t="s">
        <v>47</v>
      </c>
      <c r="M1080" s="6">
        <v>45</v>
      </c>
      <c r="O1080" s="6" t="s">
        <v>37</v>
      </c>
      <c r="P1080" s="6" t="s">
        <v>37</v>
      </c>
      <c r="Q1080" s="6" t="s">
        <v>33</v>
      </c>
      <c r="R1080" s="26" t="s">
        <v>3494</v>
      </c>
    </row>
    <row r="1081" spans="1:19" ht="15" customHeight="1" x14ac:dyDescent="0.25">
      <c r="A1081" s="11" t="str">
        <f t="shared" si="51"/>
        <v>BACHARELADO EM CIÊNCIA E TECNOLOGIA</v>
      </c>
      <c r="B1081" s="11" t="str">
        <f t="shared" si="52"/>
        <v>DB3BIS0003-15SB</v>
      </c>
      <c r="C1081" s="9" t="str">
        <f t="shared" si="48"/>
        <v>Bases Matemáticas B3-matutino (São Bernardo)</v>
      </c>
      <c r="D1081" s="6" t="s">
        <v>1108</v>
      </c>
      <c r="E1081" s="6" t="s">
        <v>3495</v>
      </c>
      <c r="F1081" s="6" t="s">
        <v>1109</v>
      </c>
      <c r="G1081" s="6" t="s">
        <v>50</v>
      </c>
      <c r="H1081" s="6" t="s">
        <v>2964</v>
      </c>
      <c r="J1081" s="6" t="s">
        <v>38</v>
      </c>
      <c r="K1081" s="6" t="s">
        <v>13</v>
      </c>
      <c r="L1081" s="6" t="s">
        <v>47</v>
      </c>
      <c r="M1081" s="6">
        <v>45</v>
      </c>
      <c r="O1081" s="6" t="s">
        <v>37</v>
      </c>
      <c r="P1081" s="6" t="s">
        <v>37</v>
      </c>
      <c r="Q1081" s="6" t="s">
        <v>33</v>
      </c>
      <c r="R1081" s="26" t="s">
        <v>2389</v>
      </c>
    </row>
    <row r="1082" spans="1:19" ht="15" customHeight="1" x14ac:dyDescent="0.25">
      <c r="A1082" s="11" t="str">
        <f t="shared" si="51"/>
        <v>BACHARELADO EM CIÊNCIA E TECNOLOGIA</v>
      </c>
      <c r="B1082" s="11" t="str">
        <f t="shared" si="52"/>
        <v>DA1BIN0406-15SB</v>
      </c>
      <c r="C1082" s="9" t="str">
        <f t="shared" si="48"/>
        <v>Introdução à Probabilidade e à Estatística A1-matutino (São Bernardo)</v>
      </c>
      <c r="D1082" s="6" t="s">
        <v>1134</v>
      </c>
      <c r="E1082" s="6" t="s">
        <v>3496</v>
      </c>
      <c r="F1082" s="6" t="s">
        <v>1135</v>
      </c>
      <c r="G1082" s="6" t="s">
        <v>16</v>
      </c>
      <c r="H1082" s="6" t="s">
        <v>3497</v>
      </c>
      <c r="J1082" s="6" t="s">
        <v>38</v>
      </c>
      <c r="K1082" s="6" t="s">
        <v>13</v>
      </c>
      <c r="L1082" s="6" t="s">
        <v>42</v>
      </c>
      <c r="M1082" s="6">
        <v>45</v>
      </c>
      <c r="O1082" s="6" t="s">
        <v>37</v>
      </c>
      <c r="P1082" s="6" t="s">
        <v>37</v>
      </c>
      <c r="Q1082" s="6" t="s">
        <v>33</v>
      </c>
      <c r="R1082" s="26" t="s">
        <v>2412</v>
      </c>
    </row>
    <row r="1083" spans="1:19" ht="15" customHeight="1" x14ac:dyDescent="0.25">
      <c r="A1083" s="11" t="str">
        <f t="shared" si="51"/>
        <v>BACHARELADO EM CIÊNCIA E TECNOLOGIA</v>
      </c>
      <c r="B1083" s="11" t="str">
        <f t="shared" si="52"/>
        <v>NA5BIN0406-15SB</v>
      </c>
      <c r="C1083" s="9" t="str">
        <f t="shared" si="48"/>
        <v>Introdução à Probabilidade e à Estatística A5-noturno (São Bernardo)</v>
      </c>
      <c r="D1083" s="6" t="s">
        <v>1134</v>
      </c>
      <c r="E1083" s="6" t="s">
        <v>3498</v>
      </c>
      <c r="F1083" s="6" t="s">
        <v>1135</v>
      </c>
      <c r="G1083" s="6" t="s">
        <v>57</v>
      </c>
      <c r="H1083" s="6" t="s">
        <v>3499</v>
      </c>
      <c r="J1083" s="6" t="s">
        <v>38</v>
      </c>
      <c r="K1083" s="6" t="s">
        <v>18</v>
      </c>
      <c r="L1083" s="6" t="s">
        <v>42</v>
      </c>
      <c r="M1083" s="6">
        <v>45</v>
      </c>
      <c r="O1083" s="6" t="s">
        <v>37</v>
      </c>
      <c r="P1083" s="6" t="s">
        <v>37</v>
      </c>
      <c r="Q1083" s="6" t="s">
        <v>33</v>
      </c>
    </row>
    <row r="1084" spans="1:19" ht="15" customHeight="1" x14ac:dyDescent="0.25">
      <c r="A1084" s="11" t="str">
        <f t="shared" si="51"/>
        <v>BACHARELADO EM CIÊNCIA E TECNOLOGIA</v>
      </c>
      <c r="B1084" s="11" t="str">
        <f t="shared" si="52"/>
        <v>NA6BIN0406-15SB</v>
      </c>
      <c r="C1084" s="9" t="str">
        <f t="shared" si="48"/>
        <v>Introdução à Probabilidade e à Estatística A6-noturno (São Bernardo)</v>
      </c>
      <c r="D1084" s="6" t="s">
        <v>1134</v>
      </c>
      <c r="E1084" s="6" t="s">
        <v>3500</v>
      </c>
      <c r="F1084" s="6" t="s">
        <v>1135</v>
      </c>
      <c r="G1084" s="6" t="s">
        <v>58</v>
      </c>
      <c r="H1084" s="6" t="s">
        <v>3499</v>
      </c>
      <c r="J1084" s="6" t="s">
        <v>38</v>
      </c>
      <c r="K1084" s="6" t="s">
        <v>18</v>
      </c>
      <c r="L1084" s="6" t="s">
        <v>42</v>
      </c>
      <c r="M1084" s="6">
        <v>45</v>
      </c>
      <c r="O1084" s="6" t="s">
        <v>37</v>
      </c>
      <c r="P1084" s="6" t="s">
        <v>37</v>
      </c>
      <c r="Q1084" s="6" t="s">
        <v>33</v>
      </c>
    </row>
    <row r="1085" spans="1:19" ht="15" customHeight="1" x14ac:dyDescent="0.25">
      <c r="A1085" s="11" t="str">
        <f t="shared" si="51"/>
        <v>BACHARELADO EM CIÊNCIA E TECNOLOGIA</v>
      </c>
      <c r="B1085" s="11" t="str">
        <f t="shared" si="52"/>
        <v>NA8BIN0406-15SA</v>
      </c>
      <c r="C1085" s="9" t="str">
        <f t="shared" si="48"/>
        <v>Introdução à Probabilidade e à Estatística A8-noturno (São Bernardo)</v>
      </c>
      <c r="D1085" s="6" t="s">
        <v>1134</v>
      </c>
      <c r="E1085" s="6" t="s">
        <v>3501</v>
      </c>
      <c r="F1085" s="6" t="s">
        <v>1135</v>
      </c>
      <c r="G1085" s="6" t="s">
        <v>78</v>
      </c>
      <c r="H1085" s="6" t="s">
        <v>3502</v>
      </c>
      <c r="J1085" s="6" t="s">
        <v>12</v>
      </c>
      <c r="K1085" s="6" t="s">
        <v>18</v>
      </c>
      <c r="L1085" s="6" t="s">
        <v>42</v>
      </c>
      <c r="M1085" s="6">
        <v>45</v>
      </c>
      <c r="O1085" s="6" t="s">
        <v>37</v>
      </c>
      <c r="P1085" s="6" t="s">
        <v>37</v>
      </c>
      <c r="Q1085" s="6" t="s">
        <v>33</v>
      </c>
    </row>
    <row r="1086" spans="1:19" ht="15" customHeight="1" x14ac:dyDescent="0.25">
      <c r="A1086" s="11" t="str">
        <f t="shared" si="51"/>
        <v>BACHARELADO EM CIÊNCIA E TECNOLOGIA</v>
      </c>
      <c r="B1086" s="11" t="str">
        <f t="shared" si="52"/>
        <v>NB8BIN0406-15SA</v>
      </c>
      <c r="C1086" s="9" t="str">
        <f t="shared" si="48"/>
        <v>Introdução à Probabilidade e à Estatística B8-noturno (São Bernardo)</v>
      </c>
      <c r="D1086" s="6" t="s">
        <v>1134</v>
      </c>
      <c r="E1086" s="6" t="s">
        <v>3503</v>
      </c>
      <c r="F1086" s="6" t="s">
        <v>1135</v>
      </c>
      <c r="G1086" s="6" t="s">
        <v>81</v>
      </c>
      <c r="H1086" s="6" t="s">
        <v>3504</v>
      </c>
      <c r="J1086" s="6" t="s">
        <v>12</v>
      </c>
      <c r="K1086" s="6" t="s">
        <v>18</v>
      </c>
      <c r="L1086" s="6" t="s">
        <v>42</v>
      </c>
      <c r="M1086" s="6">
        <v>45</v>
      </c>
      <c r="O1086" s="6" t="s">
        <v>37</v>
      </c>
      <c r="P1086" s="6" t="s">
        <v>37</v>
      </c>
      <c r="Q1086" s="6" t="s">
        <v>33</v>
      </c>
      <c r="R1086" s="26" t="s">
        <v>2412</v>
      </c>
    </row>
    <row r="1087" spans="1:19" ht="15" customHeight="1" x14ac:dyDescent="0.25">
      <c r="A1087" s="11" t="str">
        <f t="shared" si="51"/>
        <v>BACHARELADO EM CIÊNCIA E TECNOLOGIA</v>
      </c>
      <c r="B1087" s="11" t="str">
        <f t="shared" si="52"/>
        <v>NA3BCJ0205-15SA</v>
      </c>
      <c r="C1087" s="9" t="str">
        <f t="shared" si="48"/>
        <v>Fenômenos Térmicos A3-noturno (São Bernardo)</v>
      </c>
      <c r="D1087" s="6" t="s">
        <v>293</v>
      </c>
      <c r="E1087" s="6" t="s">
        <v>3505</v>
      </c>
      <c r="F1087" s="6" t="s">
        <v>294</v>
      </c>
      <c r="G1087" s="6" t="s">
        <v>21</v>
      </c>
      <c r="H1087" s="6" t="s">
        <v>3506</v>
      </c>
      <c r="J1087" s="6" t="s">
        <v>12</v>
      </c>
      <c r="K1087" s="6" t="s">
        <v>18</v>
      </c>
      <c r="L1087" s="6" t="s">
        <v>473</v>
      </c>
      <c r="M1087" s="6">
        <v>30</v>
      </c>
      <c r="O1087" s="6" t="s">
        <v>37</v>
      </c>
      <c r="P1087" s="6" t="s">
        <v>17</v>
      </c>
      <c r="Q1087" s="6" t="s">
        <v>33</v>
      </c>
      <c r="R1087" s="26" t="s">
        <v>3507</v>
      </c>
      <c r="S1087" s="26" t="s">
        <v>3507</v>
      </c>
    </row>
    <row r="1088" spans="1:19" ht="15" customHeight="1" x14ac:dyDescent="0.25">
      <c r="A1088" s="11" t="str">
        <f t="shared" si="51"/>
        <v>BACHARELADO EM CIÊNCIA E TECNOLOGIA</v>
      </c>
      <c r="B1088" s="11" t="str">
        <f t="shared" si="52"/>
        <v>NA4BCJ0205-15SA</v>
      </c>
      <c r="C1088" s="9" t="str">
        <f t="shared" si="48"/>
        <v>Fenômenos Térmicos A4-noturno (São Bernardo)</v>
      </c>
      <c r="D1088" s="6" t="s">
        <v>293</v>
      </c>
      <c r="E1088" s="6" t="s">
        <v>3508</v>
      </c>
      <c r="F1088" s="6" t="s">
        <v>294</v>
      </c>
      <c r="G1088" s="6" t="s">
        <v>22</v>
      </c>
      <c r="H1088" s="6" t="s">
        <v>3509</v>
      </c>
      <c r="J1088" s="6" t="s">
        <v>12</v>
      </c>
      <c r="K1088" s="6" t="s">
        <v>18</v>
      </c>
      <c r="L1088" s="6" t="s">
        <v>473</v>
      </c>
      <c r="M1088" s="6">
        <v>30</v>
      </c>
      <c r="O1088" s="6" t="s">
        <v>37</v>
      </c>
      <c r="P1088" s="6" t="s">
        <v>17</v>
      </c>
      <c r="Q1088" s="6" t="s">
        <v>33</v>
      </c>
      <c r="R1088" s="26" t="s">
        <v>3507</v>
      </c>
      <c r="S1088" s="26" t="s">
        <v>3507</v>
      </c>
    </row>
    <row r="1089" spans="1:19" ht="15" customHeight="1" x14ac:dyDescent="0.25">
      <c r="A1089" s="11" t="str">
        <f t="shared" si="51"/>
        <v>BACHARELADO EM CIÊNCIAS E HUMANIDADES</v>
      </c>
      <c r="B1089" s="11" t="str">
        <f t="shared" si="52"/>
        <v>NB4BIN0406-15SB</v>
      </c>
      <c r="C1089" s="9" t="str">
        <f t="shared" si="48"/>
        <v>Introdução à Probabilidade e à Estatística B4-noturno (São Bernardo)</v>
      </c>
      <c r="D1089" s="6" t="s">
        <v>1134</v>
      </c>
      <c r="E1089" s="6" t="s">
        <v>3510</v>
      </c>
      <c r="F1089" s="6" t="s">
        <v>1135</v>
      </c>
      <c r="G1089" s="6" t="s">
        <v>59</v>
      </c>
      <c r="H1089" s="6" t="s">
        <v>3511</v>
      </c>
      <c r="J1089" s="6" t="s">
        <v>38</v>
      </c>
      <c r="K1089" s="6" t="s">
        <v>18</v>
      </c>
      <c r="L1089" s="6" t="s">
        <v>42</v>
      </c>
      <c r="M1089" s="6">
        <v>45</v>
      </c>
      <c r="O1089" s="6" t="s">
        <v>37</v>
      </c>
      <c r="P1089" s="6" t="s">
        <v>37</v>
      </c>
      <c r="Q1089" s="6" t="s">
        <v>97</v>
      </c>
    </row>
    <row r="1090" spans="1:19" ht="15" customHeight="1" x14ac:dyDescent="0.25">
      <c r="A1090" s="11" t="str">
        <f t="shared" si="51"/>
        <v>BACHARELADO EM CIÊNCIA E TECNOLOGIA</v>
      </c>
      <c r="B1090" s="11" t="str">
        <f t="shared" si="52"/>
        <v>DA2BIS0003-15SB</v>
      </c>
      <c r="C1090" s="9" t="str">
        <f t="shared" ref="C1090:C1093" si="53">CONCATENATE(D1090," ",IF(LEN(B1090)&gt;15,MID(B1090,2,3),G1090),"-",IF(K1090="DIURNO","matutino",K1090)," (",IF(H1090="Santo André",H1090,"São Bernardo"),")",IF(G1090="I"," - TURMA MINISTRADA EM INGLÊS",IF(G1090="P"," - TURMA COMPARTILHADA COM A PÓS-GRADUAÇÃO",IF(G1090="S"," - TURMA SEMIPRESENCIAL",""))))</f>
        <v>Bases Matemáticas A2-matutino (São Bernardo)</v>
      </c>
      <c r="D1090" s="6" t="s">
        <v>1108</v>
      </c>
      <c r="E1090" s="6" t="s">
        <v>3512</v>
      </c>
      <c r="F1090" s="6" t="s">
        <v>1109</v>
      </c>
      <c r="G1090" s="6" t="s">
        <v>19</v>
      </c>
      <c r="H1090" s="6" t="s">
        <v>3513</v>
      </c>
      <c r="J1090" s="6" t="s">
        <v>38</v>
      </c>
      <c r="K1090" s="6" t="s">
        <v>13</v>
      </c>
      <c r="L1090" s="6" t="s">
        <v>47</v>
      </c>
      <c r="M1090" s="6">
        <v>45</v>
      </c>
      <c r="O1090" s="6" t="s">
        <v>37</v>
      </c>
      <c r="P1090" s="6" t="s">
        <v>37</v>
      </c>
      <c r="Q1090" s="6" t="s">
        <v>33</v>
      </c>
      <c r="R1090" s="26" t="s">
        <v>2390</v>
      </c>
    </row>
    <row r="1091" spans="1:19" ht="15" customHeight="1" x14ac:dyDescent="0.25">
      <c r="A1091" s="11" t="str">
        <f t="shared" si="51"/>
        <v>BACHARELADO EM CIÊNCIA E TECNOLOGIA</v>
      </c>
      <c r="B1091" s="11" t="str">
        <f t="shared" si="52"/>
        <v>DA4BIS0003-15SA</v>
      </c>
      <c r="C1091" s="9" t="str">
        <f t="shared" si="53"/>
        <v>Bases Matemáticas A4-matutino (São Bernardo)</v>
      </c>
      <c r="D1091" s="6" t="s">
        <v>1108</v>
      </c>
      <c r="E1091" s="6" t="s">
        <v>3514</v>
      </c>
      <c r="F1091" s="6" t="s">
        <v>1109</v>
      </c>
      <c r="G1091" s="6" t="s">
        <v>22</v>
      </c>
      <c r="H1091" s="6" t="s">
        <v>2744</v>
      </c>
      <c r="J1091" s="6" t="s">
        <v>3515</v>
      </c>
      <c r="K1091" s="6" t="s">
        <v>13</v>
      </c>
      <c r="M1091" s="6">
        <v>45</v>
      </c>
      <c r="N1091" s="6">
        <v>0</v>
      </c>
      <c r="P1091" s="6">
        <v>0</v>
      </c>
      <c r="Q1091" s="6" t="s">
        <v>33</v>
      </c>
      <c r="R1091" s="26" t="s">
        <v>555</v>
      </c>
    </row>
    <row r="1092" spans="1:19" ht="15" customHeight="1" x14ac:dyDescent="0.25">
      <c r="A1092" s="11" t="str">
        <f t="shared" si="51"/>
        <v>BACHARELADO EM CIÊNCIA E TECNOLOGIA</v>
      </c>
      <c r="B1092" s="11" t="str">
        <f t="shared" si="52"/>
        <v>DA4BCM0506-15SA</v>
      </c>
      <c r="C1092" s="9" t="str">
        <f t="shared" si="53"/>
        <v>Comunicação e Redes A4-matutino (São Bernardo)</v>
      </c>
      <c r="D1092" s="6" t="s">
        <v>1116</v>
      </c>
      <c r="E1092" s="6" t="s">
        <v>1644</v>
      </c>
      <c r="F1092" s="6" t="s">
        <v>1117</v>
      </c>
      <c r="G1092" s="6" t="s">
        <v>22</v>
      </c>
      <c r="H1092" s="6" t="s">
        <v>2750</v>
      </c>
      <c r="J1092" s="6" t="s">
        <v>3515</v>
      </c>
      <c r="K1092" s="6" t="s">
        <v>13</v>
      </c>
      <c r="M1092" s="6">
        <v>45</v>
      </c>
      <c r="N1092" s="6">
        <v>0</v>
      </c>
      <c r="Q1092" s="6" t="s">
        <v>33</v>
      </c>
      <c r="R1092" s="26" t="s">
        <v>3516</v>
      </c>
      <c r="S1092" s="26">
        <v>3</v>
      </c>
    </row>
    <row r="1093" spans="1:19" ht="15" customHeight="1" x14ac:dyDescent="0.25">
      <c r="A1093" s="11" t="str">
        <f t="shared" si="51"/>
        <v>BACHARELADO EM CIÊNCIAS E HUMANIDADES</v>
      </c>
      <c r="B1093" s="11" t="str">
        <f t="shared" si="52"/>
        <v>NB5BIN0406-15SB</v>
      </c>
      <c r="C1093" s="9" t="str">
        <f t="shared" si="53"/>
        <v>Introdução à Probabilidade e à Estatística B5-noturno (São Bernardo)</v>
      </c>
      <c r="D1093" s="6" t="s">
        <v>1134</v>
      </c>
      <c r="E1093" s="6" t="s">
        <v>3517</v>
      </c>
      <c r="F1093" s="6" t="s">
        <v>1135</v>
      </c>
      <c r="G1093" s="6" t="s">
        <v>60</v>
      </c>
      <c r="H1093" s="6" t="s">
        <v>2771</v>
      </c>
      <c r="J1093" s="6" t="s">
        <v>3518</v>
      </c>
      <c r="K1093" s="23" t="s">
        <v>18</v>
      </c>
      <c r="M1093" s="6">
        <v>45</v>
      </c>
      <c r="N1093" s="6">
        <v>0</v>
      </c>
      <c r="Q1093" s="6" t="s">
        <v>97</v>
      </c>
      <c r="R1093" s="26" t="s">
        <v>3519</v>
      </c>
      <c r="S1093" s="26">
        <v>3</v>
      </c>
    </row>
  </sheetData>
  <autoFilter ref="A1:V1093" xr:uid="{8DF4B94E-874E-4DD7-9E8B-5B6AB0D012C2}"/>
  <conditionalFormatting sqref="B1">
    <cfRule type="duplicateValues" dxfId="3" priority="4" stopIfTrue="1"/>
  </conditionalFormatting>
  <conditionalFormatting sqref="B1:B1048576">
    <cfRule type="duplicateValues" dxfId="2" priority="3"/>
  </conditionalFormatting>
  <pageMargins left="0.511811024" right="0.511811024" top="0.78740157499999996" bottom="0.7874015749999999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93"/>
  <sheetViews>
    <sheetView zoomScale="90" zoomScaleNormal="90" workbookViewId="0">
      <selection activeCell="C9" sqref="C9"/>
    </sheetView>
  </sheetViews>
  <sheetFormatPr defaultColWidth="14.42578125" defaultRowHeight="15" customHeight="1" x14ac:dyDescent="0.25"/>
  <cols>
    <col min="1" max="1" width="41.140625" style="6" customWidth="1"/>
    <col min="2" max="2" width="18.28515625" style="6" bestFit="1" customWidth="1"/>
    <col min="3" max="3" width="81.42578125" style="6" customWidth="1"/>
    <col min="4" max="4" width="24.7109375" style="6" customWidth="1"/>
    <col min="5" max="5" width="11.85546875" style="6" customWidth="1"/>
    <col min="6" max="6" width="12.42578125" style="6" bestFit="1" customWidth="1"/>
    <col min="7" max="7" width="9.85546875" style="6" customWidth="1"/>
    <col min="8" max="8" width="22.42578125" style="6" customWidth="1"/>
    <col min="9" max="9" width="8.140625" style="6" customWidth="1"/>
    <col min="10" max="10" width="7.140625" style="6" customWidth="1"/>
    <col min="11" max="11" width="8.140625" style="6" customWidth="1"/>
    <col min="12" max="12" width="12.42578125" style="6" customWidth="1"/>
    <col min="13" max="13" width="15.140625" style="6" customWidth="1"/>
    <col min="14" max="14" width="15.5703125" style="6" customWidth="1"/>
    <col min="15" max="15" width="42.42578125" style="6" customWidth="1"/>
    <col min="16" max="16" width="53.28515625" style="6" customWidth="1"/>
    <col min="17" max="17" width="40.42578125" style="6" customWidth="1"/>
    <col min="18" max="18" width="52.140625" style="26" customWidth="1"/>
    <col min="19" max="19" width="46.42578125" style="26" bestFit="1" customWidth="1"/>
    <col min="20" max="20" width="49.7109375" style="6" customWidth="1"/>
    <col min="21" max="21" width="44.28515625" style="6" bestFit="1" customWidth="1"/>
    <col min="22" max="22" width="14.140625" style="6" customWidth="1"/>
    <col min="23" max="16384" width="14.42578125" style="6"/>
  </cols>
  <sheetData>
    <row r="1" spans="1:23" ht="12.75" customHeight="1" x14ac:dyDescent="0.25">
      <c r="A1" s="9" t="s">
        <v>0</v>
      </c>
      <c r="B1" s="9" t="s">
        <v>1</v>
      </c>
      <c r="C1" s="9" t="s">
        <v>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P1" s="10"/>
      <c r="Q1" s="20"/>
      <c r="R1" s="30"/>
      <c r="S1" s="30"/>
      <c r="T1" s="5"/>
      <c r="U1" s="5"/>
    </row>
    <row r="2" spans="1:23" ht="12.75" customHeight="1" x14ac:dyDescent="0.25">
      <c r="A2" s="11" t="str">
        <f t="shared" ref="A2:A65" si="0">Q2</f>
        <v>BACHARELADO EM RELAÇÕES INTERNACIONAIS</v>
      </c>
      <c r="B2" s="11" t="str">
        <f t="shared" ref="B2:B65" si="1">E2</f>
        <v>DAESHR022-14SB</v>
      </c>
      <c r="C2" s="9" t="str">
        <f t="shared" ref="C2:C65" si="2">CONCATENATE(D2," ",IF(LEN(B2)&gt;15,MID(B2,2,3),G2),"-",IF(K2="DIURNO","matutino",K2)," (",IF(H2="Santo André",H2,"São Bernardo"),")",IF(G2="I"," - TURMA MINISTRADA EM INGLÊS",IF(G2="P"," - TURMA COMPARTILHADA COM A PÓS-GRADUAÇÃO",IF(G2="S"," - TURMA SEMIPRESENCIAL",""))))</f>
        <v>Abordagens Tradicionais das Relações Internacionais A-matutino (São Bernardo)</v>
      </c>
      <c r="D2" s="7" t="s">
        <v>1295</v>
      </c>
      <c r="E2" s="7" t="s">
        <v>2009</v>
      </c>
      <c r="F2" s="7" t="s">
        <v>1296</v>
      </c>
      <c r="G2" s="7" t="s">
        <v>11</v>
      </c>
      <c r="H2" s="7" t="s">
        <v>1209</v>
      </c>
      <c r="I2" s="7"/>
      <c r="J2" s="16" t="s">
        <v>38</v>
      </c>
      <c r="K2" s="7" t="s">
        <v>13</v>
      </c>
      <c r="L2" s="7" t="s">
        <v>20</v>
      </c>
      <c r="M2" s="7">
        <v>90</v>
      </c>
      <c r="N2" s="7"/>
      <c r="O2" s="7"/>
      <c r="P2" s="7" t="s">
        <v>17</v>
      </c>
      <c r="Q2" s="7" t="s">
        <v>124</v>
      </c>
      <c r="R2" s="29" t="s">
        <v>1297</v>
      </c>
      <c r="S2" s="29"/>
      <c r="T2" s="5" t="str">
        <f>VLOOKUP($B2,'[1]TOMADA DE DECISÕES'!$C$3:$BD$1129,52,0)</f>
        <v>ANA TEREZA LOPES MARRA DE SOUSA</v>
      </c>
      <c r="U2" s="5" t="str">
        <f>VLOOKUP($B2,'[1]TOMADA DE DECISÕES'!$C$3:$BD$1129,54,0)</f>
        <v/>
      </c>
      <c r="V2" s="6" t="b">
        <f>T2=R2</f>
        <v>1</v>
      </c>
      <c r="W2" s="6" t="b">
        <f>U2=S2</f>
        <v>1</v>
      </c>
    </row>
    <row r="3" spans="1:23" ht="12.75" customHeight="1" x14ac:dyDescent="0.25">
      <c r="A3" s="11" t="str">
        <f t="shared" si="0"/>
        <v>BACHARELADO EM RELAÇÕES INTERNACIONAIS</v>
      </c>
      <c r="B3" s="11" t="str">
        <f t="shared" si="1"/>
        <v>NAESHR022-14SB</v>
      </c>
      <c r="C3" s="9" t="str">
        <f t="shared" si="2"/>
        <v>Abordagens Tradicionais das Relações Internacionais A-noturno (São Bernardo)</v>
      </c>
      <c r="D3" s="6" t="s">
        <v>1295</v>
      </c>
      <c r="E3" s="6" t="s">
        <v>2010</v>
      </c>
      <c r="F3" s="6" t="s">
        <v>1296</v>
      </c>
      <c r="G3" s="6" t="s">
        <v>11</v>
      </c>
      <c r="H3" s="6" t="s">
        <v>1211</v>
      </c>
      <c r="J3" s="15" t="s">
        <v>38</v>
      </c>
      <c r="K3" s="6" t="s">
        <v>18</v>
      </c>
      <c r="L3" s="6" t="s">
        <v>20</v>
      </c>
      <c r="M3" s="6">
        <v>90</v>
      </c>
      <c r="P3" s="7" t="s">
        <v>17</v>
      </c>
      <c r="Q3" s="7" t="s">
        <v>124</v>
      </c>
      <c r="R3" s="26" t="s">
        <v>1297</v>
      </c>
      <c r="T3" s="5" t="str">
        <f>VLOOKUP($B3,'[1]TOMADA DE DECISÕES'!$C$3:$BD$1129,52,0)</f>
        <v>ANA TEREZA LOPES MARRA DE SOUSA</v>
      </c>
      <c r="U3" s="5" t="str">
        <f>VLOOKUP($B3,'[1]TOMADA DE DECISÕES'!$C$3:$BD$1129,54,0)</f>
        <v/>
      </c>
      <c r="V3" s="6" t="b">
        <f t="shared" ref="V3:V66" si="3">T3=R3</f>
        <v>1</v>
      </c>
      <c r="W3" s="6" t="b">
        <f t="shared" ref="W3:W66" si="4">U3=S3</f>
        <v>1</v>
      </c>
    </row>
    <row r="4" spans="1:23" ht="12.75" customHeight="1" x14ac:dyDescent="0.25">
      <c r="A4" s="11" t="str">
        <f t="shared" si="0"/>
        <v>ENGENHARIA AEROESPACIAL</v>
      </c>
      <c r="B4" s="11" t="str">
        <f t="shared" si="1"/>
        <v>NAESTS002-17SB</v>
      </c>
      <c r="C4" s="9" t="str">
        <f t="shared" si="2"/>
        <v>Aeronáutica I-A A-noturno (São Bernardo)</v>
      </c>
      <c r="D4" s="7" t="s">
        <v>334</v>
      </c>
      <c r="E4" s="7" t="s">
        <v>413</v>
      </c>
      <c r="F4" s="7" t="s">
        <v>335</v>
      </c>
      <c r="G4" s="7" t="s">
        <v>11</v>
      </c>
      <c r="H4" s="7" t="s">
        <v>308</v>
      </c>
      <c r="I4" s="7"/>
      <c r="J4" s="16" t="s">
        <v>38</v>
      </c>
      <c r="K4" s="7" t="s">
        <v>18</v>
      </c>
      <c r="L4" s="7" t="s">
        <v>20</v>
      </c>
      <c r="M4" s="7">
        <v>35</v>
      </c>
      <c r="N4" s="7"/>
      <c r="O4" s="7" t="s">
        <v>17</v>
      </c>
      <c r="P4" s="7"/>
      <c r="Q4" s="7" t="s">
        <v>131</v>
      </c>
      <c r="R4" s="29" t="s">
        <v>897</v>
      </c>
      <c r="S4" s="29"/>
      <c r="T4" s="5" t="str">
        <f>VLOOKUP($B4,'[1]TOMADA DE DECISÕES'!$C$3:$BD$1129,52,0)</f>
        <v>ANTONIO GIL VICENTE DE BRUM</v>
      </c>
      <c r="U4" s="5" t="str">
        <f>VLOOKUP($B4,'[1]TOMADA DE DECISÕES'!$C$3:$BD$1129,54,0)</f>
        <v/>
      </c>
      <c r="V4" s="6" t="b">
        <f t="shared" si="3"/>
        <v>1</v>
      </c>
      <c r="W4" s="6" t="b">
        <f t="shared" si="4"/>
        <v>1</v>
      </c>
    </row>
    <row r="5" spans="1:23" ht="12.75" customHeight="1" x14ac:dyDescent="0.25">
      <c r="A5" s="11" t="str">
        <f t="shared" si="0"/>
        <v>BACHARELADO EM MATEMÁTICA</v>
      </c>
      <c r="B5" s="11" t="str">
        <f t="shared" si="1"/>
        <v>NA1MCTB001-17SA</v>
      </c>
      <c r="C5" s="9" t="str">
        <f t="shared" si="2"/>
        <v>Álgebra Linear A1-noturno (São Bernardo)</v>
      </c>
      <c r="D5" s="7" t="s">
        <v>238</v>
      </c>
      <c r="E5" s="7" t="s">
        <v>1921</v>
      </c>
      <c r="F5" s="7" t="s">
        <v>239</v>
      </c>
      <c r="G5" s="7" t="s">
        <v>16</v>
      </c>
      <c r="H5" s="7" t="s">
        <v>3164</v>
      </c>
      <c r="I5" s="7"/>
      <c r="J5" s="16" t="s">
        <v>12</v>
      </c>
      <c r="K5" s="7" t="s">
        <v>18</v>
      </c>
      <c r="L5" s="7" t="s">
        <v>240</v>
      </c>
      <c r="M5" s="7">
        <v>45</v>
      </c>
      <c r="N5" s="7"/>
      <c r="O5" s="7" t="s">
        <v>17</v>
      </c>
      <c r="P5" s="7"/>
      <c r="Q5" s="7" t="s">
        <v>109</v>
      </c>
      <c r="R5" s="29" t="s">
        <v>547</v>
      </c>
      <c r="S5" s="29"/>
      <c r="T5" s="5" t="str">
        <f>VLOOKUP($B5,'[1]TOMADA DE DECISÕES'!$C$3:$BD$1129,52,0)</f>
        <v>RODRIGO FRESNEDA</v>
      </c>
      <c r="U5" s="5" t="str">
        <f>VLOOKUP($B5,'[1]TOMADA DE DECISÕES'!$C$3:$BD$1129,54,0)</f>
        <v/>
      </c>
      <c r="V5" s="6" t="b">
        <f t="shared" si="3"/>
        <v>1</v>
      </c>
      <c r="W5" s="6" t="b">
        <f t="shared" si="4"/>
        <v>1</v>
      </c>
    </row>
    <row r="6" spans="1:23" ht="12.75" customHeight="1" x14ac:dyDescent="0.25">
      <c r="A6" s="11" t="str">
        <f t="shared" si="0"/>
        <v>BACHARELADO EM MATEMÁTICA</v>
      </c>
      <c r="B6" s="11" t="str">
        <f t="shared" si="1"/>
        <v>DAMCTB001-17SA</v>
      </c>
      <c r="C6" s="9" t="str">
        <f t="shared" si="2"/>
        <v>Álgebra Linear A-matutino (São Bernardo)</v>
      </c>
      <c r="D6" s="7" t="s">
        <v>238</v>
      </c>
      <c r="E6" s="7" t="s">
        <v>241</v>
      </c>
      <c r="F6" s="7" t="s">
        <v>239</v>
      </c>
      <c r="G6" s="7" t="s">
        <v>11</v>
      </c>
      <c r="H6" s="7" t="s">
        <v>3162</v>
      </c>
      <c r="I6" s="7"/>
      <c r="J6" s="7" t="s">
        <v>12</v>
      </c>
      <c r="K6" s="7" t="s">
        <v>13</v>
      </c>
      <c r="L6" s="7" t="s">
        <v>240</v>
      </c>
      <c r="M6" s="7">
        <v>45</v>
      </c>
      <c r="N6" s="7"/>
      <c r="O6" s="7" t="s">
        <v>17</v>
      </c>
      <c r="P6" s="7"/>
      <c r="Q6" s="6" t="s">
        <v>109</v>
      </c>
      <c r="R6" s="29" t="s">
        <v>938</v>
      </c>
      <c r="S6" s="29"/>
      <c r="T6" s="5" t="str">
        <f>VLOOKUP($B6,'[1]TOMADA DE DECISÕES'!$C$3:$BD$1129,52,0)</f>
        <v>ARMANDO CAPUTI</v>
      </c>
      <c r="U6" s="5" t="str">
        <f>VLOOKUP($B6,'[1]TOMADA DE DECISÕES'!$C$3:$BD$1129,54,0)</f>
        <v/>
      </c>
      <c r="V6" s="6" t="b">
        <f t="shared" si="3"/>
        <v>1</v>
      </c>
      <c r="W6" s="6" t="b">
        <f t="shared" si="4"/>
        <v>1</v>
      </c>
    </row>
    <row r="7" spans="1:23" ht="12.75" customHeight="1" x14ac:dyDescent="0.25">
      <c r="A7" s="11" t="str">
        <f t="shared" si="0"/>
        <v>BACHARELADO EM MATEMÁTICA</v>
      </c>
      <c r="B7" s="11" t="str">
        <f t="shared" si="1"/>
        <v>NAMCTB002-13SA</v>
      </c>
      <c r="C7" s="9" t="str">
        <f t="shared" si="2"/>
        <v>Álgebra Linear Avançada I A-noturno (São Bernardo)</v>
      </c>
      <c r="D7" s="6" t="s">
        <v>939</v>
      </c>
      <c r="E7" s="6" t="s">
        <v>1922</v>
      </c>
      <c r="F7" s="6" t="s">
        <v>940</v>
      </c>
      <c r="G7" s="6" t="s">
        <v>11</v>
      </c>
      <c r="H7" s="6" t="s">
        <v>3166</v>
      </c>
      <c r="J7" s="6" t="s">
        <v>12</v>
      </c>
      <c r="K7" s="6" t="s">
        <v>18</v>
      </c>
      <c r="L7" s="6" t="s">
        <v>20</v>
      </c>
      <c r="M7" s="6">
        <v>45</v>
      </c>
      <c r="O7" s="6" t="s">
        <v>17</v>
      </c>
      <c r="Q7" s="7" t="s">
        <v>109</v>
      </c>
      <c r="R7" s="26" t="s">
        <v>941</v>
      </c>
      <c r="T7" s="5" t="str">
        <f>VLOOKUP($B7,'[1]TOMADA DE DECISÕES'!$C$3:$BD$1129,52,0)</f>
        <v>DANIEL MIRANDA MACHADO</v>
      </c>
      <c r="U7" s="5" t="str">
        <f>VLOOKUP($B7,'[1]TOMADA DE DECISÕES'!$C$3:$BD$1129,54,0)</f>
        <v/>
      </c>
      <c r="V7" s="6" t="b">
        <f t="shared" si="3"/>
        <v>1</v>
      </c>
      <c r="W7" s="6" t="b">
        <f t="shared" si="4"/>
        <v>1</v>
      </c>
    </row>
    <row r="8" spans="1:23" ht="12.75" customHeight="1" x14ac:dyDescent="0.25">
      <c r="A8" s="11" t="str">
        <f t="shared" si="0"/>
        <v>BACHARELADO EM MATEMÁTICA</v>
      </c>
      <c r="B8" s="11" t="str">
        <f t="shared" si="1"/>
        <v>DBMCTB001-17SA</v>
      </c>
      <c r="C8" s="9" t="str">
        <f t="shared" si="2"/>
        <v>Álgebra Linear B-matutino (São Bernardo)</v>
      </c>
      <c r="D8" s="6" t="s">
        <v>238</v>
      </c>
      <c r="E8" s="6" t="s">
        <v>1923</v>
      </c>
      <c r="F8" s="6" t="s">
        <v>239</v>
      </c>
      <c r="G8" s="6" t="s">
        <v>25</v>
      </c>
      <c r="H8" s="6" t="s">
        <v>3163</v>
      </c>
      <c r="J8" s="6" t="s">
        <v>12</v>
      </c>
      <c r="K8" s="6" t="s">
        <v>13</v>
      </c>
      <c r="L8" s="6" t="s">
        <v>240</v>
      </c>
      <c r="M8" s="6">
        <v>45</v>
      </c>
      <c r="O8" s="6" t="s">
        <v>17</v>
      </c>
      <c r="P8" s="7"/>
      <c r="Q8" s="7" t="s">
        <v>109</v>
      </c>
      <c r="R8" s="26" t="s">
        <v>938</v>
      </c>
      <c r="T8" s="5" t="str">
        <f>VLOOKUP($B8,'[1]TOMADA DE DECISÕES'!$C$3:$BD$1129,52,0)</f>
        <v>ARMANDO CAPUTI</v>
      </c>
      <c r="U8" s="5" t="str">
        <f>VLOOKUP($B8,'[1]TOMADA DE DECISÕES'!$C$3:$BD$1129,54,0)</f>
        <v/>
      </c>
      <c r="V8" s="6" t="b">
        <f t="shared" si="3"/>
        <v>1</v>
      </c>
      <c r="W8" s="6" t="b">
        <f t="shared" si="4"/>
        <v>1</v>
      </c>
    </row>
    <row r="9" spans="1:23" ht="12.75" customHeight="1" x14ac:dyDescent="0.25">
      <c r="A9" s="11" t="str">
        <f t="shared" si="0"/>
        <v>BACHARELADO EM MATEMÁTICA</v>
      </c>
      <c r="B9" s="11" t="str">
        <f t="shared" si="1"/>
        <v>NBMCTB001-17SA</v>
      </c>
      <c r="C9" s="9" t="str">
        <f t="shared" si="2"/>
        <v>Álgebra Linear B-noturno (São Bernardo)</v>
      </c>
      <c r="D9" s="7" t="s">
        <v>238</v>
      </c>
      <c r="E9" s="7" t="s">
        <v>1924</v>
      </c>
      <c r="F9" s="7" t="s">
        <v>239</v>
      </c>
      <c r="G9" s="7" t="s">
        <v>25</v>
      </c>
      <c r="H9" s="7" t="s">
        <v>3165</v>
      </c>
      <c r="I9" s="7"/>
      <c r="J9" s="7" t="s">
        <v>12</v>
      </c>
      <c r="K9" s="7" t="s">
        <v>18</v>
      </c>
      <c r="L9" s="7" t="s">
        <v>240</v>
      </c>
      <c r="M9" s="7">
        <v>45</v>
      </c>
      <c r="N9" s="7"/>
      <c r="O9" s="7" t="s">
        <v>17</v>
      </c>
      <c r="P9" s="7"/>
      <c r="Q9" s="7" t="s">
        <v>109</v>
      </c>
      <c r="R9" s="29" t="s">
        <v>547</v>
      </c>
      <c r="S9" s="29"/>
      <c r="T9" s="5" t="str">
        <f>VLOOKUP($B9,'[1]TOMADA DE DECISÕES'!$C$3:$BD$1129,52,0)</f>
        <v>RODRIGO FRESNEDA</v>
      </c>
      <c r="U9" s="5" t="str">
        <f>VLOOKUP($B9,'[1]TOMADA DE DECISÕES'!$C$3:$BD$1129,54,0)</f>
        <v/>
      </c>
      <c r="V9" s="6" t="b">
        <f t="shared" si="3"/>
        <v>1</v>
      </c>
      <c r="W9" s="6" t="b">
        <f t="shared" si="4"/>
        <v>1</v>
      </c>
    </row>
    <row r="10" spans="1:23" ht="12.75" customHeight="1" x14ac:dyDescent="0.25">
      <c r="A10" s="11" t="str">
        <f t="shared" si="0"/>
        <v>BACHARELADO EM CIÊNCIA DA COMPUTAÇÃO</v>
      </c>
      <c r="B10" s="11" t="str">
        <f t="shared" si="1"/>
        <v>NA1MCTA003-17SA</v>
      </c>
      <c r="C10" s="9" t="str">
        <f t="shared" si="2"/>
        <v>Análise de Algoritmos A1-noturno (São Bernardo)</v>
      </c>
      <c r="D10" s="7" t="s">
        <v>277</v>
      </c>
      <c r="E10" s="7" t="s">
        <v>1509</v>
      </c>
      <c r="F10" s="7" t="s">
        <v>278</v>
      </c>
      <c r="G10" s="7" t="s">
        <v>16</v>
      </c>
      <c r="H10" s="7" t="s">
        <v>860</v>
      </c>
      <c r="I10" s="7"/>
      <c r="J10" s="7" t="s">
        <v>12</v>
      </c>
      <c r="K10" s="7" t="s">
        <v>18</v>
      </c>
      <c r="L10" s="7" t="s">
        <v>20</v>
      </c>
      <c r="M10" s="7">
        <v>45</v>
      </c>
      <c r="N10" s="7"/>
      <c r="O10" s="7" t="s">
        <v>17</v>
      </c>
      <c r="P10" s="7"/>
      <c r="Q10" s="7" t="s">
        <v>15</v>
      </c>
      <c r="R10" s="29" t="s">
        <v>507</v>
      </c>
      <c r="S10" s="29"/>
      <c r="T10" s="5" t="str">
        <f>VLOOKUP($B10,'[1]TOMADA DE DECISÕES'!$C$3:$BD$1129,52,0)</f>
        <v>CARLA NEGRI LINTZMAYER</v>
      </c>
      <c r="U10" s="5" t="str">
        <f>VLOOKUP($B10,'[1]TOMADA DE DECISÕES'!$C$3:$BD$1129,54,0)</f>
        <v/>
      </c>
      <c r="V10" s="6" t="b">
        <f t="shared" si="3"/>
        <v>1</v>
      </c>
      <c r="W10" s="6" t="b">
        <f t="shared" si="4"/>
        <v>1</v>
      </c>
    </row>
    <row r="11" spans="1:23" ht="12.75" customHeight="1" x14ac:dyDescent="0.25">
      <c r="A11" s="11" t="str">
        <f t="shared" si="0"/>
        <v>BACHARELADO EM CIÊNCIA DA COMPUTAÇÃO</v>
      </c>
      <c r="B11" s="11" t="str">
        <f t="shared" si="1"/>
        <v>NA2MCTA003-17SA</v>
      </c>
      <c r="C11" s="9" t="str">
        <f t="shared" si="2"/>
        <v>Análise de Algoritmos A2-noturno (São Bernardo)</v>
      </c>
      <c r="D11" s="7" t="s">
        <v>277</v>
      </c>
      <c r="E11" s="7" t="s">
        <v>2496</v>
      </c>
      <c r="F11" s="7" t="s">
        <v>278</v>
      </c>
      <c r="G11" s="7" t="s">
        <v>19</v>
      </c>
      <c r="H11" s="7" t="s">
        <v>860</v>
      </c>
      <c r="I11" s="7"/>
      <c r="J11" s="16" t="s">
        <v>12</v>
      </c>
      <c r="K11" s="7" t="s">
        <v>18</v>
      </c>
      <c r="L11" s="7" t="s">
        <v>20</v>
      </c>
      <c r="M11" s="7">
        <v>45</v>
      </c>
      <c r="N11" s="7"/>
      <c r="O11" s="7" t="s">
        <v>17</v>
      </c>
      <c r="P11" s="7"/>
      <c r="Q11" s="7" t="s">
        <v>15</v>
      </c>
      <c r="R11" s="29" t="s">
        <v>513</v>
      </c>
      <c r="S11" s="29"/>
      <c r="T11" s="5" t="str">
        <f>VLOOKUP($B11,'[1]TOMADA DE DECISÕES'!$C$3:$BD$1129,52,0)</f>
        <v>DANIEL MORGATO MARTIN</v>
      </c>
      <c r="U11" s="5" t="str">
        <f>VLOOKUP($B11,'[1]TOMADA DE DECISÕES'!$C$3:$BD$1129,54,0)</f>
        <v/>
      </c>
      <c r="V11" s="6" t="b">
        <f t="shared" si="3"/>
        <v>1</v>
      </c>
      <c r="W11" s="6" t="b">
        <f t="shared" si="4"/>
        <v>1</v>
      </c>
    </row>
    <row r="12" spans="1:23" ht="12.75" customHeight="1" x14ac:dyDescent="0.25">
      <c r="A12" s="11" t="str">
        <f t="shared" si="0"/>
        <v>BACHARELADO EM CIÊNCIA DA COMPUTAÇÃO</v>
      </c>
      <c r="B12" s="11" t="str">
        <f t="shared" si="1"/>
        <v>DAMCTA003-17SA</v>
      </c>
      <c r="C12" s="9" t="str">
        <f t="shared" si="2"/>
        <v>Análise de Algoritmos A-matutino (São Bernardo)</v>
      </c>
      <c r="D12" s="7" t="s">
        <v>277</v>
      </c>
      <c r="E12" s="7" t="s">
        <v>1510</v>
      </c>
      <c r="F12" s="7" t="s">
        <v>278</v>
      </c>
      <c r="G12" s="7" t="s">
        <v>11</v>
      </c>
      <c r="H12" s="7" t="s">
        <v>859</v>
      </c>
      <c r="I12" s="7"/>
      <c r="J12" s="16" t="s">
        <v>12</v>
      </c>
      <c r="K12" s="7" t="s">
        <v>13</v>
      </c>
      <c r="L12" s="7" t="s">
        <v>20</v>
      </c>
      <c r="M12" s="7">
        <v>45</v>
      </c>
      <c r="N12" s="7"/>
      <c r="O12" s="7" t="s">
        <v>17</v>
      </c>
      <c r="P12" s="7"/>
      <c r="Q12" s="7" t="s">
        <v>15</v>
      </c>
      <c r="R12" s="29" t="s">
        <v>513</v>
      </c>
      <c r="S12" s="29"/>
      <c r="T12" s="5" t="str">
        <f>VLOOKUP($B12,'[1]TOMADA DE DECISÕES'!$C$3:$BD$1129,52,0)</f>
        <v>DANIEL MORGATO MARTIN</v>
      </c>
      <c r="U12" s="5" t="str">
        <f>VLOOKUP($B12,'[1]TOMADA DE DECISÕES'!$C$3:$BD$1129,54,0)</f>
        <v/>
      </c>
      <c r="V12" s="6" t="b">
        <f t="shared" si="3"/>
        <v>1</v>
      </c>
      <c r="W12" s="6" t="b">
        <f t="shared" si="4"/>
        <v>1</v>
      </c>
    </row>
    <row r="13" spans="1:23" ht="12.75" customHeight="1" x14ac:dyDescent="0.25">
      <c r="A13" s="11" t="str">
        <f t="shared" si="0"/>
        <v>BACHARELADO EM CIÊNCIA DA COMPUTAÇÃO</v>
      </c>
      <c r="B13" s="11" t="str">
        <f t="shared" si="1"/>
        <v>DPMCTA003-17SA</v>
      </c>
      <c r="C13" s="9" t="str">
        <f t="shared" si="2"/>
        <v>Análise de Algoritmos P-matutino (São Bernardo) - TURMA COMPARTILHADA COM A PÓS-GRADUAÇÃO</v>
      </c>
      <c r="D13" s="7" t="s">
        <v>277</v>
      </c>
      <c r="E13" s="7" t="s">
        <v>510</v>
      </c>
      <c r="F13" s="7" t="s">
        <v>278</v>
      </c>
      <c r="G13" s="7" t="s">
        <v>366</v>
      </c>
      <c r="H13" s="7" t="s">
        <v>852</v>
      </c>
      <c r="I13" s="7"/>
      <c r="J13" s="16" t="s">
        <v>12</v>
      </c>
      <c r="K13" s="7" t="s">
        <v>13</v>
      </c>
      <c r="L13" s="7" t="s">
        <v>20</v>
      </c>
      <c r="M13" s="7">
        <v>10</v>
      </c>
      <c r="N13" s="7"/>
      <c r="O13" s="7" t="s">
        <v>17</v>
      </c>
      <c r="P13" s="7"/>
      <c r="Q13" s="7" t="s">
        <v>15</v>
      </c>
      <c r="R13" s="29" t="s">
        <v>507</v>
      </c>
      <c r="S13" s="29"/>
      <c r="T13" s="5" t="str">
        <f>VLOOKUP($B13,'[1]TOMADA DE DECISÕES'!$C$3:$BD$1129,52,0)</f>
        <v>CARLA NEGRI LINTZMAYER</v>
      </c>
      <c r="U13" s="5" t="str">
        <f>VLOOKUP($B13,'[1]TOMADA DE DECISÕES'!$C$3:$BD$1129,54,0)</f>
        <v/>
      </c>
      <c r="V13" s="6" t="b">
        <f t="shared" si="3"/>
        <v>1</v>
      </c>
      <c r="W13" s="6" t="b">
        <f t="shared" si="4"/>
        <v>1</v>
      </c>
    </row>
    <row r="14" spans="1:23" ht="12.75" customHeight="1" x14ac:dyDescent="0.25">
      <c r="A14" s="11" t="str">
        <f t="shared" si="0"/>
        <v>ENGENHARIA AMBIENTAL E URBANA</v>
      </c>
      <c r="B14" s="11" t="str">
        <f t="shared" si="1"/>
        <v>DAESTU024-17SA</v>
      </c>
      <c r="C14" s="9" t="str">
        <f t="shared" si="2"/>
        <v>Análise de Sistemas e Modelagem Ambiental A-matutino (São Bernardo)</v>
      </c>
      <c r="D14" s="6" t="s">
        <v>144</v>
      </c>
      <c r="E14" s="6" t="s">
        <v>146</v>
      </c>
      <c r="F14" s="6" t="s">
        <v>145</v>
      </c>
      <c r="G14" s="6" t="s">
        <v>11</v>
      </c>
      <c r="H14" s="6" t="s">
        <v>1145</v>
      </c>
      <c r="J14" s="6" t="s">
        <v>12</v>
      </c>
      <c r="K14" s="6" t="s">
        <v>13</v>
      </c>
      <c r="L14" s="6" t="s">
        <v>486</v>
      </c>
      <c r="M14" s="6">
        <v>64</v>
      </c>
      <c r="P14" s="7"/>
      <c r="Q14" s="7" t="s">
        <v>143</v>
      </c>
      <c r="R14" s="26" t="s">
        <v>1146</v>
      </c>
      <c r="T14" s="5" t="str">
        <f>VLOOKUP($B14,'[1]TOMADA DE DECISÕES'!$C$3:$BD$1129,52,0)</f>
        <v>WALLACE GUSMAO FERREIRA</v>
      </c>
      <c r="U14" s="5">
        <f>VLOOKUP($B14,'[1]TOMADA DE DECISÕES'!$C$3:$BD$1129,54,0)</f>
        <v>0</v>
      </c>
      <c r="V14" s="6" t="b">
        <f t="shared" si="3"/>
        <v>0</v>
      </c>
      <c r="W14" s="6" t="b">
        <f t="shared" si="4"/>
        <v>1</v>
      </c>
    </row>
    <row r="15" spans="1:23" ht="12.75" customHeight="1" x14ac:dyDescent="0.25">
      <c r="A15" s="11" t="str">
        <f t="shared" si="0"/>
        <v>ENGENHARIA AMBIENTAL E URBANA</v>
      </c>
      <c r="B15" s="11" t="str">
        <f t="shared" si="1"/>
        <v>NAESZU027-17SA</v>
      </c>
      <c r="C15" s="9" t="str">
        <f t="shared" si="2"/>
        <v>Análise e Concepção Estrutural para a Engenharia A-noturno (São Bernardo)</v>
      </c>
      <c r="D15" s="7" t="s">
        <v>491</v>
      </c>
      <c r="E15" s="7" t="s">
        <v>499</v>
      </c>
      <c r="F15" s="7" t="s">
        <v>492</v>
      </c>
      <c r="G15" s="7" t="s">
        <v>11</v>
      </c>
      <c r="H15" s="7" t="s">
        <v>1150</v>
      </c>
      <c r="I15" s="7"/>
      <c r="J15" s="16" t="s">
        <v>12</v>
      </c>
      <c r="K15" s="7" t="s">
        <v>18</v>
      </c>
      <c r="L15" s="7" t="s">
        <v>470</v>
      </c>
      <c r="M15" s="7">
        <v>60</v>
      </c>
      <c r="N15" s="7"/>
      <c r="O15" s="7"/>
      <c r="P15" s="7"/>
      <c r="Q15" s="7" t="s">
        <v>143</v>
      </c>
      <c r="R15" s="29" t="s">
        <v>1151</v>
      </c>
      <c r="S15" s="29"/>
      <c r="T15" s="5" t="str">
        <f>VLOOKUP($B15,'[1]TOMADA DE DECISÕES'!$C$3:$BD$1129,52,0)</f>
        <v>RICARDO GASPAR</v>
      </c>
      <c r="U15" s="5" t="str">
        <f>VLOOKUP($B15,'[1]TOMADA DE DECISÕES'!$C$3:$BD$1129,54,0)</f>
        <v/>
      </c>
      <c r="V15" s="6" t="b">
        <f t="shared" si="3"/>
        <v>1</v>
      </c>
      <c r="W15" s="6" t="b">
        <f t="shared" si="4"/>
        <v>1</v>
      </c>
    </row>
    <row r="16" spans="1:23" ht="12.75" customHeight="1" x14ac:dyDescent="0.25">
      <c r="A16" s="11" t="str">
        <f t="shared" si="0"/>
        <v>BACHARELADO EM CIÊNCIAS ECONÔMICAS</v>
      </c>
      <c r="B16" s="11" t="str">
        <f t="shared" si="1"/>
        <v>DAESZC018-17SB</v>
      </c>
      <c r="C16" s="9" t="str">
        <f t="shared" si="2"/>
        <v>Análise Econômica de Projetos A-matutino (São Bernardo)</v>
      </c>
      <c r="D16" s="7" t="s">
        <v>753</v>
      </c>
      <c r="E16" s="7" t="s">
        <v>1866</v>
      </c>
      <c r="F16" s="7" t="s">
        <v>754</v>
      </c>
      <c r="G16" s="7" t="s">
        <v>11</v>
      </c>
      <c r="H16" s="7" t="s">
        <v>3107</v>
      </c>
      <c r="I16" s="7"/>
      <c r="J16" s="16" t="s">
        <v>38</v>
      </c>
      <c r="K16" s="7" t="s">
        <v>13</v>
      </c>
      <c r="L16" s="7" t="s">
        <v>20</v>
      </c>
      <c r="M16" s="7">
        <v>40</v>
      </c>
      <c r="N16" s="7">
        <v>0</v>
      </c>
      <c r="O16" s="7"/>
      <c r="P16" s="7"/>
      <c r="Q16" s="7" t="s">
        <v>102</v>
      </c>
      <c r="R16" s="29" t="s">
        <v>2297</v>
      </c>
      <c r="S16" s="29"/>
      <c r="T16" s="5" t="str">
        <f>VLOOKUP($B16,'[1]TOMADA DE DECISÕES'!$C$3:$BD$1129,52,0)</f>
        <v>PEDRO IVO CAMACHO ALVES SALVADOR</v>
      </c>
      <c r="U16" s="5" t="str">
        <f>VLOOKUP($B16,'[1]TOMADA DE DECISÕES'!$C$3:$BD$1129,54,0)</f>
        <v/>
      </c>
      <c r="V16" s="6" t="b">
        <f t="shared" si="3"/>
        <v>1</v>
      </c>
      <c r="W16" s="6" t="b">
        <f t="shared" si="4"/>
        <v>1</v>
      </c>
    </row>
    <row r="17" spans="1:23" ht="12.75" customHeight="1" x14ac:dyDescent="0.25">
      <c r="A17" s="11" t="str">
        <f t="shared" si="0"/>
        <v>BACHARELADO EM CIÊNCIAS ECONÔMICAS</v>
      </c>
      <c r="B17" s="11" t="str">
        <f t="shared" si="1"/>
        <v>NAESZC018-17SB</v>
      </c>
      <c r="C17" s="9" t="str">
        <f t="shared" si="2"/>
        <v>Análise Econômica de Projetos A-noturno (São Bernardo)</v>
      </c>
      <c r="D17" s="7" t="s">
        <v>753</v>
      </c>
      <c r="E17" s="7" t="s">
        <v>1867</v>
      </c>
      <c r="F17" s="7" t="s">
        <v>754</v>
      </c>
      <c r="G17" s="7" t="s">
        <v>11</v>
      </c>
      <c r="H17" s="7" t="s">
        <v>3108</v>
      </c>
      <c r="I17" s="7"/>
      <c r="J17" s="16" t="s">
        <v>38</v>
      </c>
      <c r="K17" s="7" t="s">
        <v>18</v>
      </c>
      <c r="L17" s="7" t="s">
        <v>20</v>
      </c>
      <c r="M17" s="7">
        <v>60</v>
      </c>
      <c r="N17" s="7">
        <v>0</v>
      </c>
      <c r="O17" s="7"/>
      <c r="P17" s="7"/>
      <c r="Q17" s="7" t="s">
        <v>102</v>
      </c>
      <c r="R17" s="29" t="s">
        <v>2297</v>
      </c>
      <c r="S17" s="29"/>
      <c r="T17" s="5" t="str">
        <f>VLOOKUP($B17,'[1]TOMADA DE DECISÕES'!$C$3:$BD$1129,52,0)</f>
        <v>PEDRO IVO CAMACHO ALVES SALVADOR</v>
      </c>
      <c r="U17" s="5" t="str">
        <f>VLOOKUP($B17,'[1]TOMADA DE DECISÕES'!$C$3:$BD$1129,54,0)</f>
        <v/>
      </c>
      <c r="V17" s="6" t="b">
        <f t="shared" si="3"/>
        <v>1</v>
      </c>
      <c r="W17" s="6" t="b">
        <f t="shared" si="4"/>
        <v>1</v>
      </c>
    </row>
    <row r="18" spans="1:23" ht="12.75" customHeight="1" x14ac:dyDescent="0.25">
      <c r="A18" s="11" t="str">
        <f t="shared" si="0"/>
        <v>ENGENHARIA DE ENERGIA</v>
      </c>
      <c r="B18" s="11" t="str">
        <f t="shared" si="1"/>
        <v>NAESTE037-17SA</v>
      </c>
      <c r="C18" s="9" t="str">
        <f t="shared" si="2"/>
        <v>Análise Econômica de Projetos Energéticos A-noturno (São Bernardo)</v>
      </c>
      <c r="D18" s="7" t="s">
        <v>1262</v>
      </c>
      <c r="E18" s="7" t="s">
        <v>2087</v>
      </c>
      <c r="F18" s="7" t="s">
        <v>1263</v>
      </c>
      <c r="G18" s="7" t="s">
        <v>11</v>
      </c>
      <c r="H18" s="7" t="s">
        <v>1264</v>
      </c>
      <c r="I18" s="7"/>
      <c r="J18" s="16" t="s">
        <v>12</v>
      </c>
      <c r="K18" s="7" t="s">
        <v>18</v>
      </c>
      <c r="L18" s="7" t="s">
        <v>20</v>
      </c>
      <c r="M18" s="7">
        <v>50</v>
      </c>
      <c r="N18" s="7"/>
      <c r="O18" s="7"/>
      <c r="P18" s="7"/>
      <c r="Q18" s="7" t="s">
        <v>158</v>
      </c>
      <c r="R18" s="29" t="s">
        <v>1265</v>
      </c>
      <c r="S18" s="29"/>
      <c r="T18" s="5" t="str">
        <f>VLOOKUP($B18,'[1]TOMADA DE DECISÕES'!$C$3:$BD$1129,52,0)</f>
        <v>PAULO HENRIQUE DE MELLO SANT ANA</v>
      </c>
      <c r="U18" s="5" t="str">
        <f>VLOOKUP($B18,'[1]TOMADA DE DECISÕES'!$C$3:$BD$1129,54,0)</f>
        <v/>
      </c>
      <c r="V18" s="6" t="b">
        <f t="shared" si="3"/>
        <v>0</v>
      </c>
      <c r="W18" s="6" t="b">
        <f t="shared" si="4"/>
        <v>1</v>
      </c>
    </row>
    <row r="19" spans="1:23" ht="12.75" customHeight="1" x14ac:dyDescent="0.25">
      <c r="A19" s="11" t="str">
        <f t="shared" si="0"/>
        <v>ENGENHARIA DE ENERGIA</v>
      </c>
      <c r="B19" s="11" t="str">
        <f t="shared" si="1"/>
        <v>NAESZE075-17SA</v>
      </c>
      <c r="C19" s="9" t="str">
        <f t="shared" si="2"/>
        <v>Análise Estática em Sistemas Elétricos de Potência A-noturno (São Bernardo)</v>
      </c>
      <c r="D19" s="7" t="s">
        <v>1276</v>
      </c>
      <c r="E19" s="7" t="s">
        <v>2088</v>
      </c>
      <c r="F19" s="7" t="s">
        <v>1277</v>
      </c>
      <c r="G19" s="7" t="s">
        <v>11</v>
      </c>
      <c r="H19" s="7" t="s">
        <v>1264</v>
      </c>
      <c r="I19" s="7"/>
      <c r="J19" s="7" t="s">
        <v>12</v>
      </c>
      <c r="K19" s="7" t="s">
        <v>18</v>
      </c>
      <c r="L19" s="7" t="s">
        <v>20</v>
      </c>
      <c r="M19" s="7">
        <v>50</v>
      </c>
      <c r="N19" s="7"/>
      <c r="O19" s="7"/>
      <c r="P19" s="7"/>
      <c r="Q19" s="7" t="s">
        <v>158</v>
      </c>
      <c r="R19" s="29" t="s">
        <v>1278</v>
      </c>
      <c r="S19" s="29"/>
      <c r="T19" s="5" t="str">
        <f>VLOOKUP($B19,'[1]TOMADA DE DECISÕES'!$C$3:$BD$1129,52,0)</f>
        <v>THALES SOUSA</v>
      </c>
      <c r="U19" s="5" t="str">
        <f>VLOOKUP($B19,'[1]TOMADA DE DECISÕES'!$C$3:$BD$1129,54,0)</f>
        <v/>
      </c>
      <c r="V19" s="6" t="b">
        <f t="shared" si="3"/>
        <v>1</v>
      </c>
      <c r="W19" s="6" t="b">
        <f t="shared" si="4"/>
        <v>1</v>
      </c>
    </row>
    <row r="20" spans="1:23" ht="12.75" customHeight="1" x14ac:dyDescent="0.25">
      <c r="A20" s="11" t="str">
        <f t="shared" si="0"/>
        <v>BACHARELADO EM MATEMÁTICA</v>
      </c>
      <c r="B20" s="11" t="str">
        <f t="shared" si="1"/>
        <v>NAMCTB007-17SB</v>
      </c>
      <c r="C20" s="9" t="str">
        <f t="shared" si="2"/>
        <v>Anéis e Corpos A-noturno (São Bernardo)</v>
      </c>
      <c r="D20" s="7" t="s">
        <v>942</v>
      </c>
      <c r="E20" s="7" t="s">
        <v>1925</v>
      </c>
      <c r="F20" s="7" t="s">
        <v>943</v>
      </c>
      <c r="G20" s="7" t="s">
        <v>11</v>
      </c>
      <c r="H20" s="7" t="s">
        <v>944</v>
      </c>
      <c r="I20" s="7"/>
      <c r="J20" s="7" t="s">
        <v>38</v>
      </c>
      <c r="K20" s="7" t="s">
        <v>18</v>
      </c>
      <c r="L20" s="7" t="s">
        <v>20</v>
      </c>
      <c r="M20" s="7">
        <v>30</v>
      </c>
      <c r="N20" s="7"/>
      <c r="O20" s="7"/>
      <c r="P20" s="7"/>
      <c r="Q20" s="7" t="s">
        <v>109</v>
      </c>
      <c r="R20" s="29" t="s">
        <v>544</v>
      </c>
      <c r="S20" s="29"/>
      <c r="T20" s="5" t="str">
        <f>VLOOKUP($B20,'[1]TOMADA DE DECISÕES'!$C$3:$BD$1129,52,0)</f>
        <v>MARIA DE LOURDES MERLINI GIULIANI</v>
      </c>
      <c r="U20" s="5" t="str">
        <f>VLOOKUP($B20,'[1]TOMADA DE DECISÕES'!$C$3:$BD$1129,54,0)</f>
        <v/>
      </c>
      <c r="V20" s="6" t="b">
        <f t="shared" si="3"/>
        <v>1</v>
      </c>
      <c r="W20" s="6" t="b">
        <f t="shared" si="4"/>
        <v>1</v>
      </c>
    </row>
    <row r="21" spans="1:23" ht="12.75" customHeight="1" x14ac:dyDescent="0.25">
      <c r="A21" s="11" t="str">
        <f t="shared" si="0"/>
        <v>BACHARELADO EM CIÊNCIA DA COMPUTAÇÃO</v>
      </c>
      <c r="B21" s="11" t="str">
        <f t="shared" si="1"/>
        <v>DAMCZA002-17SA</v>
      </c>
      <c r="C21" s="9" t="str">
        <f t="shared" si="2"/>
        <v>Aprendizado de Máquina A-matutino (São Bernardo)</v>
      </c>
      <c r="D21" s="7" t="s">
        <v>861</v>
      </c>
      <c r="E21" s="7" t="s">
        <v>1511</v>
      </c>
      <c r="F21" s="7" t="s">
        <v>862</v>
      </c>
      <c r="G21" s="7" t="s">
        <v>11</v>
      </c>
      <c r="H21" s="7" t="s">
        <v>3149</v>
      </c>
      <c r="I21" s="7"/>
      <c r="J21" s="7" t="s">
        <v>12</v>
      </c>
      <c r="K21" s="7" t="s">
        <v>13</v>
      </c>
      <c r="L21" s="7" t="s">
        <v>20</v>
      </c>
      <c r="M21" s="7">
        <v>45</v>
      </c>
      <c r="N21" s="7"/>
      <c r="O21" s="7" t="s">
        <v>17</v>
      </c>
      <c r="P21" s="7"/>
      <c r="Q21" s="7" t="s">
        <v>15</v>
      </c>
      <c r="R21" s="29" t="s">
        <v>863</v>
      </c>
      <c r="S21" s="29"/>
      <c r="T21" s="5" t="str">
        <f>VLOOKUP($B21,'[1]TOMADA DE DECISÕES'!$C$3:$BD$1129,52,0)</f>
        <v>CARLOS DA SILVA DOS SANTOS</v>
      </c>
      <c r="U21" s="5" t="str">
        <f>VLOOKUP($B21,'[1]TOMADA DE DECISÕES'!$C$3:$BD$1129,54,0)</f>
        <v/>
      </c>
      <c r="V21" s="6" t="b">
        <f t="shared" si="3"/>
        <v>1</v>
      </c>
      <c r="W21" s="6" t="b">
        <f t="shared" si="4"/>
        <v>1</v>
      </c>
    </row>
    <row r="22" spans="1:23" ht="12.75" customHeight="1" x14ac:dyDescent="0.25">
      <c r="A22" s="11" t="str">
        <f t="shared" si="0"/>
        <v>BACHARELADO EM CIÊNCIA DA COMPUTAÇÃO</v>
      </c>
      <c r="B22" s="11" t="str">
        <f t="shared" si="1"/>
        <v>NAMCZA002-17SA</v>
      </c>
      <c r="C22" s="9" t="str">
        <f t="shared" si="2"/>
        <v>Aprendizado de Máquina A-noturno (São Bernardo)</v>
      </c>
      <c r="D22" s="7" t="s">
        <v>861</v>
      </c>
      <c r="E22" s="7" t="s">
        <v>1512</v>
      </c>
      <c r="F22" s="7" t="s">
        <v>862</v>
      </c>
      <c r="G22" s="7" t="s">
        <v>11</v>
      </c>
      <c r="H22" s="7" t="s">
        <v>3150</v>
      </c>
      <c r="I22" s="7"/>
      <c r="J22" s="7" t="s">
        <v>12</v>
      </c>
      <c r="K22" s="7" t="s">
        <v>18</v>
      </c>
      <c r="L22" s="7" t="s">
        <v>20</v>
      </c>
      <c r="M22" s="7">
        <v>45</v>
      </c>
      <c r="N22" s="7"/>
      <c r="O22" s="7" t="s">
        <v>17</v>
      </c>
      <c r="P22" s="7"/>
      <c r="Q22" s="7" t="s">
        <v>15</v>
      </c>
      <c r="R22" s="29" t="s">
        <v>864</v>
      </c>
      <c r="S22" s="29"/>
      <c r="T22" s="5" t="str">
        <f>VLOOKUP($B22,'[1]TOMADA DE DECISÕES'!$C$3:$BD$1129,52,0)</f>
        <v>SAUL DE CASTRO LEITE</v>
      </c>
      <c r="U22" s="5" t="str">
        <f>VLOOKUP($B22,'[1]TOMADA DE DECISÕES'!$C$3:$BD$1129,54,0)</f>
        <v/>
      </c>
      <c r="V22" s="6" t="b">
        <f t="shared" si="3"/>
        <v>1</v>
      </c>
      <c r="W22" s="6" t="b">
        <f t="shared" si="4"/>
        <v>1</v>
      </c>
    </row>
    <row r="23" spans="1:23" ht="12.75" customHeight="1" x14ac:dyDescent="0.25">
      <c r="A23" s="11" t="str">
        <f t="shared" si="0"/>
        <v>BACHARELADO EM PLANEJAMENTO TERRITORIAL</v>
      </c>
      <c r="B23" s="11" t="str">
        <f t="shared" si="1"/>
        <v>NAESHT001-17SB</v>
      </c>
      <c r="C23" s="9" t="str">
        <f t="shared" si="2"/>
        <v>Arranjos Institucionais e Marco Regulatório do Território A-noturno (São Bernardo)</v>
      </c>
      <c r="D23" s="7" t="s">
        <v>1152</v>
      </c>
      <c r="E23" s="7" t="s">
        <v>1958</v>
      </c>
      <c r="F23" s="7" t="s">
        <v>1153</v>
      </c>
      <c r="G23" s="7" t="s">
        <v>11</v>
      </c>
      <c r="H23" s="7" t="s">
        <v>465</v>
      </c>
      <c r="I23" s="7"/>
      <c r="J23" s="16" t="s">
        <v>38</v>
      </c>
      <c r="K23" s="7" t="s">
        <v>18</v>
      </c>
      <c r="L23" s="7" t="s">
        <v>95</v>
      </c>
      <c r="M23" s="7">
        <v>40</v>
      </c>
      <c r="N23" s="7"/>
      <c r="O23" s="7"/>
      <c r="P23" s="7"/>
      <c r="Q23" s="7" t="s">
        <v>117</v>
      </c>
      <c r="R23" s="29" t="s">
        <v>1092</v>
      </c>
      <c r="S23" s="29"/>
      <c r="T23" s="5" t="str">
        <f>VLOOKUP($B23,'[1]TOMADA DE DECISÕES'!$C$3:$BD$1129,52,0)</f>
        <v>MARIANA MENCIO</v>
      </c>
      <c r="U23" s="5">
        <f>VLOOKUP($B23,'[1]TOMADA DE DECISÕES'!$C$3:$BD$1129,54,0)</f>
        <v>0</v>
      </c>
      <c r="V23" s="6" t="b">
        <f t="shared" si="3"/>
        <v>1</v>
      </c>
      <c r="W23" s="6" t="b">
        <f t="shared" si="4"/>
        <v>1</v>
      </c>
    </row>
    <row r="24" spans="1:23" ht="12.75" customHeight="1" x14ac:dyDescent="0.25">
      <c r="A24" s="11" t="str">
        <f t="shared" si="0"/>
        <v>LICENCIATURA EM FILOSOFIA</v>
      </c>
      <c r="B24" s="11" t="str">
        <f t="shared" si="1"/>
        <v>DANHZ2092-16SB</v>
      </c>
      <c r="C24" s="9" t="str">
        <f t="shared" si="2"/>
        <v>Arte e ensino A-matutino (São Bernardo)</v>
      </c>
      <c r="D24" s="7" t="s">
        <v>3412</v>
      </c>
      <c r="E24" s="7" t="s">
        <v>3413</v>
      </c>
      <c r="F24" s="7" t="s">
        <v>3414</v>
      </c>
      <c r="G24" s="7" t="s">
        <v>11</v>
      </c>
      <c r="H24" s="7" t="s">
        <v>3415</v>
      </c>
      <c r="I24" s="7"/>
      <c r="J24" s="16" t="s">
        <v>38</v>
      </c>
      <c r="K24" s="7" t="s">
        <v>13</v>
      </c>
      <c r="L24" s="7" t="s">
        <v>20</v>
      </c>
      <c r="M24" s="7">
        <v>30</v>
      </c>
      <c r="N24" s="7"/>
      <c r="O24" s="7"/>
      <c r="P24" s="7" t="s">
        <v>17</v>
      </c>
      <c r="Q24" s="7" t="s">
        <v>264</v>
      </c>
      <c r="R24" s="29" t="s">
        <v>3416</v>
      </c>
      <c r="S24" s="29"/>
      <c r="T24" s="5" t="str">
        <f>VLOOKUP($B24,'[1]TOMADA DE DECISÕES'!$C$3:$BD$1129,52,0)</f>
        <v>FABIANO RAMOS TORRES</v>
      </c>
      <c r="U24" s="5">
        <f>VLOOKUP($B24,'[1]TOMADA DE DECISÕES'!$C$3:$BD$1129,54,0)</f>
        <v>0</v>
      </c>
      <c r="V24" s="6" t="b">
        <f t="shared" si="3"/>
        <v>1</v>
      </c>
      <c r="W24" s="6" t="b">
        <f t="shared" si="4"/>
        <v>1</v>
      </c>
    </row>
    <row r="25" spans="1:23" ht="12.75" customHeight="1" x14ac:dyDescent="0.25">
      <c r="A25" s="11" t="str">
        <f t="shared" si="0"/>
        <v>ENGENHARIA DE ENERGIA</v>
      </c>
      <c r="B25" s="11" t="str">
        <f t="shared" si="1"/>
        <v>NAESZE010-17SA</v>
      </c>
      <c r="C25" s="9" t="str">
        <f t="shared" si="2"/>
        <v>Automação de Sistemas Elétricos de Potência A-noturno (São Bernardo)</v>
      </c>
      <c r="D25" s="6" t="s">
        <v>1285</v>
      </c>
      <c r="E25" s="6" t="s">
        <v>2089</v>
      </c>
      <c r="F25" s="6" t="s">
        <v>1286</v>
      </c>
      <c r="G25" s="6" t="s">
        <v>11</v>
      </c>
      <c r="H25" s="6" t="s">
        <v>1287</v>
      </c>
      <c r="J25" s="6" t="s">
        <v>12</v>
      </c>
      <c r="K25" s="6" t="s">
        <v>18</v>
      </c>
      <c r="L25" s="6" t="s">
        <v>42</v>
      </c>
      <c r="M25" s="6">
        <v>30</v>
      </c>
      <c r="P25" s="7"/>
      <c r="Q25" s="7" t="s">
        <v>158</v>
      </c>
      <c r="R25" s="26" t="s">
        <v>519</v>
      </c>
      <c r="T25" s="5" t="str">
        <f>VLOOKUP($B25,'[1]TOMADA DE DECISÕES'!$C$3:$BD$1129,52,0)</f>
        <v>RICARDO CANELOI DOS SANTOS</v>
      </c>
      <c r="U25" s="5" t="str">
        <f>VLOOKUP($B25,'[1]TOMADA DE DECISÕES'!$C$3:$BD$1129,54,0)</f>
        <v/>
      </c>
      <c r="V25" s="6" t="b">
        <f t="shared" si="3"/>
        <v>1</v>
      </c>
      <c r="W25" s="6" t="b">
        <f t="shared" si="4"/>
        <v>1</v>
      </c>
    </row>
    <row r="26" spans="1:23" ht="12.75" customHeight="1" x14ac:dyDescent="0.25">
      <c r="A26" s="11" t="str">
        <f t="shared" si="0"/>
        <v>ENGENHARIA DE INSTRUMENTAÇÃO, AUTOMAÇÃO E ROBÓTICA</v>
      </c>
      <c r="B26" s="11" t="str">
        <f t="shared" si="1"/>
        <v>DAESTA011-17SA</v>
      </c>
      <c r="C26" s="9" t="str">
        <f t="shared" si="2"/>
        <v>Automação de Sistemas Industriais A-matutino (São Bernardo)</v>
      </c>
      <c r="D26" s="7" t="s">
        <v>186</v>
      </c>
      <c r="E26" s="7" t="s">
        <v>2164</v>
      </c>
      <c r="F26" s="7" t="s">
        <v>187</v>
      </c>
      <c r="G26" s="7" t="s">
        <v>11</v>
      </c>
      <c r="H26" s="7" t="s">
        <v>999</v>
      </c>
      <c r="I26" s="7"/>
      <c r="J26" s="7" t="s">
        <v>12</v>
      </c>
      <c r="K26" s="7" t="s">
        <v>13</v>
      </c>
      <c r="L26" s="7" t="s">
        <v>480</v>
      </c>
      <c r="M26" s="7">
        <v>30</v>
      </c>
      <c r="N26" s="7"/>
      <c r="O26" s="7"/>
      <c r="P26" s="7"/>
      <c r="Q26" s="7" t="s">
        <v>185</v>
      </c>
      <c r="R26" s="29" t="s">
        <v>1000</v>
      </c>
      <c r="S26" s="29"/>
      <c r="T26" s="5" t="str">
        <f>VLOOKUP($B26,'[1]TOMADA DE DECISÕES'!$C$3:$BD$1129,52,0)</f>
        <v>JESUS FRANKLIN ANDRADE ROMERO</v>
      </c>
      <c r="U26" s="5" t="str">
        <f>VLOOKUP($B26,'[1]TOMADA DE DECISÕES'!$C$3:$BD$1129,54,0)</f>
        <v/>
      </c>
      <c r="V26" s="6" t="b">
        <f t="shared" si="3"/>
        <v>1</v>
      </c>
      <c r="W26" s="6" t="b">
        <f t="shared" si="4"/>
        <v>1</v>
      </c>
    </row>
    <row r="27" spans="1:23" ht="12.75" customHeight="1" x14ac:dyDescent="0.25">
      <c r="A27" s="11" t="str">
        <f t="shared" si="0"/>
        <v>ENGENHARIA DE INSTRUMENTAÇÃO, AUTOMAÇÃO E ROBÓTICA</v>
      </c>
      <c r="B27" s="11" t="str">
        <f t="shared" si="1"/>
        <v>NAESTA011-17SA</v>
      </c>
      <c r="C27" s="9" t="str">
        <f t="shared" si="2"/>
        <v>Automação de Sistemas Industriais A-noturno (São Bernardo)</v>
      </c>
      <c r="D27" s="6" t="s">
        <v>186</v>
      </c>
      <c r="E27" s="6" t="s">
        <v>420</v>
      </c>
      <c r="F27" s="6" t="s">
        <v>187</v>
      </c>
      <c r="G27" s="6" t="s">
        <v>11</v>
      </c>
      <c r="H27" s="6" t="s">
        <v>330</v>
      </c>
      <c r="J27" s="6" t="s">
        <v>12</v>
      </c>
      <c r="K27" s="6" t="s">
        <v>18</v>
      </c>
      <c r="L27" s="6" t="s">
        <v>480</v>
      </c>
      <c r="M27" s="6">
        <v>31</v>
      </c>
      <c r="P27" s="7"/>
      <c r="Q27" s="7" t="s">
        <v>185</v>
      </c>
      <c r="R27" s="26" t="s">
        <v>1003</v>
      </c>
      <c r="T27" s="5" t="str">
        <f>VLOOKUP($B27,'[1]TOMADA DE DECISÕES'!$C$3:$BD$1129,52,0)</f>
        <v>ALEXANDRE ACACIO DE ANDRADE</v>
      </c>
      <c r="U27" s="5" t="str">
        <f>VLOOKUP($B27,'[1]TOMADA DE DECISÕES'!$C$3:$BD$1129,54,0)</f>
        <v/>
      </c>
      <c r="V27" s="6" t="b">
        <f t="shared" si="3"/>
        <v>1</v>
      </c>
      <c r="W27" s="6" t="b">
        <f t="shared" si="4"/>
        <v>1</v>
      </c>
    </row>
    <row r="28" spans="1:23" ht="12.75" customHeight="1" x14ac:dyDescent="0.25">
      <c r="A28" s="11" t="str">
        <f t="shared" si="0"/>
        <v>ENGENHARIA DE INSTRUMENTAÇÃO, AUTOMAÇÃO E ROBÓTICA</v>
      </c>
      <c r="B28" s="11" t="str">
        <f t="shared" si="1"/>
        <v>DBESTA011-17SA</v>
      </c>
      <c r="C28" s="9" t="str">
        <f t="shared" si="2"/>
        <v>Automação de Sistemas Industriais B-matutino (São Bernardo)</v>
      </c>
      <c r="D28" s="7" t="s">
        <v>186</v>
      </c>
      <c r="E28" s="7" t="s">
        <v>455</v>
      </c>
      <c r="F28" s="7" t="s">
        <v>187</v>
      </c>
      <c r="G28" s="7" t="s">
        <v>25</v>
      </c>
      <c r="H28" s="7" t="s">
        <v>1001</v>
      </c>
      <c r="I28" s="7"/>
      <c r="J28" s="16" t="s">
        <v>12</v>
      </c>
      <c r="K28" s="7" t="s">
        <v>13</v>
      </c>
      <c r="L28" s="7" t="s">
        <v>480</v>
      </c>
      <c r="M28" s="7">
        <v>30</v>
      </c>
      <c r="N28" s="7"/>
      <c r="O28" s="7"/>
      <c r="P28" s="7"/>
      <c r="Q28" s="7" t="s">
        <v>185</v>
      </c>
      <c r="R28" s="29" t="s">
        <v>1000</v>
      </c>
      <c r="S28" s="29"/>
      <c r="T28" s="5" t="str">
        <f>VLOOKUP($B28,'[1]TOMADA DE DECISÕES'!$C$3:$BD$1129,52,0)</f>
        <v>JESUS FRANKLIN ANDRADE ROMERO</v>
      </c>
      <c r="U28" s="5" t="str">
        <f>VLOOKUP($B28,'[1]TOMADA DE DECISÕES'!$C$3:$BD$1129,54,0)</f>
        <v/>
      </c>
      <c r="V28" s="6" t="b">
        <f t="shared" si="3"/>
        <v>1</v>
      </c>
      <c r="W28" s="6" t="b">
        <f t="shared" si="4"/>
        <v>1</v>
      </c>
    </row>
    <row r="29" spans="1:23" ht="12.75" customHeight="1" x14ac:dyDescent="0.25">
      <c r="A29" s="11" t="str">
        <f t="shared" si="0"/>
        <v>ENGENHARIA DE INSTRUMENTAÇÃO, AUTOMAÇÃO E ROBÓTICA</v>
      </c>
      <c r="B29" s="11" t="str">
        <f t="shared" si="1"/>
        <v>NBESTA011-17SA</v>
      </c>
      <c r="C29" s="9" t="str">
        <f t="shared" si="2"/>
        <v>Automação de Sistemas Industriais B-noturno (São Bernardo)</v>
      </c>
      <c r="D29" s="7" t="s">
        <v>186</v>
      </c>
      <c r="E29" s="7" t="s">
        <v>2165</v>
      </c>
      <c r="F29" s="7" t="s">
        <v>187</v>
      </c>
      <c r="G29" s="7" t="s">
        <v>25</v>
      </c>
      <c r="H29" s="7" t="s">
        <v>1002</v>
      </c>
      <c r="I29" s="7"/>
      <c r="J29" s="7" t="s">
        <v>12</v>
      </c>
      <c r="K29" s="7" t="s">
        <v>18</v>
      </c>
      <c r="L29" s="7" t="s">
        <v>480</v>
      </c>
      <c r="M29" s="7">
        <v>31</v>
      </c>
      <c r="N29" s="7"/>
      <c r="O29" s="7"/>
      <c r="P29" s="7"/>
      <c r="Q29" s="7" t="s">
        <v>185</v>
      </c>
      <c r="R29" s="29" t="s">
        <v>1003</v>
      </c>
      <c r="S29" s="29"/>
      <c r="T29" s="5" t="str">
        <f>VLOOKUP($B29,'[1]TOMADA DE DECISÕES'!$C$3:$BD$1129,52,0)</f>
        <v>ALEXANDRE ACACIO DE ANDRADE</v>
      </c>
      <c r="U29" s="5" t="str">
        <f>VLOOKUP($B29,'[1]TOMADA DE DECISÕES'!$C$3:$BD$1129,54,0)</f>
        <v/>
      </c>
      <c r="V29" s="6" t="b">
        <f t="shared" si="3"/>
        <v>1</v>
      </c>
      <c r="W29" s="6" t="b">
        <f t="shared" si="4"/>
        <v>1</v>
      </c>
    </row>
    <row r="30" spans="1:23" ht="12.75" customHeight="1" x14ac:dyDescent="0.25">
      <c r="A30" s="11" t="str">
        <f t="shared" si="0"/>
        <v>ENGENHARIA DE GESTÃO</v>
      </c>
      <c r="B30" s="11" t="str">
        <f t="shared" si="1"/>
        <v>DAESZG028-17SB</v>
      </c>
      <c r="C30" s="9" t="str">
        <f t="shared" si="2"/>
        <v>Automação em Sistemas de Manufatura A-matutino (São Bernardo)</v>
      </c>
      <c r="D30" s="7" t="s">
        <v>748</v>
      </c>
      <c r="E30" s="7" t="s">
        <v>2109</v>
      </c>
      <c r="F30" s="7" t="s">
        <v>749</v>
      </c>
      <c r="G30" s="7" t="s">
        <v>11</v>
      </c>
      <c r="H30" s="7" t="s">
        <v>750</v>
      </c>
      <c r="I30" s="7"/>
      <c r="J30" s="7" t="s">
        <v>38</v>
      </c>
      <c r="K30" s="7" t="s">
        <v>13</v>
      </c>
      <c r="L30" s="7" t="s">
        <v>470</v>
      </c>
      <c r="M30" s="7">
        <v>62</v>
      </c>
      <c r="N30" s="7"/>
      <c r="O30" s="7"/>
      <c r="P30" s="7"/>
      <c r="Q30" s="7" t="s">
        <v>173</v>
      </c>
      <c r="R30" s="29" t="s">
        <v>1003</v>
      </c>
      <c r="S30" s="29"/>
      <c r="T30" s="5" t="str">
        <f>VLOOKUP($B30,'[1]TOMADA DE DECISÕES'!$C$3:$BD$1129,52,0)</f>
        <v>ALEXANDRE ACACIO DE ANDRADE</v>
      </c>
      <c r="U30" s="5" t="str">
        <f>VLOOKUP($B30,'[1]TOMADA DE DECISÕES'!$C$3:$BD$1129,54,0)</f>
        <v/>
      </c>
      <c r="V30" s="6" t="b">
        <f t="shared" si="3"/>
        <v>1</v>
      </c>
      <c r="W30" s="6" t="b">
        <f t="shared" si="4"/>
        <v>1</v>
      </c>
    </row>
    <row r="31" spans="1:23" ht="12.75" customHeight="1" x14ac:dyDescent="0.25">
      <c r="A31" s="11" t="str">
        <f t="shared" si="0"/>
        <v>ENGENHARIA AMBIENTAL E URBANA</v>
      </c>
      <c r="B31" s="11" t="str">
        <f t="shared" si="1"/>
        <v>NAESTU025-17SA</v>
      </c>
      <c r="C31" s="9" t="str">
        <f t="shared" si="2"/>
        <v>Avaliação de Impactos Ambientais A-noturno (São Bernardo)</v>
      </c>
      <c r="D31" s="7" t="s">
        <v>1154</v>
      </c>
      <c r="E31" s="7" t="s">
        <v>2055</v>
      </c>
      <c r="F31" s="7" t="s">
        <v>1155</v>
      </c>
      <c r="G31" s="7" t="s">
        <v>11</v>
      </c>
      <c r="H31" s="7" t="s">
        <v>1150</v>
      </c>
      <c r="I31" s="7"/>
      <c r="J31" s="16" t="s">
        <v>12</v>
      </c>
      <c r="K31" s="7" t="s">
        <v>18</v>
      </c>
      <c r="L31" s="7" t="s">
        <v>470</v>
      </c>
      <c r="M31" s="7">
        <v>30</v>
      </c>
      <c r="N31" s="7"/>
      <c r="O31" s="7"/>
      <c r="P31" s="7"/>
      <c r="Q31" s="7" t="s">
        <v>143</v>
      </c>
      <c r="R31" s="29" t="s">
        <v>1156</v>
      </c>
      <c r="S31" s="29"/>
      <c r="T31" s="5" t="str">
        <f>VLOOKUP($B31,'[1]TOMADA DE DECISÕES'!$C$3:$BD$1129,52,0)</f>
        <v>GABRIELA FARIAS ASMUS</v>
      </c>
      <c r="U31" s="5">
        <f>VLOOKUP($B31,'[1]TOMADA DE DECISÕES'!$C$3:$BD$1129,54,0)</f>
        <v>0</v>
      </c>
      <c r="V31" s="6" t="b">
        <f t="shared" si="3"/>
        <v>1</v>
      </c>
      <c r="W31" s="6" t="b">
        <f t="shared" si="4"/>
        <v>1</v>
      </c>
    </row>
    <row r="32" spans="1:23" ht="12.75" customHeight="1" x14ac:dyDescent="0.25">
      <c r="A32" s="11" t="str">
        <f t="shared" si="0"/>
        <v>BACHARELADO EM POLÍTICAS PÚBLICAS</v>
      </c>
      <c r="B32" s="11" t="str">
        <f t="shared" si="1"/>
        <v>DAESHP031-14SB</v>
      </c>
      <c r="C32" s="9" t="str">
        <f t="shared" si="2"/>
        <v>Avaliação e Monitoramento de Políticas Públicas A-matutino (São Bernardo)</v>
      </c>
      <c r="D32" s="6" t="s">
        <v>1240</v>
      </c>
      <c r="E32" s="6" t="s">
        <v>1970</v>
      </c>
      <c r="F32" s="6" t="s">
        <v>1241</v>
      </c>
      <c r="G32" s="6" t="s">
        <v>11</v>
      </c>
      <c r="H32" s="6" t="s">
        <v>3259</v>
      </c>
      <c r="J32" s="6" t="s">
        <v>38</v>
      </c>
      <c r="K32" s="6" t="s">
        <v>13</v>
      </c>
      <c r="L32" s="6" t="s">
        <v>20</v>
      </c>
      <c r="M32" s="6">
        <v>40</v>
      </c>
      <c r="P32" s="7" t="s">
        <v>17</v>
      </c>
      <c r="Q32" s="7" t="s">
        <v>118</v>
      </c>
      <c r="R32" s="26" t="s">
        <v>1242</v>
      </c>
      <c r="T32" s="5" t="str">
        <f>VLOOKUP($B32,'[1]TOMADA DE DECISÕES'!$C$3:$BD$1129,52,0)</f>
        <v>CATARINA IANNI SEGATTO</v>
      </c>
      <c r="U32" s="5">
        <f>VLOOKUP($B32,'[1]TOMADA DE DECISÕES'!$C$3:$BD$1129,54,0)</f>
        <v>0</v>
      </c>
      <c r="V32" s="6" t="b">
        <f t="shared" si="3"/>
        <v>1</v>
      </c>
      <c r="W32" s="6" t="b">
        <f t="shared" si="4"/>
        <v>1</v>
      </c>
    </row>
    <row r="33" spans="1:23" ht="12.75" customHeight="1" x14ac:dyDescent="0.25">
      <c r="A33" s="11" t="str">
        <f t="shared" si="0"/>
        <v>BACHARELADO EM POLÍTICAS PÚBLICAS</v>
      </c>
      <c r="B33" s="11" t="str">
        <f t="shared" si="1"/>
        <v>NAESHP031-14SB</v>
      </c>
      <c r="C33" s="9" t="str">
        <f t="shared" si="2"/>
        <v>Avaliação e Monitoramento de Políticas Públicas A-noturno (São Bernardo)</v>
      </c>
      <c r="D33" s="10" t="s">
        <v>1240</v>
      </c>
      <c r="E33" s="10" t="s">
        <v>1971</v>
      </c>
      <c r="F33" s="10" t="s">
        <v>1241</v>
      </c>
      <c r="G33" s="10" t="s">
        <v>11</v>
      </c>
      <c r="H33" s="10" t="s">
        <v>3260</v>
      </c>
      <c r="I33" s="10"/>
      <c r="J33" s="17" t="s">
        <v>38</v>
      </c>
      <c r="K33" s="10" t="s">
        <v>18</v>
      </c>
      <c r="L33" s="10" t="s">
        <v>20</v>
      </c>
      <c r="M33" s="10">
        <v>53</v>
      </c>
      <c r="N33" s="10"/>
      <c r="O33" s="10"/>
      <c r="P33" s="7" t="s">
        <v>17</v>
      </c>
      <c r="Q33" s="7" t="s">
        <v>118</v>
      </c>
      <c r="R33" s="25" t="s">
        <v>1242</v>
      </c>
      <c r="S33" s="25"/>
      <c r="T33" s="5" t="str">
        <f>VLOOKUP($B33,'[1]TOMADA DE DECISÕES'!$C$3:$BD$1129,52,0)</f>
        <v>CATARINA IANNI SEGATTO</v>
      </c>
      <c r="U33" s="5">
        <f>VLOOKUP($B33,'[1]TOMADA DE DECISÕES'!$C$3:$BD$1129,54,0)</f>
        <v>0</v>
      </c>
      <c r="V33" s="6" t="b">
        <f t="shared" si="3"/>
        <v>1</v>
      </c>
      <c r="W33" s="6" t="b">
        <f t="shared" si="4"/>
        <v>1</v>
      </c>
    </row>
    <row r="34" spans="1:23" ht="12.75" customHeight="1" x14ac:dyDescent="0.25">
      <c r="A34" s="11" t="str">
        <f t="shared" si="0"/>
        <v>LICENCIATURA EM QUÍMICA</v>
      </c>
      <c r="B34" s="11" t="str">
        <f t="shared" si="1"/>
        <v>DANHT4072-15SA</v>
      </c>
      <c r="C34" s="9" t="str">
        <f t="shared" si="2"/>
        <v>Avaliação no Ensino de Química A-matutino (São Bernardo)</v>
      </c>
      <c r="D34" s="7" t="s">
        <v>332</v>
      </c>
      <c r="E34" s="7" t="s">
        <v>441</v>
      </c>
      <c r="F34" s="7" t="s">
        <v>333</v>
      </c>
      <c r="G34" s="7" t="s">
        <v>11</v>
      </c>
      <c r="H34" s="7" t="s">
        <v>845</v>
      </c>
      <c r="I34" s="7"/>
      <c r="J34" s="16" t="s">
        <v>12</v>
      </c>
      <c r="K34" s="7" t="s">
        <v>13</v>
      </c>
      <c r="L34" s="7" t="s">
        <v>42</v>
      </c>
      <c r="M34" s="7">
        <v>30</v>
      </c>
      <c r="N34" s="7">
        <v>0</v>
      </c>
      <c r="O34" s="7"/>
      <c r="P34" s="7"/>
      <c r="Q34" s="7" t="s">
        <v>268</v>
      </c>
      <c r="R34" s="29" t="s">
        <v>2289</v>
      </c>
      <c r="S34" s="29"/>
      <c r="T34" s="5" t="str">
        <f>VLOOKUP($B34,'[1]TOMADA DE DECISÕES'!$C$3:$BD$1129,52,0)</f>
        <v>ROBSON MACEDO NOVAIS</v>
      </c>
      <c r="U34" s="5" t="str">
        <f>VLOOKUP($B34,'[1]TOMADA DE DECISÕES'!$C$3:$BD$1129,54,0)</f>
        <v/>
      </c>
      <c r="V34" s="6" t="b">
        <f t="shared" si="3"/>
        <v>1</v>
      </c>
      <c r="W34" s="6" t="b">
        <f t="shared" si="4"/>
        <v>1</v>
      </c>
    </row>
    <row r="35" spans="1:23" ht="12.75" customHeight="1" x14ac:dyDescent="0.25">
      <c r="A35" s="11" t="str">
        <f t="shared" si="0"/>
        <v>ENGENHARIA AEROESPACIAL</v>
      </c>
      <c r="B35" s="11" t="str">
        <f t="shared" si="1"/>
        <v>NAESZS004-17SB</v>
      </c>
      <c r="C35" s="9" t="str">
        <f t="shared" si="2"/>
        <v>Aviônica A-noturno (São Bernardo)</v>
      </c>
      <c r="D35" s="7" t="s">
        <v>495</v>
      </c>
      <c r="E35" s="7" t="s">
        <v>2036</v>
      </c>
      <c r="F35" s="7" t="s">
        <v>496</v>
      </c>
      <c r="G35" s="7" t="s">
        <v>11</v>
      </c>
      <c r="H35" s="7" t="s">
        <v>308</v>
      </c>
      <c r="I35" s="7"/>
      <c r="J35" s="16" t="s">
        <v>38</v>
      </c>
      <c r="K35" s="7" t="s">
        <v>18</v>
      </c>
      <c r="L35" s="7" t="s">
        <v>20</v>
      </c>
      <c r="M35" s="7">
        <v>40</v>
      </c>
      <c r="N35" s="7"/>
      <c r="O35" s="7"/>
      <c r="P35" s="7"/>
      <c r="Q35" s="7" t="s">
        <v>131</v>
      </c>
      <c r="R35" s="29" t="s">
        <v>279</v>
      </c>
      <c r="S35" s="29"/>
      <c r="T35" s="5" t="str">
        <f>VLOOKUP($B35,'[1]TOMADA DE DECISÕES'!$C$3:$BD$1129,52,0)</f>
        <v>LEANDRO BARONI</v>
      </c>
      <c r="U35" s="5" t="str">
        <f>VLOOKUP($B35,'[1]TOMADA DE DECISÕES'!$C$3:$BD$1129,54,0)</f>
        <v/>
      </c>
      <c r="V35" s="6" t="b">
        <f t="shared" si="3"/>
        <v>1</v>
      </c>
      <c r="W35" s="6" t="b">
        <f t="shared" si="4"/>
        <v>1</v>
      </c>
    </row>
    <row r="36" spans="1:23" ht="12.75" customHeight="1" x14ac:dyDescent="0.25">
      <c r="A36" s="11" t="str">
        <f t="shared" si="0"/>
        <v>BACHARELADO EM CIÊNCIA DA COMPUTAÇÃO</v>
      </c>
      <c r="B36" s="11" t="str">
        <f t="shared" si="1"/>
        <v>DAMCTA037-17SA</v>
      </c>
      <c r="C36" s="9" t="str">
        <f t="shared" si="2"/>
        <v>Banco de Dados A-matutino (São Bernardo)</v>
      </c>
      <c r="D36" s="7" t="s">
        <v>865</v>
      </c>
      <c r="E36" s="7" t="s">
        <v>1513</v>
      </c>
      <c r="F36" s="7" t="s">
        <v>866</v>
      </c>
      <c r="G36" s="7" t="s">
        <v>11</v>
      </c>
      <c r="H36" s="7" t="s">
        <v>3151</v>
      </c>
      <c r="I36" s="7"/>
      <c r="J36" s="7" t="s">
        <v>12</v>
      </c>
      <c r="K36" s="7" t="s">
        <v>13</v>
      </c>
      <c r="L36" s="7" t="s">
        <v>473</v>
      </c>
      <c r="M36" s="7">
        <v>45</v>
      </c>
      <c r="N36" s="7"/>
      <c r="O36" s="7" t="s">
        <v>17</v>
      </c>
      <c r="P36" s="7" t="s">
        <v>17</v>
      </c>
      <c r="Q36" s="7" t="s">
        <v>15</v>
      </c>
      <c r="R36" s="29" t="s">
        <v>867</v>
      </c>
      <c r="S36" s="29"/>
      <c r="T36" s="5" t="str">
        <f>VLOOKUP($B36,'[1]TOMADA DE DECISÕES'!$C$3:$BD$1129,52,0)</f>
        <v>JOAO MARCELO BOROVINA JOSKO</v>
      </c>
      <c r="U36" s="5" t="str">
        <f>VLOOKUP($B36,'[1]TOMADA DE DECISÕES'!$C$3:$BD$1129,54,0)</f>
        <v/>
      </c>
      <c r="V36" s="6" t="b">
        <f t="shared" si="3"/>
        <v>0</v>
      </c>
      <c r="W36" s="6" t="b">
        <f t="shared" si="4"/>
        <v>1</v>
      </c>
    </row>
    <row r="37" spans="1:23" ht="12.75" customHeight="1" x14ac:dyDescent="0.25">
      <c r="A37" s="11" t="str">
        <f t="shared" si="0"/>
        <v>BACHARELADO EM CIÊNCIA DA COMPUTAÇÃO</v>
      </c>
      <c r="B37" s="11" t="str">
        <f t="shared" si="1"/>
        <v>NAMCTA037-17SA</v>
      </c>
      <c r="C37" s="9" t="str">
        <f t="shared" si="2"/>
        <v>Banco de Dados A-noturno (São Bernardo)</v>
      </c>
      <c r="D37" s="7" t="s">
        <v>865</v>
      </c>
      <c r="E37" s="7" t="s">
        <v>1514</v>
      </c>
      <c r="F37" s="7" t="s">
        <v>866</v>
      </c>
      <c r="G37" s="7" t="s">
        <v>11</v>
      </c>
      <c r="H37" s="7" t="s">
        <v>3152</v>
      </c>
      <c r="I37" s="7"/>
      <c r="J37" s="7" t="s">
        <v>12</v>
      </c>
      <c r="K37" s="7" t="s">
        <v>18</v>
      </c>
      <c r="L37" s="7" t="s">
        <v>473</v>
      </c>
      <c r="M37" s="7">
        <v>45</v>
      </c>
      <c r="N37" s="7"/>
      <c r="O37" s="7" t="s">
        <v>17</v>
      </c>
      <c r="P37" s="7" t="s">
        <v>17</v>
      </c>
      <c r="Q37" s="6" t="s">
        <v>15</v>
      </c>
      <c r="R37" s="29" t="s">
        <v>867</v>
      </c>
      <c r="S37" s="29"/>
      <c r="T37" s="5" t="str">
        <f>VLOOKUP($B37,'[1]TOMADA DE DECISÕES'!$C$3:$BD$1129,52,0)</f>
        <v>JOAO MARCELO BOROVINA JOSKO</v>
      </c>
      <c r="U37" s="5" t="str">
        <f>VLOOKUP($B37,'[1]TOMADA DE DECISÕES'!$C$3:$BD$1129,54,0)</f>
        <v/>
      </c>
      <c r="V37" s="6" t="b">
        <f t="shared" si="3"/>
        <v>0</v>
      </c>
      <c r="W37" s="6" t="b">
        <f t="shared" si="4"/>
        <v>1</v>
      </c>
    </row>
    <row r="38" spans="1:23" ht="12.75" customHeight="1" x14ac:dyDescent="0.25">
      <c r="A38" s="11" t="str">
        <f t="shared" si="0"/>
        <v>ENGENHARIA BIOMÉDICA</v>
      </c>
      <c r="B38" s="11" t="str">
        <f t="shared" si="1"/>
        <v>DAESTB002-17SA</v>
      </c>
      <c r="C38" s="9" t="str">
        <f t="shared" si="2"/>
        <v>Bases Biológicas para Engenharia I A-matutino (São Bernardo)</v>
      </c>
      <c r="D38" s="7" t="s">
        <v>1398</v>
      </c>
      <c r="E38" s="7" t="s">
        <v>3299</v>
      </c>
      <c r="F38" s="7" t="s">
        <v>1399</v>
      </c>
      <c r="G38" s="7" t="s">
        <v>11</v>
      </c>
      <c r="H38" s="7" t="s">
        <v>1400</v>
      </c>
      <c r="I38" s="7"/>
      <c r="J38" s="7" t="s">
        <v>38</v>
      </c>
      <c r="K38" s="7" t="s">
        <v>13</v>
      </c>
      <c r="L38" s="7" t="s">
        <v>471</v>
      </c>
      <c r="M38" s="7">
        <v>30</v>
      </c>
      <c r="N38" s="7">
        <v>0</v>
      </c>
      <c r="O38" s="7"/>
      <c r="P38" s="7"/>
      <c r="Q38" s="7" t="s">
        <v>155</v>
      </c>
      <c r="R38" s="29" t="s">
        <v>2322</v>
      </c>
      <c r="S38" s="29" t="s">
        <v>2329</v>
      </c>
      <c r="T38" s="5" t="str">
        <f>VLOOKUP($B38,'[1]TOMADA DE DECISÕES'!$C$3:$BD$1129,52,0)</f>
        <v>REGINALDO KISHO FUKUCHI</v>
      </c>
      <c r="U38" s="5" t="str">
        <f>VLOOKUP($B38,'[1]TOMADA DE DECISÕES'!$C$3:$BD$1129,54,0)</f>
        <v>ILKA TIEMY KATO PRATES</v>
      </c>
      <c r="V38" s="6" t="b">
        <f t="shared" si="3"/>
        <v>1</v>
      </c>
      <c r="W38" s="6" t="b">
        <f t="shared" si="4"/>
        <v>1</v>
      </c>
    </row>
    <row r="39" spans="1:23" ht="12.75" customHeight="1" x14ac:dyDescent="0.25">
      <c r="A39" s="11" t="str">
        <f t="shared" si="0"/>
        <v>BACHARELADO EM CIÊNCIA E TECNOLOGIA</v>
      </c>
      <c r="B39" s="11" t="str">
        <f t="shared" si="1"/>
        <v>DA1BIS0005-15SA</v>
      </c>
      <c r="C39" s="9" t="str">
        <f t="shared" si="2"/>
        <v>Bases Computacionais da Ciência A1-matutino (São Bernardo)</v>
      </c>
      <c r="D39" s="7" t="s">
        <v>34</v>
      </c>
      <c r="E39" s="7" t="s">
        <v>1534</v>
      </c>
      <c r="F39" s="7" t="s">
        <v>35</v>
      </c>
      <c r="G39" s="7" t="s">
        <v>16</v>
      </c>
      <c r="H39" s="7" t="s">
        <v>1094</v>
      </c>
      <c r="I39" s="7"/>
      <c r="J39" s="7" t="s">
        <v>12</v>
      </c>
      <c r="K39" s="7" t="s">
        <v>13</v>
      </c>
      <c r="L39" s="7" t="s">
        <v>36</v>
      </c>
      <c r="M39" s="7">
        <v>35</v>
      </c>
      <c r="N39" s="7">
        <v>35</v>
      </c>
      <c r="O39" s="7" t="s">
        <v>37</v>
      </c>
      <c r="P39" s="7" t="s">
        <v>37</v>
      </c>
      <c r="Q39" s="7" t="s">
        <v>33</v>
      </c>
      <c r="R39" s="29" t="s">
        <v>2445</v>
      </c>
      <c r="S39" s="29" t="s">
        <v>2445</v>
      </c>
      <c r="T39" s="5" t="str">
        <f>VLOOKUP($B39,'[1]TOMADA DE DECISÕES'!$C$3:$BD$1129,52,0)</f>
        <v>ANA LIGIA SCOTT</v>
      </c>
      <c r="U39" s="5" t="str">
        <f>VLOOKUP($B39,'[1]TOMADA DE DECISÕES'!$C$3:$BD$1129,54,0)</f>
        <v>ANA LIGIA SCOTT</v>
      </c>
      <c r="V39" s="6" t="b">
        <f t="shared" si="3"/>
        <v>0</v>
      </c>
      <c r="W39" s="6" t="b">
        <f t="shared" si="4"/>
        <v>0</v>
      </c>
    </row>
    <row r="40" spans="1:23" ht="12.75" customHeight="1" x14ac:dyDescent="0.25">
      <c r="A40" s="11" t="str">
        <f t="shared" si="0"/>
        <v>BACHARELADO EM CIÊNCIA E TECNOLOGIA</v>
      </c>
      <c r="B40" s="11" t="str">
        <f t="shared" si="1"/>
        <v>NA1BIS0005-15SA</v>
      </c>
      <c r="C40" s="9" t="str">
        <f t="shared" si="2"/>
        <v>Bases Computacionais da Ciência A1-noturno (São Bernardo)</v>
      </c>
      <c r="D40" s="7" t="s">
        <v>34</v>
      </c>
      <c r="E40" s="7" t="s">
        <v>1535</v>
      </c>
      <c r="F40" s="7" t="s">
        <v>35</v>
      </c>
      <c r="G40" s="7" t="s">
        <v>16</v>
      </c>
      <c r="H40" s="7" t="s">
        <v>578</v>
      </c>
      <c r="I40" s="7"/>
      <c r="J40" s="16" t="s">
        <v>12</v>
      </c>
      <c r="K40" s="7" t="s">
        <v>18</v>
      </c>
      <c r="L40" s="7" t="s">
        <v>36</v>
      </c>
      <c r="M40" s="7">
        <v>35</v>
      </c>
      <c r="N40" s="7">
        <v>35</v>
      </c>
      <c r="O40" s="7" t="s">
        <v>37</v>
      </c>
      <c r="P40" s="7" t="s">
        <v>37</v>
      </c>
      <c r="Q40" s="7" t="s">
        <v>33</v>
      </c>
      <c r="R40" s="29" t="s">
        <v>3189</v>
      </c>
      <c r="S40" s="29" t="s">
        <v>3189</v>
      </c>
      <c r="T40" s="5" t="str">
        <f>VLOOKUP($B40,'[1]TOMADA DE DECISÕES'!$C$3:$BD$1129,52,0)</f>
        <v>CARLO KLEBER DA SILVA RODRIGUES</v>
      </c>
      <c r="U40" s="5" t="str">
        <f>VLOOKUP($B40,'[1]TOMADA DE DECISÕES'!$C$3:$BD$1129,54,0)</f>
        <v>CARLO KLEBER DA SILVA RODRIGUES</v>
      </c>
      <c r="V40" s="6" t="b">
        <f t="shared" si="3"/>
        <v>1</v>
      </c>
      <c r="W40" s="6" t="b">
        <f t="shared" si="4"/>
        <v>1</v>
      </c>
    </row>
    <row r="41" spans="1:23" ht="12.75" customHeight="1" x14ac:dyDescent="0.25">
      <c r="A41" s="11" t="str">
        <f t="shared" si="0"/>
        <v>BACHARELADO EM CIÊNCIA E TECNOLOGIA</v>
      </c>
      <c r="B41" s="11" t="str">
        <f t="shared" si="1"/>
        <v>DA2BIS0005-15SA</v>
      </c>
      <c r="C41" s="9" t="str">
        <f t="shared" si="2"/>
        <v>Bases Computacionais da Ciência A2-matutino (São Bernardo)</v>
      </c>
      <c r="D41" s="7" t="s">
        <v>34</v>
      </c>
      <c r="E41" s="7" t="s">
        <v>1536</v>
      </c>
      <c r="F41" s="7" t="s">
        <v>35</v>
      </c>
      <c r="G41" s="7" t="s">
        <v>19</v>
      </c>
      <c r="H41" s="7" t="s">
        <v>1094</v>
      </c>
      <c r="I41" s="7"/>
      <c r="J41" s="7" t="s">
        <v>12</v>
      </c>
      <c r="K41" s="7" t="s">
        <v>13</v>
      </c>
      <c r="L41" s="7" t="s">
        <v>36</v>
      </c>
      <c r="M41" s="7">
        <v>35</v>
      </c>
      <c r="N41" s="7">
        <v>35</v>
      </c>
      <c r="O41" s="7" t="s">
        <v>37</v>
      </c>
      <c r="P41" s="7" t="s">
        <v>37</v>
      </c>
      <c r="Q41" s="7" t="s">
        <v>33</v>
      </c>
      <c r="R41" s="29" t="s">
        <v>2291</v>
      </c>
      <c r="S41" s="29" t="s">
        <v>2291</v>
      </c>
      <c r="T41" s="5" t="str">
        <f>VLOOKUP($B41,'[1]TOMADA DE DECISÕES'!$C$3:$BD$1129,52,0)</f>
        <v>DENISE HIDEKO GOYA</v>
      </c>
      <c r="U41" s="5" t="str">
        <f>VLOOKUP($B41,'[1]TOMADA DE DECISÕES'!$C$3:$BD$1129,54,0)</f>
        <v>DENISE HIDEKO GOYA</v>
      </c>
      <c r="V41" s="6" t="b">
        <f t="shared" si="3"/>
        <v>1</v>
      </c>
      <c r="W41" s="6" t="b">
        <f t="shared" si="4"/>
        <v>1</v>
      </c>
    </row>
    <row r="42" spans="1:23" ht="12.75" customHeight="1" x14ac:dyDescent="0.25">
      <c r="A42" s="11" t="str">
        <f t="shared" si="0"/>
        <v>BACHARELADO EM CIÊNCIA E TECNOLOGIA</v>
      </c>
      <c r="B42" s="11" t="str">
        <f t="shared" si="1"/>
        <v>NA2BIS0005-15SA</v>
      </c>
      <c r="C42" s="9" t="str">
        <f t="shared" si="2"/>
        <v>Bases Computacionais da Ciência A2-noturno (São Bernardo)</v>
      </c>
      <c r="D42" s="7" t="s">
        <v>34</v>
      </c>
      <c r="E42" s="7" t="s">
        <v>1537</v>
      </c>
      <c r="F42" s="7" t="s">
        <v>35</v>
      </c>
      <c r="G42" s="7" t="s">
        <v>19</v>
      </c>
      <c r="H42" s="7" t="s">
        <v>578</v>
      </c>
      <c r="I42" s="7"/>
      <c r="J42" s="7" t="s">
        <v>12</v>
      </c>
      <c r="K42" s="7" t="s">
        <v>18</v>
      </c>
      <c r="L42" s="7" t="s">
        <v>36</v>
      </c>
      <c r="M42" s="7">
        <v>35</v>
      </c>
      <c r="N42" s="7">
        <v>35</v>
      </c>
      <c r="O42" s="7" t="s">
        <v>37</v>
      </c>
      <c r="P42" s="7" t="s">
        <v>37</v>
      </c>
      <c r="Q42" s="7" t="s">
        <v>33</v>
      </c>
      <c r="R42" s="29" t="s">
        <v>1427</v>
      </c>
      <c r="S42" s="29" t="s">
        <v>1427</v>
      </c>
      <c r="T42" s="5" t="str">
        <f>VLOOKUP($B42,'[1]TOMADA DE DECISÕES'!$C$3:$BD$1129,52,0)</f>
        <v>John Andrew Sims</v>
      </c>
      <c r="U42" s="5" t="str">
        <f>VLOOKUP($B42,'[1]TOMADA DE DECISÕES'!$C$3:$BD$1129,54,0)</f>
        <v>John Andrew Sims</v>
      </c>
      <c r="V42" s="6" t="b">
        <f t="shared" si="3"/>
        <v>1</v>
      </c>
      <c r="W42" s="6" t="b">
        <f t="shared" si="4"/>
        <v>1</v>
      </c>
    </row>
    <row r="43" spans="1:23" ht="12.75" customHeight="1" x14ac:dyDescent="0.25">
      <c r="A43" s="11" t="str">
        <f t="shared" si="0"/>
        <v>BACHARELADO EM CIÊNCIA E TECNOLOGIA</v>
      </c>
      <c r="B43" s="11" t="str">
        <f t="shared" si="1"/>
        <v>DA3BIS0005-15SA</v>
      </c>
      <c r="C43" s="9" t="str">
        <f t="shared" si="2"/>
        <v>Bases Computacionais da Ciência A3-matutino (São Bernardo)</v>
      </c>
      <c r="D43" s="7" t="s">
        <v>34</v>
      </c>
      <c r="E43" s="7" t="s">
        <v>1538</v>
      </c>
      <c r="F43" s="7" t="s">
        <v>35</v>
      </c>
      <c r="G43" s="7" t="s">
        <v>21</v>
      </c>
      <c r="H43" s="7" t="s">
        <v>1094</v>
      </c>
      <c r="I43" s="7"/>
      <c r="J43" s="7" t="s">
        <v>12</v>
      </c>
      <c r="K43" s="7" t="s">
        <v>13</v>
      </c>
      <c r="L43" s="7" t="s">
        <v>36</v>
      </c>
      <c r="M43" s="7">
        <v>35</v>
      </c>
      <c r="N43" s="7">
        <v>35</v>
      </c>
      <c r="O43" s="7" t="s">
        <v>37</v>
      </c>
      <c r="P43" s="7" t="s">
        <v>37</v>
      </c>
      <c r="Q43" s="7" t="s">
        <v>33</v>
      </c>
      <c r="R43" s="29" t="s">
        <v>3187</v>
      </c>
      <c r="S43" s="29" t="s">
        <v>3187</v>
      </c>
      <c r="T43" s="5" t="str">
        <f>VLOOKUP($B43,'[1]TOMADA DE DECISÕES'!$C$3:$BD$1129,52,0)</f>
        <v>WAGNER TANAKA BOTELHO</v>
      </c>
      <c r="U43" s="5" t="str">
        <f>VLOOKUP($B43,'[1]TOMADA DE DECISÕES'!$C$3:$BD$1129,54,0)</f>
        <v>WAGNER TANAKA BOTELHO</v>
      </c>
      <c r="V43" s="6" t="b">
        <f t="shared" si="3"/>
        <v>1</v>
      </c>
      <c r="W43" s="6" t="b">
        <f t="shared" si="4"/>
        <v>1</v>
      </c>
    </row>
    <row r="44" spans="1:23" ht="12.75" customHeight="1" x14ac:dyDescent="0.25">
      <c r="A44" s="11" t="str">
        <f t="shared" si="0"/>
        <v>BACHARELADO EM CIÊNCIA E TECNOLOGIA</v>
      </c>
      <c r="B44" s="11" t="str">
        <f t="shared" si="1"/>
        <v>NA3BIS0005-15SA</v>
      </c>
      <c r="C44" s="9" t="str">
        <f t="shared" si="2"/>
        <v>Bases Computacionais da Ciência A3-noturno (São Bernardo)</v>
      </c>
      <c r="D44" s="7" t="s">
        <v>34</v>
      </c>
      <c r="E44" s="7" t="s">
        <v>1539</v>
      </c>
      <c r="F44" s="7" t="s">
        <v>35</v>
      </c>
      <c r="G44" s="7" t="s">
        <v>21</v>
      </c>
      <c r="H44" s="7" t="s">
        <v>578</v>
      </c>
      <c r="I44" s="7"/>
      <c r="J44" s="16" t="s">
        <v>12</v>
      </c>
      <c r="K44" s="7" t="s">
        <v>18</v>
      </c>
      <c r="L44" s="7" t="s">
        <v>36</v>
      </c>
      <c r="M44" s="7">
        <v>35</v>
      </c>
      <c r="N44" s="7">
        <v>35</v>
      </c>
      <c r="O44" s="7" t="s">
        <v>37</v>
      </c>
      <c r="P44" s="7" t="s">
        <v>37</v>
      </c>
      <c r="Q44" s="7" t="s">
        <v>33</v>
      </c>
      <c r="R44" s="29" t="s">
        <v>2292</v>
      </c>
      <c r="S44" s="29" t="s">
        <v>2292</v>
      </c>
      <c r="T44" s="5" t="str">
        <f>VLOOKUP($B44,'[1]TOMADA DE DECISÕES'!$C$3:$BD$1129,52,0)</f>
        <v>MONAEL PINHEIRO RIBEIRO</v>
      </c>
      <c r="U44" s="5" t="str">
        <f>VLOOKUP($B44,'[1]TOMADA DE DECISÕES'!$C$3:$BD$1129,54,0)</f>
        <v>MONAEL PINHEIRO RIBEIRO</v>
      </c>
      <c r="V44" s="6" t="b">
        <f t="shared" si="3"/>
        <v>1</v>
      </c>
      <c r="W44" s="6" t="b">
        <f t="shared" si="4"/>
        <v>1</v>
      </c>
    </row>
    <row r="45" spans="1:23" ht="12.75" customHeight="1" x14ac:dyDescent="0.25">
      <c r="A45" s="11" t="str">
        <f t="shared" si="0"/>
        <v>BACHARELADO EM CIÊNCIA E TECNOLOGIA</v>
      </c>
      <c r="B45" s="11" t="str">
        <f t="shared" si="1"/>
        <v>DA4BIS0005-15SA</v>
      </c>
      <c r="C45" s="9" t="str">
        <f t="shared" si="2"/>
        <v>Bases Computacionais da Ciência A4-matutino (São Bernardo)</v>
      </c>
      <c r="D45" s="7" t="s">
        <v>34</v>
      </c>
      <c r="E45" s="7" t="s">
        <v>1540</v>
      </c>
      <c r="F45" s="7" t="s">
        <v>35</v>
      </c>
      <c r="G45" s="7" t="s">
        <v>22</v>
      </c>
      <c r="H45" s="7" t="s">
        <v>1094</v>
      </c>
      <c r="I45" s="7"/>
      <c r="J45" s="7" t="s">
        <v>12</v>
      </c>
      <c r="K45" s="7" t="s">
        <v>13</v>
      </c>
      <c r="L45" s="7" t="s">
        <v>36</v>
      </c>
      <c r="M45" s="7">
        <v>35</v>
      </c>
      <c r="N45" s="7">
        <v>35</v>
      </c>
      <c r="O45" s="7" t="s">
        <v>37</v>
      </c>
      <c r="P45" s="6" t="s">
        <v>37</v>
      </c>
      <c r="Q45" s="6" t="s">
        <v>33</v>
      </c>
      <c r="R45" s="29" t="s">
        <v>2896</v>
      </c>
      <c r="S45" s="29"/>
      <c r="T45" s="5" t="str">
        <f>VLOOKUP($B45,'[1]TOMADA DE DECISÕES'!$C$3:$BD$1129,52,0)</f>
        <v>ITANA STIUBIENER</v>
      </c>
      <c r="U45" s="5" t="str">
        <f>VLOOKUP($B45,'[1]TOMADA DE DECISÕES'!$C$3:$BD$1129,54,0)</f>
        <v/>
      </c>
      <c r="V45" s="6" t="b">
        <f t="shared" si="3"/>
        <v>1</v>
      </c>
      <c r="W45" s="6" t="b">
        <f t="shared" si="4"/>
        <v>1</v>
      </c>
    </row>
    <row r="46" spans="1:23" ht="12.75" customHeight="1" x14ac:dyDescent="0.25">
      <c r="A46" s="11" t="str">
        <f t="shared" si="0"/>
        <v>BACHARELADO EM CIÊNCIA E TECNOLOGIA</v>
      </c>
      <c r="B46" s="11" t="str">
        <f t="shared" si="1"/>
        <v>NA4BIS0005-15SA</v>
      </c>
      <c r="C46" s="9" t="str">
        <f t="shared" si="2"/>
        <v>Bases Computacionais da Ciência A4-noturno (São Bernardo)</v>
      </c>
      <c r="D46" s="6" t="s">
        <v>34</v>
      </c>
      <c r="E46" s="6" t="s">
        <v>1541</v>
      </c>
      <c r="F46" s="6" t="s">
        <v>35</v>
      </c>
      <c r="G46" s="6" t="s">
        <v>22</v>
      </c>
      <c r="H46" s="6" t="s">
        <v>578</v>
      </c>
      <c r="J46" s="6" t="s">
        <v>12</v>
      </c>
      <c r="K46" s="6" t="s">
        <v>18</v>
      </c>
      <c r="L46" s="6" t="s">
        <v>36</v>
      </c>
      <c r="M46" s="6">
        <v>35</v>
      </c>
      <c r="N46" s="6">
        <v>35</v>
      </c>
      <c r="O46" s="6" t="s">
        <v>37</v>
      </c>
      <c r="P46" s="6" t="s">
        <v>37</v>
      </c>
      <c r="Q46" s="6" t="s">
        <v>33</v>
      </c>
      <c r="R46" s="26" t="s">
        <v>2293</v>
      </c>
      <c r="S46" s="26" t="s">
        <v>2293</v>
      </c>
      <c r="T46" s="5" t="str">
        <f>VLOOKUP($B46,'[1]TOMADA DE DECISÕES'!$C$3:$BD$1129,52,0)</f>
        <v>CRISTIANE MARIA SATO</v>
      </c>
      <c r="U46" s="5" t="str">
        <f>VLOOKUP($B46,'[1]TOMADA DE DECISÕES'!$C$3:$BD$1129,54,0)</f>
        <v>CRISTIANE MARIA SATO</v>
      </c>
      <c r="V46" s="6" t="b">
        <f t="shared" si="3"/>
        <v>1</v>
      </c>
      <c r="W46" s="6" t="b">
        <f t="shared" si="4"/>
        <v>1</v>
      </c>
    </row>
    <row r="47" spans="1:23" ht="12.75" customHeight="1" x14ac:dyDescent="0.25">
      <c r="A47" s="11" t="str">
        <f t="shared" si="0"/>
        <v>BACHARELADO EM CIÊNCIA E TECNOLOGIA</v>
      </c>
      <c r="B47" s="11" t="str">
        <f t="shared" si="1"/>
        <v>DA5BIS0005-15SA</v>
      </c>
      <c r="C47" s="9" t="str">
        <f t="shared" si="2"/>
        <v>Bases Computacionais da Ciência A5-matutino (São Bernardo)</v>
      </c>
      <c r="D47" s="7" t="s">
        <v>34</v>
      </c>
      <c r="E47" s="7" t="s">
        <v>1542</v>
      </c>
      <c r="F47" s="7" t="s">
        <v>35</v>
      </c>
      <c r="G47" s="7" t="s">
        <v>57</v>
      </c>
      <c r="H47" s="7" t="s">
        <v>1094</v>
      </c>
      <c r="I47" s="7"/>
      <c r="J47" s="7" t="s">
        <v>12</v>
      </c>
      <c r="K47" s="7" t="s">
        <v>13</v>
      </c>
      <c r="L47" s="7" t="s">
        <v>36</v>
      </c>
      <c r="M47" s="7">
        <v>35</v>
      </c>
      <c r="N47" s="7">
        <v>35</v>
      </c>
      <c r="O47" s="7" t="s">
        <v>37</v>
      </c>
      <c r="P47" s="7" t="s">
        <v>37</v>
      </c>
      <c r="Q47" s="7" t="s">
        <v>33</v>
      </c>
      <c r="R47" s="29" t="s">
        <v>3188</v>
      </c>
      <c r="S47" s="29" t="s">
        <v>3188</v>
      </c>
      <c r="T47" s="5" t="str">
        <f>VLOOKUP($B47,'[1]TOMADA DE DECISÕES'!$C$3:$BD$1129,52,0)</f>
        <v>CLAUDIO NOGUEIRA DE MENESES</v>
      </c>
      <c r="U47" s="5" t="str">
        <f>VLOOKUP($B47,'[1]TOMADA DE DECISÕES'!$C$3:$BD$1129,54,0)</f>
        <v>CLAUDIO NOGUEIRA DE MENESES</v>
      </c>
      <c r="V47" s="6" t="b">
        <f t="shared" si="3"/>
        <v>1</v>
      </c>
      <c r="W47" s="6" t="b">
        <f t="shared" si="4"/>
        <v>1</v>
      </c>
    </row>
    <row r="48" spans="1:23" ht="12.75" customHeight="1" x14ac:dyDescent="0.25">
      <c r="A48" s="11" t="str">
        <f t="shared" si="0"/>
        <v>BACHARELADO EM CIÊNCIA E TECNOLOGIA</v>
      </c>
      <c r="B48" s="11" t="str">
        <f t="shared" si="1"/>
        <v>NA5BIS0005-15SA</v>
      </c>
      <c r="C48" s="9" t="str">
        <f t="shared" si="2"/>
        <v>Bases Computacionais da Ciência A5-noturno (São Bernardo)</v>
      </c>
      <c r="D48" s="6" t="s">
        <v>34</v>
      </c>
      <c r="E48" s="6" t="s">
        <v>1543</v>
      </c>
      <c r="F48" s="6" t="s">
        <v>35</v>
      </c>
      <c r="G48" s="6" t="s">
        <v>57</v>
      </c>
      <c r="H48" s="6" t="s">
        <v>578</v>
      </c>
      <c r="J48" s="15" t="s">
        <v>12</v>
      </c>
      <c r="K48" s="6" t="s">
        <v>18</v>
      </c>
      <c r="L48" s="6" t="s">
        <v>36</v>
      </c>
      <c r="M48" s="6">
        <v>35</v>
      </c>
      <c r="N48" s="6">
        <v>35</v>
      </c>
      <c r="O48" s="6" t="s">
        <v>37</v>
      </c>
      <c r="P48" s="7" t="s">
        <v>37</v>
      </c>
      <c r="Q48" s="7" t="s">
        <v>33</v>
      </c>
      <c r="R48" s="26" t="s">
        <v>3190</v>
      </c>
      <c r="S48" s="26" t="s">
        <v>3190</v>
      </c>
      <c r="T48" s="5" t="str">
        <f>VLOOKUP($B48,'[1]TOMADA DE DECISÕES'!$C$3:$BD$1129,52,0)</f>
        <v>NUNZIO MARCO TORRISI</v>
      </c>
      <c r="U48" s="5" t="str">
        <f>VLOOKUP($B48,'[1]TOMADA DE DECISÕES'!$C$3:$BD$1129,54,0)</f>
        <v>NUNZIO MARCO TORRISI</v>
      </c>
      <c r="V48" s="6" t="b">
        <f t="shared" si="3"/>
        <v>1</v>
      </c>
      <c r="W48" s="6" t="b">
        <f t="shared" si="4"/>
        <v>1</v>
      </c>
    </row>
    <row r="49" spans="1:23" ht="12.75" customHeight="1" x14ac:dyDescent="0.25">
      <c r="A49" s="11" t="str">
        <f t="shared" si="0"/>
        <v>BACHARELADO EM CIÊNCIA E TECNOLOGIA</v>
      </c>
      <c r="B49" s="11" t="str">
        <f t="shared" si="1"/>
        <v>DA6BIS0005-15SA</v>
      </c>
      <c r="C49" s="9" t="str">
        <f t="shared" si="2"/>
        <v>Bases Computacionais da Ciência A6-matutino (São Bernardo)</v>
      </c>
      <c r="D49" s="7" t="s">
        <v>34</v>
      </c>
      <c r="E49" s="7" t="s">
        <v>1544</v>
      </c>
      <c r="F49" s="7" t="s">
        <v>35</v>
      </c>
      <c r="G49" s="7" t="s">
        <v>58</v>
      </c>
      <c r="H49" s="7" t="s">
        <v>1094</v>
      </c>
      <c r="I49" s="7"/>
      <c r="J49" s="16" t="s">
        <v>12</v>
      </c>
      <c r="K49" s="7" t="s">
        <v>13</v>
      </c>
      <c r="L49" s="7" t="s">
        <v>36</v>
      </c>
      <c r="M49" s="7">
        <v>35</v>
      </c>
      <c r="N49" s="7">
        <v>35</v>
      </c>
      <c r="O49" s="7" t="s">
        <v>37</v>
      </c>
      <c r="P49" s="7" t="s">
        <v>37</v>
      </c>
      <c r="Q49" s="7" t="s">
        <v>33</v>
      </c>
      <c r="R49" s="29" t="s">
        <v>2294</v>
      </c>
      <c r="S49" s="29" t="s">
        <v>2294</v>
      </c>
      <c r="T49" s="5" t="str">
        <f>VLOOKUP($B49,'[1]TOMADA DE DECISÕES'!$C$3:$BD$1129,52,0)</f>
        <v>LUIZ HENRIQUE BONANI DO NASCIMENTO</v>
      </c>
      <c r="U49" s="5" t="str">
        <f>VLOOKUP($B49,'[1]TOMADA DE DECISÕES'!$C$3:$BD$1129,54,0)</f>
        <v>LUIZ HENRIQUE BONANI DO NASCIMENTO</v>
      </c>
      <c r="V49" s="6" t="b">
        <f t="shared" si="3"/>
        <v>1</v>
      </c>
      <c r="W49" s="6" t="b">
        <f t="shared" si="4"/>
        <v>1</v>
      </c>
    </row>
    <row r="50" spans="1:23" ht="12.75" customHeight="1" x14ac:dyDescent="0.25">
      <c r="A50" s="11" t="str">
        <f t="shared" si="0"/>
        <v>BACHARELADO EM CIÊNCIA E TECNOLOGIA</v>
      </c>
      <c r="B50" s="11" t="str">
        <f t="shared" si="1"/>
        <v>NA6BIS0005-15SA</v>
      </c>
      <c r="C50" s="9" t="str">
        <f t="shared" si="2"/>
        <v>Bases Computacionais da Ciência A6-noturno (São Bernardo)</v>
      </c>
      <c r="D50" s="6" t="s">
        <v>34</v>
      </c>
      <c r="E50" s="6" t="s">
        <v>1545</v>
      </c>
      <c r="F50" s="6" t="s">
        <v>35</v>
      </c>
      <c r="G50" s="6" t="s">
        <v>58</v>
      </c>
      <c r="H50" s="6" t="s">
        <v>578</v>
      </c>
      <c r="J50" s="6" t="s">
        <v>12</v>
      </c>
      <c r="K50" s="6" t="s">
        <v>18</v>
      </c>
      <c r="L50" s="6" t="s">
        <v>36</v>
      </c>
      <c r="M50" s="6">
        <v>35</v>
      </c>
      <c r="N50" s="6">
        <v>35</v>
      </c>
      <c r="O50" s="6" t="s">
        <v>37</v>
      </c>
      <c r="P50" s="6" t="s">
        <v>37</v>
      </c>
      <c r="Q50" s="6" t="s">
        <v>33</v>
      </c>
      <c r="R50" s="26" t="s">
        <v>3191</v>
      </c>
      <c r="S50" s="26" t="s">
        <v>3191</v>
      </c>
      <c r="T50" s="5" t="str">
        <f>VLOOKUP($B50,'[1]TOMADA DE DECISÕES'!$C$3:$BD$1129,52,0)</f>
        <v>GORDANA MANIC</v>
      </c>
      <c r="U50" s="5" t="str">
        <f>VLOOKUP($B50,'[1]TOMADA DE DECISÕES'!$C$3:$BD$1129,54,0)</f>
        <v>GORDANA MANIC</v>
      </c>
      <c r="V50" s="6" t="b">
        <f t="shared" si="3"/>
        <v>1</v>
      </c>
      <c r="W50" s="6" t="b">
        <f t="shared" si="4"/>
        <v>1</v>
      </c>
    </row>
    <row r="51" spans="1:23" ht="12.75" customHeight="1" x14ac:dyDescent="0.25">
      <c r="A51" s="11" t="str">
        <f t="shared" si="0"/>
        <v>BACHARELADO EM CIÊNCIA E TECNOLOGIA</v>
      </c>
      <c r="B51" s="11" t="str">
        <f t="shared" si="1"/>
        <v>DB1BIS0005-15SA</v>
      </c>
      <c r="C51" s="9" t="str">
        <f t="shared" si="2"/>
        <v>Bases Computacionais da Ciência B1-matutino (São Bernardo)</v>
      </c>
      <c r="D51" s="7" t="s">
        <v>34</v>
      </c>
      <c r="E51" s="7" t="s">
        <v>1546</v>
      </c>
      <c r="F51" s="7" t="s">
        <v>35</v>
      </c>
      <c r="G51" s="7" t="s">
        <v>28</v>
      </c>
      <c r="H51" s="7" t="s">
        <v>1095</v>
      </c>
      <c r="I51" s="7"/>
      <c r="J51" s="7" t="s">
        <v>12</v>
      </c>
      <c r="K51" s="7" t="s">
        <v>13</v>
      </c>
      <c r="L51" s="7" t="s">
        <v>36</v>
      </c>
      <c r="M51" s="7">
        <v>35</v>
      </c>
      <c r="N51" s="7">
        <v>35</v>
      </c>
      <c r="O51" s="7" t="s">
        <v>37</v>
      </c>
      <c r="P51" s="6" t="s">
        <v>37</v>
      </c>
      <c r="Q51" s="7" t="s">
        <v>33</v>
      </c>
      <c r="R51" s="29" t="s">
        <v>2445</v>
      </c>
      <c r="S51" s="29" t="s">
        <v>2445</v>
      </c>
      <c r="T51" s="5" t="str">
        <f>VLOOKUP($B51,'[1]TOMADA DE DECISÕES'!$C$3:$BD$1129,52,0)</f>
        <v>ANA LIGIA SCOTT</v>
      </c>
      <c r="U51" s="5" t="str">
        <f>VLOOKUP($B51,'[1]TOMADA DE DECISÕES'!$C$3:$BD$1129,54,0)</f>
        <v>ANA LIGIA SCOTT</v>
      </c>
      <c r="V51" s="6" t="b">
        <f t="shared" si="3"/>
        <v>0</v>
      </c>
      <c r="W51" s="6" t="b">
        <f t="shared" si="4"/>
        <v>0</v>
      </c>
    </row>
    <row r="52" spans="1:23" ht="12.75" customHeight="1" x14ac:dyDescent="0.25">
      <c r="A52" s="11" t="str">
        <f t="shared" si="0"/>
        <v>BACHARELADO EM CIÊNCIA E TECNOLOGIA</v>
      </c>
      <c r="B52" s="11" t="str">
        <f t="shared" si="1"/>
        <v>NB1BIS0005-15SA</v>
      </c>
      <c r="C52" s="9" t="str">
        <f t="shared" si="2"/>
        <v>Bases Computacionais da Ciência B1-noturno (São Bernardo)</v>
      </c>
      <c r="D52" s="7" t="s">
        <v>34</v>
      </c>
      <c r="E52" s="7" t="s">
        <v>1547</v>
      </c>
      <c r="F52" s="7" t="s">
        <v>35</v>
      </c>
      <c r="G52" s="7" t="s">
        <v>28</v>
      </c>
      <c r="H52" s="7" t="s">
        <v>1100</v>
      </c>
      <c r="I52" s="7"/>
      <c r="J52" s="7" t="s">
        <v>12</v>
      </c>
      <c r="K52" s="7" t="s">
        <v>18</v>
      </c>
      <c r="L52" s="7" t="s">
        <v>36</v>
      </c>
      <c r="M52" s="7">
        <v>35</v>
      </c>
      <c r="N52" s="7">
        <v>35</v>
      </c>
      <c r="O52" s="7" t="s">
        <v>37</v>
      </c>
      <c r="P52" s="7" t="s">
        <v>37</v>
      </c>
      <c r="Q52" s="7" t="s">
        <v>33</v>
      </c>
      <c r="R52" s="29" t="s">
        <v>3189</v>
      </c>
      <c r="S52" s="29" t="s">
        <v>3189</v>
      </c>
      <c r="T52" s="5" t="str">
        <f>VLOOKUP($B52,'[1]TOMADA DE DECISÕES'!$C$3:$BD$1129,52,0)</f>
        <v>CARLO KLEBER DA SILVA RODRIGUES</v>
      </c>
      <c r="U52" s="5" t="str">
        <f>VLOOKUP($B52,'[1]TOMADA DE DECISÕES'!$C$3:$BD$1129,54,0)</f>
        <v>CARLO KLEBER DA SILVA RODRIGUES</v>
      </c>
      <c r="V52" s="6" t="b">
        <f t="shared" si="3"/>
        <v>1</v>
      </c>
      <c r="W52" s="6" t="b">
        <f t="shared" si="4"/>
        <v>1</v>
      </c>
    </row>
    <row r="53" spans="1:23" ht="12.75" customHeight="1" x14ac:dyDescent="0.25">
      <c r="A53" s="11" t="str">
        <f t="shared" si="0"/>
        <v>BACHARELADO EM CIÊNCIA E TECNOLOGIA</v>
      </c>
      <c r="B53" s="11" t="str">
        <f t="shared" si="1"/>
        <v>DB2BIS0005-15SA</v>
      </c>
      <c r="C53" s="9" t="str">
        <f t="shared" si="2"/>
        <v>Bases Computacionais da Ciência B2-matutino (São Bernardo)</v>
      </c>
      <c r="D53" s="7" t="s">
        <v>34</v>
      </c>
      <c r="E53" s="7" t="s">
        <v>1548</v>
      </c>
      <c r="F53" s="7" t="s">
        <v>35</v>
      </c>
      <c r="G53" s="7" t="s">
        <v>29</v>
      </c>
      <c r="H53" s="7" t="s">
        <v>1095</v>
      </c>
      <c r="I53" s="7"/>
      <c r="J53" s="16" t="s">
        <v>12</v>
      </c>
      <c r="K53" s="7" t="s">
        <v>13</v>
      </c>
      <c r="L53" s="7" t="s">
        <v>36</v>
      </c>
      <c r="M53" s="7">
        <v>35</v>
      </c>
      <c r="N53" s="7">
        <v>35</v>
      </c>
      <c r="O53" s="7" t="s">
        <v>37</v>
      </c>
      <c r="P53" s="6" t="s">
        <v>37</v>
      </c>
      <c r="Q53" s="7" t="s">
        <v>33</v>
      </c>
      <c r="R53" s="29" t="s">
        <v>3076</v>
      </c>
      <c r="S53" s="29" t="s">
        <v>3076</v>
      </c>
      <c r="T53" s="5" t="str">
        <f>VLOOKUP($B53,'[1]TOMADA DE DECISÕES'!$C$3:$BD$1129,52,0)</f>
        <v>CRISTIANE OTERO REIS SALUM</v>
      </c>
      <c r="U53" s="5" t="str">
        <f>VLOOKUP($B53,'[1]TOMADA DE DECISÕES'!$C$3:$BD$1129,54,0)</f>
        <v>CRISTIANE OTERO REIS SALUM</v>
      </c>
      <c r="V53" s="6" t="b">
        <f t="shared" si="3"/>
        <v>1</v>
      </c>
      <c r="W53" s="6" t="b">
        <f t="shared" si="4"/>
        <v>1</v>
      </c>
    </row>
    <row r="54" spans="1:23" ht="12.75" customHeight="1" x14ac:dyDescent="0.25">
      <c r="A54" s="11" t="str">
        <f t="shared" si="0"/>
        <v>BACHARELADO EM CIÊNCIA E TECNOLOGIA</v>
      </c>
      <c r="B54" s="11" t="str">
        <f t="shared" si="1"/>
        <v>NB2BIS0005-15SA</v>
      </c>
      <c r="C54" s="9" t="str">
        <f t="shared" si="2"/>
        <v>Bases Computacionais da Ciência B2-noturno (São Bernardo)</v>
      </c>
      <c r="D54" s="6" t="s">
        <v>34</v>
      </c>
      <c r="E54" s="6" t="s">
        <v>1549</v>
      </c>
      <c r="F54" s="6" t="s">
        <v>35</v>
      </c>
      <c r="G54" s="6" t="s">
        <v>29</v>
      </c>
      <c r="H54" s="6" t="s">
        <v>1100</v>
      </c>
      <c r="J54" s="6" t="s">
        <v>12</v>
      </c>
      <c r="K54" s="6" t="s">
        <v>18</v>
      </c>
      <c r="L54" s="6" t="s">
        <v>36</v>
      </c>
      <c r="M54" s="6">
        <v>35</v>
      </c>
      <c r="N54" s="6">
        <v>35</v>
      </c>
      <c r="O54" s="6" t="s">
        <v>37</v>
      </c>
      <c r="P54" s="6" t="s">
        <v>37</v>
      </c>
      <c r="Q54" s="6" t="s">
        <v>33</v>
      </c>
      <c r="R54" s="26" t="s">
        <v>2292</v>
      </c>
      <c r="S54" s="26" t="s">
        <v>2292</v>
      </c>
      <c r="T54" s="5" t="str">
        <f>VLOOKUP($B54,'[1]TOMADA DE DECISÕES'!$C$3:$BD$1129,52,0)</f>
        <v>MONAEL PINHEIRO RIBEIRO</v>
      </c>
      <c r="U54" s="5" t="str">
        <f>VLOOKUP($B54,'[1]TOMADA DE DECISÕES'!$C$3:$BD$1129,54,0)</f>
        <v>MONAEL PINHEIRO RIBEIRO</v>
      </c>
      <c r="V54" s="6" t="b">
        <f t="shared" si="3"/>
        <v>1</v>
      </c>
      <c r="W54" s="6" t="b">
        <f t="shared" si="4"/>
        <v>1</v>
      </c>
    </row>
    <row r="55" spans="1:23" ht="12.75" customHeight="1" x14ac:dyDescent="0.25">
      <c r="A55" s="11" t="str">
        <f t="shared" si="0"/>
        <v>BACHARELADO EM CIÊNCIA E TECNOLOGIA</v>
      </c>
      <c r="B55" s="11" t="str">
        <f t="shared" si="1"/>
        <v>DB3BIS0005-15SA</v>
      </c>
      <c r="C55" s="9" t="str">
        <f t="shared" si="2"/>
        <v>Bases Computacionais da Ciência B3-matutino (São Bernardo)</v>
      </c>
      <c r="D55" s="6" t="s">
        <v>34</v>
      </c>
      <c r="E55" s="6" t="s">
        <v>1550</v>
      </c>
      <c r="F55" s="6" t="s">
        <v>35</v>
      </c>
      <c r="G55" s="6" t="s">
        <v>50</v>
      </c>
      <c r="H55" s="6" t="s">
        <v>1095</v>
      </c>
      <c r="J55" s="6" t="s">
        <v>12</v>
      </c>
      <c r="K55" s="6" t="s">
        <v>13</v>
      </c>
      <c r="L55" s="6" t="s">
        <v>36</v>
      </c>
      <c r="M55" s="6">
        <v>35</v>
      </c>
      <c r="N55" s="6">
        <v>35</v>
      </c>
      <c r="O55" s="6" t="s">
        <v>37</v>
      </c>
      <c r="P55" s="6" t="s">
        <v>37</v>
      </c>
      <c r="Q55" s="6" t="s">
        <v>33</v>
      </c>
      <c r="R55" s="26" t="s">
        <v>3187</v>
      </c>
      <c r="S55" s="26" t="s">
        <v>3187</v>
      </c>
      <c r="T55" s="5" t="str">
        <f>VLOOKUP($B55,'[1]TOMADA DE DECISÕES'!$C$3:$BD$1129,52,0)</f>
        <v>WAGNER TANAKA BOTELHO</v>
      </c>
      <c r="U55" s="5" t="str">
        <f>VLOOKUP($B55,'[1]TOMADA DE DECISÕES'!$C$3:$BD$1129,54,0)</f>
        <v>WAGNER TANAKA BOTELHO</v>
      </c>
      <c r="V55" s="6" t="b">
        <f t="shared" si="3"/>
        <v>1</v>
      </c>
      <c r="W55" s="6" t="b">
        <f t="shared" si="4"/>
        <v>1</v>
      </c>
    </row>
    <row r="56" spans="1:23" ht="12.75" customHeight="1" x14ac:dyDescent="0.25">
      <c r="A56" s="11" t="str">
        <f t="shared" si="0"/>
        <v>BACHARELADO EM CIÊNCIA E TECNOLOGIA</v>
      </c>
      <c r="B56" s="11" t="str">
        <f t="shared" si="1"/>
        <v>NB3BIS0005-15SA</v>
      </c>
      <c r="C56" s="9" t="str">
        <f t="shared" si="2"/>
        <v>Bases Computacionais da Ciência B3-noturno (São Bernardo)</v>
      </c>
      <c r="D56" s="6" t="s">
        <v>34</v>
      </c>
      <c r="E56" s="6" t="s">
        <v>1551</v>
      </c>
      <c r="F56" s="6" t="s">
        <v>35</v>
      </c>
      <c r="G56" s="6" t="s">
        <v>50</v>
      </c>
      <c r="H56" s="6" t="s">
        <v>1100</v>
      </c>
      <c r="J56" s="6" t="s">
        <v>12</v>
      </c>
      <c r="K56" s="6" t="s">
        <v>18</v>
      </c>
      <c r="L56" s="6" t="s">
        <v>36</v>
      </c>
      <c r="M56" s="6">
        <v>35</v>
      </c>
      <c r="N56" s="6">
        <v>35</v>
      </c>
      <c r="O56" s="6" t="s">
        <v>37</v>
      </c>
      <c r="P56" s="6" t="s">
        <v>37</v>
      </c>
      <c r="Q56" s="6" t="s">
        <v>33</v>
      </c>
      <c r="R56" s="26" t="s">
        <v>3188</v>
      </c>
      <c r="T56" s="5" t="str">
        <f>VLOOKUP($B56,'[1]TOMADA DE DECISÕES'!$C$3:$BD$1129,52,0)</f>
        <v>CLAUDIO NOGUEIRA DE MENESES</v>
      </c>
      <c r="U56" s="5" t="str">
        <f>VLOOKUP($B56,'[1]TOMADA DE DECISÕES'!$C$3:$BD$1129,54,0)</f>
        <v/>
      </c>
      <c r="V56" s="6" t="b">
        <f t="shared" si="3"/>
        <v>1</v>
      </c>
      <c r="W56" s="6" t="b">
        <f t="shared" si="4"/>
        <v>1</v>
      </c>
    </row>
    <row r="57" spans="1:23" ht="12.75" customHeight="1" x14ac:dyDescent="0.25">
      <c r="A57" s="11" t="str">
        <f t="shared" si="0"/>
        <v>BACHARELADO EM CIÊNCIA E TECNOLOGIA</v>
      </c>
      <c r="B57" s="11" t="str">
        <f t="shared" si="1"/>
        <v>DB4BIS0005-15SA</v>
      </c>
      <c r="C57" s="9" t="str">
        <f t="shared" si="2"/>
        <v>Bases Computacionais da Ciência B4-matutino (São Bernardo)</v>
      </c>
      <c r="D57" s="7" t="s">
        <v>34</v>
      </c>
      <c r="E57" s="7" t="s">
        <v>1552</v>
      </c>
      <c r="F57" s="7" t="s">
        <v>35</v>
      </c>
      <c r="G57" s="7" t="s">
        <v>59</v>
      </c>
      <c r="H57" s="7" t="s">
        <v>1095</v>
      </c>
      <c r="I57" s="7"/>
      <c r="J57" s="7" t="s">
        <v>12</v>
      </c>
      <c r="K57" s="7" t="s">
        <v>13</v>
      </c>
      <c r="L57" s="7" t="s">
        <v>36</v>
      </c>
      <c r="M57" s="7">
        <v>35</v>
      </c>
      <c r="N57" s="7">
        <v>35</v>
      </c>
      <c r="O57" s="7" t="s">
        <v>37</v>
      </c>
      <c r="P57" s="6" t="s">
        <v>37</v>
      </c>
      <c r="Q57" s="7" t="s">
        <v>33</v>
      </c>
      <c r="R57" s="29" t="s">
        <v>3190</v>
      </c>
      <c r="S57" s="29"/>
      <c r="T57" s="5" t="str">
        <f>VLOOKUP($B57,'[1]TOMADA DE DECISÕES'!$C$3:$BD$1129,52,0)</f>
        <v>NUNZIO MARCO TORRISI</v>
      </c>
      <c r="U57" s="5" t="str">
        <f>VLOOKUP($B57,'[1]TOMADA DE DECISÕES'!$C$3:$BD$1129,54,0)</f>
        <v/>
      </c>
      <c r="V57" s="6" t="b">
        <f t="shared" si="3"/>
        <v>1</v>
      </c>
      <c r="W57" s="6" t="b">
        <f t="shared" si="4"/>
        <v>1</v>
      </c>
    </row>
    <row r="58" spans="1:23" ht="12.75" customHeight="1" x14ac:dyDescent="0.25">
      <c r="A58" s="11" t="str">
        <f t="shared" si="0"/>
        <v>BACHARELADO EM CIÊNCIA E TECNOLOGIA</v>
      </c>
      <c r="B58" s="11" t="str">
        <f t="shared" si="1"/>
        <v>NB4BIS0005-15SA</v>
      </c>
      <c r="C58" s="9" t="str">
        <f t="shared" si="2"/>
        <v>Bases Computacionais da Ciência B4-noturno (São Bernardo)</v>
      </c>
      <c r="D58" s="7" t="s">
        <v>34</v>
      </c>
      <c r="E58" s="7" t="s">
        <v>1553</v>
      </c>
      <c r="F58" s="7" t="s">
        <v>35</v>
      </c>
      <c r="G58" s="7" t="s">
        <v>59</v>
      </c>
      <c r="H58" s="7" t="s">
        <v>1100</v>
      </c>
      <c r="I58" s="7"/>
      <c r="J58" s="7" t="s">
        <v>12</v>
      </c>
      <c r="K58" s="7" t="s">
        <v>18</v>
      </c>
      <c r="L58" s="7" t="s">
        <v>36</v>
      </c>
      <c r="M58" s="7">
        <v>35</v>
      </c>
      <c r="N58" s="7">
        <v>35</v>
      </c>
      <c r="O58" s="7" t="s">
        <v>37</v>
      </c>
      <c r="P58" s="7" t="s">
        <v>37</v>
      </c>
      <c r="Q58" s="7" t="s">
        <v>33</v>
      </c>
      <c r="R58" s="29" t="s">
        <v>3190</v>
      </c>
      <c r="S58" s="29" t="s">
        <v>3190</v>
      </c>
      <c r="T58" s="5" t="str">
        <f>VLOOKUP($B58,'[1]TOMADA DE DECISÕES'!$C$3:$BD$1129,52,0)</f>
        <v>NUNZIO MARCO TORRISI</v>
      </c>
      <c r="U58" s="5" t="str">
        <f>VLOOKUP($B58,'[1]TOMADA DE DECISÕES'!$C$3:$BD$1129,54,0)</f>
        <v>NUNZIO MARCO TORRISI</v>
      </c>
      <c r="V58" s="6" t="b">
        <f t="shared" si="3"/>
        <v>1</v>
      </c>
      <c r="W58" s="6" t="b">
        <f t="shared" si="4"/>
        <v>1</v>
      </c>
    </row>
    <row r="59" spans="1:23" ht="12.75" customHeight="1" x14ac:dyDescent="0.25">
      <c r="A59" s="11" t="str">
        <f t="shared" si="0"/>
        <v>BACHARELADO EM CIÊNCIA E TECNOLOGIA</v>
      </c>
      <c r="B59" s="11" t="str">
        <f t="shared" si="1"/>
        <v>DB5BIS0005-15SA</v>
      </c>
      <c r="C59" s="9" t="str">
        <f t="shared" si="2"/>
        <v>Bases Computacionais da Ciência B5-matutino (São Bernardo)</v>
      </c>
      <c r="D59" s="7" t="s">
        <v>34</v>
      </c>
      <c r="E59" s="7" t="s">
        <v>1554</v>
      </c>
      <c r="F59" s="7" t="s">
        <v>35</v>
      </c>
      <c r="G59" s="7" t="s">
        <v>60</v>
      </c>
      <c r="H59" s="7" t="s">
        <v>1095</v>
      </c>
      <c r="I59" s="7"/>
      <c r="J59" s="16" t="s">
        <v>12</v>
      </c>
      <c r="K59" s="7" t="s">
        <v>13</v>
      </c>
      <c r="L59" s="7" t="s">
        <v>36</v>
      </c>
      <c r="M59" s="7">
        <v>35</v>
      </c>
      <c r="N59" s="7">
        <v>35</v>
      </c>
      <c r="O59" s="7" t="s">
        <v>37</v>
      </c>
      <c r="P59" s="7" t="s">
        <v>37</v>
      </c>
      <c r="Q59" s="7" t="s">
        <v>33</v>
      </c>
      <c r="R59" s="29" t="s">
        <v>3192</v>
      </c>
      <c r="S59" s="29" t="s">
        <v>3192</v>
      </c>
      <c r="T59" s="5" t="str">
        <f>VLOOKUP($B59,'[1]TOMADA DE DECISÕES'!$C$3:$BD$1129,52,0)</f>
        <v>RONALDO CRISTIANO PRATI</v>
      </c>
      <c r="U59" s="5" t="str">
        <f>VLOOKUP($B59,'[1]TOMADA DE DECISÕES'!$C$3:$BD$1129,54,0)</f>
        <v>RONALDO CRISTIANO PRATI</v>
      </c>
      <c r="V59" s="6" t="b">
        <f t="shared" si="3"/>
        <v>1</v>
      </c>
      <c r="W59" s="6" t="b">
        <f t="shared" si="4"/>
        <v>1</v>
      </c>
    </row>
    <row r="60" spans="1:23" ht="12.75" customHeight="1" x14ac:dyDescent="0.25">
      <c r="A60" s="11" t="str">
        <f t="shared" si="0"/>
        <v>BACHARELADO EM CIÊNCIA E TECNOLOGIA</v>
      </c>
      <c r="B60" s="11" t="str">
        <f t="shared" si="1"/>
        <v>NB5BIS0005-15SA</v>
      </c>
      <c r="C60" s="9" t="str">
        <f t="shared" si="2"/>
        <v>Bases Computacionais da Ciência B5-noturno (São Bernardo)</v>
      </c>
      <c r="D60" s="6" t="s">
        <v>34</v>
      </c>
      <c r="E60" s="6" t="s">
        <v>1555</v>
      </c>
      <c r="F60" s="6" t="s">
        <v>35</v>
      </c>
      <c r="G60" s="6" t="s">
        <v>60</v>
      </c>
      <c r="H60" s="6" t="s">
        <v>1100</v>
      </c>
      <c r="J60" s="6" t="s">
        <v>12</v>
      </c>
      <c r="K60" s="6" t="s">
        <v>18</v>
      </c>
      <c r="L60" s="6" t="s">
        <v>36</v>
      </c>
      <c r="M60" s="6">
        <v>35</v>
      </c>
      <c r="N60" s="6">
        <v>35</v>
      </c>
      <c r="O60" s="6" t="s">
        <v>37</v>
      </c>
      <c r="P60" s="7" t="s">
        <v>37</v>
      </c>
      <c r="Q60" s="6" t="s">
        <v>33</v>
      </c>
      <c r="R60" s="26" t="s">
        <v>2293</v>
      </c>
      <c r="S60" s="26" t="s">
        <v>2293</v>
      </c>
      <c r="T60" s="5" t="str">
        <f>VLOOKUP($B60,'[1]TOMADA DE DECISÕES'!$C$3:$BD$1129,52,0)</f>
        <v>CRISTIANE MARIA SATO</v>
      </c>
      <c r="U60" s="5" t="str">
        <f>VLOOKUP($B60,'[1]TOMADA DE DECISÕES'!$C$3:$BD$1129,54,0)</f>
        <v>CRISTIANE MARIA SATO</v>
      </c>
      <c r="V60" s="6" t="b">
        <f t="shared" si="3"/>
        <v>1</v>
      </c>
      <c r="W60" s="6" t="b">
        <f t="shared" si="4"/>
        <v>1</v>
      </c>
    </row>
    <row r="61" spans="1:23" ht="12.75" customHeight="1" x14ac:dyDescent="0.25">
      <c r="A61" s="11" t="str">
        <f t="shared" si="0"/>
        <v>BACHARELADO EM CIÊNCIA E TECNOLOGIA</v>
      </c>
      <c r="B61" s="11" t="str">
        <f t="shared" si="1"/>
        <v>DB6BIS0005-15SA</v>
      </c>
      <c r="C61" s="9" t="str">
        <f t="shared" si="2"/>
        <v>Bases Computacionais da Ciência B6-matutino (São Bernardo)</v>
      </c>
      <c r="D61" s="7" t="s">
        <v>34</v>
      </c>
      <c r="E61" s="7" t="s">
        <v>1556</v>
      </c>
      <c r="F61" s="7" t="s">
        <v>35</v>
      </c>
      <c r="G61" s="7" t="s">
        <v>61</v>
      </c>
      <c r="H61" s="7" t="s">
        <v>1095</v>
      </c>
      <c r="I61" s="7"/>
      <c r="J61" s="16" t="s">
        <v>12</v>
      </c>
      <c r="K61" s="7" t="s">
        <v>13</v>
      </c>
      <c r="L61" s="7" t="s">
        <v>36</v>
      </c>
      <c r="M61" s="7">
        <v>35</v>
      </c>
      <c r="N61" s="7">
        <v>35</v>
      </c>
      <c r="O61" s="7" t="s">
        <v>37</v>
      </c>
      <c r="P61" s="7" t="s">
        <v>37</v>
      </c>
      <c r="Q61" s="7" t="s">
        <v>33</v>
      </c>
      <c r="R61" s="29" t="s">
        <v>3193</v>
      </c>
      <c r="S61" s="29" t="s">
        <v>3193</v>
      </c>
      <c r="T61" s="5" t="str">
        <f>VLOOKUP($B61,'[1]TOMADA DE DECISÕES'!$C$3:$BD$1129,52,0)</f>
        <v>GUIOU KOBAYASHI</v>
      </c>
      <c r="U61" s="5" t="str">
        <f>VLOOKUP($B61,'[1]TOMADA DE DECISÕES'!$C$3:$BD$1129,54,0)</f>
        <v>GUIOU KOBAYASHI</v>
      </c>
      <c r="V61" s="6" t="b">
        <f t="shared" si="3"/>
        <v>1</v>
      </c>
      <c r="W61" s="6" t="b">
        <f t="shared" si="4"/>
        <v>1</v>
      </c>
    </row>
    <row r="62" spans="1:23" ht="12.75" customHeight="1" x14ac:dyDescent="0.25">
      <c r="A62" s="11" t="str">
        <f t="shared" si="0"/>
        <v>BACHARELADO EM CIÊNCIA E TECNOLOGIA</v>
      </c>
      <c r="B62" s="11" t="str">
        <f t="shared" si="1"/>
        <v>NB6BIS0005-15SA</v>
      </c>
      <c r="C62" s="9" t="str">
        <f t="shared" si="2"/>
        <v>Bases Computacionais da Ciência B6-noturno (São Bernardo)</v>
      </c>
      <c r="D62" s="7" t="s">
        <v>34</v>
      </c>
      <c r="E62" s="7" t="s">
        <v>1557</v>
      </c>
      <c r="F62" s="7" t="s">
        <v>35</v>
      </c>
      <c r="G62" s="7" t="s">
        <v>61</v>
      </c>
      <c r="H62" s="7" t="s">
        <v>1100</v>
      </c>
      <c r="I62" s="7"/>
      <c r="J62" s="7" t="s">
        <v>12</v>
      </c>
      <c r="K62" s="7" t="s">
        <v>18</v>
      </c>
      <c r="L62" s="7" t="s">
        <v>36</v>
      </c>
      <c r="M62" s="7">
        <v>35</v>
      </c>
      <c r="N62" s="7">
        <v>35</v>
      </c>
      <c r="O62" s="7" t="s">
        <v>37</v>
      </c>
      <c r="P62" s="7" t="s">
        <v>37</v>
      </c>
      <c r="Q62" s="7" t="s">
        <v>33</v>
      </c>
      <c r="R62" s="29" t="s">
        <v>2295</v>
      </c>
      <c r="S62" s="29" t="s">
        <v>2295</v>
      </c>
      <c r="T62" s="5" t="str">
        <f>VLOOKUP($B62,'[1]TOMADA DE DECISÕES'!$C$3:$BD$1129,52,0)</f>
        <v>YOSSI ZANA</v>
      </c>
      <c r="U62" s="5" t="str">
        <f>VLOOKUP($B62,'[1]TOMADA DE DECISÕES'!$C$3:$BD$1129,54,0)</f>
        <v>YOSSI ZANA</v>
      </c>
      <c r="V62" s="6" t="b">
        <f t="shared" si="3"/>
        <v>1</v>
      </c>
      <c r="W62" s="6" t="b">
        <f t="shared" si="4"/>
        <v>1</v>
      </c>
    </row>
    <row r="63" spans="1:23" ht="12.75" customHeight="1" x14ac:dyDescent="0.25">
      <c r="A63" s="11" t="str">
        <f t="shared" si="0"/>
        <v>BACHARELADO EM CIÊNCIA E TECNOLOGIA</v>
      </c>
      <c r="B63" s="11" t="str">
        <f t="shared" si="1"/>
        <v>DB7BIS0005-15SA</v>
      </c>
      <c r="C63" s="9" t="str">
        <f t="shared" si="2"/>
        <v>Bases Computacionais da Ciência B7-matutino (São Bernardo)</v>
      </c>
      <c r="D63" s="7" t="s">
        <v>34</v>
      </c>
      <c r="E63" s="7" t="s">
        <v>1558</v>
      </c>
      <c r="F63" s="7" t="s">
        <v>35</v>
      </c>
      <c r="G63" s="7" t="s">
        <v>80</v>
      </c>
      <c r="H63" s="7" t="s">
        <v>1095</v>
      </c>
      <c r="I63" s="7"/>
      <c r="J63" s="7" t="s">
        <v>12</v>
      </c>
      <c r="K63" s="7" t="s">
        <v>13</v>
      </c>
      <c r="L63" s="7" t="s">
        <v>36</v>
      </c>
      <c r="M63" s="7">
        <v>35</v>
      </c>
      <c r="N63" s="7">
        <v>35</v>
      </c>
      <c r="O63" s="7" t="s">
        <v>37</v>
      </c>
      <c r="P63" s="7" t="s">
        <v>37</v>
      </c>
      <c r="Q63" s="10" t="s">
        <v>33</v>
      </c>
      <c r="R63" s="29" t="s">
        <v>2896</v>
      </c>
      <c r="S63" s="29" t="s">
        <v>2896</v>
      </c>
      <c r="T63" s="5" t="str">
        <f>VLOOKUP($B63,'[1]TOMADA DE DECISÕES'!$C$3:$BD$1129,52,0)</f>
        <v>ITANA STIUBIENER</v>
      </c>
      <c r="U63" s="5" t="str">
        <f>VLOOKUP($B63,'[1]TOMADA DE DECISÕES'!$C$3:$BD$1129,54,0)</f>
        <v>ITANA STIUBIENER</v>
      </c>
      <c r="V63" s="6" t="b">
        <f t="shared" si="3"/>
        <v>1</v>
      </c>
      <c r="W63" s="6" t="b">
        <f t="shared" si="4"/>
        <v>1</v>
      </c>
    </row>
    <row r="64" spans="1:23" ht="12.75" customHeight="1" x14ac:dyDescent="0.25">
      <c r="A64" s="11" t="str">
        <f t="shared" si="0"/>
        <v>BACHARELADO EM CIÊNCIA E TECNOLOGIA</v>
      </c>
      <c r="B64" s="11" t="str">
        <f t="shared" si="1"/>
        <v>NB7BIS0005-15SA</v>
      </c>
      <c r="C64" s="9" t="str">
        <f t="shared" si="2"/>
        <v>Bases Computacionais da Ciência B7-noturno (São Bernardo)</v>
      </c>
      <c r="D64" s="7" t="s">
        <v>34</v>
      </c>
      <c r="E64" s="7" t="s">
        <v>1559</v>
      </c>
      <c r="F64" s="7" t="s">
        <v>35</v>
      </c>
      <c r="G64" s="7" t="s">
        <v>80</v>
      </c>
      <c r="H64" s="7" t="s">
        <v>1100</v>
      </c>
      <c r="I64" s="7"/>
      <c r="J64" s="16" t="s">
        <v>12</v>
      </c>
      <c r="K64" s="7" t="s">
        <v>18</v>
      </c>
      <c r="L64" s="7" t="s">
        <v>36</v>
      </c>
      <c r="M64" s="7">
        <v>35</v>
      </c>
      <c r="N64" s="7">
        <v>35</v>
      </c>
      <c r="O64" s="7" t="s">
        <v>37</v>
      </c>
      <c r="P64" s="7" t="s">
        <v>37</v>
      </c>
      <c r="Q64" s="7" t="s">
        <v>33</v>
      </c>
      <c r="R64" s="29" t="s">
        <v>3195</v>
      </c>
      <c r="S64" s="29" t="s">
        <v>3195</v>
      </c>
      <c r="T64" s="5" t="str">
        <f>VLOOKUP($B64,'[1]TOMADA DE DECISÕES'!$C$3:$BD$1129,52,0)</f>
        <v>HARLEN COSTA BATAGELO</v>
      </c>
      <c r="U64" s="5" t="str">
        <f>VLOOKUP($B64,'[1]TOMADA DE DECISÕES'!$C$3:$BD$1129,54,0)</f>
        <v>HARLEN COSTA BATAGELO</v>
      </c>
      <c r="V64" s="6" t="b">
        <f t="shared" si="3"/>
        <v>1</v>
      </c>
      <c r="W64" s="6" t="b">
        <f t="shared" si="4"/>
        <v>1</v>
      </c>
    </row>
    <row r="65" spans="1:23" ht="12.75" customHeight="1" x14ac:dyDescent="0.25">
      <c r="A65" s="11" t="str">
        <f t="shared" si="0"/>
        <v>BACHARELADO EM CIÊNCIA E TECNOLOGIA</v>
      </c>
      <c r="B65" s="11" t="str">
        <f t="shared" si="1"/>
        <v>DB8BIS0005-15SA</v>
      </c>
      <c r="C65" s="9" t="str">
        <f t="shared" si="2"/>
        <v>Bases Computacionais da Ciência B8-matutino (São Bernardo)</v>
      </c>
      <c r="D65" s="6" t="s">
        <v>34</v>
      </c>
      <c r="E65" s="6" t="s">
        <v>1560</v>
      </c>
      <c r="F65" s="6" t="s">
        <v>35</v>
      </c>
      <c r="G65" s="6" t="s">
        <v>81</v>
      </c>
      <c r="H65" s="6" t="s">
        <v>1095</v>
      </c>
      <c r="J65" s="6" t="s">
        <v>12</v>
      </c>
      <c r="K65" s="6" t="s">
        <v>13</v>
      </c>
      <c r="L65" s="6" t="s">
        <v>36</v>
      </c>
      <c r="M65" s="6">
        <v>35</v>
      </c>
      <c r="N65" s="6">
        <v>35</v>
      </c>
      <c r="O65" s="6" t="s">
        <v>37</v>
      </c>
      <c r="P65" s="6" t="s">
        <v>37</v>
      </c>
      <c r="Q65" s="6" t="s">
        <v>33</v>
      </c>
      <c r="R65" s="26" t="s">
        <v>3194</v>
      </c>
      <c r="S65" s="26" t="s">
        <v>3194</v>
      </c>
      <c r="T65" s="5" t="str">
        <f>VLOOKUP($B65,'[1]TOMADA DE DECISÕES'!$C$3:$BD$1129,52,0)</f>
        <v>EDSON PINHEIRO PIMENTEL</v>
      </c>
      <c r="U65" s="5" t="str">
        <f>VLOOKUP($B65,'[1]TOMADA DE DECISÕES'!$C$3:$BD$1129,54,0)</f>
        <v>EDSON PINHEIRO PIMENTEL</v>
      </c>
      <c r="V65" s="6" t="b">
        <f t="shared" si="3"/>
        <v>1</v>
      </c>
      <c r="W65" s="6" t="b">
        <f t="shared" si="4"/>
        <v>1</v>
      </c>
    </row>
    <row r="66" spans="1:23" ht="12.75" customHeight="1" x14ac:dyDescent="0.25">
      <c r="A66" s="11" t="str">
        <f t="shared" ref="A66:A129" si="5">Q66</f>
        <v>BACHARELADO EM CIÊNCIA E TECNOLOGIA</v>
      </c>
      <c r="B66" s="11" t="str">
        <f t="shared" ref="B66:B129" si="6">E66</f>
        <v>NB8BIS0005-15SA</v>
      </c>
      <c r="C66" s="9" t="str">
        <f t="shared" ref="C66:C129" si="7">CONCATENATE(D66," ",IF(LEN(B66)&gt;15,MID(B66,2,3),G66),"-",IF(K66="DIURNO","matutino",K66)," (",IF(H66="Santo André",H66,"São Bernardo"),")",IF(G66="I"," - TURMA MINISTRADA EM INGLÊS",IF(G66="P"," - TURMA COMPARTILHADA COM A PÓS-GRADUAÇÃO",IF(G66="S"," - TURMA SEMIPRESENCIAL",""))))</f>
        <v>Bases Computacionais da Ciência B8-noturno (São Bernardo)</v>
      </c>
      <c r="D66" s="7" t="s">
        <v>34</v>
      </c>
      <c r="E66" s="7" t="s">
        <v>1561</v>
      </c>
      <c r="F66" s="7" t="s">
        <v>35</v>
      </c>
      <c r="G66" s="7" t="s">
        <v>81</v>
      </c>
      <c r="H66" s="7" t="s">
        <v>1100</v>
      </c>
      <c r="I66" s="7"/>
      <c r="J66" s="7" t="s">
        <v>12</v>
      </c>
      <c r="K66" s="7" t="s">
        <v>18</v>
      </c>
      <c r="L66" s="7" t="s">
        <v>36</v>
      </c>
      <c r="M66" s="7">
        <v>35</v>
      </c>
      <c r="N66" s="7">
        <v>35</v>
      </c>
      <c r="O66" s="7" t="s">
        <v>37</v>
      </c>
      <c r="P66" s="7" t="s">
        <v>37</v>
      </c>
      <c r="Q66" s="6" t="s">
        <v>33</v>
      </c>
      <c r="R66" s="29" t="s">
        <v>3191</v>
      </c>
      <c r="S66" s="29" t="s">
        <v>3191</v>
      </c>
      <c r="T66" s="5" t="str">
        <f>VLOOKUP($B66,'[1]TOMADA DE DECISÕES'!$C$3:$BD$1129,52,0)</f>
        <v>GORDANA MANIC</v>
      </c>
      <c r="U66" s="5" t="str">
        <f>VLOOKUP($B66,'[1]TOMADA DE DECISÕES'!$C$3:$BD$1129,54,0)</f>
        <v>GORDANA MANIC</v>
      </c>
      <c r="V66" s="6" t="b">
        <f t="shared" si="3"/>
        <v>1</v>
      </c>
      <c r="W66" s="6" t="b">
        <f t="shared" si="4"/>
        <v>1</v>
      </c>
    </row>
    <row r="67" spans="1:23" ht="12.75" customHeight="1" x14ac:dyDescent="0.25">
      <c r="A67" s="11" t="str">
        <f t="shared" si="5"/>
        <v>BACHARELADO EM CIÊNCIA E TECNOLOGIA</v>
      </c>
      <c r="B67" s="11" t="str">
        <f t="shared" si="6"/>
        <v>DC1BIS0005-15SA</v>
      </c>
      <c r="C67" s="9" t="str">
        <f t="shared" si="7"/>
        <v>Bases Computacionais da Ciência C1-matutino (São Bernardo)</v>
      </c>
      <c r="D67" s="7" t="s">
        <v>34</v>
      </c>
      <c r="E67" s="7" t="s">
        <v>1562</v>
      </c>
      <c r="F67" s="7" t="s">
        <v>35</v>
      </c>
      <c r="G67" s="7" t="s">
        <v>62</v>
      </c>
      <c r="H67" s="7" t="s">
        <v>1096</v>
      </c>
      <c r="I67" s="7"/>
      <c r="J67" s="16" t="s">
        <v>12</v>
      </c>
      <c r="K67" s="7" t="s">
        <v>13</v>
      </c>
      <c r="L67" s="7" t="s">
        <v>36</v>
      </c>
      <c r="M67" s="7">
        <v>35</v>
      </c>
      <c r="N67" s="7">
        <v>35</v>
      </c>
      <c r="O67" s="7" t="s">
        <v>37</v>
      </c>
      <c r="P67" s="7" t="s">
        <v>37</v>
      </c>
      <c r="Q67" s="6" t="s">
        <v>33</v>
      </c>
      <c r="R67" s="29" t="s">
        <v>3193</v>
      </c>
      <c r="S67" s="29" t="s">
        <v>3193</v>
      </c>
      <c r="T67" s="5" t="str">
        <f>VLOOKUP($B67,'[1]TOMADA DE DECISÕES'!$C$3:$BD$1129,52,0)</f>
        <v>GUIOU KOBAYASHI</v>
      </c>
      <c r="U67" s="5" t="str">
        <f>VLOOKUP($B67,'[1]TOMADA DE DECISÕES'!$C$3:$BD$1129,54,0)</f>
        <v>GUIOU KOBAYASHI</v>
      </c>
      <c r="V67" s="6" t="b">
        <f t="shared" ref="V67:V130" si="8">T67=R67</f>
        <v>1</v>
      </c>
      <c r="W67" s="6" t="b">
        <f t="shared" ref="W67:W130" si="9">U67=S67</f>
        <v>1</v>
      </c>
    </row>
    <row r="68" spans="1:23" ht="12.75" customHeight="1" x14ac:dyDescent="0.25">
      <c r="A68" s="11" t="str">
        <f t="shared" si="5"/>
        <v>BACHARELADO EM CIÊNCIA E TECNOLOGIA</v>
      </c>
      <c r="B68" s="11" t="str">
        <f t="shared" si="6"/>
        <v>NC1BIS0005-15SA</v>
      </c>
      <c r="C68" s="9" t="str">
        <f t="shared" si="7"/>
        <v>Bases Computacionais da Ciência C1-noturno (São Bernardo)</v>
      </c>
      <c r="D68" s="10" t="s">
        <v>34</v>
      </c>
      <c r="E68" s="10" t="s">
        <v>1563</v>
      </c>
      <c r="F68" s="10" t="s">
        <v>35</v>
      </c>
      <c r="G68" s="10" t="s">
        <v>62</v>
      </c>
      <c r="H68" s="10" t="s">
        <v>1101</v>
      </c>
      <c r="I68" s="10"/>
      <c r="J68" s="17" t="s">
        <v>12</v>
      </c>
      <c r="K68" s="10" t="s">
        <v>18</v>
      </c>
      <c r="L68" s="10" t="s">
        <v>36</v>
      </c>
      <c r="M68" s="10">
        <v>35</v>
      </c>
      <c r="N68" s="10">
        <v>35</v>
      </c>
      <c r="O68" s="10" t="s">
        <v>37</v>
      </c>
      <c r="P68" s="7" t="s">
        <v>37</v>
      </c>
      <c r="Q68" s="7" t="s">
        <v>33</v>
      </c>
      <c r="R68" s="25" t="s">
        <v>3195</v>
      </c>
      <c r="S68" s="25" t="s">
        <v>3195</v>
      </c>
      <c r="T68" s="5" t="str">
        <f>VLOOKUP($B68,'[1]TOMADA DE DECISÕES'!$C$3:$BD$1129,52,0)</f>
        <v>HARLEN COSTA BATAGELO</v>
      </c>
      <c r="U68" s="5" t="str">
        <f>VLOOKUP($B68,'[1]TOMADA DE DECISÕES'!$C$3:$BD$1129,54,0)</f>
        <v>HARLEN COSTA BATAGELO</v>
      </c>
      <c r="V68" s="6" t="b">
        <f t="shared" si="8"/>
        <v>1</v>
      </c>
      <c r="W68" s="6" t="b">
        <f t="shared" si="9"/>
        <v>1</v>
      </c>
    </row>
    <row r="69" spans="1:23" ht="12.75" customHeight="1" x14ac:dyDescent="0.25">
      <c r="A69" s="11" t="str">
        <f t="shared" si="5"/>
        <v>BACHARELADO EM CIÊNCIA E TECNOLOGIA</v>
      </c>
      <c r="B69" s="11" t="str">
        <f t="shared" si="6"/>
        <v>DC2BIS0005-15SA</v>
      </c>
      <c r="C69" s="9" t="str">
        <f t="shared" si="7"/>
        <v>Bases Computacionais da Ciência C2-matutino (São Bernardo)</v>
      </c>
      <c r="D69" s="7" t="s">
        <v>34</v>
      </c>
      <c r="E69" s="7" t="s">
        <v>1564</v>
      </c>
      <c r="F69" s="7" t="s">
        <v>35</v>
      </c>
      <c r="G69" s="7" t="s">
        <v>63</v>
      </c>
      <c r="H69" s="7" t="s">
        <v>1096</v>
      </c>
      <c r="I69" s="7"/>
      <c r="J69" s="7" t="s">
        <v>12</v>
      </c>
      <c r="K69" s="7" t="s">
        <v>13</v>
      </c>
      <c r="L69" s="7" t="s">
        <v>36</v>
      </c>
      <c r="M69" s="7">
        <v>35</v>
      </c>
      <c r="N69" s="7">
        <v>35</v>
      </c>
      <c r="O69" s="7" t="s">
        <v>37</v>
      </c>
      <c r="P69" s="7" t="s">
        <v>37</v>
      </c>
      <c r="Q69" s="7" t="s">
        <v>33</v>
      </c>
      <c r="R69" s="29" t="s">
        <v>3187</v>
      </c>
      <c r="S69" s="29" t="s">
        <v>3187</v>
      </c>
      <c r="T69" s="5" t="str">
        <f>VLOOKUP($B69,'[1]TOMADA DE DECISÕES'!$C$3:$BD$1129,52,0)</f>
        <v>WAGNER TANAKA BOTELHO</v>
      </c>
      <c r="U69" s="5" t="str">
        <f>VLOOKUP($B69,'[1]TOMADA DE DECISÕES'!$C$3:$BD$1129,54,0)</f>
        <v>WAGNER TANAKA BOTELHO</v>
      </c>
      <c r="V69" s="6" t="b">
        <f t="shared" si="8"/>
        <v>1</v>
      </c>
      <c r="W69" s="6" t="b">
        <f t="shared" si="9"/>
        <v>1</v>
      </c>
    </row>
    <row r="70" spans="1:23" ht="12.75" customHeight="1" x14ac:dyDescent="0.25">
      <c r="A70" s="11" t="str">
        <f t="shared" si="5"/>
        <v>BACHARELADO EM CIÊNCIA E TECNOLOGIA</v>
      </c>
      <c r="B70" s="11" t="str">
        <f t="shared" si="6"/>
        <v>NC2BIS0005-15SA</v>
      </c>
      <c r="C70" s="9" t="str">
        <f t="shared" si="7"/>
        <v>Bases Computacionais da Ciência C2-noturno (São Bernardo)</v>
      </c>
      <c r="D70" s="6" t="s">
        <v>34</v>
      </c>
      <c r="E70" s="6" t="s">
        <v>1565</v>
      </c>
      <c r="F70" s="6" t="s">
        <v>35</v>
      </c>
      <c r="G70" s="6" t="s">
        <v>63</v>
      </c>
      <c r="H70" s="6" t="s">
        <v>1101</v>
      </c>
      <c r="J70" s="6" t="s">
        <v>12</v>
      </c>
      <c r="K70" s="6" t="s">
        <v>18</v>
      </c>
      <c r="L70" s="6" t="s">
        <v>36</v>
      </c>
      <c r="M70" s="6">
        <v>35</v>
      </c>
      <c r="N70" s="6">
        <v>35</v>
      </c>
      <c r="O70" s="6" t="s">
        <v>37</v>
      </c>
      <c r="P70" s="6" t="s">
        <v>37</v>
      </c>
      <c r="Q70" s="6" t="s">
        <v>33</v>
      </c>
      <c r="R70" s="26" t="s">
        <v>882</v>
      </c>
      <c r="S70" s="26" t="s">
        <v>882</v>
      </c>
      <c r="T70" s="5" t="str">
        <f>VLOOKUP($B70,'[1]TOMADA DE DECISÕES'!$C$3:$BD$1129,52,0)</f>
        <v>FERNANDO TEUBL FERREIRA</v>
      </c>
      <c r="U70" s="5" t="str">
        <f>VLOOKUP($B70,'[1]TOMADA DE DECISÕES'!$C$3:$BD$1129,54,0)</f>
        <v>FERNANDO TEUBL FERREIRA</v>
      </c>
      <c r="V70" s="6" t="b">
        <f t="shared" si="8"/>
        <v>1</v>
      </c>
      <c r="W70" s="6" t="b">
        <f t="shared" si="9"/>
        <v>1</v>
      </c>
    </row>
    <row r="71" spans="1:23" ht="12.75" customHeight="1" x14ac:dyDescent="0.25">
      <c r="A71" s="11" t="str">
        <f t="shared" si="5"/>
        <v>BACHARELADO EM CIÊNCIA E TECNOLOGIA</v>
      </c>
      <c r="B71" s="11" t="str">
        <f t="shared" si="6"/>
        <v>DC3BIS0005-15SA</v>
      </c>
      <c r="C71" s="9" t="str">
        <f t="shared" si="7"/>
        <v>Bases Computacionais da Ciência C3-matutino (São Bernardo)</v>
      </c>
      <c r="D71" s="7" t="s">
        <v>34</v>
      </c>
      <c r="E71" s="7" t="s">
        <v>1566</v>
      </c>
      <c r="F71" s="7" t="s">
        <v>35</v>
      </c>
      <c r="G71" s="7" t="s">
        <v>64</v>
      </c>
      <c r="H71" s="7" t="s">
        <v>1096</v>
      </c>
      <c r="I71" s="7"/>
      <c r="J71" s="7" t="s">
        <v>12</v>
      </c>
      <c r="K71" s="7" t="s">
        <v>13</v>
      </c>
      <c r="L71" s="7" t="s">
        <v>36</v>
      </c>
      <c r="M71" s="7">
        <v>35</v>
      </c>
      <c r="N71" s="7">
        <v>35</v>
      </c>
      <c r="O71" s="7" t="s">
        <v>37</v>
      </c>
      <c r="P71" s="7" t="s">
        <v>37</v>
      </c>
      <c r="Q71" s="7" t="s">
        <v>33</v>
      </c>
      <c r="R71" s="29" t="s">
        <v>3192</v>
      </c>
      <c r="S71" s="29" t="s">
        <v>3192</v>
      </c>
      <c r="T71" s="5" t="str">
        <f>VLOOKUP($B71,'[1]TOMADA DE DECISÕES'!$C$3:$BD$1129,52,0)</f>
        <v>RONALDO CRISTIANO PRATI</v>
      </c>
      <c r="U71" s="5" t="str">
        <f>VLOOKUP($B71,'[1]TOMADA DE DECISÕES'!$C$3:$BD$1129,54,0)</f>
        <v>RONALDO CRISTIANO PRATI</v>
      </c>
      <c r="V71" s="6" t="b">
        <f t="shared" si="8"/>
        <v>1</v>
      </c>
      <c r="W71" s="6" t="b">
        <f t="shared" si="9"/>
        <v>1</v>
      </c>
    </row>
    <row r="72" spans="1:23" ht="12.75" customHeight="1" x14ac:dyDescent="0.25">
      <c r="A72" s="11" t="str">
        <f t="shared" si="5"/>
        <v>BACHARELADO EM CIÊNCIA E TECNOLOGIA</v>
      </c>
      <c r="B72" s="11" t="str">
        <f t="shared" si="6"/>
        <v>NC3BIS0005-15SA</v>
      </c>
      <c r="C72" s="9" t="str">
        <f t="shared" si="7"/>
        <v>Bases Computacionais da Ciência C3-noturno (São Bernardo)</v>
      </c>
      <c r="D72" s="6" t="s">
        <v>34</v>
      </c>
      <c r="E72" s="6" t="s">
        <v>1567</v>
      </c>
      <c r="F72" s="6" t="s">
        <v>35</v>
      </c>
      <c r="G72" s="6" t="s">
        <v>64</v>
      </c>
      <c r="H72" s="6" t="s">
        <v>1101</v>
      </c>
      <c r="J72" s="6" t="s">
        <v>12</v>
      </c>
      <c r="K72" s="6" t="s">
        <v>18</v>
      </c>
      <c r="L72" s="6" t="s">
        <v>36</v>
      </c>
      <c r="M72" s="6">
        <v>35</v>
      </c>
      <c r="N72" s="6">
        <v>35</v>
      </c>
      <c r="O72" s="6" t="s">
        <v>37</v>
      </c>
      <c r="P72" s="6" t="s">
        <v>37</v>
      </c>
      <c r="Q72" s="6" t="s">
        <v>33</v>
      </c>
      <c r="R72" s="26" t="s">
        <v>2296</v>
      </c>
      <c r="T72" s="5" t="str">
        <f>VLOOKUP($B72,'[1]TOMADA DE DECISÕES'!$C$3:$BD$1129,52,0)</f>
        <v>ANDRE KAZUO TAKAHATA</v>
      </c>
      <c r="U72" s="5" t="str">
        <f>VLOOKUP($B72,'[1]TOMADA DE DECISÕES'!$C$3:$BD$1129,54,0)</f>
        <v/>
      </c>
      <c r="V72" s="6" t="b">
        <f t="shared" si="8"/>
        <v>0</v>
      </c>
      <c r="W72" s="6" t="b">
        <f t="shared" si="9"/>
        <v>1</v>
      </c>
    </row>
    <row r="73" spans="1:23" ht="12.75" customHeight="1" x14ac:dyDescent="0.25">
      <c r="A73" s="11" t="str">
        <f t="shared" si="5"/>
        <v>BACHARELADO EM CIÊNCIA E TECNOLOGIA</v>
      </c>
      <c r="B73" s="11" t="str">
        <f t="shared" si="6"/>
        <v>DC4BIS0005-15SA</v>
      </c>
      <c r="C73" s="9" t="str">
        <f t="shared" si="7"/>
        <v>Bases Computacionais da Ciência C4-matutino (São Bernardo)</v>
      </c>
      <c r="D73" s="7" t="s">
        <v>34</v>
      </c>
      <c r="E73" s="7" t="s">
        <v>1568</v>
      </c>
      <c r="F73" s="7" t="s">
        <v>35</v>
      </c>
      <c r="G73" s="7" t="s">
        <v>563</v>
      </c>
      <c r="H73" s="7" t="s">
        <v>1096</v>
      </c>
      <c r="I73" s="7"/>
      <c r="J73" s="16" t="s">
        <v>12</v>
      </c>
      <c r="K73" s="7" t="s">
        <v>13</v>
      </c>
      <c r="L73" s="7" t="s">
        <v>36</v>
      </c>
      <c r="M73" s="7">
        <v>35</v>
      </c>
      <c r="N73" s="7">
        <v>35</v>
      </c>
      <c r="O73" s="7" t="s">
        <v>37</v>
      </c>
      <c r="P73" s="7" t="s">
        <v>37</v>
      </c>
      <c r="Q73" s="7" t="s">
        <v>33</v>
      </c>
      <c r="R73" s="29" t="s">
        <v>2296</v>
      </c>
      <c r="S73" s="29"/>
      <c r="T73" s="5" t="str">
        <f>VLOOKUP($B73,'[1]TOMADA DE DECISÕES'!$C$3:$BD$1129,52,0)</f>
        <v>ANDRE KAZUO TAKAHATA</v>
      </c>
      <c r="U73" s="5" t="str">
        <f>VLOOKUP($B73,'[1]TOMADA DE DECISÕES'!$C$3:$BD$1129,54,0)</f>
        <v/>
      </c>
      <c r="V73" s="6" t="b">
        <f t="shared" si="8"/>
        <v>0</v>
      </c>
      <c r="W73" s="6" t="b">
        <f t="shared" si="9"/>
        <v>1</v>
      </c>
    </row>
    <row r="74" spans="1:23" ht="12.75" customHeight="1" x14ac:dyDescent="0.25">
      <c r="A74" s="11" t="str">
        <f t="shared" si="5"/>
        <v>BACHARELADO EM CIÊNCIA E TECNOLOGIA</v>
      </c>
      <c r="B74" s="11" t="str">
        <f t="shared" si="6"/>
        <v>NC4BIS0005-15SA</v>
      </c>
      <c r="C74" s="9" t="str">
        <f t="shared" si="7"/>
        <v>Bases Computacionais da Ciência C4-noturno (São Bernardo)</v>
      </c>
      <c r="D74" s="6" t="s">
        <v>34</v>
      </c>
      <c r="E74" s="6" t="s">
        <v>1569</v>
      </c>
      <c r="F74" s="6" t="s">
        <v>35</v>
      </c>
      <c r="G74" s="6" t="s">
        <v>563</v>
      </c>
      <c r="H74" s="6" t="s">
        <v>1101</v>
      </c>
      <c r="J74" s="6" t="s">
        <v>12</v>
      </c>
      <c r="K74" s="6" t="s">
        <v>18</v>
      </c>
      <c r="L74" s="6" t="s">
        <v>36</v>
      </c>
      <c r="M74" s="6">
        <v>35</v>
      </c>
      <c r="N74" s="6">
        <v>35</v>
      </c>
      <c r="O74" s="6" t="s">
        <v>37</v>
      </c>
      <c r="P74" s="6" t="s">
        <v>37</v>
      </c>
      <c r="Q74" s="6" t="s">
        <v>33</v>
      </c>
      <c r="R74" s="26" t="s">
        <v>2385</v>
      </c>
      <c r="T74" s="5" t="str">
        <f>VLOOKUP($B74,'[1]TOMADA DE DECISÕES'!$C$3:$BD$1129,52,0)</f>
        <v>ANDRE MASCIOLI CRAVO</v>
      </c>
      <c r="U74" s="5" t="str">
        <f>VLOOKUP($B74,'[1]TOMADA DE DECISÕES'!$C$3:$BD$1129,54,0)</f>
        <v/>
      </c>
      <c r="V74" s="6" t="b">
        <f t="shared" si="8"/>
        <v>1</v>
      </c>
      <c r="W74" s="6" t="b">
        <f t="shared" si="9"/>
        <v>1</v>
      </c>
    </row>
    <row r="75" spans="1:23" ht="12.75" customHeight="1" x14ac:dyDescent="0.25">
      <c r="A75" s="11" t="str">
        <f t="shared" si="5"/>
        <v>BACHARELADO EM CIÊNCIA E TECNOLOGIA</v>
      </c>
      <c r="B75" s="11" t="str">
        <f t="shared" si="6"/>
        <v>DC5BIS0005-15SA</v>
      </c>
      <c r="C75" s="9" t="str">
        <f t="shared" si="7"/>
        <v>Bases Computacionais da Ciência C5-matutino (São Bernardo)</v>
      </c>
      <c r="D75" s="7" t="s">
        <v>34</v>
      </c>
      <c r="E75" s="7" t="s">
        <v>1570</v>
      </c>
      <c r="F75" s="7" t="s">
        <v>35</v>
      </c>
      <c r="G75" s="7" t="s">
        <v>1098</v>
      </c>
      <c r="H75" s="7" t="s">
        <v>1096</v>
      </c>
      <c r="I75" s="7"/>
      <c r="J75" s="16" t="s">
        <v>12</v>
      </c>
      <c r="K75" s="7" t="s">
        <v>13</v>
      </c>
      <c r="L75" s="7" t="s">
        <v>36</v>
      </c>
      <c r="M75" s="7">
        <v>35</v>
      </c>
      <c r="N75" s="7">
        <v>35</v>
      </c>
      <c r="O75" s="7" t="s">
        <v>37</v>
      </c>
      <c r="P75" s="7" t="s">
        <v>37</v>
      </c>
      <c r="Q75" s="7" t="s">
        <v>33</v>
      </c>
      <c r="R75" s="29" t="s">
        <v>2320</v>
      </c>
      <c r="S75" s="29"/>
      <c r="T75" s="5" t="str">
        <f>VLOOKUP($B75,'[1]TOMADA DE DECISÕES'!$C$3:$BD$1129,52,0)</f>
        <v>ROBERTO SADAO YOKOYAMA</v>
      </c>
      <c r="U75" s="5" t="str">
        <f>VLOOKUP($B75,'[1]TOMADA DE DECISÕES'!$C$3:$BD$1129,54,0)</f>
        <v/>
      </c>
      <c r="V75" s="6" t="b">
        <f t="shared" si="8"/>
        <v>1</v>
      </c>
      <c r="W75" s="6" t="b">
        <f t="shared" si="9"/>
        <v>1</v>
      </c>
    </row>
    <row r="76" spans="1:23" ht="12.75" customHeight="1" x14ac:dyDescent="0.25">
      <c r="A76" s="11" t="str">
        <f t="shared" si="5"/>
        <v>BACHARELADO EM CIÊNCIA E TECNOLOGIA</v>
      </c>
      <c r="B76" s="11" t="str">
        <f t="shared" si="6"/>
        <v>NC5BIS0005-15SA</v>
      </c>
      <c r="C76" s="9" t="str">
        <f t="shared" si="7"/>
        <v>Bases Computacionais da Ciência C5-noturno (São Bernardo)</v>
      </c>
      <c r="D76" s="6" t="s">
        <v>34</v>
      </c>
      <c r="E76" s="6" t="s">
        <v>1571</v>
      </c>
      <c r="F76" s="6" t="s">
        <v>35</v>
      </c>
      <c r="G76" s="6" t="s">
        <v>1098</v>
      </c>
      <c r="H76" s="6" t="s">
        <v>1101</v>
      </c>
      <c r="J76" s="6" t="s">
        <v>12</v>
      </c>
      <c r="K76" s="6" t="s">
        <v>18</v>
      </c>
      <c r="L76" s="6" t="s">
        <v>36</v>
      </c>
      <c r="M76" s="6">
        <v>35</v>
      </c>
      <c r="N76" s="6">
        <v>35</v>
      </c>
      <c r="O76" s="6" t="s">
        <v>37</v>
      </c>
      <c r="P76" s="6" t="s">
        <v>37</v>
      </c>
      <c r="Q76" s="6" t="s">
        <v>33</v>
      </c>
      <c r="R76" s="26" t="s">
        <v>2386</v>
      </c>
      <c r="T76" s="5" t="str">
        <f>VLOOKUP($B76,'[1]TOMADA DE DECISÕES'!$C$3:$BD$1129,52,0)</f>
        <v>ANGELICA NAKAGAWA LIMA</v>
      </c>
      <c r="U76" s="5" t="str">
        <f>VLOOKUP($B76,'[1]TOMADA DE DECISÕES'!$C$3:$BD$1129,54,0)</f>
        <v/>
      </c>
      <c r="V76" s="6" t="b">
        <f t="shared" si="8"/>
        <v>1</v>
      </c>
      <c r="W76" s="6" t="b">
        <f t="shared" si="9"/>
        <v>1</v>
      </c>
    </row>
    <row r="77" spans="1:23" ht="12.75" customHeight="1" x14ac:dyDescent="0.25">
      <c r="A77" s="11" t="str">
        <f t="shared" si="5"/>
        <v>BACHARELADO EM CIÊNCIA E TECNOLOGIA</v>
      </c>
      <c r="B77" s="11" t="str">
        <f t="shared" si="6"/>
        <v>DC6BIS0005-15SA</v>
      </c>
      <c r="C77" s="9" t="str">
        <f t="shared" si="7"/>
        <v>Bases Computacionais da Ciência C6-matutino (São Bernardo)</v>
      </c>
      <c r="D77" s="7" t="s">
        <v>34</v>
      </c>
      <c r="E77" s="7" t="s">
        <v>1572</v>
      </c>
      <c r="F77" s="7" t="s">
        <v>35</v>
      </c>
      <c r="G77" s="7" t="s">
        <v>1099</v>
      </c>
      <c r="H77" s="7" t="s">
        <v>1096</v>
      </c>
      <c r="I77" s="7"/>
      <c r="J77" s="7" t="s">
        <v>12</v>
      </c>
      <c r="K77" s="7" t="s">
        <v>13</v>
      </c>
      <c r="L77" s="7" t="s">
        <v>36</v>
      </c>
      <c r="M77" s="7">
        <v>35</v>
      </c>
      <c r="N77" s="7">
        <v>23</v>
      </c>
      <c r="O77" s="7" t="s">
        <v>37</v>
      </c>
      <c r="P77" s="7" t="s">
        <v>37</v>
      </c>
      <c r="Q77" s="7" t="s">
        <v>33</v>
      </c>
      <c r="R77" s="29" t="s">
        <v>26</v>
      </c>
      <c r="S77" s="29"/>
      <c r="T77" s="5" t="str">
        <f>VLOOKUP($B77,'[1]TOMADA DE DECISÕES'!$C$3:$BD$1129,52,0)</f>
        <v>FRANCISCO DE ASSIS ZAMPIROLLI</v>
      </c>
      <c r="U77" s="5" t="str">
        <f>VLOOKUP($B77,'[1]TOMADA DE DECISÕES'!$C$3:$BD$1129,54,0)</f>
        <v/>
      </c>
      <c r="V77" s="6" t="b">
        <f t="shared" si="8"/>
        <v>1</v>
      </c>
      <c r="W77" s="6" t="b">
        <f t="shared" si="9"/>
        <v>1</v>
      </c>
    </row>
    <row r="78" spans="1:23" ht="12.75" customHeight="1" x14ac:dyDescent="0.25">
      <c r="A78" s="11" t="str">
        <f t="shared" si="5"/>
        <v>BACHARELADO EM CIÊNCIA E TECNOLOGIA</v>
      </c>
      <c r="B78" s="11" t="str">
        <f t="shared" si="6"/>
        <v>NC6BIS0005-15SA</v>
      </c>
      <c r="C78" s="9" t="str">
        <f t="shared" si="7"/>
        <v>Bases Computacionais da Ciência C6-noturno (São Bernardo)</v>
      </c>
      <c r="D78" s="6" t="s">
        <v>34</v>
      </c>
      <c r="E78" s="6" t="s">
        <v>1573</v>
      </c>
      <c r="F78" s="6" t="s">
        <v>35</v>
      </c>
      <c r="G78" s="6" t="s">
        <v>1099</v>
      </c>
      <c r="H78" s="6" t="s">
        <v>1101</v>
      </c>
      <c r="J78" s="6" t="s">
        <v>12</v>
      </c>
      <c r="K78" s="6" t="s">
        <v>18</v>
      </c>
      <c r="L78" s="6" t="s">
        <v>36</v>
      </c>
      <c r="M78" s="6">
        <v>35</v>
      </c>
      <c r="N78" s="6">
        <v>25</v>
      </c>
      <c r="O78" s="6" t="s">
        <v>37</v>
      </c>
      <c r="P78" s="6" t="s">
        <v>37</v>
      </c>
      <c r="Q78" s="6" t="s">
        <v>33</v>
      </c>
      <c r="R78" s="26" t="s">
        <v>2293</v>
      </c>
      <c r="T78" s="5" t="str">
        <f>VLOOKUP($B78,'[1]TOMADA DE DECISÕES'!$C$3:$BD$1129,52,0)</f>
        <v>CRISTIANE MARIA SATO</v>
      </c>
      <c r="U78" s="5" t="str">
        <f>VLOOKUP($B78,'[1]TOMADA DE DECISÕES'!$C$3:$BD$1129,54,0)</f>
        <v/>
      </c>
      <c r="V78" s="6" t="b">
        <f t="shared" si="8"/>
        <v>1</v>
      </c>
      <c r="W78" s="6" t="b">
        <f t="shared" si="9"/>
        <v>1</v>
      </c>
    </row>
    <row r="79" spans="1:23" ht="12.75" customHeight="1" x14ac:dyDescent="0.25">
      <c r="A79" s="11" t="str">
        <f t="shared" si="5"/>
        <v>BACHARELADO EM CIÊNCIA E TECNOLOGIA</v>
      </c>
      <c r="B79" s="11" t="str">
        <f t="shared" si="6"/>
        <v>DC7BIS0005-15SA</v>
      </c>
      <c r="C79" s="9" t="str">
        <f t="shared" si="7"/>
        <v>Bases Computacionais da Ciência C7-matutino (São Bernardo)</v>
      </c>
      <c r="D79" s="6" t="s">
        <v>34</v>
      </c>
      <c r="E79" s="6" t="s">
        <v>1574</v>
      </c>
      <c r="F79" s="6" t="s">
        <v>35</v>
      </c>
      <c r="G79" s="6" t="s">
        <v>1097</v>
      </c>
      <c r="H79" s="6" t="s">
        <v>1096</v>
      </c>
      <c r="J79" s="6" t="s">
        <v>12</v>
      </c>
      <c r="K79" s="6" t="s">
        <v>13</v>
      </c>
      <c r="L79" s="6" t="s">
        <v>36</v>
      </c>
      <c r="M79" s="6">
        <v>35</v>
      </c>
      <c r="N79" s="6">
        <v>35</v>
      </c>
      <c r="O79" s="6" t="s">
        <v>37</v>
      </c>
      <c r="P79" s="7" t="s">
        <v>37</v>
      </c>
      <c r="Q79" s="6" t="s">
        <v>33</v>
      </c>
      <c r="R79" s="26" t="s">
        <v>2385</v>
      </c>
      <c r="S79" s="26" t="s">
        <v>2385</v>
      </c>
      <c r="T79" s="5" t="str">
        <f>VLOOKUP($B79,'[1]TOMADA DE DECISÕES'!$C$3:$BD$1129,52,0)</f>
        <v>ANDRE MASCIOLI CRAVO</v>
      </c>
      <c r="U79" s="5" t="str">
        <f>VLOOKUP($B79,'[1]TOMADA DE DECISÕES'!$C$3:$BD$1129,54,0)</f>
        <v>ANDRE MASCIOLI CRAVO</v>
      </c>
      <c r="V79" s="6" t="b">
        <f t="shared" si="8"/>
        <v>1</v>
      </c>
      <c r="W79" s="6" t="b">
        <f t="shared" si="9"/>
        <v>1</v>
      </c>
    </row>
    <row r="80" spans="1:23" ht="12.75" customHeight="1" x14ac:dyDescent="0.25">
      <c r="A80" s="11" t="str">
        <f t="shared" si="5"/>
        <v>BACHARELADO EM CIÊNCIA E TECNOLOGIA</v>
      </c>
      <c r="B80" s="11" t="str">
        <f t="shared" si="6"/>
        <v>NC7BIS0005-15SA</v>
      </c>
      <c r="C80" s="9" t="str">
        <f t="shared" si="7"/>
        <v>Bases Computacionais da Ciência C7-noturno (São Bernardo)</v>
      </c>
      <c r="D80" s="6" t="s">
        <v>34</v>
      </c>
      <c r="E80" s="6" t="s">
        <v>1575</v>
      </c>
      <c r="F80" s="6" t="s">
        <v>35</v>
      </c>
      <c r="G80" s="6" t="s">
        <v>1097</v>
      </c>
      <c r="H80" s="6" t="s">
        <v>1101</v>
      </c>
      <c r="J80" s="6" t="s">
        <v>12</v>
      </c>
      <c r="K80" s="6" t="s">
        <v>18</v>
      </c>
      <c r="L80" s="6" t="s">
        <v>36</v>
      </c>
      <c r="M80" s="6">
        <v>35</v>
      </c>
      <c r="N80" s="6">
        <v>35</v>
      </c>
      <c r="O80" s="6" t="s">
        <v>37</v>
      </c>
      <c r="P80" s="6" t="s">
        <v>37</v>
      </c>
      <c r="Q80" s="6" t="s">
        <v>33</v>
      </c>
      <c r="R80" s="26" t="s">
        <v>2292</v>
      </c>
      <c r="S80" s="26" t="s">
        <v>2292</v>
      </c>
      <c r="T80" s="5" t="str">
        <f>VLOOKUP($B80,'[1]TOMADA DE DECISÕES'!$C$3:$BD$1129,52,0)</f>
        <v>MONAEL PINHEIRO RIBEIRO</v>
      </c>
      <c r="U80" s="5" t="str">
        <f>VLOOKUP($B80,'[1]TOMADA DE DECISÕES'!$C$3:$BD$1129,54,0)</f>
        <v>MONAEL PINHEIRO RIBEIRO</v>
      </c>
      <c r="V80" s="6" t="b">
        <f t="shared" si="8"/>
        <v>1</v>
      </c>
      <c r="W80" s="6" t="b">
        <f t="shared" si="9"/>
        <v>1</v>
      </c>
    </row>
    <row r="81" spans="1:23" ht="12.75" customHeight="1" x14ac:dyDescent="0.25">
      <c r="A81" s="11" t="str">
        <f t="shared" si="5"/>
        <v>BACHARELADO EM CIÊNCIA E TECNOLOGIA</v>
      </c>
      <c r="B81" s="11" t="str">
        <f t="shared" si="6"/>
        <v>DC8BIS0005-15SA</v>
      </c>
      <c r="C81" s="9" t="str">
        <f t="shared" si="7"/>
        <v>Bases Computacionais da Ciência C8-matutino (São Bernardo)</v>
      </c>
      <c r="D81" s="6" t="s">
        <v>34</v>
      </c>
      <c r="E81" s="6" t="s">
        <v>3431</v>
      </c>
      <c r="F81" s="6" t="s">
        <v>35</v>
      </c>
      <c r="G81" s="6" t="s">
        <v>3432</v>
      </c>
      <c r="H81" s="6" t="s">
        <v>1096</v>
      </c>
      <c r="J81" s="6" t="s">
        <v>12</v>
      </c>
      <c r="K81" s="6" t="s">
        <v>13</v>
      </c>
      <c r="L81" s="6" t="s">
        <v>36</v>
      </c>
      <c r="M81" s="6">
        <v>35</v>
      </c>
      <c r="O81" s="6" t="s">
        <v>37</v>
      </c>
      <c r="P81" s="6" t="s">
        <v>37</v>
      </c>
      <c r="Q81" s="6" t="s">
        <v>33</v>
      </c>
      <c r="R81" s="26" t="s">
        <v>2897</v>
      </c>
      <c r="T81" s="5" t="str">
        <f>VLOOKUP($B81,'[1]TOMADA DE DECISÕES'!$C$3:$BD$1129,52,0)</f>
        <v>ANA CAROLINA QUIRINO SIMOES</v>
      </c>
      <c r="U81" s="5">
        <f>VLOOKUP($B81,'[1]TOMADA DE DECISÕES'!$C$3:$BD$1129,54,0)</f>
        <v>0</v>
      </c>
      <c r="V81" s="6" t="b">
        <f t="shared" si="8"/>
        <v>1</v>
      </c>
      <c r="W81" s="6" t="b">
        <f t="shared" si="9"/>
        <v>1</v>
      </c>
    </row>
    <row r="82" spans="1:23" ht="12.75" customHeight="1" x14ac:dyDescent="0.25">
      <c r="A82" s="11" t="str">
        <f t="shared" si="5"/>
        <v>BACHARELADO EM CIÊNCIA E TECNOLOGIA</v>
      </c>
      <c r="B82" s="11" t="str">
        <f t="shared" si="6"/>
        <v>DA1BIJ0207-15SA</v>
      </c>
      <c r="C82" s="9" t="str">
        <f t="shared" si="7"/>
        <v>Bases Conceituais da Energia A1-matutino (São Bernardo)</v>
      </c>
      <c r="D82" s="6" t="s">
        <v>1102</v>
      </c>
      <c r="E82" s="6" t="s">
        <v>1576</v>
      </c>
      <c r="F82" s="6" t="s">
        <v>1103</v>
      </c>
      <c r="G82" s="6" t="s">
        <v>16</v>
      </c>
      <c r="H82" s="6" t="s">
        <v>577</v>
      </c>
      <c r="J82" s="6" t="s">
        <v>12</v>
      </c>
      <c r="K82" s="6" t="s">
        <v>13</v>
      </c>
      <c r="L82" s="6" t="s">
        <v>14</v>
      </c>
      <c r="M82" s="6">
        <v>50</v>
      </c>
      <c r="N82" s="6">
        <v>50</v>
      </c>
      <c r="O82" s="6" t="s">
        <v>37</v>
      </c>
      <c r="P82" s="6" t="s">
        <v>37</v>
      </c>
      <c r="Q82" s="6" t="s">
        <v>33</v>
      </c>
      <c r="R82" s="26" t="s">
        <v>2387</v>
      </c>
      <c r="T82" s="5" t="str">
        <f>VLOOKUP($B82,'[1]TOMADA DE DECISÕES'!$C$3:$BD$1129,52,0)</f>
        <v>JEROEN SCHOENMAKER</v>
      </c>
      <c r="U82" s="5" t="str">
        <f>VLOOKUP($B82,'[1]TOMADA DE DECISÕES'!$C$3:$BD$1129,54,0)</f>
        <v/>
      </c>
      <c r="V82" s="6" t="b">
        <f t="shared" si="8"/>
        <v>1</v>
      </c>
      <c r="W82" s="6" t="b">
        <f t="shared" si="9"/>
        <v>1</v>
      </c>
    </row>
    <row r="83" spans="1:23" ht="12.75" customHeight="1" x14ac:dyDescent="0.25">
      <c r="A83" s="11" t="str">
        <f t="shared" si="5"/>
        <v>BACHARELADO EM CIÊNCIA E TECNOLOGIA</v>
      </c>
      <c r="B83" s="11" t="str">
        <f t="shared" si="6"/>
        <v>NA1BIJ0207-15SA</v>
      </c>
      <c r="C83" s="9" t="str">
        <f t="shared" si="7"/>
        <v>Bases Conceituais da Energia A1-noturno (São Bernardo)</v>
      </c>
      <c r="D83" s="6" t="s">
        <v>1102</v>
      </c>
      <c r="E83" s="6" t="s">
        <v>1577</v>
      </c>
      <c r="F83" s="6" t="s">
        <v>1103</v>
      </c>
      <c r="G83" s="6" t="s">
        <v>16</v>
      </c>
      <c r="H83" s="6" t="s">
        <v>579</v>
      </c>
      <c r="J83" s="6" t="s">
        <v>12</v>
      </c>
      <c r="K83" s="6" t="s">
        <v>18</v>
      </c>
      <c r="L83" s="6" t="s">
        <v>14</v>
      </c>
      <c r="M83" s="6">
        <v>50</v>
      </c>
      <c r="N83" s="6">
        <v>50</v>
      </c>
      <c r="O83" s="6" t="s">
        <v>37</v>
      </c>
      <c r="P83" s="7" t="s">
        <v>37</v>
      </c>
      <c r="Q83" s="7" t="s">
        <v>33</v>
      </c>
      <c r="R83" s="27" t="s">
        <v>1312</v>
      </c>
      <c r="S83" s="27"/>
      <c r="T83" s="5" t="str">
        <f>VLOOKUP($B83,'[1]TOMADA DE DECISÕES'!$C$3:$BD$1129,52,0)</f>
        <v>HAROLDO DE FARIA JUNIOR</v>
      </c>
      <c r="U83" s="5" t="str">
        <f>VLOOKUP($B83,'[1]TOMADA DE DECISÕES'!$C$3:$BD$1129,54,0)</f>
        <v/>
      </c>
      <c r="V83" s="6" t="b">
        <f t="shared" si="8"/>
        <v>1</v>
      </c>
      <c r="W83" s="6" t="b">
        <f t="shared" si="9"/>
        <v>1</v>
      </c>
    </row>
    <row r="84" spans="1:23" ht="12.75" customHeight="1" x14ac:dyDescent="0.25">
      <c r="A84" s="11" t="str">
        <f t="shared" si="5"/>
        <v>BACHARELADO EM CIÊNCIA E TECNOLOGIA</v>
      </c>
      <c r="B84" s="11" t="str">
        <f t="shared" si="6"/>
        <v>DA2BIJ0207-15SA</v>
      </c>
      <c r="C84" s="9" t="str">
        <f t="shared" si="7"/>
        <v>Bases Conceituais da Energia A2-matutino (São Bernardo)</v>
      </c>
      <c r="D84" s="6" t="s">
        <v>1102</v>
      </c>
      <c r="E84" s="6" t="s">
        <v>1578</v>
      </c>
      <c r="F84" s="6" t="s">
        <v>1103</v>
      </c>
      <c r="G84" s="6" t="s">
        <v>19</v>
      </c>
      <c r="H84" s="6" t="s">
        <v>577</v>
      </c>
      <c r="J84" s="6" t="s">
        <v>12</v>
      </c>
      <c r="K84" s="6" t="s">
        <v>13</v>
      </c>
      <c r="L84" s="6" t="s">
        <v>14</v>
      </c>
      <c r="M84" s="6">
        <v>50</v>
      </c>
      <c r="N84" s="6">
        <v>50</v>
      </c>
      <c r="O84" s="6" t="s">
        <v>37</v>
      </c>
      <c r="P84" s="6" t="s">
        <v>37</v>
      </c>
      <c r="Q84" s="6" t="s">
        <v>33</v>
      </c>
      <c r="R84" s="26" t="s">
        <v>2387</v>
      </c>
      <c r="T84" s="5" t="str">
        <f>VLOOKUP($B84,'[1]TOMADA DE DECISÕES'!$C$3:$BD$1129,52,0)</f>
        <v>JEROEN SCHOENMAKER</v>
      </c>
      <c r="U84" s="5" t="str">
        <f>VLOOKUP($B84,'[1]TOMADA DE DECISÕES'!$C$3:$BD$1129,54,0)</f>
        <v/>
      </c>
      <c r="V84" s="6" t="b">
        <f t="shared" si="8"/>
        <v>1</v>
      </c>
      <c r="W84" s="6" t="b">
        <f t="shared" si="9"/>
        <v>1</v>
      </c>
    </row>
    <row r="85" spans="1:23" ht="12.75" customHeight="1" x14ac:dyDescent="0.25">
      <c r="A85" s="11" t="str">
        <f t="shared" si="5"/>
        <v>BACHARELADO EM CIÊNCIA E TECNOLOGIA</v>
      </c>
      <c r="B85" s="11" t="str">
        <f t="shared" si="6"/>
        <v>NA2BIJ0207-15SA</v>
      </c>
      <c r="C85" s="9" t="str">
        <f t="shared" si="7"/>
        <v>Bases Conceituais da Energia A2-noturno (São Bernardo)</v>
      </c>
      <c r="D85" s="6" t="s">
        <v>1102</v>
      </c>
      <c r="E85" s="6" t="s">
        <v>1579</v>
      </c>
      <c r="F85" s="6" t="s">
        <v>1103</v>
      </c>
      <c r="G85" s="6" t="s">
        <v>19</v>
      </c>
      <c r="H85" s="6" t="s">
        <v>579</v>
      </c>
      <c r="J85" s="15" t="s">
        <v>12</v>
      </c>
      <c r="K85" s="6" t="s">
        <v>18</v>
      </c>
      <c r="L85" s="6" t="s">
        <v>14</v>
      </c>
      <c r="M85" s="6">
        <v>50</v>
      </c>
      <c r="N85" s="6">
        <v>50</v>
      </c>
      <c r="O85" s="6" t="s">
        <v>37</v>
      </c>
      <c r="P85" s="7" t="s">
        <v>37</v>
      </c>
      <c r="Q85" s="7" t="s">
        <v>33</v>
      </c>
      <c r="R85" s="27" t="s">
        <v>2423</v>
      </c>
      <c r="S85" s="27"/>
      <c r="T85" s="5" t="str">
        <f>VLOOKUP($B85,'[1]TOMADA DE DECISÕES'!$C$3:$BD$1129,52,0)</f>
        <v>JOAO VICENTE AKWA</v>
      </c>
      <c r="U85" s="5" t="str">
        <f>VLOOKUP($B85,'[1]TOMADA DE DECISÕES'!$C$3:$BD$1129,54,0)</f>
        <v/>
      </c>
      <c r="V85" s="6" t="b">
        <f t="shared" si="8"/>
        <v>1</v>
      </c>
      <c r="W85" s="6" t="b">
        <f t="shared" si="9"/>
        <v>1</v>
      </c>
    </row>
    <row r="86" spans="1:23" ht="12.75" customHeight="1" x14ac:dyDescent="0.25">
      <c r="A86" s="11" t="str">
        <f t="shared" si="5"/>
        <v>BACHARELADO EM CIÊNCIA E TECNOLOGIA</v>
      </c>
      <c r="B86" s="11" t="str">
        <f t="shared" si="6"/>
        <v>DA3BIJ0207-15SA</v>
      </c>
      <c r="C86" s="9" t="str">
        <f t="shared" si="7"/>
        <v>Bases Conceituais da Energia A3-matutino (São Bernardo)</v>
      </c>
      <c r="D86" s="6" t="s">
        <v>1102</v>
      </c>
      <c r="E86" s="6" t="s">
        <v>1580</v>
      </c>
      <c r="F86" s="6" t="s">
        <v>1103</v>
      </c>
      <c r="G86" s="6" t="s">
        <v>21</v>
      </c>
      <c r="H86" s="6" t="s">
        <v>577</v>
      </c>
      <c r="J86" s="6" t="s">
        <v>12</v>
      </c>
      <c r="K86" s="6" t="s">
        <v>13</v>
      </c>
      <c r="L86" s="6" t="s">
        <v>14</v>
      </c>
      <c r="M86" s="6">
        <v>50</v>
      </c>
      <c r="N86" s="6">
        <v>50</v>
      </c>
      <c r="O86" s="6" t="s">
        <v>37</v>
      </c>
      <c r="P86" s="6" t="s">
        <v>37</v>
      </c>
      <c r="Q86" s="6" t="s">
        <v>33</v>
      </c>
      <c r="R86" s="26" t="s">
        <v>526</v>
      </c>
      <c r="T86" s="5" t="str">
        <f>VLOOKUP($B86,'[1]TOMADA DE DECISÕES'!$C$3:$BD$1129,52,0)</f>
        <v>ADEMIR PELIZARI</v>
      </c>
      <c r="U86" s="5" t="str">
        <f>VLOOKUP($B86,'[1]TOMADA DE DECISÕES'!$C$3:$BD$1129,54,0)</f>
        <v/>
      </c>
      <c r="V86" s="6" t="b">
        <f t="shared" si="8"/>
        <v>1</v>
      </c>
      <c r="W86" s="6" t="b">
        <f t="shared" si="9"/>
        <v>1</v>
      </c>
    </row>
    <row r="87" spans="1:23" ht="12.75" customHeight="1" x14ac:dyDescent="0.25">
      <c r="A87" s="11" t="str">
        <f t="shared" si="5"/>
        <v>BACHARELADO EM CIÊNCIA E TECNOLOGIA</v>
      </c>
      <c r="B87" s="11" t="str">
        <f t="shared" si="6"/>
        <v>NA3BIJ0207-15SA</v>
      </c>
      <c r="C87" s="9" t="str">
        <f t="shared" si="7"/>
        <v>Bases Conceituais da Energia A3-noturno (São Bernardo)</v>
      </c>
      <c r="D87" s="7" t="s">
        <v>1102</v>
      </c>
      <c r="E87" s="7" t="s">
        <v>1581</v>
      </c>
      <c r="F87" s="7" t="s">
        <v>1103</v>
      </c>
      <c r="G87" s="7" t="s">
        <v>21</v>
      </c>
      <c r="H87" s="7" t="s">
        <v>579</v>
      </c>
      <c r="I87" s="7"/>
      <c r="J87" s="7" t="s">
        <v>12</v>
      </c>
      <c r="K87" s="7" t="s">
        <v>18</v>
      </c>
      <c r="L87" s="7" t="s">
        <v>14</v>
      </c>
      <c r="M87" s="7">
        <v>50</v>
      </c>
      <c r="N87" s="7">
        <v>50</v>
      </c>
      <c r="O87" s="7" t="s">
        <v>37</v>
      </c>
      <c r="P87" s="7" t="s">
        <v>37</v>
      </c>
      <c r="Q87" s="7" t="s">
        <v>33</v>
      </c>
      <c r="R87" s="28" t="s">
        <v>520</v>
      </c>
      <c r="S87" s="28"/>
      <c r="T87" s="5" t="str">
        <f>VLOOKUP($B87,'[1]TOMADA DE DECISÕES'!$C$3:$BD$1129,52,0)</f>
        <v>CONRADO AUGUSTUS DE MELO</v>
      </c>
      <c r="U87" s="5" t="str">
        <f>VLOOKUP($B87,'[1]TOMADA DE DECISÕES'!$C$3:$BD$1129,54,0)</f>
        <v/>
      </c>
      <c r="V87" s="6" t="b">
        <f t="shared" si="8"/>
        <v>1</v>
      </c>
      <c r="W87" s="6" t="b">
        <f t="shared" si="9"/>
        <v>1</v>
      </c>
    </row>
    <row r="88" spans="1:23" ht="12.75" customHeight="1" x14ac:dyDescent="0.25">
      <c r="A88" s="11" t="str">
        <f t="shared" si="5"/>
        <v>BACHARELADO EM CIÊNCIA E TECNOLOGIA</v>
      </c>
      <c r="B88" s="11" t="str">
        <f t="shared" si="6"/>
        <v>DA4BIJ0207-15SA</v>
      </c>
      <c r="C88" s="9" t="str">
        <f t="shared" si="7"/>
        <v>Bases Conceituais da Energia A4-matutino (São Bernardo)</v>
      </c>
      <c r="D88" s="6" t="s">
        <v>1102</v>
      </c>
      <c r="E88" s="6" t="s">
        <v>1582</v>
      </c>
      <c r="F88" s="6" t="s">
        <v>1103</v>
      </c>
      <c r="G88" s="6" t="s">
        <v>22</v>
      </c>
      <c r="H88" s="6" t="s">
        <v>577</v>
      </c>
      <c r="J88" s="6" t="s">
        <v>12</v>
      </c>
      <c r="K88" s="6" t="s">
        <v>13</v>
      </c>
      <c r="L88" s="6" t="s">
        <v>14</v>
      </c>
      <c r="M88" s="6">
        <v>50</v>
      </c>
      <c r="N88" s="6">
        <v>50</v>
      </c>
      <c r="O88" s="6" t="s">
        <v>37</v>
      </c>
      <c r="P88" s="6" t="s">
        <v>37</v>
      </c>
      <c r="Q88" s="6" t="s">
        <v>33</v>
      </c>
      <c r="R88" s="26" t="s">
        <v>1312</v>
      </c>
      <c r="T88" s="5" t="str">
        <f>VLOOKUP($B88,'[1]TOMADA DE DECISÕES'!$C$3:$BD$1129,52,0)</f>
        <v>HAROLDO DE FARIA JUNIOR</v>
      </c>
      <c r="U88" s="5" t="str">
        <f>VLOOKUP($B88,'[1]TOMADA DE DECISÕES'!$C$3:$BD$1129,54,0)</f>
        <v/>
      </c>
      <c r="V88" s="6" t="b">
        <f t="shared" si="8"/>
        <v>1</v>
      </c>
      <c r="W88" s="6" t="b">
        <f t="shared" si="9"/>
        <v>1</v>
      </c>
    </row>
    <row r="89" spans="1:23" ht="12.75" customHeight="1" x14ac:dyDescent="0.25">
      <c r="A89" s="11" t="str">
        <f t="shared" si="5"/>
        <v>BACHARELADO EM CIÊNCIA E TECNOLOGIA</v>
      </c>
      <c r="B89" s="11" t="str">
        <f t="shared" si="6"/>
        <v>NA4BIJ0207-15SA</v>
      </c>
      <c r="C89" s="9" t="str">
        <f t="shared" si="7"/>
        <v>Bases Conceituais da Energia A4-noturno (São Bernardo)</v>
      </c>
      <c r="D89" s="7" t="s">
        <v>1102</v>
      </c>
      <c r="E89" s="7" t="s">
        <v>1583</v>
      </c>
      <c r="F89" s="7" t="s">
        <v>1103</v>
      </c>
      <c r="G89" s="7" t="s">
        <v>22</v>
      </c>
      <c r="H89" s="7" t="s">
        <v>579</v>
      </c>
      <c r="I89" s="7"/>
      <c r="J89" s="16" t="s">
        <v>12</v>
      </c>
      <c r="K89" s="7" t="s">
        <v>18</v>
      </c>
      <c r="L89" s="7" t="s">
        <v>14</v>
      </c>
      <c r="M89" s="7">
        <v>50</v>
      </c>
      <c r="N89" s="7">
        <v>50</v>
      </c>
      <c r="O89" s="7" t="s">
        <v>37</v>
      </c>
      <c r="P89" s="7" t="s">
        <v>37</v>
      </c>
      <c r="Q89" s="7" t="s">
        <v>33</v>
      </c>
      <c r="R89" s="28" t="s">
        <v>3197</v>
      </c>
      <c r="S89" s="28"/>
      <c r="T89" s="5" t="str">
        <f>VLOOKUP($B89,'[1]TOMADA DE DECISÕES'!$C$3:$BD$1129,52,0)</f>
        <v>SERGIO HENRIQUE FERREIRA DE OLIVEIRA</v>
      </c>
      <c r="U89" s="5" t="str">
        <f>VLOOKUP($B89,'[1]TOMADA DE DECISÕES'!$C$3:$BD$1129,54,0)</f>
        <v/>
      </c>
      <c r="V89" s="6" t="b">
        <f t="shared" si="8"/>
        <v>1</v>
      </c>
      <c r="W89" s="6" t="b">
        <f t="shared" si="9"/>
        <v>1</v>
      </c>
    </row>
    <row r="90" spans="1:23" ht="12.75" customHeight="1" x14ac:dyDescent="0.25">
      <c r="A90" s="11" t="str">
        <f t="shared" si="5"/>
        <v>BACHARELADO EM CIÊNCIA E TECNOLOGIA</v>
      </c>
      <c r="B90" s="11" t="str">
        <f t="shared" si="6"/>
        <v>DA5BIJ0207-15SA</v>
      </c>
      <c r="C90" s="9" t="str">
        <f t="shared" si="7"/>
        <v>Bases Conceituais da Energia A5-matutino (São Bernardo)</v>
      </c>
      <c r="D90" s="6" t="s">
        <v>1102</v>
      </c>
      <c r="E90" s="6" t="s">
        <v>1584</v>
      </c>
      <c r="F90" s="6" t="s">
        <v>1103</v>
      </c>
      <c r="G90" s="6" t="s">
        <v>57</v>
      </c>
      <c r="H90" s="6" t="s">
        <v>577</v>
      </c>
      <c r="J90" s="6" t="s">
        <v>12</v>
      </c>
      <c r="K90" s="6" t="s">
        <v>13</v>
      </c>
      <c r="L90" s="6" t="s">
        <v>14</v>
      </c>
      <c r="M90" s="6">
        <v>50</v>
      </c>
      <c r="N90" s="6">
        <v>50</v>
      </c>
      <c r="O90" s="6" t="s">
        <v>37</v>
      </c>
      <c r="P90" s="6" t="s">
        <v>37</v>
      </c>
      <c r="Q90" s="6" t="s">
        <v>33</v>
      </c>
      <c r="R90" s="26" t="s">
        <v>1323</v>
      </c>
      <c r="T90" s="5" t="str">
        <f>VLOOKUP($B90,'[1]TOMADA DE DECISÕES'!$C$3:$BD$1129,52,0)</f>
        <v>JOSE ALBERTO TORRICO ALTUNA</v>
      </c>
      <c r="U90" s="5" t="str">
        <f>VLOOKUP($B90,'[1]TOMADA DE DECISÕES'!$C$3:$BD$1129,54,0)</f>
        <v/>
      </c>
      <c r="V90" s="6" t="b">
        <f t="shared" si="8"/>
        <v>0</v>
      </c>
      <c r="W90" s="6" t="b">
        <f t="shared" si="9"/>
        <v>1</v>
      </c>
    </row>
    <row r="91" spans="1:23" ht="12.75" customHeight="1" x14ac:dyDescent="0.25">
      <c r="A91" s="11" t="str">
        <f t="shared" si="5"/>
        <v>BACHARELADO EM CIÊNCIA E TECNOLOGIA</v>
      </c>
      <c r="B91" s="11" t="str">
        <f t="shared" si="6"/>
        <v>NA5BIJ0207-15SA</v>
      </c>
      <c r="C91" s="9" t="str">
        <f t="shared" si="7"/>
        <v>Bases Conceituais da Energia A5-noturno (São Bernardo)</v>
      </c>
      <c r="D91" s="7" t="s">
        <v>1102</v>
      </c>
      <c r="E91" s="7" t="s">
        <v>1585</v>
      </c>
      <c r="F91" s="7" t="s">
        <v>1103</v>
      </c>
      <c r="G91" s="7" t="s">
        <v>57</v>
      </c>
      <c r="H91" s="7" t="s">
        <v>579</v>
      </c>
      <c r="I91" s="7"/>
      <c r="J91" s="7" t="s">
        <v>12</v>
      </c>
      <c r="K91" s="7" t="s">
        <v>18</v>
      </c>
      <c r="L91" s="7" t="s">
        <v>14</v>
      </c>
      <c r="M91" s="7">
        <v>50</v>
      </c>
      <c r="N91" s="7">
        <v>50</v>
      </c>
      <c r="O91" s="7" t="s">
        <v>37</v>
      </c>
      <c r="P91" s="7" t="s">
        <v>37</v>
      </c>
      <c r="Q91" s="7" t="s">
        <v>33</v>
      </c>
      <c r="R91" s="28" t="s">
        <v>2356</v>
      </c>
      <c r="S91" s="28"/>
      <c r="T91" s="5" t="str">
        <f>VLOOKUP($B91,'[1]TOMADA DE DECISÕES'!$C$3:$BD$1129,52,0)</f>
        <v>PEDRO CARLOS RUSSO ROSSI</v>
      </c>
      <c r="U91" s="5" t="str">
        <f>VLOOKUP($B91,'[1]TOMADA DE DECISÕES'!$C$3:$BD$1129,54,0)</f>
        <v/>
      </c>
      <c r="V91" s="6" t="b">
        <f t="shared" si="8"/>
        <v>1</v>
      </c>
      <c r="W91" s="6" t="b">
        <f t="shared" si="9"/>
        <v>1</v>
      </c>
    </row>
    <row r="92" spans="1:23" ht="12.75" customHeight="1" x14ac:dyDescent="0.25">
      <c r="A92" s="11" t="str">
        <f t="shared" si="5"/>
        <v>BACHARELADO EM CIÊNCIA E TECNOLOGIA</v>
      </c>
      <c r="B92" s="11" t="str">
        <f t="shared" si="6"/>
        <v>DA6BIJ0207-15SA</v>
      </c>
      <c r="C92" s="9" t="str">
        <f t="shared" si="7"/>
        <v>Bases Conceituais da Energia A6-matutino (São Bernardo)</v>
      </c>
      <c r="D92" s="6" t="s">
        <v>1102</v>
      </c>
      <c r="E92" s="6" t="s">
        <v>1586</v>
      </c>
      <c r="F92" s="6" t="s">
        <v>1103</v>
      </c>
      <c r="G92" s="6" t="s">
        <v>58</v>
      </c>
      <c r="H92" s="6" t="s">
        <v>577</v>
      </c>
      <c r="J92" s="6" t="s">
        <v>12</v>
      </c>
      <c r="K92" s="6" t="s">
        <v>13</v>
      </c>
      <c r="L92" s="6" t="s">
        <v>14</v>
      </c>
      <c r="M92" s="6">
        <v>50</v>
      </c>
      <c r="N92" s="6">
        <v>50</v>
      </c>
      <c r="O92" s="6" t="s">
        <v>37</v>
      </c>
      <c r="P92" s="6" t="s">
        <v>37</v>
      </c>
      <c r="Q92" s="6" t="s">
        <v>33</v>
      </c>
      <c r="R92" s="26" t="s">
        <v>3196</v>
      </c>
      <c r="T92" s="5" t="str">
        <f>VLOOKUP($B92,'[1]TOMADA DE DECISÕES'!$C$3:$BD$1129,52,0)</f>
        <v>MAURICIO GUERREIRO MARTINHO DOS SANTOS</v>
      </c>
      <c r="U92" s="5" t="str">
        <f>VLOOKUP($B92,'[1]TOMADA DE DECISÕES'!$C$3:$BD$1129,54,0)</f>
        <v/>
      </c>
      <c r="V92" s="6" t="b">
        <f t="shared" si="8"/>
        <v>1</v>
      </c>
      <c r="W92" s="6" t="b">
        <f t="shared" si="9"/>
        <v>1</v>
      </c>
    </row>
    <row r="93" spans="1:23" ht="12.75" customHeight="1" x14ac:dyDescent="0.25">
      <c r="A93" s="11" t="str">
        <f t="shared" si="5"/>
        <v>BACHARELADO EM CIÊNCIA E TECNOLOGIA</v>
      </c>
      <c r="B93" s="11" t="str">
        <f t="shared" si="6"/>
        <v>NA6BIJ0207-15SA</v>
      </c>
      <c r="C93" s="9" t="str">
        <f t="shared" si="7"/>
        <v>Bases Conceituais da Energia A6-noturno (São Bernardo)</v>
      </c>
      <c r="D93" s="7" t="s">
        <v>1102</v>
      </c>
      <c r="E93" s="7" t="s">
        <v>1587</v>
      </c>
      <c r="F93" s="7" t="s">
        <v>1103</v>
      </c>
      <c r="G93" s="7" t="s">
        <v>58</v>
      </c>
      <c r="H93" s="7" t="s">
        <v>579</v>
      </c>
      <c r="I93" s="7"/>
      <c r="J93" s="7" t="s">
        <v>12</v>
      </c>
      <c r="K93" s="7" t="s">
        <v>18</v>
      </c>
      <c r="L93" s="7" t="s">
        <v>14</v>
      </c>
      <c r="M93" s="7">
        <v>50</v>
      </c>
      <c r="N93" s="7">
        <v>50</v>
      </c>
      <c r="O93" s="7" t="s">
        <v>37</v>
      </c>
      <c r="P93" s="7" t="s">
        <v>37</v>
      </c>
      <c r="Q93" s="7" t="s">
        <v>33</v>
      </c>
      <c r="R93" s="28" t="s">
        <v>3198</v>
      </c>
      <c r="S93" s="28"/>
      <c r="T93" s="5" t="str">
        <f>VLOOKUP($B93,'[1]TOMADA DE DECISÕES'!$C$3:$BD$1129,52,0)</f>
        <v>RICARDO DA SILVA BENEDITO</v>
      </c>
      <c r="U93" s="5" t="str">
        <f>VLOOKUP($B93,'[1]TOMADA DE DECISÕES'!$C$3:$BD$1129,54,0)</f>
        <v/>
      </c>
      <c r="V93" s="6" t="b">
        <f t="shared" si="8"/>
        <v>1</v>
      </c>
      <c r="W93" s="6" t="b">
        <f t="shared" si="9"/>
        <v>1</v>
      </c>
    </row>
    <row r="94" spans="1:23" ht="12.75" customHeight="1" x14ac:dyDescent="0.25">
      <c r="A94" s="11" t="str">
        <f t="shared" si="5"/>
        <v>BACHARELADO EM CIÊNCIA E TECNOLOGIA</v>
      </c>
      <c r="B94" s="11" t="str">
        <f t="shared" si="6"/>
        <v>DA7BIJ0207-15SA</v>
      </c>
      <c r="C94" s="9" t="str">
        <f t="shared" si="7"/>
        <v>Bases Conceituais da Energia A7-matutino (São Bernardo)</v>
      </c>
      <c r="D94" s="7" t="s">
        <v>1102</v>
      </c>
      <c r="E94" s="7" t="s">
        <v>1588</v>
      </c>
      <c r="F94" s="7" t="s">
        <v>1103</v>
      </c>
      <c r="G94" s="7" t="s">
        <v>77</v>
      </c>
      <c r="H94" s="7" t="s">
        <v>577</v>
      </c>
      <c r="I94" s="7"/>
      <c r="J94" s="16" t="s">
        <v>12</v>
      </c>
      <c r="K94" s="7" t="s">
        <v>13</v>
      </c>
      <c r="L94" s="7" t="s">
        <v>14</v>
      </c>
      <c r="M94" s="7">
        <v>50</v>
      </c>
      <c r="N94" s="7">
        <v>50</v>
      </c>
      <c r="O94" s="7" t="s">
        <v>37</v>
      </c>
      <c r="P94" s="7" t="s">
        <v>37</v>
      </c>
      <c r="Q94" s="7" t="s">
        <v>33</v>
      </c>
      <c r="R94" s="28" t="s">
        <v>522</v>
      </c>
      <c r="S94" s="28"/>
      <c r="T94" s="5" t="str">
        <f>VLOOKUP($B94,'[1]TOMADA DE DECISÕES'!$C$3:$BD$1129,52,0)</f>
        <v>DANIEL JONAS DEZAN</v>
      </c>
      <c r="U94" s="5" t="str">
        <f>VLOOKUP($B94,'[1]TOMADA DE DECISÕES'!$C$3:$BD$1129,54,0)</f>
        <v/>
      </c>
      <c r="V94" s="6" t="b">
        <f t="shared" si="8"/>
        <v>1</v>
      </c>
      <c r="W94" s="6" t="b">
        <f t="shared" si="9"/>
        <v>1</v>
      </c>
    </row>
    <row r="95" spans="1:23" ht="12.75" customHeight="1" x14ac:dyDescent="0.25">
      <c r="A95" s="11" t="str">
        <f t="shared" si="5"/>
        <v>BACHARELADO EM CIÊNCIA E TECNOLOGIA</v>
      </c>
      <c r="B95" s="11" t="str">
        <f t="shared" si="6"/>
        <v>NA7BIJ0207-15SA</v>
      </c>
      <c r="C95" s="9" t="str">
        <f t="shared" si="7"/>
        <v>Bases Conceituais da Energia A7-noturno (São Bernardo)</v>
      </c>
      <c r="D95" s="7" t="s">
        <v>1102</v>
      </c>
      <c r="E95" s="7" t="s">
        <v>1589</v>
      </c>
      <c r="F95" s="7" t="s">
        <v>1103</v>
      </c>
      <c r="G95" s="7" t="s">
        <v>77</v>
      </c>
      <c r="H95" s="7" t="s">
        <v>579</v>
      </c>
      <c r="I95" s="7"/>
      <c r="J95" s="7" t="s">
        <v>12</v>
      </c>
      <c r="K95" s="7" t="s">
        <v>18</v>
      </c>
      <c r="L95" s="7" t="s">
        <v>14</v>
      </c>
      <c r="M95" s="7">
        <v>50</v>
      </c>
      <c r="N95" s="7">
        <v>50</v>
      </c>
      <c r="O95" s="7" t="s">
        <v>37</v>
      </c>
      <c r="P95" s="7" t="s">
        <v>37</v>
      </c>
      <c r="Q95" s="7" t="s">
        <v>33</v>
      </c>
      <c r="R95" s="28" t="s">
        <v>1300</v>
      </c>
      <c r="S95" s="28"/>
      <c r="T95" s="5" t="str">
        <f>VLOOKUP($B95,'[1]TOMADA DE DECISÕES'!$C$3:$BD$1129,52,0)</f>
        <v>JULIANA TOFANO DE CAMPOS LEITE TONELI</v>
      </c>
      <c r="U95" s="5" t="str">
        <f>VLOOKUP($B95,'[1]TOMADA DE DECISÕES'!$C$3:$BD$1129,54,0)</f>
        <v/>
      </c>
      <c r="V95" s="6" t="b">
        <f t="shared" si="8"/>
        <v>0</v>
      </c>
      <c r="W95" s="6" t="b">
        <f t="shared" si="9"/>
        <v>1</v>
      </c>
    </row>
    <row r="96" spans="1:23" ht="12.75" customHeight="1" x14ac:dyDescent="0.25">
      <c r="A96" s="11" t="str">
        <f t="shared" si="5"/>
        <v>BACHARELADO EM CIÊNCIAS E HUMANIDADES</v>
      </c>
      <c r="B96" s="11" t="str">
        <f t="shared" si="6"/>
        <v>NA9BIJ0207-15SB</v>
      </c>
      <c r="C96" s="9" t="str">
        <f t="shared" si="7"/>
        <v>Bases Conceituais da Energia A9-noturno (São Bernardo)</v>
      </c>
      <c r="D96" s="7" t="s">
        <v>1102</v>
      </c>
      <c r="E96" s="7" t="s">
        <v>1834</v>
      </c>
      <c r="F96" s="7" t="s">
        <v>1103</v>
      </c>
      <c r="G96" s="7" t="s">
        <v>79</v>
      </c>
      <c r="H96" s="7" t="s">
        <v>3321</v>
      </c>
      <c r="I96" s="7"/>
      <c r="J96" s="7" t="s">
        <v>38</v>
      </c>
      <c r="K96" s="7" t="s">
        <v>18</v>
      </c>
      <c r="L96" s="7" t="s">
        <v>14</v>
      </c>
      <c r="M96" s="7">
        <v>50</v>
      </c>
      <c r="N96" s="7"/>
      <c r="O96" s="7" t="s">
        <v>37</v>
      </c>
      <c r="P96" s="7" t="s">
        <v>37</v>
      </c>
      <c r="Q96" s="7" t="s">
        <v>97</v>
      </c>
      <c r="R96" s="29" t="s">
        <v>1265</v>
      </c>
      <c r="S96" s="29"/>
      <c r="T96" s="5" t="str">
        <f>VLOOKUP($B96,'[1]TOMADA DE DECISÕES'!$C$3:$BD$1129,52,0)</f>
        <v>PAULO HENRIQUE DE MELLO SANT ANA</v>
      </c>
      <c r="U96" s="5" t="str">
        <f>VLOOKUP($B96,'[1]TOMADA DE DECISÕES'!$C$3:$BD$1129,54,0)</f>
        <v/>
      </c>
      <c r="V96" s="6" t="b">
        <f t="shared" si="8"/>
        <v>0</v>
      </c>
      <c r="W96" s="6" t="b">
        <f t="shared" si="9"/>
        <v>1</v>
      </c>
    </row>
    <row r="97" spans="1:23" ht="12.75" customHeight="1" x14ac:dyDescent="0.25">
      <c r="A97" s="11" t="str">
        <f t="shared" si="5"/>
        <v>BACHARELADO EM CIÊNCIA E TECNOLOGIA</v>
      </c>
      <c r="B97" s="11" t="str">
        <f t="shared" si="6"/>
        <v>DB1BIJ0207-15SA</v>
      </c>
      <c r="C97" s="9" t="str">
        <f t="shared" si="7"/>
        <v>Bases Conceituais da Energia B1-matutino (São Bernardo)</v>
      </c>
      <c r="D97" s="7" t="s">
        <v>1102</v>
      </c>
      <c r="E97" s="7" t="s">
        <v>1590</v>
      </c>
      <c r="F97" s="7" t="s">
        <v>1103</v>
      </c>
      <c r="G97" s="7" t="s">
        <v>28</v>
      </c>
      <c r="H97" s="7" t="s">
        <v>3200</v>
      </c>
      <c r="I97" s="7"/>
      <c r="J97" s="16" t="s">
        <v>12</v>
      </c>
      <c r="K97" s="7" t="s">
        <v>13</v>
      </c>
      <c r="L97" s="7" t="s">
        <v>14</v>
      </c>
      <c r="M97" s="7">
        <v>50</v>
      </c>
      <c r="N97" s="7">
        <v>50</v>
      </c>
      <c r="O97" s="7" t="s">
        <v>37</v>
      </c>
      <c r="P97" s="7" t="s">
        <v>37</v>
      </c>
      <c r="Q97" s="7" t="s">
        <v>33</v>
      </c>
      <c r="R97" s="28" t="s">
        <v>526</v>
      </c>
      <c r="S97" s="28" t="s">
        <v>526</v>
      </c>
      <c r="T97" s="5" t="str">
        <f>VLOOKUP($B97,'[1]TOMADA DE DECISÕES'!$C$3:$BD$1129,52,0)</f>
        <v>ADEMIR PELIZARI</v>
      </c>
      <c r="U97" s="5" t="str">
        <f>VLOOKUP($B97,'[1]TOMADA DE DECISÕES'!$C$3:$BD$1129,54,0)</f>
        <v>ADEMIR PELIZARI</v>
      </c>
      <c r="V97" s="6" t="b">
        <f t="shared" si="8"/>
        <v>1</v>
      </c>
      <c r="W97" s="6" t="b">
        <f t="shared" si="9"/>
        <v>1</v>
      </c>
    </row>
    <row r="98" spans="1:23" ht="12.75" customHeight="1" x14ac:dyDescent="0.25">
      <c r="A98" s="11" t="str">
        <f t="shared" si="5"/>
        <v>BACHARELADO EM CIÊNCIA E TECNOLOGIA</v>
      </c>
      <c r="B98" s="11" t="str">
        <f t="shared" si="6"/>
        <v>NB1BIJ0207-15SA</v>
      </c>
      <c r="C98" s="9" t="str">
        <f t="shared" si="7"/>
        <v>Bases Conceituais da Energia B1-noturno (São Bernardo)</v>
      </c>
      <c r="D98" s="7" t="s">
        <v>1102</v>
      </c>
      <c r="E98" s="7" t="s">
        <v>1591</v>
      </c>
      <c r="F98" s="7" t="s">
        <v>1103</v>
      </c>
      <c r="G98" s="7" t="s">
        <v>28</v>
      </c>
      <c r="H98" s="7" t="s">
        <v>2886</v>
      </c>
      <c r="I98" s="7"/>
      <c r="J98" s="16" t="s">
        <v>12</v>
      </c>
      <c r="K98" s="7" t="s">
        <v>18</v>
      </c>
      <c r="L98" s="7" t="s">
        <v>14</v>
      </c>
      <c r="M98" s="7">
        <v>50</v>
      </c>
      <c r="N98" s="7">
        <v>50</v>
      </c>
      <c r="O98" s="7" t="s">
        <v>37</v>
      </c>
      <c r="P98" s="7" t="s">
        <v>37</v>
      </c>
      <c r="Q98" s="7" t="s">
        <v>33</v>
      </c>
      <c r="R98" s="28" t="s">
        <v>1323</v>
      </c>
      <c r="S98" s="28"/>
      <c r="T98" s="5" t="str">
        <f>VLOOKUP($B98,'[1]TOMADA DE DECISÕES'!$C$3:$BD$1129,52,0)</f>
        <v>JOSE ALBERTO TORRICO ALTUNA</v>
      </c>
      <c r="U98" s="5" t="str">
        <f>VLOOKUP($B98,'[1]TOMADA DE DECISÕES'!$C$3:$BD$1129,54,0)</f>
        <v/>
      </c>
      <c r="V98" s="6" t="b">
        <f t="shared" si="8"/>
        <v>0</v>
      </c>
      <c r="W98" s="6" t="b">
        <f t="shared" si="9"/>
        <v>1</v>
      </c>
    </row>
    <row r="99" spans="1:23" ht="12.75" customHeight="1" x14ac:dyDescent="0.25">
      <c r="A99" s="11" t="str">
        <f t="shared" si="5"/>
        <v>BACHARELADO EM CIÊNCIA E TECNOLOGIA</v>
      </c>
      <c r="B99" s="11" t="str">
        <f t="shared" si="6"/>
        <v>DB2BIJ0207-15SA</v>
      </c>
      <c r="C99" s="9" t="str">
        <f t="shared" si="7"/>
        <v>Bases Conceituais da Energia B2-matutino (São Bernardo)</v>
      </c>
      <c r="D99" s="7" t="s">
        <v>1102</v>
      </c>
      <c r="E99" s="7" t="s">
        <v>1592</v>
      </c>
      <c r="F99" s="7" t="s">
        <v>1103</v>
      </c>
      <c r="G99" s="7" t="s">
        <v>29</v>
      </c>
      <c r="H99" s="7" t="s">
        <v>3200</v>
      </c>
      <c r="I99" s="7"/>
      <c r="J99" s="7" t="s">
        <v>12</v>
      </c>
      <c r="K99" s="7" t="s">
        <v>13</v>
      </c>
      <c r="L99" s="7" t="s">
        <v>14</v>
      </c>
      <c r="M99" s="7">
        <v>50</v>
      </c>
      <c r="N99" s="7">
        <v>50</v>
      </c>
      <c r="O99" s="7" t="s">
        <v>37</v>
      </c>
      <c r="P99" s="7" t="s">
        <v>37</v>
      </c>
      <c r="Q99" s="7" t="s">
        <v>33</v>
      </c>
      <c r="R99" s="28" t="s">
        <v>1323</v>
      </c>
      <c r="S99" s="28" t="s">
        <v>1323</v>
      </c>
      <c r="T99" s="5" t="str">
        <f>VLOOKUP($B99,'[1]TOMADA DE DECISÕES'!$C$3:$BD$1129,52,0)</f>
        <v>JOSE ALBERTO TORRICO ALTUNA</v>
      </c>
      <c r="U99" s="5" t="str">
        <f>VLOOKUP($B99,'[1]TOMADA DE DECISÕES'!$C$3:$BD$1129,54,0)</f>
        <v>JOSE ALBERTO TORRICO ALTUNA</v>
      </c>
      <c r="V99" s="6" t="b">
        <f t="shared" si="8"/>
        <v>0</v>
      </c>
      <c r="W99" s="6" t="b">
        <f t="shared" si="9"/>
        <v>0</v>
      </c>
    </row>
    <row r="100" spans="1:23" ht="12.75" customHeight="1" x14ac:dyDescent="0.25">
      <c r="A100" s="11" t="str">
        <f t="shared" si="5"/>
        <v>BACHARELADO EM CIÊNCIA E TECNOLOGIA</v>
      </c>
      <c r="B100" s="11" t="str">
        <f t="shared" si="6"/>
        <v>NB2BIJ0207-15SA</v>
      </c>
      <c r="C100" s="9" t="str">
        <f t="shared" si="7"/>
        <v>Bases Conceituais da Energia B2-noturno (São Bernardo)</v>
      </c>
      <c r="D100" s="7" t="s">
        <v>1102</v>
      </c>
      <c r="E100" s="7" t="s">
        <v>1593</v>
      </c>
      <c r="F100" s="7" t="s">
        <v>1103</v>
      </c>
      <c r="G100" s="7" t="s">
        <v>29</v>
      </c>
      <c r="H100" s="7" t="s">
        <v>2886</v>
      </c>
      <c r="I100" s="7"/>
      <c r="J100" s="7" t="s">
        <v>12</v>
      </c>
      <c r="K100" s="7" t="s">
        <v>18</v>
      </c>
      <c r="L100" s="7" t="s">
        <v>14</v>
      </c>
      <c r="M100" s="7">
        <v>50</v>
      </c>
      <c r="N100" s="7">
        <v>50</v>
      </c>
      <c r="O100" s="7" t="s">
        <v>37</v>
      </c>
      <c r="P100" s="7" t="s">
        <v>37</v>
      </c>
      <c r="Q100" s="7" t="s">
        <v>33</v>
      </c>
      <c r="R100" s="28" t="s">
        <v>3196</v>
      </c>
      <c r="S100" s="28"/>
      <c r="T100" s="5" t="str">
        <f>VLOOKUP($B100,'[1]TOMADA DE DECISÕES'!$C$3:$BD$1129,52,0)</f>
        <v>MAURICIO GUERREIRO MARTINHO DOS SANTOS</v>
      </c>
      <c r="U100" s="5" t="str">
        <f>VLOOKUP($B100,'[1]TOMADA DE DECISÕES'!$C$3:$BD$1129,54,0)</f>
        <v/>
      </c>
      <c r="V100" s="6" t="b">
        <f t="shared" si="8"/>
        <v>1</v>
      </c>
      <c r="W100" s="6" t="b">
        <f t="shared" si="9"/>
        <v>1</v>
      </c>
    </row>
    <row r="101" spans="1:23" ht="12.75" customHeight="1" x14ac:dyDescent="0.25">
      <c r="A101" s="11" t="str">
        <f t="shared" si="5"/>
        <v>BACHARELADO EM CIÊNCIA E TECNOLOGIA</v>
      </c>
      <c r="B101" s="11" t="str">
        <f t="shared" si="6"/>
        <v>DB3BIJ0207-15SA</v>
      </c>
      <c r="C101" s="9" t="str">
        <f t="shared" si="7"/>
        <v>Bases Conceituais da Energia B3-matutino (São Bernardo)</v>
      </c>
      <c r="D101" s="7" t="s">
        <v>1102</v>
      </c>
      <c r="E101" s="7" t="s">
        <v>1594</v>
      </c>
      <c r="F101" s="7" t="s">
        <v>1103</v>
      </c>
      <c r="G101" s="7" t="s">
        <v>50</v>
      </c>
      <c r="H101" s="7" t="s">
        <v>3200</v>
      </c>
      <c r="I101" s="7"/>
      <c r="J101" s="16" t="s">
        <v>12</v>
      </c>
      <c r="K101" s="7" t="s">
        <v>13</v>
      </c>
      <c r="L101" s="7" t="s">
        <v>14</v>
      </c>
      <c r="M101" s="7">
        <v>50</v>
      </c>
      <c r="N101" s="7">
        <v>50</v>
      </c>
      <c r="O101" s="7" t="s">
        <v>37</v>
      </c>
      <c r="P101" s="7" t="s">
        <v>37</v>
      </c>
      <c r="Q101" s="7" t="s">
        <v>33</v>
      </c>
      <c r="R101" s="28" t="s">
        <v>3196</v>
      </c>
      <c r="S101" s="28" t="s">
        <v>3196</v>
      </c>
      <c r="T101" s="5" t="str">
        <f>VLOOKUP($B101,'[1]TOMADA DE DECISÕES'!$C$3:$BD$1129,52,0)</f>
        <v>MAURICIO GUERREIRO MARTINHO DOS SANTOS</v>
      </c>
      <c r="U101" s="5" t="str">
        <f>VLOOKUP($B101,'[1]TOMADA DE DECISÕES'!$C$3:$BD$1129,54,0)</f>
        <v>MAURICIO GUERREIRO MARTINHO DOS SANTOS</v>
      </c>
      <c r="V101" s="6" t="b">
        <f t="shared" si="8"/>
        <v>1</v>
      </c>
      <c r="W101" s="6" t="b">
        <f t="shared" si="9"/>
        <v>1</v>
      </c>
    </row>
    <row r="102" spans="1:23" ht="12.75" customHeight="1" x14ac:dyDescent="0.25">
      <c r="A102" s="11" t="str">
        <f t="shared" si="5"/>
        <v>BACHARELADO EM CIÊNCIA E TECNOLOGIA</v>
      </c>
      <c r="B102" s="11" t="str">
        <f t="shared" si="6"/>
        <v>NB3BIJ0207-15SA</v>
      </c>
      <c r="C102" s="9" t="str">
        <f t="shared" si="7"/>
        <v>Bases Conceituais da Energia B3-noturno (São Bernardo)</v>
      </c>
      <c r="D102" s="7" t="s">
        <v>1102</v>
      </c>
      <c r="E102" s="7" t="s">
        <v>1595</v>
      </c>
      <c r="F102" s="7" t="s">
        <v>1103</v>
      </c>
      <c r="G102" s="7" t="s">
        <v>50</v>
      </c>
      <c r="H102" s="7" t="s">
        <v>2886</v>
      </c>
      <c r="I102" s="7"/>
      <c r="J102" s="16" t="s">
        <v>12</v>
      </c>
      <c r="K102" s="7" t="s">
        <v>18</v>
      </c>
      <c r="L102" s="7" t="s">
        <v>14</v>
      </c>
      <c r="M102" s="7">
        <v>50</v>
      </c>
      <c r="N102" s="7">
        <v>50</v>
      </c>
      <c r="O102" s="7" t="s">
        <v>37</v>
      </c>
      <c r="P102" s="7" t="s">
        <v>37</v>
      </c>
      <c r="Q102" s="7" t="s">
        <v>33</v>
      </c>
      <c r="R102" s="28" t="s">
        <v>522</v>
      </c>
      <c r="S102" s="28"/>
      <c r="T102" s="5" t="str">
        <f>VLOOKUP($B102,'[1]TOMADA DE DECISÕES'!$C$3:$BD$1129,52,0)</f>
        <v>DANIEL JONAS DEZAN</v>
      </c>
      <c r="U102" s="5" t="str">
        <f>VLOOKUP($B102,'[1]TOMADA DE DECISÕES'!$C$3:$BD$1129,54,0)</f>
        <v/>
      </c>
      <c r="V102" s="6" t="b">
        <f t="shared" si="8"/>
        <v>1</v>
      </c>
      <c r="W102" s="6" t="b">
        <f t="shared" si="9"/>
        <v>1</v>
      </c>
    </row>
    <row r="103" spans="1:23" ht="12.75" customHeight="1" x14ac:dyDescent="0.25">
      <c r="A103" s="11" t="str">
        <f t="shared" si="5"/>
        <v>BACHARELADO EM CIÊNCIA E TECNOLOGIA</v>
      </c>
      <c r="B103" s="11" t="str">
        <f t="shared" si="6"/>
        <v>DB4BIJ0207-15SA</v>
      </c>
      <c r="C103" s="9" t="str">
        <f t="shared" si="7"/>
        <v>Bases Conceituais da Energia B4-matutino (São Bernardo)</v>
      </c>
      <c r="D103" s="6" t="s">
        <v>1102</v>
      </c>
      <c r="E103" s="6" t="s">
        <v>1596</v>
      </c>
      <c r="F103" s="6" t="s">
        <v>1103</v>
      </c>
      <c r="G103" s="6" t="s">
        <v>59</v>
      </c>
      <c r="H103" s="6" t="s">
        <v>3200</v>
      </c>
      <c r="J103" s="6" t="s">
        <v>12</v>
      </c>
      <c r="K103" s="6" t="s">
        <v>13</v>
      </c>
      <c r="L103" s="6" t="s">
        <v>14</v>
      </c>
      <c r="M103" s="6">
        <v>50</v>
      </c>
      <c r="N103" s="6">
        <v>50</v>
      </c>
      <c r="O103" s="6" t="s">
        <v>37</v>
      </c>
      <c r="P103" s="7" t="s">
        <v>37</v>
      </c>
      <c r="Q103" s="7" t="s">
        <v>33</v>
      </c>
      <c r="R103" s="27" t="s">
        <v>520</v>
      </c>
      <c r="S103" s="27" t="s">
        <v>520</v>
      </c>
      <c r="T103" s="5" t="str">
        <f>VLOOKUP($B103,'[1]TOMADA DE DECISÕES'!$C$3:$BD$1129,52,0)</f>
        <v>CONRADO AUGUSTUS DE MELO</v>
      </c>
      <c r="U103" s="5" t="str">
        <f>VLOOKUP($B103,'[1]TOMADA DE DECISÕES'!$C$3:$BD$1129,54,0)</f>
        <v>CONRADO AUGUSTUS DE MELO</v>
      </c>
      <c r="V103" s="6" t="b">
        <f t="shared" si="8"/>
        <v>1</v>
      </c>
      <c r="W103" s="6" t="b">
        <f t="shared" si="9"/>
        <v>1</v>
      </c>
    </row>
    <row r="104" spans="1:23" ht="12.75" customHeight="1" x14ac:dyDescent="0.25">
      <c r="A104" s="11" t="str">
        <f t="shared" si="5"/>
        <v>BACHARELADO EM CIÊNCIA E TECNOLOGIA</v>
      </c>
      <c r="B104" s="11" t="str">
        <f t="shared" si="6"/>
        <v>NB4BIJ0207-15SA</v>
      </c>
      <c r="C104" s="9" t="str">
        <f t="shared" si="7"/>
        <v>Bases Conceituais da Energia B4-noturno (São Bernardo)</v>
      </c>
      <c r="D104" s="7" t="s">
        <v>1102</v>
      </c>
      <c r="E104" s="7" t="s">
        <v>1597</v>
      </c>
      <c r="F104" s="7" t="s">
        <v>1103</v>
      </c>
      <c r="G104" s="7" t="s">
        <v>59</v>
      </c>
      <c r="H104" s="7" t="s">
        <v>2886</v>
      </c>
      <c r="I104" s="7"/>
      <c r="J104" s="16" t="s">
        <v>12</v>
      </c>
      <c r="K104" s="7" t="s">
        <v>18</v>
      </c>
      <c r="L104" s="7" t="s">
        <v>14</v>
      </c>
      <c r="M104" s="7">
        <v>50</v>
      </c>
      <c r="N104" s="7">
        <v>50</v>
      </c>
      <c r="O104" s="7" t="s">
        <v>37</v>
      </c>
      <c r="P104" s="7" t="s">
        <v>37</v>
      </c>
      <c r="Q104" s="7" t="s">
        <v>33</v>
      </c>
      <c r="R104" s="28" t="s">
        <v>3201</v>
      </c>
      <c r="S104" s="28"/>
      <c r="T104" s="5" t="str">
        <f>VLOOKUP($B104,'[1]TOMADA DE DECISÕES'!$C$3:$BD$1129,52,0)</f>
        <v>GRAZIELLA COLATO ANTONIO</v>
      </c>
      <c r="U104" s="5" t="str">
        <f>VLOOKUP($B104,'[1]TOMADA DE DECISÕES'!$C$3:$BD$1129,54,0)</f>
        <v/>
      </c>
      <c r="V104" s="6" t="b">
        <f t="shared" si="8"/>
        <v>1</v>
      </c>
      <c r="W104" s="6" t="b">
        <f t="shared" si="9"/>
        <v>1</v>
      </c>
    </row>
    <row r="105" spans="1:23" ht="12.75" customHeight="1" x14ac:dyDescent="0.25">
      <c r="A105" s="11" t="str">
        <f t="shared" si="5"/>
        <v>BACHARELADO EM CIÊNCIA E TECNOLOGIA</v>
      </c>
      <c r="B105" s="11" t="str">
        <f t="shared" si="6"/>
        <v>DB5BIJ0207-15SA</v>
      </c>
      <c r="C105" s="9" t="str">
        <f t="shared" si="7"/>
        <v>Bases Conceituais da Energia B5-matutino (São Bernardo)</v>
      </c>
      <c r="D105" s="7" t="s">
        <v>1102</v>
      </c>
      <c r="E105" s="7" t="s">
        <v>1598</v>
      </c>
      <c r="F105" s="7" t="s">
        <v>1103</v>
      </c>
      <c r="G105" s="7" t="s">
        <v>60</v>
      </c>
      <c r="H105" s="7" t="s">
        <v>3200</v>
      </c>
      <c r="I105" s="7"/>
      <c r="J105" s="7" t="s">
        <v>12</v>
      </c>
      <c r="K105" s="7" t="s">
        <v>13</v>
      </c>
      <c r="L105" s="7" t="s">
        <v>14</v>
      </c>
      <c r="M105" s="7">
        <v>50</v>
      </c>
      <c r="N105" s="7">
        <v>50</v>
      </c>
      <c r="O105" s="7" t="s">
        <v>37</v>
      </c>
      <c r="P105" s="7" t="s">
        <v>37</v>
      </c>
      <c r="Q105" s="7" t="s">
        <v>33</v>
      </c>
      <c r="R105" s="29" t="s">
        <v>3201</v>
      </c>
      <c r="S105" s="29" t="s">
        <v>3201</v>
      </c>
      <c r="T105" s="5" t="str">
        <f>VLOOKUP($B105,'[1]TOMADA DE DECISÕES'!$C$3:$BD$1129,52,0)</f>
        <v>GRAZIELLA COLATO ANTONIO</v>
      </c>
      <c r="U105" s="5" t="str">
        <f>VLOOKUP($B105,'[1]TOMADA DE DECISÕES'!$C$3:$BD$1129,54,0)</f>
        <v>GRAZIELLA COLATO ANTONIO</v>
      </c>
      <c r="V105" s="6" t="b">
        <f t="shared" si="8"/>
        <v>1</v>
      </c>
      <c r="W105" s="6" t="b">
        <f t="shared" si="9"/>
        <v>1</v>
      </c>
    </row>
    <row r="106" spans="1:23" ht="12.75" customHeight="1" x14ac:dyDescent="0.25">
      <c r="A106" s="11" t="str">
        <f t="shared" si="5"/>
        <v>BACHARELADO EM CIÊNCIA E TECNOLOGIA</v>
      </c>
      <c r="B106" s="11" t="str">
        <f t="shared" si="6"/>
        <v>NB5BIJ0207-15SA</v>
      </c>
      <c r="C106" s="9" t="str">
        <f t="shared" si="7"/>
        <v>Bases Conceituais da Energia B5-noturno (São Bernardo)</v>
      </c>
      <c r="D106" s="7" t="s">
        <v>1102</v>
      </c>
      <c r="E106" s="7" t="s">
        <v>1599</v>
      </c>
      <c r="F106" s="7" t="s">
        <v>1103</v>
      </c>
      <c r="G106" s="7" t="s">
        <v>60</v>
      </c>
      <c r="H106" s="7" t="s">
        <v>2886</v>
      </c>
      <c r="I106" s="7"/>
      <c r="J106" s="7" t="s">
        <v>12</v>
      </c>
      <c r="K106" s="7" t="s">
        <v>18</v>
      </c>
      <c r="L106" s="7" t="s">
        <v>14</v>
      </c>
      <c r="M106" s="7">
        <v>50</v>
      </c>
      <c r="N106" s="7">
        <v>50</v>
      </c>
      <c r="O106" s="7" t="s">
        <v>37</v>
      </c>
      <c r="P106" s="7" t="s">
        <v>37</v>
      </c>
      <c r="Q106" s="7" t="s">
        <v>33</v>
      </c>
      <c r="R106" s="27" t="s">
        <v>3197</v>
      </c>
      <c r="S106" s="27"/>
      <c r="T106" s="5" t="str">
        <f>VLOOKUP($B106,'[1]TOMADA DE DECISÕES'!$C$3:$BD$1129,52,0)</f>
        <v>SERGIO HENRIQUE FERREIRA DE OLIVEIRA</v>
      </c>
      <c r="U106" s="5" t="str">
        <f>VLOOKUP($B106,'[1]TOMADA DE DECISÕES'!$C$3:$BD$1129,54,0)</f>
        <v/>
      </c>
      <c r="V106" s="6" t="b">
        <f t="shared" si="8"/>
        <v>1</v>
      </c>
      <c r="W106" s="6" t="b">
        <f t="shared" si="9"/>
        <v>1</v>
      </c>
    </row>
    <row r="107" spans="1:23" ht="12.75" customHeight="1" x14ac:dyDescent="0.25">
      <c r="A107" s="11" t="str">
        <f t="shared" si="5"/>
        <v>BACHARELADO EM CIÊNCIA E TECNOLOGIA</v>
      </c>
      <c r="B107" s="11" t="str">
        <f t="shared" si="6"/>
        <v>DB6BIJ0207-15SA</v>
      </c>
      <c r="C107" s="9" t="str">
        <f t="shared" si="7"/>
        <v>Bases Conceituais da Energia B6-matutino (São Bernardo)</v>
      </c>
      <c r="D107" s="7" t="s">
        <v>1102</v>
      </c>
      <c r="E107" s="7" t="s">
        <v>1600</v>
      </c>
      <c r="F107" s="7" t="s">
        <v>1103</v>
      </c>
      <c r="G107" s="7" t="s">
        <v>61</v>
      </c>
      <c r="H107" s="7" t="s">
        <v>3200</v>
      </c>
      <c r="I107" s="7"/>
      <c r="J107" s="7" t="s">
        <v>12</v>
      </c>
      <c r="K107" s="7" t="s">
        <v>13</v>
      </c>
      <c r="L107" s="7" t="s">
        <v>14</v>
      </c>
      <c r="M107" s="7">
        <v>50</v>
      </c>
      <c r="N107" s="7">
        <v>50</v>
      </c>
      <c r="O107" s="7" t="s">
        <v>37</v>
      </c>
      <c r="P107" s="7" t="s">
        <v>37</v>
      </c>
      <c r="Q107" s="7" t="s">
        <v>33</v>
      </c>
      <c r="R107" s="29" t="s">
        <v>3197</v>
      </c>
      <c r="S107" s="29" t="s">
        <v>3197</v>
      </c>
      <c r="T107" s="5" t="str">
        <f>VLOOKUP($B107,'[1]TOMADA DE DECISÕES'!$C$3:$BD$1129,52,0)</f>
        <v>SERGIO HENRIQUE FERREIRA DE OLIVEIRA</v>
      </c>
      <c r="U107" s="5" t="str">
        <f>VLOOKUP($B107,'[1]TOMADA DE DECISÕES'!$C$3:$BD$1129,54,0)</f>
        <v>SERGIO HENRIQUE FERREIRA DE OLIVEIRA</v>
      </c>
      <c r="V107" s="6" t="b">
        <f t="shared" si="8"/>
        <v>1</v>
      </c>
      <c r="W107" s="6" t="b">
        <f t="shared" si="9"/>
        <v>1</v>
      </c>
    </row>
    <row r="108" spans="1:23" ht="12.75" customHeight="1" x14ac:dyDescent="0.25">
      <c r="A108" s="11" t="str">
        <f t="shared" si="5"/>
        <v>BACHARELADO EM CIÊNCIA E TECNOLOGIA</v>
      </c>
      <c r="B108" s="11" t="str">
        <f t="shared" si="6"/>
        <v>NB6BIJ0207-15SA</v>
      </c>
      <c r="C108" s="9" t="str">
        <f t="shared" si="7"/>
        <v>Bases Conceituais da Energia B6-noturno (São Bernardo)</v>
      </c>
      <c r="D108" s="7" t="s">
        <v>1102</v>
      </c>
      <c r="E108" s="7" t="s">
        <v>1601</v>
      </c>
      <c r="F108" s="7" t="s">
        <v>1103</v>
      </c>
      <c r="G108" s="7" t="s">
        <v>61</v>
      </c>
      <c r="H108" s="7" t="s">
        <v>2886</v>
      </c>
      <c r="I108" s="7"/>
      <c r="J108" s="16" t="s">
        <v>12</v>
      </c>
      <c r="K108" s="7" t="s">
        <v>18</v>
      </c>
      <c r="L108" s="7" t="s">
        <v>14</v>
      </c>
      <c r="M108" s="7">
        <v>50</v>
      </c>
      <c r="N108" s="7">
        <v>50</v>
      </c>
      <c r="O108" s="7" t="s">
        <v>37</v>
      </c>
      <c r="P108" s="7" t="s">
        <v>37</v>
      </c>
      <c r="Q108" s="7" t="s">
        <v>33</v>
      </c>
      <c r="R108" s="27" t="s">
        <v>2356</v>
      </c>
      <c r="S108" s="27"/>
      <c r="T108" s="5" t="str">
        <f>VLOOKUP($B108,'[1]TOMADA DE DECISÕES'!$C$3:$BD$1129,52,0)</f>
        <v>PEDRO CARLOS RUSSO ROSSI</v>
      </c>
      <c r="U108" s="5" t="str">
        <f>VLOOKUP($B108,'[1]TOMADA DE DECISÕES'!$C$3:$BD$1129,54,0)</f>
        <v/>
      </c>
      <c r="V108" s="6" t="b">
        <f t="shared" si="8"/>
        <v>1</v>
      </c>
      <c r="W108" s="6" t="b">
        <f t="shared" si="9"/>
        <v>1</v>
      </c>
    </row>
    <row r="109" spans="1:23" ht="12.75" customHeight="1" x14ac:dyDescent="0.25">
      <c r="A109" s="11" t="str">
        <f t="shared" si="5"/>
        <v>BACHARELADO EM CIÊNCIA E TECNOLOGIA</v>
      </c>
      <c r="B109" s="11" t="str">
        <f t="shared" si="6"/>
        <v>DB7BIJ0207-15SA</v>
      </c>
      <c r="C109" s="9" t="str">
        <f t="shared" si="7"/>
        <v>Bases Conceituais da Energia B7-matutino (São Bernardo)</v>
      </c>
      <c r="D109" s="6" t="s">
        <v>1102</v>
      </c>
      <c r="E109" s="6" t="s">
        <v>1602</v>
      </c>
      <c r="F109" s="6" t="s">
        <v>1103</v>
      </c>
      <c r="G109" s="6" t="s">
        <v>80</v>
      </c>
      <c r="H109" s="6" t="s">
        <v>3200</v>
      </c>
      <c r="J109" s="6" t="s">
        <v>12</v>
      </c>
      <c r="K109" s="6" t="s">
        <v>13</v>
      </c>
      <c r="L109" s="6" t="s">
        <v>14</v>
      </c>
      <c r="M109" s="6">
        <v>50</v>
      </c>
      <c r="N109" s="6">
        <v>39</v>
      </c>
      <c r="O109" s="6" t="s">
        <v>37</v>
      </c>
      <c r="P109" s="7" t="s">
        <v>37</v>
      </c>
      <c r="Q109" s="7" t="s">
        <v>33</v>
      </c>
      <c r="R109" s="27" t="s">
        <v>1265</v>
      </c>
      <c r="S109" s="27" t="s">
        <v>1265</v>
      </c>
      <c r="T109" s="5" t="str">
        <f>VLOOKUP($B109,'[1]TOMADA DE DECISÕES'!$C$3:$BD$1129,52,0)</f>
        <v>PAULO HENRIQUE DE MELLO SANT ANA</v>
      </c>
      <c r="U109" s="5" t="str">
        <f>VLOOKUP($B109,'[1]TOMADA DE DECISÕES'!$C$3:$BD$1129,54,0)</f>
        <v>PAULO HENRIQUE DE MELLO SANT ANA</v>
      </c>
      <c r="V109" s="6" t="b">
        <f t="shared" si="8"/>
        <v>0</v>
      </c>
      <c r="W109" s="6" t="b">
        <f t="shared" si="9"/>
        <v>0</v>
      </c>
    </row>
    <row r="110" spans="1:23" ht="12.75" customHeight="1" x14ac:dyDescent="0.25">
      <c r="A110" s="11" t="str">
        <f t="shared" si="5"/>
        <v>BACHARELADO EM CIÊNCIA E TECNOLOGIA</v>
      </c>
      <c r="B110" s="11" t="str">
        <f t="shared" si="6"/>
        <v>NB7BIJ0207-15SA</v>
      </c>
      <c r="C110" s="9" t="str">
        <f t="shared" si="7"/>
        <v>Bases Conceituais da Energia B7-noturno (São Bernardo)</v>
      </c>
      <c r="D110" s="7" t="s">
        <v>1102</v>
      </c>
      <c r="E110" s="7" t="s">
        <v>1603</v>
      </c>
      <c r="F110" s="7" t="s">
        <v>1103</v>
      </c>
      <c r="G110" s="7" t="s">
        <v>80</v>
      </c>
      <c r="H110" s="7" t="s">
        <v>2886</v>
      </c>
      <c r="I110" s="7"/>
      <c r="J110" s="16" t="s">
        <v>12</v>
      </c>
      <c r="K110" s="7" t="s">
        <v>18</v>
      </c>
      <c r="L110" s="7" t="s">
        <v>14</v>
      </c>
      <c r="M110" s="7">
        <v>50</v>
      </c>
      <c r="N110" s="7">
        <v>40</v>
      </c>
      <c r="O110" s="7" t="s">
        <v>37</v>
      </c>
      <c r="P110" s="7" t="s">
        <v>37</v>
      </c>
      <c r="Q110" s="7" t="s">
        <v>33</v>
      </c>
      <c r="R110" s="28" t="s">
        <v>3198</v>
      </c>
      <c r="S110" s="28"/>
      <c r="T110" s="5" t="str">
        <f>VLOOKUP($B110,'[1]TOMADA DE DECISÕES'!$C$3:$BD$1129,52,0)</f>
        <v>RICARDO DA SILVA BENEDITO</v>
      </c>
      <c r="U110" s="5" t="str">
        <f>VLOOKUP($B110,'[1]TOMADA DE DECISÕES'!$C$3:$BD$1129,54,0)</f>
        <v/>
      </c>
      <c r="V110" s="6" t="b">
        <f t="shared" si="8"/>
        <v>1</v>
      </c>
      <c r="W110" s="6" t="b">
        <f t="shared" si="9"/>
        <v>1</v>
      </c>
    </row>
    <row r="111" spans="1:23" ht="12.75" customHeight="1" x14ac:dyDescent="0.25">
      <c r="A111" s="11" t="str">
        <f t="shared" si="5"/>
        <v>BACHARELADO EM CIÊNCIAS E HUMANIDADES</v>
      </c>
      <c r="B111" s="11" t="str">
        <f t="shared" si="6"/>
        <v>DB8BIJ0207-15SB</v>
      </c>
      <c r="C111" s="9" t="str">
        <f t="shared" si="7"/>
        <v>Bases Conceituais da Energia B8-matutino (São Bernardo)</v>
      </c>
      <c r="D111" s="7" t="s">
        <v>1102</v>
      </c>
      <c r="E111" s="7" t="s">
        <v>1835</v>
      </c>
      <c r="F111" s="7" t="s">
        <v>1103</v>
      </c>
      <c r="G111" s="7" t="s">
        <v>81</v>
      </c>
      <c r="H111" s="7" t="s">
        <v>3320</v>
      </c>
      <c r="I111" s="7"/>
      <c r="J111" s="7" t="s">
        <v>38</v>
      </c>
      <c r="K111" s="7" t="s">
        <v>13</v>
      </c>
      <c r="L111" s="7" t="s">
        <v>14</v>
      </c>
      <c r="M111" s="7">
        <v>50</v>
      </c>
      <c r="N111" s="7">
        <v>34</v>
      </c>
      <c r="O111" s="7" t="s">
        <v>37</v>
      </c>
      <c r="P111" s="7" t="s">
        <v>37</v>
      </c>
      <c r="Q111" s="7" t="s">
        <v>97</v>
      </c>
      <c r="R111" s="29" t="s">
        <v>522</v>
      </c>
      <c r="S111" s="29"/>
      <c r="T111" s="5" t="str">
        <f>VLOOKUP($B111,'[1]TOMADA DE DECISÕES'!$C$3:$BD$1129,52,0)</f>
        <v>DANIEL JONAS DEZAN</v>
      </c>
      <c r="U111" s="5" t="str">
        <f>VLOOKUP($B111,'[1]TOMADA DE DECISÕES'!$C$3:$BD$1129,54,0)</f>
        <v/>
      </c>
      <c r="V111" s="6" t="b">
        <f t="shared" si="8"/>
        <v>1</v>
      </c>
      <c r="W111" s="6" t="b">
        <f t="shared" si="9"/>
        <v>1</v>
      </c>
    </row>
    <row r="112" spans="1:23" ht="12.75" customHeight="1" x14ac:dyDescent="0.25">
      <c r="A112" s="11" t="str">
        <f t="shared" si="5"/>
        <v>BACHARELADO EM CIÊNCIA E TECNOLOGIA</v>
      </c>
      <c r="B112" s="11" t="str">
        <f t="shared" si="6"/>
        <v>NB8BIJ0207-15SA</v>
      </c>
      <c r="C112" s="9" t="str">
        <f t="shared" si="7"/>
        <v>Bases Conceituais da Energia B8-noturno (São Bernardo)</v>
      </c>
      <c r="D112" s="7" t="s">
        <v>1102</v>
      </c>
      <c r="E112" s="7" t="s">
        <v>3199</v>
      </c>
      <c r="F112" s="7" t="s">
        <v>1103</v>
      </c>
      <c r="G112" s="7" t="s">
        <v>81</v>
      </c>
      <c r="H112" s="7" t="s">
        <v>2886</v>
      </c>
      <c r="I112" s="7"/>
      <c r="J112" s="16" t="s">
        <v>12</v>
      </c>
      <c r="K112" s="7" t="s">
        <v>18</v>
      </c>
      <c r="L112" s="7" t="s">
        <v>14</v>
      </c>
      <c r="M112" s="7">
        <v>50</v>
      </c>
      <c r="N112" s="7">
        <v>35</v>
      </c>
      <c r="O112" s="7" t="s">
        <v>37</v>
      </c>
      <c r="P112" s="7" t="s">
        <v>37</v>
      </c>
      <c r="Q112" s="7" t="s">
        <v>33</v>
      </c>
      <c r="R112" s="28" t="s">
        <v>1300</v>
      </c>
      <c r="S112" s="28"/>
      <c r="T112" s="5" t="str">
        <f>VLOOKUP($B112,'[1]TOMADA DE DECISÕES'!$C$3:$BD$1129,52,0)</f>
        <v>JULIANA TOFANO DE CAMPOS LEITE TONELI</v>
      </c>
      <c r="U112" s="5" t="str">
        <f>VLOOKUP($B112,'[1]TOMADA DE DECISÕES'!$C$3:$BD$1129,54,0)</f>
        <v/>
      </c>
      <c r="V112" s="6" t="b">
        <f t="shared" si="8"/>
        <v>0</v>
      </c>
      <c r="W112" s="6" t="b">
        <f t="shared" si="9"/>
        <v>1</v>
      </c>
    </row>
    <row r="113" spans="1:23" ht="12.75" customHeight="1" x14ac:dyDescent="0.25">
      <c r="A113" s="11" t="str">
        <f t="shared" si="5"/>
        <v>BACHARELADO EM CIÊNCIA E TECNOLOGIA</v>
      </c>
      <c r="B113" s="11" t="str">
        <f t="shared" si="6"/>
        <v>DA1BIR0004-15SA</v>
      </c>
      <c r="C113" s="9" t="str">
        <f t="shared" si="7"/>
        <v>Bases Epistemológicas da Ciência Moderna A1-matutino (São Bernardo)</v>
      </c>
      <c r="D113" s="7" t="s">
        <v>40</v>
      </c>
      <c r="E113" s="7" t="s">
        <v>39</v>
      </c>
      <c r="F113" s="7" t="s">
        <v>41</v>
      </c>
      <c r="G113" s="7" t="s">
        <v>16</v>
      </c>
      <c r="H113" s="7" t="s">
        <v>1104</v>
      </c>
      <c r="I113" s="7"/>
      <c r="J113" s="16" t="s">
        <v>12</v>
      </c>
      <c r="K113" s="7" t="s">
        <v>13</v>
      </c>
      <c r="L113" s="7" t="s">
        <v>42</v>
      </c>
      <c r="M113" s="7">
        <v>30</v>
      </c>
      <c r="N113" s="7">
        <v>0</v>
      </c>
      <c r="O113" s="7" t="s">
        <v>37</v>
      </c>
      <c r="P113" s="7" t="s">
        <v>37</v>
      </c>
      <c r="Q113" s="7" t="s">
        <v>33</v>
      </c>
      <c r="R113" s="28" t="s">
        <v>3202</v>
      </c>
      <c r="S113" s="28"/>
      <c r="T113" s="5" t="str">
        <f>VLOOKUP($B113,'[1]TOMADA DE DECISÕES'!$C$3:$BD$1129,52,0)</f>
        <v>PAULO JONAS DE LIMA PIVA</v>
      </c>
      <c r="U113" s="5" t="str">
        <f>VLOOKUP($B113,'[1]TOMADA DE DECISÕES'!$C$3:$BD$1129,54,0)</f>
        <v/>
      </c>
      <c r="V113" s="6" t="b">
        <f t="shared" si="8"/>
        <v>1</v>
      </c>
      <c r="W113" s="6" t="b">
        <f t="shared" si="9"/>
        <v>1</v>
      </c>
    </row>
    <row r="114" spans="1:23" ht="12.75" customHeight="1" x14ac:dyDescent="0.25">
      <c r="A114" s="11" t="str">
        <f t="shared" si="5"/>
        <v>BACHARELADO EM CIÊNCIA E TECNOLOGIA</v>
      </c>
      <c r="B114" s="11" t="str">
        <f t="shared" si="6"/>
        <v>NA1BIR0004-15SA</v>
      </c>
      <c r="C114" s="9" t="str">
        <f t="shared" si="7"/>
        <v>Bases Epistemológicas da Ciência Moderna A1-noturno (São Bernardo)</v>
      </c>
      <c r="D114" s="6" t="s">
        <v>40</v>
      </c>
      <c r="E114" s="6" t="s">
        <v>43</v>
      </c>
      <c r="F114" s="6" t="s">
        <v>41</v>
      </c>
      <c r="G114" s="6" t="s">
        <v>16</v>
      </c>
      <c r="H114" s="6" t="s">
        <v>1106</v>
      </c>
      <c r="J114" s="15" t="s">
        <v>12</v>
      </c>
      <c r="K114" s="6" t="s">
        <v>18</v>
      </c>
      <c r="L114" s="6" t="s">
        <v>42</v>
      </c>
      <c r="M114" s="6">
        <v>30</v>
      </c>
      <c r="N114" s="6">
        <v>0</v>
      </c>
      <c r="O114" s="6" t="s">
        <v>37</v>
      </c>
      <c r="P114" s="7" t="s">
        <v>37</v>
      </c>
      <c r="Q114" s="7" t="s">
        <v>33</v>
      </c>
      <c r="R114" s="28" t="s">
        <v>2392</v>
      </c>
      <c r="S114" s="28"/>
      <c r="T114" s="5" t="str">
        <f>VLOOKUP($B114,'[1]TOMADA DE DECISÕES'!$C$3:$BD$1129,52,0)</f>
        <v>GRACIELA DE SOUZA OLIVER</v>
      </c>
      <c r="U114" s="5" t="str">
        <f>VLOOKUP($B114,'[1]TOMADA DE DECISÕES'!$C$3:$BD$1129,54,0)</f>
        <v/>
      </c>
      <c r="V114" s="6" t="b">
        <f t="shared" si="8"/>
        <v>1</v>
      </c>
      <c r="W114" s="6" t="b">
        <f t="shared" si="9"/>
        <v>1</v>
      </c>
    </row>
    <row r="115" spans="1:23" ht="12.75" customHeight="1" x14ac:dyDescent="0.25">
      <c r="A115" s="11" t="str">
        <f t="shared" si="5"/>
        <v>BACHARELADO EM CIÊNCIA E TECNOLOGIA</v>
      </c>
      <c r="B115" s="11" t="str">
        <f t="shared" si="6"/>
        <v>DA2BIR0004-15SA</v>
      </c>
      <c r="C115" s="9" t="str">
        <f t="shared" si="7"/>
        <v>Bases Epistemológicas da Ciência Moderna A2-matutino (São Bernardo)</v>
      </c>
      <c r="D115" s="7" t="s">
        <v>40</v>
      </c>
      <c r="E115" s="7" t="s">
        <v>1604</v>
      </c>
      <c r="F115" s="7" t="s">
        <v>41</v>
      </c>
      <c r="G115" s="7" t="s">
        <v>19</v>
      </c>
      <c r="H115" s="7" t="s">
        <v>1104</v>
      </c>
      <c r="I115" s="7"/>
      <c r="J115" s="7" t="s">
        <v>12</v>
      </c>
      <c r="K115" s="7" t="s">
        <v>13</v>
      </c>
      <c r="L115" s="7" t="s">
        <v>42</v>
      </c>
      <c r="M115" s="7">
        <v>30</v>
      </c>
      <c r="N115" s="7">
        <v>0</v>
      </c>
      <c r="O115" s="7" t="s">
        <v>37</v>
      </c>
      <c r="P115" s="7" t="s">
        <v>37</v>
      </c>
      <c r="Q115" s="7" t="s">
        <v>33</v>
      </c>
      <c r="R115" s="28" t="s">
        <v>2381</v>
      </c>
      <c r="S115" s="28"/>
      <c r="T115" s="5" t="str">
        <f>VLOOKUP($B115,'[1]TOMADA DE DECISÕES'!$C$3:$BD$1129,52,0)</f>
        <v>CESAR FERNANDO MEURER</v>
      </c>
      <c r="U115" s="5" t="str">
        <f>VLOOKUP($B115,'[1]TOMADA DE DECISÕES'!$C$3:$BD$1129,54,0)</f>
        <v/>
      </c>
      <c r="V115" s="6" t="b">
        <f t="shared" si="8"/>
        <v>1</v>
      </c>
      <c r="W115" s="6" t="b">
        <f t="shared" si="9"/>
        <v>1</v>
      </c>
    </row>
    <row r="116" spans="1:23" ht="12.75" customHeight="1" x14ac:dyDescent="0.25">
      <c r="A116" s="11" t="str">
        <f t="shared" si="5"/>
        <v>BACHARELADO EM CIÊNCIA E TECNOLOGIA</v>
      </c>
      <c r="B116" s="11" t="str">
        <f t="shared" si="6"/>
        <v>NA2BIR0004-15SA</v>
      </c>
      <c r="C116" s="9" t="str">
        <f t="shared" si="7"/>
        <v>Bases Epistemológicas da Ciência Moderna A2-noturno (São Bernardo)</v>
      </c>
      <c r="D116" s="7" t="s">
        <v>40</v>
      </c>
      <c r="E116" s="7" t="s">
        <v>1605</v>
      </c>
      <c r="F116" s="7" t="s">
        <v>41</v>
      </c>
      <c r="G116" s="7" t="s">
        <v>19</v>
      </c>
      <c r="H116" s="7" t="s">
        <v>1106</v>
      </c>
      <c r="I116" s="7"/>
      <c r="J116" s="7" t="s">
        <v>12</v>
      </c>
      <c r="K116" s="7" t="s">
        <v>18</v>
      </c>
      <c r="L116" s="7" t="s">
        <v>42</v>
      </c>
      <c r="M116" s="7">
        <v>30</v>
      </c>
      <c r="N116" s="7">
        <v>0</v>
      </c>
      <c r="O116" s="7" t="s">
        <v>37</v>
      </c>
      <c r="P116" s="7" t="s">
        <v>37</v>
      </c>
      <c r="Q116" s="7" t="s">
        <v>33</v>
      </c>
      <c r="R116" s="28" t="s">
        <v>3204</v>
      </c>
      <c r="S116" s="28"/>
      <c r="T116" s="5" t="str">
        <f>VLOOKUP($B116,'[1]TOMADA DE DECISÕES'!$C$3:$BD$1129,52,0)</f>
        <v>WILLIAM JOSE STEINLE</v>
      </c>
      <c r="U116" s="5" t="str">
        <f>VLOOKUP($B116,'[1]TOMADA DE DECISÕES'!$C$3:$BD$1129,54,0)</f>
        <v/>
      </c>
      <c r="V116" s="6" t="b">
        <f t="shared" si="8"/>
        <v>1</v>
      </c>
      <c r="W116" s="6" t="b">
        <f t="shared" si="9"/>
        <v>1</v>
      </c>
    </row>
    <row r="117" spans="1:23" ht="12.75" customHeight="1" x14ac:dyDescent="0.25">
      <c r="A117" s="11" t="str">
        <f t="shared" si="5"/>
        <v>BACHARELADO EM CIÊNCIA E TECNOLOGIA</v>
      </c>
      <c r="B117" s="11" t="str">
        <f t="shared" si="6"/>
        <v>DA3BIR0004-15SA</v>
      </c>
      <c r="C117" s="9" t="str">
        <f t="shared" si="7"/>
        <v>Bases Epistemológicas da Ciência Moderna A3-matutino (São Bernardo)</v>
      </c>
      <c r="D117" s="7" t="s">
        <v>40</v>
      </c>
      <c r="E117" s="7" t="s">
        <v>1606</v>
      </c>
      <c r="F117" s="7" t="s">
        <v>41</v>
      </c>
      <c r="G117" s="7" t="s">
        <v>21</v>
      </c>
      <c r="H117" s="7" t="s">
        <v>1104</v>
      </c>
      <c r="I117" s="7"/>
      <c r="J117" s="16" t="s">
        <v>12</v>
      </c>
      <c r="K117" s="7" t="s">
        <v>13</v>
      </c>
      <c r="L117" s="7" t="s">
        <v>42</v>
      </c>
      <c r="M117" s="7">
        <v>30</v>
      </c>
      <c r="N117" s="7">
        <v>0</v>
      </c>
      <c r="O117" s="7" t="s">
        <v>37</v>
      </c>
      <c r="P117" s="7" t="s">
        <v>37</v>
      </c>
      <c r="Q117" s="7" t="s">
        <v>33</v>
      </c>
      <c r="R117" s="28" t="s">
        <v>3203</v>
      </c>
      <c r="S117" s="28"/>
      <c r="T117" s="5" t="str">
        <f>VLOOKUP($B117,'[1]TOMADA DE DECISÕES'!$C$3:$BD$1129,52,0)</f>
        <v>VICTOR XIMENES MARQUES</v>
      </c>
      <c r="U117" s="5" t="str">
        <f>VLOOKUP($B117,'[1]TOMADA DE DECISÕES'!$C$3:$BD$1129,54,0)</f>
        <v/>
      </c>
      <c r="V117" s="6" t="b">
        <f t="shared" si="8"/>
        <v>1</v>
      </c>
      <c r="W117" s="6" t="b">
        <f t="shared" si="9"/>
        <v>1</v>
      </c>
    </row>
    <row r="118" spans="1:23" ht="12.75" customHeight="1" x14ac:dyDescent="0.25">
      <c r="A118" s="11" t="str">
        <f t="shared" si="5"/>
        <v>BACHARELADO EM CIÊNCIA E TECNOLOGIA</v>
      </c>
      <c r="B118" s="11" t="str">
        <f t="shared" si="6"/>
        <v>NA3BIR0004-15SA</v>
      </c>
      <c r="C118" s="9" t="str">
        <f t="shared" si="7"/>
        <v>Bases Epistemológicas da Ciência Moderna A3-noturno (São Bernardo)</v>
      </c>
      <c r="D118" s="7" t="s">
        <v>40</v>
      </c>
      <c r="E118" s="7" t="s">
        <v>1607</v>
      </c>
      <c r="F118" s="7" t="s">
        <v>41</v>
      </c>
      <c r="G118" s="7" t="s">
        <v>21</v>
      </c>
      <c r="H118" s="7" t="s">
        <v>1106</v>
      </c>
      <c r="I118" s="7"/>
      <c r="J118" s="7" t="s">
        <v>12</v>
      </c>
      <c r="K118" s="7" t="s">
        <v>18</v>
      </c>
      <c r="L118" s="7" t="s">
        <v>42</v>
      </c>
      <c r="M118" s="7">
        <v>30</v>
      </c>
      <c r="N118" s="7">
        <v>0</v>
      </c>
      <c r="O118" s="7" t="s">
        <v>37</v>
      </c>
      <c r="P118" s="7" t="s">
        <v>37</v>
      </c>
      <c r="Q118" s="7" t="s">
        <v>33</v>
      </c>
      <c r="R118" s="28" t="s">
        <v>2549</v>
      </c>
      <c r="S118" s="28"/>
      <c r="T118" s="5" t="str">
        <f>VLOOKUP($B118,'[1]TOMADA DE DECISÕES'!$C$3:$BD$1129,52,0)</f>
        <v>LUIZ ANTONIO ALVES EVA</v>
      </c>
      <c r="U118" s="5" t="str">
        <f>VLOOKUP($B118,'[1]TOMADA DE DECISÕES'!$C$3:$BD$1129,54,0)</f>
        <v/>
      </c>
      <c r="V118" s="6" t="b">
        <f t="shared" si="8"/>
        <v>1</v>
      </c>
      <c r="W118" s="6" t="b">
        <f t="shared" si="9"/>
        <v>1</v>
      </c>
    </row>
    <row r="119" spans="1:23" ht="12.75" customHeight="1" x14ac:dyDescent="0.25">
      <c r="A119" s="11" t="str">
        <f t="shared" si="5"/>
        <v>BACHARELADO EM CIÊNCIA E TECNOLOGIA</v>
      </c>
      <c r="B119" s="11" t="str">
        <f t="shared" si="6"/>
        <v>DB1BIR0004-15SA</v>
      </c>
      <c r="C119" s="9" t="str">
        <f t="shared" si="7"/>
        <v>Bases Epistemológicas da Ciência Moderna B1-matutino (São Bernardo)</v>
      </c>
      <c r="D119" s="7" t="s">
        <v>40</v>
      </c>
      <c r="E119" s="7" t="s">
        <v>44</v>
      </c>
      <c r="F119" s="7" t="s">
        <v>41</v>
      </c>
      <c r="G119" s="7" t="s">
        <v>28</v>
      </c>
      <c r="H119" s="7" t="s">
        <v>1107</v>
      </c>
      <c r="I119" s="7"/>
      <c r="J119" s="7" t="s">
        <v>12</v>
      </c>
      <c r="K119" s="7" t="s">
        <v>13</v>
      </c>
      <c r="L119" s="7" t="s">
        <v>42</v>
      </c>
      <c r="M119" s="7">
        <v>30</v>
      </c>
      <c r="N119" s="7">
        <v>0</v>
      </c>
      <c r="O119" s="7" t="s">
        <v>37</v>
      </c>
      <c r="P119" s="7" t="s">
        <v>37</v>
      </c>
      <c r="Q119" s="7" t="s">
        <v>33</v>
      </c>
      <c r="R119" s="27" t="s">
        <v>3205</v>
      </c>
      <c r="S119" s="27"/>
      <c r="T119" s="5" t="str">
        <f>VLOOKUP($B119,'[1]TOMADA DE DECISÕES'!$C$3:$BD$1129,52,0)</f>
        <v>NATHALIE DE ALMEIDA BRESSIANI</v>
      </c>
      <c r="U119" s="5" t="str">
        <f>VLOOKUP($B119,'[1]TOMADA DE DECISÕES'!$C$3:$BD$1129,54,0)</f>
        <v/>
      </c>
      <c r="V119" s="6" t="b">
        <f t="shared" si="8"/>
        <v>1</v>
      </c>
      <c r="W119" s="6" t="b">
        <f t="shared" si="9"/>
        <v>1</v>
      </c>
    </row>
    <row r="120" spans="1:23" ht="12.75" customHeight="1" x14ac:dyDescent="0.25">
      <c r="A120" s="11" t="str">
        <f t="shared" si="5"/>
        <v>BACHARELADO EM CIÊNCIA E TECNOLOGIA</v>
      </c>
      <c r="B120" s="11" t="str">
        <f t="shared" si="6"/>
        <v>NB1BIR0004-15SA</v>
      </c>
      <c r="C120" s="9" t="str">
        <f t="shared" si="7"/>
        <v>Bases Epistemológicas da Ciência Moderna B1-noturno (São Bernardo)</v>
      </c>
      <c r="D120" s="7" t="s">
        <v>40</v>
      </c>
      <c r="E120" s="7" t="s">
        <v>45</v>
      </c>
      <c r="F120" s="7" t="s">
        <v>41</v>
      </c>
      <c r="G120" s="7" t="s">
        <v>28</v>
      </c>
      <c r="H120" s="7" t="s">
        <v>1105</v>
      </c>
      <c r="I120" s="7"/>
      <c r="J120" s="16" t="s">
        <v>12</v>
      </c>
      <c r="K120" s="7" t="s">
        <v>18</v>
      </c>
      <c r="L120" s="7" t="s">
        <v>42</v>
      </c>
      <c r="M120" s="7">
        <v>30</v>
      </c>
      <c r="N120" s="7">
        <v>0</v>
      </c>
      <c r="O120" s="7" t="s">
        <v>37</v>
      </c>
      <c r="P120" s="7" t="s">
        <v>37</v>
      </c>
      <c r="Q120" s="7" t="s">
        <v>33</v>
      </c>
      <c r="R120" s="28" t="s">
        <v>2392</v>
      </c>
      <c r="S120" s="28"/>
      <c r="T120" s="5" t="str">
        <f>VLOOKUP($B120,'[1]TOMADA DE DECISÕES'!$C$3:$BD$1129,52,0)</f>
        <v>GRACIELA DE SOUZA OLIVER</v>
      </c>
      <c r="U120" s="5" t="str">
        <f>VLOOKUP($B120,'[1]TOMADA DE DECISÕES'!$C$3:$BD$1129,54,0)</f>
        <v/>
      </c>
      <c r="V120" s="6" t="b">
        <f t="shared" si="8"/>
        <v>1</v>
      </c>
      <c r="W120" s="6" t="b">
        <f t="shared" si="9"/>
        <v>1</v>
      </c>
    </row>
    <row r="121" spans="1:23" ht="12.75" customHeight="1" x14ac:dyDescent="0.25">
      <c r="A121" s="11" t="str">
        <f t="shared" si="5"/>
        <v>BACHARELADO EM CIÊNCIA E TECNOLOGIA</v>
      </c>
      <c r="B121" s="11" t="str">
        <f t="shared" si="6"/>
        <v>DB2BIR0004-15SA</v>
      </c>
      <c r="C121" s="9" t="str">
        <f t="shared" si="7"/>
        <v>Bases Epistemológicas da Ciência Moderna B2-matutino (São Bernardo)</v>
      </c>
      <c r="D121" s="7" t="s">
        <v>40</v>
      </c>
      <c r="E121" s="7" t="s">
        <v>1608</v>
      </c>
      <c r="F121" s="7" t="s">
        <v>41</v>
      </c>
      <c r="G121" s="7" t="s">
        <v>29</v>
      </c>
      <c r="H121" s="7" t="s">
        <v>1107</v>
      </c>
      <c r="I121" s="7"/>
      <c r="J121" s="7" t="s">
        <v>12</v>
      </c>
      <c r="K121" s="7" t="s">
        <v>13</v>
      </c>
      <c r="L121" s="7" t="s">
        <v>42</v>
      </c>
      <c r="M121" s="7">
        <v>30</v>
      </c>
      <c r="N121" s="7">
        <v>0</v>
      </c>
      <c r="O121" s="7" t="s">
        <v>37</v>
      </c>
      <c r="P121" s="7" t="s">
        <v>37</v>
      </c>
      <c r="Q121" s="7" t="s">
        <v>33</v>
      </c>
      <c r="R121" s="28" t="s">
        <v>2550</v>
      </c>
      <c r="S121" s="28"/>
      <c r="T121" s="5" t="str">
        <f>VLOOKUP($B121,'[1]TOMADA DE DECISÕES'!$C$3:$BD$1129,52,0)</f>
        <v>ANASTASIA GUIDI ITOKAZU</v>
      </c>
      <c r="U121" s="5" t="str">
        <f>VLOOKUP($B121,'[1]TOMADA DE DECISÕES'!$C$3:$BD$1129,54,0)</f>
        <v/>
      </c>
      <c r="V121" s="6" t="b">
        <f t="shared" si="8"/>
        <v>1</v>
      </c>
      <c r="W121" s="6" t="b">
        <f t="shared" si="9"/>
        <v>1</v>
      </c>
    </row>
    <row r="122" spans="1:23" ht="12.75" customHeight="1" x14ac:dyDescent="0.25">
      <c r="A122" s="11" t="str">
        <f t="shared" si="5"/>
        <v>BACHARELADO EM CIÊNCIA E TECNOLOGIA</v>
      </c>
      <c r="B122" s="11" t="str">
        <f t="shared" si="6"/>
        <v>NB2BIR0004-15SA</v>
      </c>
      <c r="C122" s="9" t="str">
        <f t="shared" si="7"/>
        <v>Bases Epistemológicas da Ciência Moderna B2-noturno (São Bernardo)</v>
      </c>
      <c r="D122" s="6" t="s">
        <v>40</v>
      </c>
      <c r="E122" s="6" t="s">
        <v>1609</v>
      </c>
      <c r="F122" s="6" t="s">
        <v>41</v>
      </c>
      <c r="G122" s="6" t="s">
        <v>29</v>
      </c>
      <c r="H122" s="6" t="s">
        <v>1105</v>
      </c>
      <c r="J122" s="6" t="s">
        <v>12</v>
      </c>
      <c r="K122" s="6" t="s">
        <v>18</v>
      </c>
      <c r="L122" s="6" t="s">
        <v>42</v>
      </c>
      <c r="M122" s="6">
        <v>30</v>
      </c>
      <c r="N122" s="6">
        <v>0</v>
      </c>
      <c r="O122" s="6" t="s">
        <v>37</v>
      </c>
      <c r="P122" s="7" t="s">
        <v>37</v>
      </c>
      <c r="Q122" s="7" t="s">
        <v>33</v>
      </c>
      <c r="R122" s="28" t="s">
        <v>3204</v>
      </c>
      <c r="S122" s="28"/>
      <c r="T122" s="5" t="str">
        <f>VLOOKUP($B122,'[1]TOMADA DE DECISÕES'!$C$3:$BD$1129,52,0)</f>
        <v>WILLIAM JOSE STEINLE</v>
      </c>
      <c r="U122" s="5" t="str">
        <f>VLOOKUP($B122,'[1]TOMADA DE DECISÕES'!$C$3:$BD$1129,54,0)</f>
        <v/>
      </c>
      <c r="V122" s="6" t="b">
        <f t="shared" si="8"/>
        <v>1</v>
      </c>
      <c r="W122" s="6" t="b">
        <f t="shared" si="9"/>
        <v>1</v>
      </c>
    </row>
    <row r="123" spans="1:23" ht="12.75" customHeight="1" x14ac:dyDescent="0.25">
      <c r="A123" s="11" t="str">
        <f t="shared" si="5"/>
        <v>BACHARELADO EM CIÊNCIA E TECNOLOGIA</v>
      </c>
      <c r="B123" s="11" t="str">
        <f t="shared" si="6"/>
        <v>DB3BIR0004-15SA</v>
      </c>
      <c r="C123" s="9" t="str">
        <f t="shared" si="7"/>
        <v>Bases Epistemológicas da Ciência Moderna B3-matutino (São Bernardo)</v>
      </c>
      <c r="D123" s="7" t="s">
        <v>40</v>
      </c>
      <c r="E123" s="7" t="s">
        <v>1610</v>
      </c>
      <c r="F123" s="7" t="s">
        <v>41</v>
      </c>
      <c r="G123" s="7" t="s">
        <v>50</v>
      </c>
      <c r="H123" s="7" t="s">
        <v>1107</v>
      </c>
      <c r="I123" s="7"/>
      <c r="J123" s="16" t="s">
        <v>12</v>
      </c>
      <c r="K123" s="7" t="s">
        <v>13</v>
      </c>
      <c r="L123" s="7" t="s">
        <v>42</v>
      </c>
      <c r="M123" s="7">
        <v>30</v>
      </c>
      <c r="N123" s="7">
        <v>0</v>
      </c>
      <c r="O123" s="7" t="s">
        <v>37</v>
      </c>
      <c r="P123" s="19" t="s">
        <v>37</v>
      </c>
      <c r="Q123" s="7" t="s">
        <v>33</v>
      </c>
      <c r="R123" s="28" t="s">
        <v>2393</v>
      </c>
      <c r="S123" s="28"/>
      <c r="T123" s="5" t="str">
        <f>VLOOKUP($B123,'[1]TOMADA DE DECISÕES'!$C$3:$BD$1129,52,0)</f>
        <v>BRUNA MENDES DE VASCONCELLOS</v>
      </c>
      <c r="U123" s="5" t="str">
        <f>VLOOKUP($B123,'[1]TOMADA DE DECISÕES'!$C$3:$BD$1129,54,0)</f>
        <v/>
      </c>
      <c r="V123" s="6" t="b">
        <f t="shared" si="8"/>
        <v>1</v>
      </c>
      <c r="W123" s="6" t="b">
        <f t="shared" si="9"/>
        <v>1</v>
      </c>
    </row>
    <row r="124" spans="1:23" ht="12.75" customHeight="1" x14ac:dyDescent="0.25">
      <c r="A124" s="11" t="str">
        <f t="shared" si="5"/>
        <v>BACHARELADO EM CIÊNCIA E TECNOLOGIA</v>
      </c>
      <c r="B124" s="11" t="str">
        <f t="shared" si="6"/>
        <v>NB3BIR0004-15SA</v>
      </c>
      <c r="C124" s="9" t="str">
        <f t="shared" si="7"/>
        <v>Bases Epistemológicas da Ciência Moderna B3-noturno (São Bernardo)</v>
      </c>
      <c r="D124" s="7" t="s">
        <v>40</v>
      </c>
      <c r="E124" s="7" t="s">
        <v>1611</v>
      </c>
      <c r="F124" s="7" t="s">
        <v>41</v>
      </c>
      <c r="G124" s="7" t="s">
        <v>50</v>
      </c>
      <c r="H124" s="7" t="s">
        <v>1105</v>
      </c>
      <c r="I124" s="7"/>
      <c r="J124" s="16" t="s">
        <v>12</v>
      </c>
      <c r="K124" s="7" t="s">
        <v>18</v>
      </c>
      <c r="L124" s="7" t="s">
        <v>42</v>
      </c>
      <c r="M124" s="7">
        <v>30</v>
      </c>
      <c r="N124" s="7">
        <v>0</v>
      </c>
      <c r="O124" s="7" t="s">
        <v>37</v>
      </c>
      <c r="P124" s="7" t="s">
        <v>37</v>
      </c>
      <c r="Q124" s="7" t="s">
        <v>33</v>
      </c>
      <c r="R124" s="28" t="s">
        <v>2549</v>
      </c>
      <c r="S124" s="28"/>
      <c r="T124" s="5" t="str">
        <f>VLOOKUP($B124,'[1]TOMADA DE DECISÕES'!$C$3:$BD$1129,52,0)</f>
        <v>LUIZ ANTONIO ALVES EVA</v>
      </c>
      <c r="U124" s="5" t="str">
        <f>VLOOKUP($B124,'[1]TOMADA DE DECISÕES'!$C$3:$BD$1129,54,0)</f>
        <v/>
      </c>
      <c r="V124" s="6" t="b">
        <f t="shared" si="8"/>
        <v>1</v>
      </c>
      <c r="W124" s="6" t="b">
        <f t="shared" si="9"/>
        <v>1</v>
      </c>
    </row>
    <row r="125" spans="1:23" ht="12.75" customHeight="1" x14ac:dyDescent="0.25">
      <c r="A125" s="11" t="str">
        <f t="shared" si="5"/>
        <v>BACHARELADO EM CIÊNCIA E TECNOLOGIA</v>
      </c>
      <c r="B125" s="11" t="str">
        <f t="shared" si="6"/>
        <v>DA1BIS0003-15SA</v>
      </c>
      <c r="C125" s="9" t="str">
        <f t="shared" si="7"/>
        <v>Bases Matemáticas A1-matutino (São Bernardo)</v>
      </c>
      <c r="D125" s="7" t="s">
        <v>1108</v>
      </c>
      <c r="E125" s="7" t="s">
        <v>1612</v>
      </c>
      <c r="F125" s="7" t="s">
        <v>1109</v>
      </c>
      <c r="G125" s="7" t="s">
        <v>16</v>
      </c>
      <c r="H125" s="7" t="s">
        <v>1110</v>
      </c>
      <c r="I125" s="7"/>
      <c r="J125" s="7" t="s">
        <v>12</v>
      </c>
      <c r="K125" s="7" t="s">
        <v>13</v>
      </c>
      <c r="L125" s="7" t="s">
        <v>47</v>
      </c>
      <c r="M125" s="7">
        <v>45</v>
      </c>
      <c r="N125" s="7">
        <v>0</v>
      </c>
      <c r="O125" s="7" t="s">
        <v>37</v>
      </c>
      <c r="P125" s="7" t="s">
        <v>37</v>
      </c>
      <c r="Q125" s="7" t="s">
        <v>33</v>
      </c>
      <c r="R125" s="28" t="s">
        <v>2388</v>
      </c>
      <c r="S125" s="28"/>
      <c r="T125" s="5" t="str">
        <f>VLOOKUP($B125,'[1]TOMADA DE DECISÕES'!$C$3:$BD$1129,52,0)</f>
        <v>RAFAEL SANTOS DE OLIVEIRA ALVES</v>
      </c>
      <c r="U125" s="5" t="str">
        <f>VLOOKUP($B125,'[1]TOMADA DE DECISÕES'!$C$3:$BD$1129,54,0)</f>
        <v/>
      </c>
      <c r="V125" s="6" t="b">
        <f t="shared" si="8"/>
        <v>1</v>
      </c>
      <c r="W125" s="6" t="b">
        <f t="shared" si="9"/>
        <v>1</v>
      </c>
    </row>
    <row r="126" spans="1:23" ht="12.75" customHeight="1" x14ac:dyDescent="0.25">
      <c r="A126" s="11" t="str">
        <f t="shared" si="5"/>
        <v>BACHARELADO EM CIÊNCIA E TECNOLOGIA</v>
      </c>
      <c r="B126" s="11" t="str">
        <f t="shared" si="6"/>
        <v>DA1BIS0003-15SB</v>
      </c>
      <c r="C126" s="9" t="str">
        <f t="shared" si="7"/>
        <v>Bases Matemáticas A1-matutino (São Bernardo)</v>
      </c>
      <c r="D126" s="7" t="s">
        <v>1108</v>
      </c>
      <c r="E126" s="7" t="s">
        <v>2548</v>
      </c>
      <c r="F126" s="7" t="s">
        <v>1109</v>
      </c>
      <c r="G126" s="7" t="s">
        <v>16</v>
      </c>
      <c r="H126" s="7" t="s">
        <v>2492</v>
      </c>
      <c r="I126" s="7"/>
      <c r="J126" s="7" t="s">
        <v>38</v>
      </c>
      <c r="K126" s="7" t="s">
        <v>13</v>
      </c>
      <c r="L126" s="7" t="s">
        <v>47</v>
      </c>
      <c r="M126" s="7">
        <v>45</v>
      </c>
      <c r="N126" s="7"/>
      <c r="O126" s="7" t="s">
        <v>37</v>
      </c>
      <c r="P126" s="7" t="s">
        <v>37</v>
      </c>
      <c r="Q126" s="7" t="s">
        <v>33</v>
      </c>
      <c r="R126" s="29" t="s">
        <v>2493</v>
      </c>
      <c r="S126" s="29"/>
      <c r="T126" s="5" t="str">
        <f>VLOOKUP($B126,'[1]TOMADA DE DECISÕES'!$C$3:$BD$1129,52,0)</f>
        <v>ANNIBAL HETEM JUNIOR</v>
      </c>
      <c r="U126" s="5" t="str">
        <f>VLOOKUP($B126,'[1]TOMADA DE DECISÕES'!$C$3:$BD$1129,54,0)</f>
        <v/>
      </c>
      <c r="V126" s="6" t="b">
        <f t="shared" si="8"/>
        <v>1</v>
      </c>
      <c r="W126" s="6" t="b">
        <f t="shared" si="9"/>
        <v>1</v>
      </c>
    </row>
    <row r="127" spans="1:23" ht="12.75" customHeight="1" x14ac:dyDescent="0.25">
      <c r="A127" s="11" t="str">
        <f t="shared" si="5"/>
        <v>BACHARELADO EM CIÊNCIA E TECNOLOGIA</v>
      </c>
      <c r="B127" s="11" t="str">
        <f t="shared" si="6"/>
        <v>NA1BIS0003-15SA</v>
      </c>
      <c r="C127" s="9" t="str">
        <f t="shared" si="7"/>
        <v>Bases Matemáticas A1-noturno (São Bernardo)</v>
      </c>
      <c r="D127" s="6" t="s">
        <v>1108</v>
      </c>
      <c r="E127" s="6" t="s">
        <v>1613</v>
      </c>
      <c r="F127" s="6" t="s">
        <v>1109</v>
      </c>
      <c r="G127" s="6" t="s">
        <v>16</v>
      </c>
      <c r="H127" s="6" t="s">
        <v>1112</v>
      </c>
      <c r="J127" s="6" t="s">
        <v>12</v>
      </c>
      <c r="K127" s="6" t="s">
        <v>18</v>
      </c>
      <c r="L127" s="6" t="s">
        <v>47</v>
      </c>
      <c r="M127" s="6">
        <v>45</v>
      </c>
      <c r="O127" s="6" t="s">
        <v>37</v>
      </c>
      <c r="P127" s="7" t="s">
        <v>37</v>
      </c>
      <c r="Q127" s="7" t="s">
        <v>33</v>
      </c>
      <c r="R127" s="26" t="s">
        <v>545</v>
      </c>
      <c r="T127" s="5" t="str">
        <f>VLOOKUP($B127,'[1]TOMADA DE DECISÕES'!$C$3:$BD$1129,52,0)</f>
        <v>MARIANA RODRIGUES DA SILVEIRA</v>
      </c>
      <c r="U127" s="5" t="str">
        <f>VLOOKUP($B127,'[1]TOMADA DE DECISÕES'!$C$3:$BD$1129,54,0)</f>
        <v/>
      </c>
      <c r="V127" s="6" t="b">
        <f t="shared" si="8"/>
        <v>1</v>
      </c>
      <c r="W127" s="6" t="b">
        <f t="shared" si="9"/>
        <v>1</v>
      </c>
    </row>
    <row r="128" spans="1:23" ht="12.75" customHeight="1" x14ac:dyDescent="0.25">
      <c r="A128" s="11" t="str">
        <f t="shared" si="5"/>
        <v>BACHARELADO EM CIÊNCIA E TECNOLOGIA</v>
      </c>
      <c r="B128" s="11" t="str">
        <f t="shared" si="6"/>
        <v>DA2BIS0003-15SA</v>
      </c>
      <c r="C128" s="9" t="str">
        <f t="shared" si="7"/>
        <v>Bases Matemáticas A2-matutino (São Bernardo)</v>
      </c>
      <c r="D128" s="7" t="s">
        <v>1108</v>
      </c>
      <c r="E128" s="7" t="s">
        <v>1614</v>
      </c>
      <c r="F128" s="7" t="s">
        <v>1109</v>
      </c>
      <c r="G128" s="7" t="s">
        <v>19</v>
      </c>
      <c r="H128" s="7" t="s">
        <v>1110</v>
      </c>
      <c r="I128" s="7"/>
      <c r="J128" s="7" t="s">
        <v>12</v>
      </c>
      <c r="K128" s="7" t="s">
        <v>13</v>
      </c>
      <c r="L128" s="7" t="s">
        <v>47</v>
      </c>
      <c r="M128" s="7">
        <v>45</v>
      </c>
      <c r="N128" s="7">
        <v>0</v>
      </c>
      <c r="O128" s="7" t="s">
        <v>37</v>
      </c>
      <c r="P128" s="7" t="s">
        <v>37</v>
      </c>
      <c r="Q128" s="7" t="s">
        <v>33</v>
      </c>
      <c r="R128" s="29" t="s">
        <v>2389</v>
      </c>
      <c r="S128" s="29"/>
      <c r="T128" s="5" t="str">
        <f>VLOOKUP($B128,'[1]TOMADA DE DECISÕES'!$C$3:$BD$1129,52,0)</f>
        <v>MARCUS ANTONIO MENDONCA MARROCOS</v>
      </c>
      <c r="U128" s="5" t="str">
        <f>VLOOKUP($B128,'[1]TOMADA DE DECISÕES'!$C$3:$BD$1129,54,0)</f>
        <v/>
      </c>
      <c r="V128" s="6" t="b">
        <f t="shared" si="8"/>
        <v>1</v>
      </c>
      <c r="W128" s="6" t="b">
        <f t="shared" si="9"/>
        <v>1</v>
      </c>
    </row>
    <row r="129" spans="1:23" ht="12.75" customHeight="1" x14ac:dyDescent="0.25">
      <c r="A129" s="11" t="str">
        <f t="shared" si="5"/>
        <v>BACHARELADO EM CIÊNCIA E TECNOLOGIA</v>
      </c>
      <c r="B129" s="11" t="str">
        <f t="shared" si="6"/>
        <v>DA2BIS0003-15SB</v>
      </c>
      <c r="C129" s="9" t="str">
        <f t="shared" si="7"/>
        <v>Bases Matemáticas A2-matutino (São Bernardo)</v>
      </c>
      <c r="D129" s="6" t="s">
        <v>1108</v>
      </c>
      <c r="E129" s="6" t="s">
        <v>3512</v>
      </c>
      <c r="F129" s="6" t="s">
        <v>1109</v>
      </c>
      <c r="G129" s="6" t="s">
        <v>19</v>
      </c>
      <c r="H129" s="6" t="s">
        <v>3513</v>
      </c>
      <c r="J129" s="6" t="s">
        <v>38</v>
      </c>
      <c r="K129" s="6" t="s">
        <v>13</v>
      </c>
      <c r="L129" s="6" t="s">
        <v>47</v>
      </c>
      <c r="M129" s="6">
        <v>45</v>
      </c>
      <c r="O129" s="6" t="s">
        <v>37</v>
      </c>
      <c r="P129" s="6" t="s">
        <v>37</v>
      </c>
      <c r="Q129" s="6" t="s">
        <v>33</v>
      </c>
      <c r="R129" s="26" t="s">
        <v>2390</v>
      </c>
      <c r="T129" s="5" t="str">
        <f>VLOOKUP($B129,'[1]TOMADA DE DECISÕES'!$C$3:$BD$1129,52,0)</f>
        <v>DAHISY VALADAO DE SOUZA LIMA</v>
      </c>
      <c r="U129" s="5">
        <f>VLOOKUP($B129,'[1]TOMADA DE DECISÕES'!$C$3:$BD$1129,54,0)</f>
        <v>0</v>
      </c>
      <c r="V129" s="6" t="b">
        <f t="shared" si="8"/>
        <v>1</v>
      </c>
      <c r="W129" s="6" t="b">
        <f t="shared" si="9"/>
        <v>1</v>
      </c>
    </row>
    <row r="130" spans="1:23" ht="12.75" customHeight="1" x14ac:dyDescent="0.25">
      <c r="A130" s="11" t="str">
        <f t="shared" ref="A130:A193" si="10">Q130</f>
        <v>BACHARELADO EM CIÊNCIA E TECNOLOGIA</v>
      </c>
      <c r="B130" s="11" t="str">
        <f t="shared" ref="B130:B193" si="11">E130</f>
        <v>NA2BIS0003-15SA</v>
      </c>
      <c r="C130" s="9" t="str">
        <f t="shared" ref="C130:C193" si="12">CONCATENATE(D130," ",IF(LEN(B130)&gt;15,MID(B130,2,3),G130),"-",IF(K130="DIURNO","matutino",K130)," (",IF(H130="Santo André",H130,"São Bernardo"),")",IF(G130="I"," - TURMA MINISTRADA EM INGLÊS",IF(G130="P"," - TURMA COMPARTILHADA COM A PÓS-GRADUAÇÃO",IF(G130="S"," - TURMA SEMIPRESENCIAL",""))))</f>
        <v>Bases Matemáticas A2-noturno (São Bernardo)</v>
      </c>
      <c r="D130" s="6" t="s">
        <v>1108</v>
      </c>
      <c r="E130" s="6" t="s">
        <v>1615</v>
      </c>
      <c r="F130" s="6" t="s">
        <v>1109</v>
      </c>
      <c r="G130" s="6" t="s">
        <v>19</v>
      </c>
      <c r="H130" s="6" t="s">
        <v>1112</v>
      </c>
      <c r="J130" s="6" t="s">
        <v>12</v>
      </c>
      <c r="K130" s="6" t="s">
        <v>18</v>
      </c>
      <c r="L130" s="6" t="s">
        <v>47</v>
      </c>
      <c r="M130" s="6">
        <v>45</v>
      </c>
      <c r="N130" s="6">
        <v>0</v>
      </c>
      <c r="O130" s="6" t="s">
        <v>37</v>
      </c>
      <c r="P130" s="6" t="s">
        <v>37</v>
      </c>
      <c r="Q130" s="6" t="s">
        <v>33</v>
      </c>
      <c r="R130" s="26" t="s">
        <v>2390</v>
      </c>
      <c r="T130" s="5" t="str">
        <f>VLOOKUP($B130,'[1]TOMADA DE DECISÕES'!$C$3:$BD$1129,52,0)</f>
        <v>DAHISY VALADAO DE SOUZA LIMA</v>
      </c>
      <c r="U130" s="5" t="str">
        <f>VLOOKUP($B130,'[1]TOMADA DE DECISÕES'!$C$3:$BD$1129,54,0)</f>
        <v/>
      </c>
      <c r="V130" s="6" t="b">
        <f t="shared" si="8"/>
        <v>1</v>
      </c>
      <c r="W130" s="6" t="b">
        <f t="shared" si="9"/>
        <v>1</v>
      </c>
    </row>
    <row r="131" spans="1:23" ht="12.75" customHeight="1" x14ac:dyDescent="0.25">
      <c r="A131" s="11" t="str">
        <f t="shared" si="10"/>
        <v>BACHARELADO EM CIÊNCIA E TECNOLOGIA</v>
      </c>
      <c r="B131" s="11" t="str">
        <f t="shared" si="11"/>
        <v>DA3BIS0003-15SA</v>
      </c>
      <c r="C131" s="9" t="str">
        <f t="shared" si="12"/>
        <v>Bases Matemáticas A3-matutino (São Bernardo)</v>
      </c>
      <c r="D131" s="6" t="s">
        <v>1108</v>
      </c>
      <c r="E131" s="6" t="s">
        <v>3433</v>
      </c>
      <c r="F131" s="6" t="s">
        <v>1109</v>
      </c>
      <c r="G131" s="6" t="s">
        <v>21</v>
      </c>
      <c r="H131" s="6" t="s">
        <v>3434</v>
      </c>
      <c r="J131" s="6" t="s">
        <v>12</v>
      </c>
      <c r="K131" s="6" t="s">
        <v>13</v>
      </c>
      <c r="L131" s="6" t="s">
        <v>47</v>
      </c>
      <c r="M131" s="6">
        <v>45</v>
      </c>
      <c r="O131" s="6" t="s">
        <v>37</v>
      </c>
      <c r="P131" s="6" t="s">
        <v>37</v>
      </c>
      <c r="Q131" s="6" t="s">
        <v>33</v>
      </c>
      <c r="R131" s="26" t="s">
        <v>545</v>
      </c>
      <c r="T131" s="5" t="str">
        <f>VLOOKUP($B131,'[1]TOMADA DE DECISÕES'!$C$3:$BD$1129,52,0)</f>
        <v>MARIANA RODRIGUES DA SILVEIRA</v>
      </c>
      <c r="U131" s="5">
        <f>VLOOKUP($B131,'[1]TOMADA DE DECISÕES'!$C$3:$BD$1129,54,0)</f>
        <v>0</v>
      </c>
      <c r="V131" s="6" t="b">
        <f t="shared" ref="V131:V194" si="13">T131=R131</f>
        <v>1</v>
      </c>
      <c r="W131" s="6" t="b">
        <f t="shared" ref="W131:W194" si="14">U131=S131</f>
        <v>1</v>
      </c>
    </row>
    <row r="132" spans="1:23" ht="12.75" customHeight="1" x14ac:dyDescent="0.25">
      <c r="A132" s="11" t="str">
        <f t="shared" si="10"/>
        <v>BACHARELADO EM CIÊNCIA E TECNOLOGIA</v>
      </c>
      <c r="B132" s="11" t="str">
        <f t="shared" si="11"/>
        <v>NA3BIS0003-15SA</v>
      </c>
      <c r="C132" s="9" t="str">
        <f t="shared" si="12"/>
        <v>Bases Matemáticas A3-noturno (São Bernardo)</v>
      </c>
      <c r="D132" s="6" t="s">
        <v>1108</v>
      </c>
      <c r="E132" s="6" t="s">
        <v>1616</v>
      </c>
      <c r="F132" s="6" t="s">
        <v>1109</v>
      </c>
      <c r="G132" s="6" t="s">
        <v>21</v>
      </c>
      <c r="H132" s="6" t="s">
        <v>1112</v>
      </c>
      <c r="J132" s="6" t="s">
        <v>12</v>
      </c>
      <c r="K132" s="6" t="s">
        <v>18</v>
      </c>
      <c r="L132" s="6" t="s">
        <v>47</v>
      </c>
      <c r="M132" s="6">
        <v>45</v>
      </c>
      <c r="N132" s="6">
        <v>0</v>
      </c>
      <c r="O132" s="6" t="s">
        <v>37</v>
      </c>
      <c r="P132" s="7" t="s">
        <v>37</v>
      </c>
      <c r="Q132" s="7" t="s">
        <v>33</v>
      </c>
      <c r="R132" s="26" t="s">
        <v>941</v>
      </c>
      <c r="T132" s="5" t="str">
        <f>VLOOKUP($B132,'[1]TOMADA DE DECISÕES'!$C$3:$BD$1129,52,0)</f>
        <v>DANIEL MIRANDA MACHADO</v>
      </c>
      <c r="U132" s="5" t="str">
        <f>VLOOKUP($B132,'[1]TOMADA DE DECISÕES'!$C$3:$BD$1129,54,0)</f>
        <v/>
      </c>
      <c r="V132" s="6" t="b">
        <f t="shared" si="13"/>
        <v>1</v>
      </c>
      <c r="W132" s="6" t="b">
        <f t="shared" si="14"/>
        <v>1</v>
      </c>
    </row>
    <row r="133" spans="1:23" ht="12.75" customHeight="1" x14ac:dyDescent="0.25">
      <c r="A133" s="11" t="str">
        <f t="shared" si="10"/>
        <v>BACHARELADO EM CIÊNCIA E TECNOLOGIA</v>
      </c>
      <c r="B133" s="11" t="str">
        <f t="shared" si="11"/>
        <v>DA4BIS0003-15SB</v>
      </c>
      <c r="C133" s="9" t="str">
        <f t="shared" si="12"/>
        <v>Bases Matemáticas A4-matutino (São Bernardo)</v>
      </c>
      <c r="D133" s="6" t="s">
        <v>1108</v>
      </c>
      <c r="E133" s="6" t="s">
        <v>1836</v>
      </c>
      <c r="F133" s="6" t="s">
        <v>1109</v>
      </c>
      <c r="G133" s="6" t="s">
        <v>22</v>
      </c>
      <c r="H133" s="6" t="s">
        <v>2963</v>
      </c>
      <c r="J133" s="6" t="s">
        <v>38</v>
      </c>
      <c r="K133" s="6" t="s">
        <v>13</v>
      </c>
      <c r="L133" s="6" t="s">
        <v>47</v>
      </c>
      <c r="M133" s="6">
        <v>45</v>
      </c>
      <c r="O133" s="6" t="s">
        <v>37</v>
      </c>
      <c r="P133" s="6" t="s">
        <v>37</v>
      </c>
      <c r="Q133" s="6" t="s">
        <v>33</v>
      </c>
      <c r="R133" s="26" t="s">
        <v>553</v>
      </c>
      <c r="T133" s="5" t="str">
        <f>VLOOKUP($B133,'[1]TOMADA DE DECISÕES'!$C$3:$BD$1129,52,0)</f>
        <v>MARCIO FABIANO DA SILVA</v>
      </c>
      <c r="U133" s="5" t="str">
        <f>VLOOKUP($B133,'[1]TOMADA DE DECISÕES'!$C$3:$BD$1129,54,0)</f>
        <v/>
      </c>
      <c r="V133" s="6" t="b">
        <f t="shared" si="13"/>
        <v>1</v>
      </c>
      <c r="W133" s="6" t="b">
        <f t="shared" si="14"/>
        <v>1</v>
      </c>
    </row>
    <row r="134" spans="1:23" ht="12.75" customHeight="1" x14ac:dyDescent="0.25">
      <c r="A134" s="11" t="str">
        <f t="shared" si="10"/>
        <v>BACHARELADO EM CIÊNCIA E TECNOLOGIA</v>
      </c>
      <c r="B134" s="11" t="str">
        <f t="shared" si="11"/>
        <v>DA4BIS0003-15SA</v>
      </c>
      <c r="C134" s="9" t="str">
        <f t="shared" si="12"/>
        <v>Bases Matemáticas A4-matutino (São Bernardo)</v>
      </c>
      <c r="D134" s="6" t="s">
        <v>1108</v>
      </c>
      <c r="E134" s="6" t="s">
        <v>3514</v>
      </c>
      <c r="F134" s="6" t="s">
        <v>1109</v>
      </c>
      <c r="G134" s="6" t="s">
        <v>22</v>
      </c>
      <c r="H134" s="6" t="s">
        <v>2744</v>
      </c>
      <c r="J134" s="6" t="s">
        <v>3515</v>
      </c>
      <c r="K134" s="6" t="s">
        <v>13</v>
      </c>
      <c r="M134" s="6">
        <v>45</v>
      </c>
      <c r="N134" s="6">
        <v>0</v>
      </c>
      <c r="P134" s="6">
        <v>0</v>
      </c>
      <c r="Q134" s="6" t="s">
        <v>33</v>
      </c>
      <c r="R134" s="26" t="s">
        <v>555</v>
      </c>
      <c r="T134" s="5" t="str">
        <f>VLOOKUP($B134,'[1]TOMADA DE DECISÕES'!$C$3:$BD$1129,52,0)</f>
        <v>RODRIGO ROQUE DIAS</v>
      </c>
      <c r="U134" s="5">
        <f>VLOOKUP($B134,'[1]TOMADA DE DECISÕES'!$C$3:$BD$1129,54,0)</f>
        <v>0</v>
      </c>
      <c r="V134" s="6" t="b">
        <f t="shared" si="13"/>
        <v>1</v>
      </c>
      <c r="W134" s="6" t="b">
        <f t="shared" si="14"/>
        <v>1</v>
      </c>
    </row>
    <row r="135" spans="1:23" ht="12.75" customHeight="1" x14ac:dyDescent="0.25">
      <c r="A135" s="11" t="str">
        <f t="shared" si="10"/>
        <v>BACHARELADO EM CIÊNCIAS E HUMANIDADES</v>
      </c>
      <c r="B135" s="11" t="str">
        <f t="shared" si="11"/>
        <v>NA4BIS0003-15SB</v>
      </c>
      <c r="C135" s="9" t="str">
        <f t="shared" si="12"/>
        <v>Bases Matemáticas A4-noturno (São Bernardo)</v>
      </c>
      <c r="D135" s="7" t="s">
        <v>1108</v>
      </c>
      <c r="E135" s="7" t="s">
        <v>3373</v>
      </c>
      <c r="F135" s="7" t="s">
        <v>1109</v>
      </c>
      <c r="G135" s="7" t="s">
        <v>22</v>
      </c>
      <c r="H135" s="7" t="s">
        <v>2962</v>
      </c>
      <c r="I135" s="7"/>
      <c r="J135" s="7" t="s">
        <v>38</v>
      </c>
      <c r="K135" s="7" t="s">
        <v>18</v>
      </c>
      <c r="L135" s="7" t="s">
        <v>47</v>
      </c>
      <c r="M135" s="7">
        <v>45</v>
      </c>
      <c r="N135" s="7"/>
      <c r="O135" s="7" t="s">
        <v>37</v>
      </c>
      <c r="P135" s="7" t="s">
        <v>37</v>
      </c>
      <c r="Q135" s="7" t="s">
        <v>97</v>
      </c>
      <c r="R135" s="29" t="s">
        <v>3372</v>
      </c>
      <c r="S135" s="29"/>
      <c r="T135" s="5" t="str">
        <f>VLOOKUP($B135,'[1]TOMADA DE DECISÕES'!$C$3:$BD$1129,52,0)</f>
        <v>MAURICIO FIRMINO SILVA LIMA</v>
      </c>
      <c r="U135" s="5" t="str">
        <f>VLOOKUP($B135,'[1]TOMADA DE DECISÕES'!$C$3:$BD$1129,54,0)</f>
        <v/>
      </c>
      <c r="V135" s="6" t="b">
        <f t="shared" si="13"/>
        <v>1</v>
      </c>
      <c r="W135" s="6" t="b">
        <f t="shared" si="14"/>
        <v>1</v>
      </c>
    </row>
    <row r="136" spans="1:23" ht="12.75" customHeight="1" x14ac:dyDescent="0.25">
      <c r="A136" s="11" t="str">
        <f t="shared" si="10"/>
        <v>BACHARELADO EM CIÊNCIA E TECNOLOGIA</v>
      </c>
      <c r="B136" s="11" t="str">
        <f t="shared" si="11"/>
        <v>NA4BIS0003-15SA</v>
      </c>
      <c r="C136" s="9" t="str">
        <f t="shared" si="12"/>
        <v>Bases Matemáticas A4-noturno (São Bernardo)</v>
      </c>
      <c r="D136" s="6" t="s">
        <v>1108</v>
      </c>
      <c r="E136" s="6" t="s">
        <v>2535</v>
      </c>
      <c r="F136" s="6" t="s">
        <v>1109</v>
      </c>
      <c r="G136" s="6" t="s">
        <v>22</v>
      </c>
      <c r="H136" s="6" t="s">
        <v>3437</v>
      </c>
      <c r="J136" s="6" t="s">
        <v>12</v>
      </c>
      <c r="K136" s="6" t="s">
        <v>18</v>
      </c>
      <c r="L136" s="6" t="s">
        <v>47</v>
      </c>
      <c r="M136" s="6">
        <v>45</v>
      </c>
      <c r="O136" s="6" t="s">
        <v>37</v>
      </c>
      <c r="P136" s="6" t="s">
        <v>37</v>
      </c>
      <c r="Q136" s="6" t="s">
        <v>33</v>
      </c>
      <c r="R136" s="26" t="s">
        <v>555</v>
      </c>
      <c r="T136" s="5" t="str">
        <f>VLOOKUP($B136,'[1]TOMADA DE DECISÕES'!$C$3:$BD$1129,52,0)</f>
        <v>RODRIGO ROQUE DIAS</v>
      </c>
      <c r="U136" s="5">
        <f>VLOOKUP($B136,'[1]TOMADA DE DECISÕES'!$C$3:$BD$1129,54,0)</f>
        <v>0</v>
      </c>
      <c r="V136" s="6" t="b">
        <f t="shared" si="13"/>
        <v>1</v>
      </c>
      <c r="W136" s="6" t="b">
        <f t="shared" si="14"/>
        <v>1</v>
      </c>
    </row>
    <row r="137" spans="1:23" ht="12.75" customHeight="1" x14ac:dyDescent="0.25">
      <c r="A137" s="11" t="str">
        <f t="shared" si="10"/>
        <v>BACHARELADO EM CIÊNCIA E TECNOLOGIA</v>
      </c>
      <c r="B137" s="11" t="str">
        <f t="shared" si="11"/>
        <v>NA5BIS0003-15SB</v>
      </c>
      <c r="C137" s="9" t="str">
        <f t="shared" si="12"/>
        <v>Bases Matemáticas A5-noturno (São Bernardo)</v>
      </c>
      <c r="D137" s="6" t="s">
        <v>1108</v>
      </c>
      <c r="E137" s="6" t="s">
        <v>3493</v>
      </c>
      <c r="F137" s="6" t="s">
        <v>1109</v>
      </c>
      <c r="G137" s="6" t="s">
        <v>57</v>
      </c>
      <c r="H137" s="6" t="s">
        <v>2962</v>
      </c>
      <c r="J137" s="6" t="s">
        <v>38</v>
      </c>
      <c r="K137" s="6" t="s">
        <v>18</v>
      </c>
      <c r="L137" s="6" t="s">
        <v>47</v>
      </c>
      <c r="M137" s="6">
        <v>45</v>
      </c>
      <c r="O137" s="6" t="s">
        <v>37</v>
      </c>
      <c r="P137" s="6" t="s">
        <v>37</v>
      </c>
      <c r="Q137" s="6" t="s">
        <v>33</v>
      </c>
      <c r="R137" s="26" t="s">
        <v>3494</v>
      </c>
      <c r="T137" s="5" t="str">
        <f>VLOOKUP($B137,'[1]TOMADA DE DECISÕES'!$C$3:$BD$1129,52,0)</f>
        <v>EDUARDO GUERON</v>
      </c>
      <c r="U137" s="5" t="str">
        <f>VLOOKUP($B137,'[1]TOMADA DE DECISÕES'!$C$3:$BD$1129,54,0)</f>
        <v/>
      </c>
      <c r="V137" s="6" t="b">
        <f t="shared" si="13"/>
        <v>1</v>
      </c>
      <c r="W137" s="6" t="b">
        <f t="shared" si="14"/>
        <v>1</v>
      </c>
    </row>
    <row r="138" spans="1:23" ht="12.75" customHeight="1" x14ac:dyDescent="0.25">
      <c r="A138" s="11" t="str">
        <f t="shared" si="10"/>
        <v>BACHARELADO EM CIÊNCIA E TECNOLOGIA</v>
      </c>
      <c r="B138" s="11" t="str">
        <f t="shared" si="11"/>
        <v>DB1BIS0003-15SA</v>
      </c>
      <c r="C138" s="9" t="str">
        <f t="shared" si="12"/>
        <v>Bases Matemáticas B1-matutino (São Bernardo)</v>
      </c>
      <c r="D138" s="6" t="s">
        <v>1108</v>
      </c>
      <c r="E138" s="6" t="s">
        <v>1617</v>
      </c>
      <c r="F138" s="6" t="s">
        <v>1109</v>
      </c>
      <c r="G138" s="6" t="s">
        <v>28</v>
      </c>
      <c r="H138" s="6" t="s">
        <v>1111</v>
      </c>
      <c r="J138" s="6" t="s">
        <v>12</v>
      </c>
      <c r="K138" s="6" t="s">
        <v>13</v>
      </c>
      <c r="L138" s="6" t="s">
        <v>47</v>
      </c>
      <c r="M138" s="6">
        <v>45</v>
      </c>
      <c r="N138" s="6">
        <v>0</v>
      </c>
      <c r="O138" s="6" t="s">
        <v>37</v>
      </c>
      <c r="P138" s="6" t="s">
        <v>37</v>
      </c>
      <c r="Q138" s="6" t="s">
        <v>33</v>
      </c>
      <c r="R138" s="26" t="s">
        <v>2388</v>
      </c>
      <c r="T138" s="5" t="str">
        <f>VLOOKUP($B138,'[1]TOMADA DE DECISÕES'!$C$3:$BD$1129,52,0)</f>
        <v>RAFAEL SANTOS DE OLIVEIRA ALVES</v>
      </c>
      <c r="U138" s="5" t="str">
        <f>VLOOKUP($B138,'[1]TOMADA DE DECISÕES'!$C$3:$BD$1129,54,0)</f>
        <v/>
      </c>
      <c r="V138" s="6" t="b">
        <f t="shared" si="13"/>
        <v>1</v>
      </c>
      <c r="W138" s="6" t="b">
        <f t="shared" si="14"/>
        <v>1</v>
      </c>
    </row>
    <row r="139" spans="1:23" ht="12.75" customHeight="1" x14ac:dyDescent="0.25">
      <c r="A139" s="11" t="str">
        <f t="shared" si="10"/>
        <v>BACHARELADO EM CIÊNCIA E TECNOLOGIA</v>
      </c>
      <c r="B139" s="11" t="str">
        <f t="shared" si="11"/>
        <v>NB1BIS0003-15SA</v>
      </c>
      <c r="C139" s="9" t="str">
        <f t="shared" si="12"/>
        <v>Bases Matemáticas B1-noturno (São Bernardo)</v>
      </c>
      <c r="D139" s="7" t="s">
        <v>1108</v>
      </c>
      <c r="E139" s="7" t="s">
        <v>1618</v>
      </c>
      <c r="F139" s="7" t="s">
        <v>1109</v>
      </c>
      <c r="G139" s="7" t="s">
        <v>28</v>
      </c>
      <c r="H139" s="7" t="s">
        <v>1113</v>
      </c>
      <c r="I139" s="7"/>
      <c r="J139" s="7" t="s">
        <v>12</v>
      </c>
      <c r="K139" s="7" t="s">
        <v>18</v>
      </c>
      <c r="L139" s="7" t="s">
        <v>47</v>
      </c>
      <c r="M139" s="7">
        <v>45</v>
      </c>
      <c r="N139" s="7">
        <v>0</v>
      </c>
      <c r="O139" s="7" t="s">
        <v>37</v>
      </c>
      <c r="P139" s="7" t="s">
        <v>37</v>
      </c>
      <c r="Q139" s="7" t="s">
        <v>33</v>
      </c>
      <c r="R139" s="29" t="s">
        <v>545</v>
      </c>
      <c r="S139" s="29"/>
      <c r="T139" s="5" t="str">
        <f>VLOOKUP($B139,'[1]TOMADA DE DECISÕES'!$C$3:$BD$1129,52,0)</f>
        <v>MARIANA RODRIGUES DA SILVEIRA</v>
      </c>
      <c r="U139" s="5" t="str">
        <f>VLOOKUP($B139,'[1]TOMADA DE DECISÕES'!$C$3:$BD$1129,54,0)</f>
        <v/>
      </c>
      <c r="V139" s="6" t="b">
        <f t="shared" si="13"/>
        <v>1</v>
      </c>
      <c r="W139" s="6" t="b">
        <f t="shared" si="14"/>
        <v>1</v>
      </c>
    </row>
    <row r="140" spans="1:23" ht="12.75" customHeight="1" x14ac:dyDescent="0.25">
      <c r="A140" s="11" t="str">
        <f t="shared" si="10"/>
        <v>BACHARELADO EM CIÊNCIAS E HUMANIDADES</v>
      </c>
      <c r="B140" s="11" t="str">
        <f t="shared" si="11"/>
        <v>DB2BIR0603-15SB</v>
      </c>
      <c r="C140" s="9" t="str">
        <f t="shared" si="12"/>
        <v>Bases Matemáticas B2-matutino (São Bernardo)</v>
      </c>
      <c r="D140" s="7" t="s">
        <v>1108</v>
      </c>
      <c r="E140" s="7" t="s">
        <v>3374</v>
      </c>
      <c r="F140" s="7" t="s">
        <v>1109</v>
      </c>
      <c r="G140" s="7" t="s">
        <v>29</v>
      </c>
      <c r="H140" s="7" t="s">
        <v>2964</v>
      </c>
      <c r="I140" s="7"/>
      <c r="J140" s="7" t="s">
        <v>38</v>
      </c>
      <c r="K140" s="7" t="s">
        <v>13</v>
      </c>
      <c r="L140" s="7" t="s">
        <v>47</v>
      </c>
      <c r="M140" s="7">
        <v>45</v>
      </c>
      <c r="N140" s="7"/>
      <c r="O140" s="7" t="s">
        <v>37</v>
      </c>
      <c r="P140" s="7" t="s">
        <v>37</v>
      </c>
      <c r="Q140" s="7" t="s">
        <v>97</v>
      </c>
      <c r="R140" s="29" t="s">
        <v>553</v>
      </c>
      <c r="S140" s="29"/>
      <c r="T140" s="5" t="str">
        <f>VLOOKUP($B140,'[1]TOMADA DE DECISÕES'!$C$3:$BD$1129,52,0)</f>
        <v>MARCIO FABIANO DA SILVA</v>
      </c>
      <c r="U140" s="5" t="str">
        <f>VLOOKUP($B140,'[1]TOMADA DE DECISÕES'!$C$3:$BD$1129,54,0)</f>
        <v/>
      </c>
      <c r="V140" s="6" t="b">
        <f t="shared" si="13"/>
        <v>1</v>
      </c>
      <c r="W140" s="6" t="b">
        <f t="shared" si="14"/>
        <v>1</v>
      </c>
    </row>
    <row r="141" spans="1:23" ht="12.75" customHeight="1" x14ac:dyDescent="0.25">
      <c r="A141" s="11" t="str">
        <f t="shared" si="10"/>
        <v>BACHARELADO EM CIÊNCIA E TECNOLOGIA</v>
      </c>
      <c r="B141" s="11" t="str">
        <f t="shared" si="11"/>
        <v>DB2BIS0003-15SA</v>
      </c>
      <c r="C141" s="9" t="str">
        <f t="shared" si="12"/>
        <v>Bases Matemáticas B2-matutino (São Bernardo)</v>
      </c>
      <c r="D141" s="6" t="s">
        <v>1108</v>
      </c>
      <c r="E141" s="6" t="s">
        <v>3435</v>
      </c>
      <c r="F141" s="6" t="s">
        <v>1109</v>
      </c>
      <c r="G141" s="6" t="s">
        <v>29</v>
      </c>
      <c r="H141" s="6" t="s">
        <v>3436</v>
      </c>
      <c r="J141" s="6" t="s">
        <v>12</v>
      </c>
      <c r="K141" s="6" t="s">
        <v>13</v>
      </c>
      <c r="L141" s="6" t="s">
        <v>47</v>
      </c>
      <c r="M141" s="6">
        <v>45</v>
      </c>
      <c r="O141" s="6" t="s">
        <v>37</v>
      </c>
      <c r="P141" s="6" t="s">
        <v>37</v>
      </c>
      <c r="Q141" s="6" t="s">
        <v>33</v>
      </c>
      <c r="R141" s="26" t="s">
        <v>555</v>
      </c>
      <c r="T141" s="5" t="str">
        <f>VLOOKUP($B141,'[1]TOMADA DE DECISÕES'!$C$3:$BD$1129,52,0)</f>
        <v>RODRIGO ROQUE DIAS</v>
      </c>
      <c r="U141" s="5">
        <f>VLOOKUP($B141,'[1]TOMADA DE DECISÕES'!$C$3:$BD$1129,54,0)</f>
        <v>0</v>
      </c>
      <c r="V141" s="6" t="b">
        <f t="shared" si="13"/>
        <v>1</v>
      </c>
      <c r="W141" s="6" t="b">
        <f t="shared" si="14"/>
        <v>1</v>
      </c>
    </row>
    <row r="142" spans="1:23" ht="12.75" customHeight="1" x14ac:dyDescent="0.25">
      <c r="A142" s="11" t="str">
        <f t="shared" si="10"/>
        <v>BACHARELADO EM CIÊNCIA E TECNOLOGIA</v>
      </c>
      <c r="B142" s="11" t="str">
        <f t="shared" si="11"/>
        <v>NB2BIS0003-15SA</v>
      </c>
      <c r="C142" s="9" t="str">
        <f t="shared" si="12"/>
        <v>Bases Matemáticas B2-noturno (São Bernardo)</v>
      </c>
      <c r="D142" s="7" t="s">
        <v>1108</v>
      </c>
      <c r="E142" s="7" t="s">
        <v>1619</v>
      </c>
      <c r="F142" s="7" t="s">
        <v>1109</v>
      </c>
      <c r="G142" s="7" t="s">
        <v>29</v>
      </c>
      <c r="H142" s="7" t="s">
        <v>1113</v>
      </c>
      <c r="I142" s="7"/>
      <c r="J142" s="7" t="s">
        <v>12</v>
      </c>
      <c r="K142" s="7" t="s">
        <v>18</v>
      </c>
      <c r="L142" s="7" t="s">
        <v>47</v>
      </c>
      <c r="M142" s="7">
        <v>45</v>
      </c>
      <c r="N142" s="7">
        <v>0</v>
      </c>
      <c r="O142" s="7" t="s">
        <v>37</v>
      </c>
      <c r="P142" s="7" t="s">
        <v>37</v>
      </c>
      <c r="Q142" s="7" t="s">
        <v>33</v>
      </c>
      <c r="R142" s="29" t="s">
        <v>2390</v>
      </c>
      <c r="S142" s="29"/>
      <c r="T142" s="5" t="str">
        <f>VLOOKUP($B142,'[1]TOMADA DE DECISÕES'!$C$3:$BD$1129,52,0)</f>
        <v>DAHISY VALADAO DE SOUZA LIMA</v>
      </c>
      <c r="U142" s="5" t="str">
        <f>VLOOKUP($B142,'[1]TOMADA DE DECISÕES'!$C$3:$BD$1129,54,0)</f>
        <v/>
      </c>
      <c r="V142" s="6" t="b">
        <f t="shared" si="13"/>
        <v>1</v>
      </c>
      <c r="W142" s="6" t="b">
        <f t="shared" si="14"/>
        <v>1</v>
      </c>
    </row>
    <row r="143" spans="1:23" ht="12.75" customHeight="1" x14ac:dyDescent="0.25">
      <c r="A143" s="11" t="str">
        <f t="shared" si="10"/>
        <v>BACHARELADO EM CIÊNCIA E TECNOLOGIA</v>
      </c>
      <c r="B143" s="11" t="str">
        <f t="shared" si="11"/>
        <v>DB3BIS0003-15SB</v>
      </c>
      <c r="C143" s="9" t="str">
        <f t="shared" si="12"/>
        <v>Bases Matemáticas B3-matutino (São Bernardo)</v>
      </c>
      <c r="D143" s="6" t="s">
        <v>1108</v>
      </c>
      <c r="E143" s="6" t="s">
        <v>3495</v>
      </c>
      <c r="F143" s="6" t="s">
        <v>1109</v>
      </c>
      <c r="G143" s="6" t="s">
        <v>50</v>
      </c>
      <c r="H143" s="6" t="s">
        <v>2964</v>
      </c>
      <c r="J143" s="6" t="s">
        <v>38</v>
      </c>
      <c r="K143" s="6" t="s">
        <v>13</v>
      </c>
      <c r="L143" s="6" t="s">
        <v>47</v>
      </c>
      <c r="M143" s="6">
        <v>45</v>
      </c>
      <c r="O143" s="6" t="s">
        <v>37</v>
      </c>
      <c r="P143" s="6" t="s">
        <v>37</v>
      </c>
      <c r="Q143" s="6" t="s">
        <v>33</v>
      </c>
      <c r="R143" s="26" t="s">
        <v>2389</v>
      </c>
      <c r="T143" s="5" t="str">
        <f>VLOOKUP($B143,'[1]TOMADA DE DECISÕES'!$C$3:$BD$1129,52,0)</f>
        <v>MARCUS ANTONIO MENDONCA MARROCOS</v>
      </c>
      <c r="U143" s="5" t="str">
        <f>VLOOKUP($B143,'[1]TOMADA DE DECISÕES'!$C$3:$BD$1129,54,0)</f>
        <v/>
      </c>
      <c r="V143" s="6" t="b">
        <f t="shared" si="13"/>
        <v>1</v>
      </c>
      <c r="W143" s="6" t="b">
        <f t="shared" si="14"/>
        <v>1</v>
      </c>
    </row>
    <row r="144" spans="1:23" ht="12.75" customHeight="1" x14ac:dyDescent="0.25">
      <c r="A144" s="11" t="str">
        <f t="shared" si="10"/>
        <v>BACHARELADO EM CIÊNCIAS E HUMANIDADES</v>
      </c>
      <c r="B144" s="11" t="str">
        <f t="shared" si="11"/>
        <v>NB3BIS0003-15SB</v>
      </c>
      <c r="C144" s="9" t="str">
        <f t="shared" si="12"/>
        <v>Bases Matemáticas B3-noturno (São Bernardo)</v>
      </c>
      <c r="D144" s="6" t="s">
        <v>1108</v>
      </c>
      <c r="E144" s="6" t="s">
        <v>3371</v>
      </c>
      <c r="F144" s="6" t="s">
        <v>1109</v>
      </c>
      <c r="G144" s="6" t="s">
        <v>50</v>
      </c>
      <c r="H144" s="6" t="s">
        <v>2961</v>
      </c>
      <c r="J144" s="6" t="s">
        <v>38</v>
      </c>
      <c r="K144" s="6" t="s">
        <v>18</v>
      </c>
      <c r="L144" s="6" t="s">
        <v>47</v>
      </c>
      <c r="M144" s="6">
        <v>45</v>
      </c>
      <c r="O144" s="6" t="s">
        <v>37</v>
      </c>
      <c r="P144" s="7" t="s">
        <v>37</v>
      </c>
      <c r="Q144" s="7" t="s">
        <v>97</v>
      </c>
      <c r="R144" s="26" t="s">
        <v>3372</v>
      </c>
      <c r="T144" s="5" t="str">
        <f>VLOOKUP($B144,'[1]TOMADA DE DECISÕES'!$C$3:$BD$1129,52,0)</f>
        <v>MAURICIO FIRMINO SILVA LIMA</v>
      </c>
      <c r="U144" s="5" t="str">
        <f>VLOOKUP($B144,'[1]TOMADA DE DECISÕES'!$C$3:$BD$1129,54,0)</f>
        <v/>
      </c>
      <c r="V144" s="6" t="b">
        <f t="shared" si="13"/>
        <v>1</v>
      </c>
      <c r="W144" s="6" t="b">
        <f t="shared" si="14"/>
        <v>1</v>
      </c>
    </row>
    <row r="145" spans="1:23" ht="12.75" customHeight="1" x14ac:dyDescent="0.25">
      <c r="A145" s="11" t="str">
        <f t="shared" si="10"/>
        <v>BACHARELADO EM CIÊNCIA E TECNOLOGIA</v>
      </c>
      <c r="B145" s="11" t="str">
        <f t="shared" si="11"/>
        <v>NB3BIS0003-15SA</v>
      </c>
      <c r="C145" s="9" t="str">
        <f t="shared" si="12"/>
        <v>Bases Matemáticas B3-noturno (São Bernardo)</v>
      </c>
      <c r="D145" s="6" t="s">
        <v>1108</v>
      </c>
      <c r="E145" s="6" t="s">
        <v>2536</v>
      </c>
      <c r="F145" s="6" t="s">
        <v>1109</v>
      </c>
      <c r="G145" s="6" t="s">
        <v>50</v>
      </c>
      <c r="H145" s="6" t="s">
        <v>954</v>
      </c>
      <c r="J145" s="6" t="s">
        <v>12</v>
      </c>
      <c r="K145" s="6" t="s">
        <v>18</v>
      </c>
      <c r="L145" s="6" t="s">
        <v>47</v>
      </c>
      <c r="M145" s="6">
        <v>45</v>
      </c>
      <c r="O145" s="6" t="s">
        <v>37</v>
      </c>
      <c r="P145" s="6" t="s">
        <v>37</v>
      </c>
      <c r="Q145" s="6" t="s">
        <v>33</v>
      </c>
      <c r="R145" s="26" t="s">
        <v>2388</v>
      </c>
      <c r="T145" s="5" t="str">
        <f>VLOOKUP($B145,'[1]TOMADA DE DECISÕES'!$C$3:$BD$1129,52,0)</f>
        <v>RAFAEL SANTOS DE OLIVEIRA ALVES</v>
      </c>
      <c r="U145" s="5">
        <f>VLOOKUP($B145,'[1]TOMADA DE DECISÕES'!$C$3:$BD$1129,54,0)</f>
        <v>0</v>
      </c>
      <c r="V145" s="6" t="b">
        <f t="shared" si="13"/>
        <v>1</v>
      </c>
      <c r="W145" s="6" t="b">
        <f t="shared" si="14"/>
        <v>1</v>
      </c>
    </row>
    <row r="146" spans="1:23" ht="12.75" customHeight="1" x14ac:dyDescent="0.25">
      <c r="A146" s="11" t="str">
        <f t="shared" si="10"/>
        <v>BACHARELADO EM CIÊNCIA E TECNOLOGIA</v>
      </c>
      <c r="B146" s="11" t="str">
        <f t="shared" si="11"/>
        <v>DA1BCL0306-15SA</v>
      </c>
      <c r="C146" s="9" t="str">
        <f t="shared" si="12"/>
        <v>Biodiversidade: Interações entre organismos e ambiente A1-matutino (São Bernardo)</v>
      </c>
      <c r="D146" s="7" t="s">
        <v>48</v>
      </c>
      <c r="E146" s="7" t="s">
        <v>1620</v>
      </c>
      <c r="F146" s="7" t="s">
        <v>49</v>
      </c>
      <c r="G146" s="7" t="s">
        <v>16</v>
      </c>
      <c r="H146" s="7" t="s">
        <v>580</v>
      </c>
      <c r="I146" s="7"/>
      <c r="J146" s="7" t="s">
        <v>12</v>
      </c>
      <c r="K146" s="7" t="s">
        <v>13</v>
      </c>
      <c r="L146" s="7" t="s">
        <v>42</v>
      </c>
      <c r="M146" s="7">
        <v>45</v>
      </c>
      <c r="N146" s="7">
        <v>0</v>
      </c>
      <c r="O146" s="7" t="s">
        <v>37</v>
      </c>
      <c r="P146" s="7"/>
      <c r="Q146" s="7" t="s">
        <v>33</v>
      </c>
      <c r="R146" s="29" t="s">
        <v>3007</v>
      </c>
      <c r="S146" s="29"/>
      <c r="T146" s="5" t="str">
        <f>VLOOKUP($B146,'[1]TOMADA DE DECISÕES'!$C$3:$BD$1129,52,0)</f>
        <v>ANDRE ETEROVIC</v>
      </c>
      <c r="U146" s="5" t="str">
        <f>VLOOKUP($B146,'[1]TOMADA DE DECISÕES'!$C$3:$BD$1129,54,0)</f>
        <v/>
      </c>
      <c r="V146" s="6" t="b">
        <f t="shared" si="13"/>
        <v>1</v>
      </c>
      <c r="W146" s="6" t="b">
        <f t="shared" si="14"/>
        <v>1</v>
      </c>
    </row>
    <row r="147" spans="1:23" ht="12.75" customHeight="1" x14ac:dyDescent="0.25">
      <c r="A147" s="11" t="str">
        <f t="shared" si="10"/>
        <v>BACHARELADO EM CIÊNCIA E TECNOLOGIA</v>
      </c>
      <c r="B147" s="11" t="str">
        <f t="shared" si="11"/>
        <v>NA1BCL0306-15SA</v>
      </c>
      <c r="C147" s="9" t="str">
        <f t="shared" si="12"/>
        <v>Biodiversidade: Interações entre organismos e ambiente A1-noturno (São Bernardo)</v>
      </c>
      <c r="D147" s="7" t="s">
        <v>48</v>
      </c>
      <c r="E147" s="7" t="s">
        <v>1621</v>
      </c>
      <c r="F147" s="7" t="s">
        <v>49</v>
      </c>
      <c r="G147" s="7" t="s">
        <v>16</v>
      </c>
      <c r="H147" s="7" t="s">
        <v>582</v>
      </c>
      <c r="I147" s="7"/>
      <c r="J147" s="7" t="s">
        <v>12</v>
      </c>
      <c r="K147" s="7" t="s">
        <v>18</v>
      </c>
      <c r="L147" s="7" t="s">
        <v>42</v>
      </c>
      <c r="M147" s="7">
        <v>45</v>
      </c>
      <c r="N147" s="7">
        <v>0</v>
      </c>
      <c r="O147" s="7" t="s">
        <v>37</v>
      </c>
      <c r="P147" s="7"/>
      <c r="Q147" s="7" t="s">
        <v>33</v>
      </c>
      <c r="R147" s="29" t="s">
        <v>3007</v>
      </c>
      <c r="S147" s="29"/>
      <c r="T147" s="5" t="str">
        <f>VLOOKUP($B147,'[1]TOMADA DE DECISÕES'!$C$3:$BD$1129,52,0)</f>
        <v>ANDRE ETEROVIC</v>
      </c>
      <c r="U147" s="5" t="str">
        <f>VLOOKUP($B147,'[1]TOMADA DE DECISÕES'!$C$3:$BD$1129,54,0)</f>
        <v/>
      </c>
      <c r="V147" s="6" t="b">
        <f t="shared" si="13"/>
        <v>1</v>
      </c>
      <c r="W147" s="6" t="b">
        <f t="shared" si="14"/>
        <v>1</v>
      </c>
    </row>
    <row r="148" spans="1:23" ht="12.75" customHeight="1" x14ac:dyDescent="0.25">
      <c r="A148" s="11" t="str">
        <f t="shared" si="10"/>
        <v>BACHARELADO EM CIÊNCIA E TECNOLOGIA</v>
      </c>
      <c r="B148" s="11" t="str">
        <f t="shared" si="11"/>
        <v>DB1BCL0306-15SA</v>
      </c>
      <c r="C148" s="9" t="str">
        <f t="shared" si="12"/>
        <v>Biodiversidade: Interações entre organismos e ambiente B1-matutino (São Bernardo)</v>
      </c>
      <c r="D148" s="7" t="s">
        <v>48</v>
      </c>
      <c r="E148" s="7" t="s">
        <v>1622</v>
      </c>
      <c r="F148" s="7" t="s">
        <v>49</v>
      </c>
      <c r="G148" s="7" t="s">
        <v>28</v>
      </c>
      <c r="H148" s="7" t="s">
        <v>581</v>
      </c>
      <c r="I148" s="7"/>
      <c r="J148" s="7" t="s">
        <v>12</v>
      </c>
      <c r="K148" s="7" t="s">
        <v>13</v>
      </c>
      <c r="L148" s="7" t="s">
        <v>42</v>
      </c>
      <c r="M148" s="7">
        <v>45</v>
      </c>
      <c r="N148" s="7">
        <v>0</v>
      </c>
      <c r="O148" s="7" t="s">
        <v>37</v>
      </c>
      <c r="P148" s="7"/>
      <c r="Q148" s="7" t="s">
        <v>33</v>
      </c>
      <c r="R148" s="29" t="s">
        <v>3008</v>
      </c>
      <c r="S148" s="29"/>
      <c r="T148" s="5" t="str">
        <f>VLOOKUP($B148,'[1]TOMADA DE DECISÕES'!$C$3:$BD$1129,52,0)</f>
        <v>NATALIA PIRANI GHILARDI LOPES</v>
      </c>
      <c r="U148" s="5" t="str">
        <f>VLOOKUP($B148,'[1]TOMADA DE DECISÕES'!$C$3:$BD$1129,54,0)</f>
        <v/>
      </c>
      <c r="V148" s="6" t="b">
        <f t="shared" si="13"/>
        <v>1</v>
      </c>
      <c r="W148" s="6" t="b">
        <f t="shared" si="14"/>
        <v>1</v>
      </c>
    </row>
    <row r="149" spans="1:23" ht="12.75" customHeight="1" x14ac:dyDescent="0.25">
      <c r="A149" s="11" t="str">
        <f t="shared" si="10"/>
        <v>BACHARELADO EM CIÊNCIA E TECNOLOGIA</v>
      </c>
      <c r="B149" s="11" t="str">
        <f t="shared" si="11"/>
        <v>NB1BCL0306-15SA</v>
      </c>
      <c r="C149" s="9" t="str">
        <f t="shared" si="12"/>
        <v>Biodiversidade: Interações entre organismos e ambiente B1-noturno (São Bernardo)</v>
      </c>
      <c r="D149" s="7" t="s">
        <v>48</v>
      </c>
      <c r="E149" s="7" t="s">
        <v>1623</v>
      </c>
      <c r="F149" s="7" t="s">
        <v>49</v>
      </c>
      <c r="G149" s="7" t="s">
        <v>28</v>
      </c>
      <c r="H149" s="7" t="s">
        <v>583</v>
      </c>
      <c r="I149" s="7"/>
      <c r="J149" s="16" t="s">
        <v>12</v>
      </c>
      <c r="K149" s="7" t="s">
        <v>18</v>
      </c>
      <c r="L149" s="7" t="s">
        <v>42</v>
      </c>
      <c r="M149" s="7">
        <v>45</v>
      </c>
      <c r="N149" s="7">
        <v>0</v>
      </c>
      <c r="O149" s="7" t="s">
        <v>37</v>
      </c>
      <c r="P149" s="7"/>
      <c r="Q149" s="7" t="s">
        <v>33</v>
      </c>
      <c r="R149" s="29" t="s">
        <v>3009</v>
      </c>
      <c r="S149" s="29"/>
      <c r="T149" s="5" t="str">
        <f>VLOOKUP($B149,'[1]TOMADA DE DECISÕES'!$C$3:$BD$1129,52,0)</f>
        <v>SIMONE RODRIGUES DE FREITAS</v>
      </c>
      <c r="U149" s="5" t="str">
        <f>VLOOKUP($B149,'[1]TOMADA DE DECISÕES'!$C$3:$BD$1129,54,0)</f>
        <v/>
      </c>
      <c r="V149" s="6" t="b">
        <f t="shared" si="13"/>
        <v>1</v>
      </c>
      <c r="W149" s="6" t="b">
        <f t="shared" si="14"/>
        <v>1</v>
      </c>
    </row>
    <row r="150" spans="1:23" ht="12.75" customHeight="1" x14ac:dyDescent="0.25">
      <c r="A150" s="11" t="str">
        <f t="shared" si="10"/>
        <v>BACHARELADO EM CIÊNCIAS BIOLÓGICAS</v>
      </c>
      <c r="B150" s="11" t="str">
        <f t="shared" si="11"/>
        <v>DANHT1002-15SA</v>
      </c>
      <c r="C150" s="9" t="str">
        <f t="shared" si="12"/>
        <v>Bioética A-matutino (São Bernardo)</v>
      </c>
      <c r="D150" s="6" t="s">
        <v>311</v>
      </c>
      <c r="E150" s="6" t="s">
        <v>444</v>
      </c>
      <c r="F150" s="6" t="s">
        <v>312</v>
      </c>
      <c r="G150" s="6" t="s">
        <v>11</v>
      </c>
      <c r="H150" s="6" t="s">
        <v>3049</v>
      </c>
      <c r="J150" s="6" t="s">
        <v>12</v>
      </c>
      <c r="K150" s="6" t="s">
        <v>13</v>
      </c>
      <c r="L150" s="6" t="s">
        <v>95</v>
      </c>
      <c r="M150" s="6">
        <v>40</v>
      </c>
      <c r="N150" s="6">
        <v>0</v>
      </c>
      <c r="P150" s="6" t="s">
        <v>17</v>
      </c>
      <c r="Q150" s="6" t="s">
        <v>88</v>
      </c>
      <c r="R150" s="26" t="s">
        <v>3050</v>
      </c>
      <c r="T150" s="5" t="str">
        <f>VLOOKUP($B150,'[1]TOMADA DE DECISÕES'!$C$3:$BD$1129,52,0)</f>
        <v>ANA PAULA DE MATTOS AREAS DAU</v>
      </c>
      <c r="U150" s="5" t="str">
        <f>VLOOKUP($B150,'[1]TOMADA DE DECISÕES'!$C$3:$BD$1129,54,0)</f>
        <v/>
      </c>
      <c r="V150" s="6" t="b">
        <f t="shared" si="13"/>
        <v>1</v>
      </c>
      <c r="W150" s="6" t="b">
        <f t="shared" si="14"/>
        <v>1</v>
      </c>
    </row>
    <row r="151" spans="1:23" ht="12.75" customHeight="1" x14ac:dyDescent="0.25">
      <c r="A151" s="11" t="str">
        <f t="shared" si="10"/>
        <v>BACHARELADO EM CIÊNCIAS BIOLÓGICAS</v>
      </c>
      <c r="B151" s="11" t="str">
        <f t="shared" si="11"/>
        <v>NANHT1002-15SA</v>
      </c>
      <c r="C151" s="9" t="str">
        <f t="shared" si="12"/>
        <v>Bioética A-noturno (São Bernardo)</v>
      </c>
      <c r="D151" s="7" t="s">
        <v>311</v>
      </c>
      <c r="E151" s="7" t="s">
        <v>445</v>
      </c>
      <c r="F151" s="7" t="s">
        <v>312</v>
      </c>
      <c r="G151" s="7" t="s">
        <v>11</v>
      </c>
      <c r="H151" s="7" t="s">
        <v>3051</v>
      </c>
      <c r="I151" s="7"/>
      <c r="J151" s="7" t="s">
        <v>12</v>
      </c>
      <c r="K151" s="7" t="s">
        <v>18</v>
      </c>
      <c r="L151" s="7" t="s">
        <v>95</v>
      </c>
      <c r="M151" s="7">
        <v>40</v>
      </c>
      <c r="N151" s="7">
        <v>0</v>
      </c>
      <c r="O151" s="7"/>
      <c r="P151" s="7" t="s">
        <v>17</v>
      </c>
      <c r="Q151" s="7" t="s">
        <v>88</v>
      </c>
      <c r="R151" s="29" t="s">
        <v>3050</v>
      </c>
      <c r="S151" s="29"/>
      <c r="T151" s="5" t="str">
        <f>VLOOKUP($B151,'[1]TOMADA DE DECISÕES'!$C$3:$BD$1129,52,0)</f>
        <v>ANA PAULA DE MATTOS AREAS DAU</v>
      </c>
      <c r="U151" s="5" t="str">
        <f>VLOOKUP($B151,'[1]TOMADA DE DECISÕES'!$C$3:$BD$1129,54,0)</f>
        <v/>
      </c>
      <c r="V151" s="6" t="b">
        <f t="shared" si="13"/>
        <v>1</v>
      </c>
      <c r="W151" s="6" t="b">
        <f t="shared" si="14"/>
        <v>1</v>
      </c>
    </row>
    <row r="152" spans="1:23" ht="12.75" customHeight="1" x14ac:dyDescent="0.25">
      <c r="A152" s="11" t="str">
        <f t="shared" si="10"/>
        <v>BACHARELADO EM FÍSICA</v>
      </c>
      <c r="B152" s="11" t="str">
        <f t="shared" si="11"/>
        <v>NANHZ1003-15SA</v>
      </c>
      <c r="C152" s="9" t="str">
        <f t="shared" si="12"/>
        <v>Biofísica A-noturno (São Bernardo)</v>
      </c>
      <c r="D152" s="7" t="s">
        <v>611</v>
      </c>
      <c r="E152" s="7" t="s">
        <v>1902</v>
      </c>
      <c r="F152" s="7" t="s">
        <v>612</v>
      </c>
      <c r="G152" s="7" t="s">
        <v>11</v>
      </c>
      <c r="H152" s="7" t="s">
        <v>331</v>
      </c>
      <c r="I152" s="7"/>
      <c r="J152" s="16" t="s">
        <v>12</v>
      </c>
      <c r="K152" s="7" t="s">
        <v>18</v>
      </c>
      <c r="L152" s="7" t="s">
        <v>20</v>
      </c>
      <c r="M152" s="7">
        <v>30</v>
      </c>
      <c r="N152" s="7">
        <v>0</v>
      </c>
      <c r="O152" s="7" t="s">
        <v>17</v>
      </c>
      <c r="P152" s="7"/>
      <c r="Q152" s="7" t="s">
        <v>105</v>
      </c>
      <c r="R152" s="29" t="s">
        <v>3024</v>
      </c>
      <c r="S152" s="29"/>
      <c r="T152" s="5" t="str">
        <f>VLOOKUP($B152,'[1]TOMADA DE DECISÕES'!$C$3:$BD$1129,52,0)</f>
        <v>WANIUS JOSE GARCIA DA SILVA</v>
      </c>
      <c r="U152" s="5">
        <f>VLOOKUP($B152,'[1]TOMADA DE DECISÕES'!$C$3:$BD$1129,54,0)</f>
        <v>0</v>
      </c>
      <c r="V152" s="6" t="b">
        <f t="shared" si="13"/>
        <v>1</v>
      </c>
      <c r="W152" s="6" t="b">
        <f t="shared" si="14"/>
        <v>1</v>
      </c>
    </row>
    <row r="153" spans="1:23" ht="12.75" customHeight="1" x14ac:dyDescent="0.25">
      <c r="A153" s="11" t="str">
        <f t="shared" si="10"/>
        <v>BACHARELADO EM CIÊNCIAS BIOLÓGICAS</v>
      </c>
      <c r="B153" s="11" t="str">
        <f t="shared" si="11"/>
        <v>DA1NHT1053-15SA</v>
      </c>
      <c r="C153" s="9" t="str">
        <f t="shared" si="12"/>
        <v>Biologia Celular A1-matutino (São Bernardo)</v>
      </c>
      <c r="D153" s="7" t="s">
        <v>89</v>
      </c>
      <c r="E153" s="7" t="s">
        <v>1827</v>
      </c>
      <c r="F153" s="7" t="s">
        <v>90</v>
      </c>
      <c r="G153" s="7" t="s">
        <v>16</v>
      </c>
      <c r="H153" s="7" t="s">
        <v>3052</v>
      </c>
      <c r="I153" s="7"/>
      <c r="J153" s="7" t="s">
        <v>12</v>
      </c>
      <c r="K153" s="7" t="s">
        <v>13</v>
      </c>
      <c r="L153" s="7" t="s">
        <v>474</v>
      </c>
      <c r="M153" s="7">
        <v>40</v>
      </c>
      <c r="N153" s="7">
        <v>0</v>
      </c>
      <c r="O153" s="7" t="s">
        <v>17</v>
      </c>
      <c r="P153" s="7"/>
      <c r="Q153" s="7" t="s">
        <v>88</v>
      </c>
      <c r="R153" s="29" t="s">
        <v>3053</v>
      </c>
      <c r="S153" s="29" t="s">
        <v>3053</v>
      </c>
      <c r="T153" s="5" t="str">
        <f>VLOOKUP($B153,'[1]TOMADA DE DECISÕES'!$C$3:$BD$1129,52,0)</f>
        <v>RENATA SIMOES</v>
      </c>
      <c r="U153" s="5" t="str">
        <f>VLOOKUP($B153,'[1]TOMADA DE DECISÕES'!$C$3:$BD$1129,54,0)</f>
        <v>RENATA SIMOES</v>
      </c>
      <c r="V153" s="6" t="b">
        <f t="shared" si="13"/>
        <v>1</v>
      </c>
      <c r="W153" s="6" t="b">
        <f t="shared" si="14"/>
        <v>1</v>
      </c>
    </row>
    <row r="154" spans="1:23" ht="12.75" customHeight="1" x14ac:dyDescent="0.25">
      <c r="A154" s="11" t="str">
        <f t="shared" si="10"/>
        <v>BACHARELADO EM CIÊNCIAS BIOLÓGICAS</v>
      </c>
      <c r="B154" s="11" t="str">
        <f t="shared" si="11"/>
        <v>NA1NHT1053-15SA</v>
      </c>
      <c r="C154" s="9" t="str">
        <f t="shared" si="12"/>
        <v>Biologia Celular A1-noturno (São Bernardo)</v>
      </c>
      <c r="D154" s="7" t="s">
        <v>89</v>
      </c>
      <c r="E154" s="7" t="s">
        <v>1828</v>
      </c>
      <c r="F154" s="7" t="s">
        <v>90</v>
      </c>
      <c r="G154" s="7" t="s">
        <v>16</v>
      </c>
      <c r="H154" s="7" t="s">
        <v>3054</v>
      </c>
      <c r="I154" s="7"/>
      <c r="J154" s="16" t="s">
        <v>12</v>
      </c>
      <c r="K154" s="7" t="s">
        <v>18</v>
      </c>
      <c r="L154" s="7" t="s">
        <v>474</v>
      </c>
      <c r="M154" s="7">
        <v>40</v>
      </c>
      <c r="N154" s="7">
        <v>0</v>
      </c>
      <c r="O154" s="7" t="s">
        <v>17</v>
      </c>
      <c r="P154" s="7"/>
      <c r="Q154" s="7" t="s">
        <v>88</v>
      </c>
      <c r="R154" s="29" t="s">
        <v>2889</v>
      </c>
      <c r="S154" s="29" t="s">
        <v>2889</v>
      </c>
      <c r="T154" s="5" t="str">
        <f>VLOOKUP($B154,'[1]TOMADA DE DECISÕES'!$C$3:$BD$1129,52,0)</f>
        <v>VINICIUS DE ANDRADE OLIVEIRA</v>
      </c>
      <c r="U154" s="5" t="str">
        <f>VLOOKUP($B154,'[1]TOMADA DE DECISÕES'!$C$3:$BD$1129,54,0)</f>
        <v>VINICIUS DE ANDRADE OLIVEIRA</v>
      </c>
      <c r="V154" s="6" t="b">
        <f t="shared" si="13"/>
        <v>1</v>
      </c>
      <c r="W154" s="6" t="b">
        <f t="shared" si="14"/>
        <v>1</v>
      </c>
    </row>
    <row r="155" spans="1:23" ht="12.75" customHeight="1" x14ac:dyDescent="0.25">
      <c r="A155" s="11" t="str">
        <f t="shared" si="10"/>
        <v>LICENCIATURA EM CIÊNCIAS BIOLÓGICAS</v>
      </c>
      <c r="B155" s="11" t="str">
        <f t="shared" si="11"/>
        <v>NA2NHT1053-15SA</v>
      </c>
      <c r="C155" s="9" t="str">
        <f t="shared" si="12"/>
        <v>Biologia Celular A2-noturno (São Bernardo)</v>
      </c>
      <c r="D155" s="7" t="s">
        <v>89</v>
      </c>
      <c r="E155" s="7" t="s">
        <v>3348</v>
      </c>
      <c r="F155" s="7" t="s">
        <v>90</v>
      </c>
      <c r="G155" s="7" t="s">
        <v>19</v>
      </c>
      <c r="H155" s="7"/>
      <c r="I155" s="7" t="s">
        <v>3349</v>
      </c>
      <c r="J155" s="7" t="s">
        <v>12</v>
      </c>
      <c r="K155" s="7" t="s">
        <v>18</v>
      </c>
      <c r="L155" s="7" t="s">
        <v>474</v>
      </c>
      <c r="M155" s="7">
        <v>30</v>
      </c>
      <c r="N155" s="7"/>
      <c r="O155" s="7" t="s">
        <v>17</v>
      </c>
      <c r="P155" s="7"/>
      <c r="Q155" s="7" t="s">
        <v>263</v>
      </c>
      <c r="R155" s="29" t="s">
        <v>2379</v>
      </c>
      <c r="S155" s="29"/>
      <c r="T155" s="5" t="str">
        <f>VLOOKUP($B155,'[1]TOMADA DE DECISÕES'!$C$3:$BD$1129,52,0)</f>
        <v>FERNANDA NASCIMENTO ALMEIDA</v>
      </c>
      <c r="U155" s="5" t="str">
        <f>VLOOKUP($B155,'[1]TOMADA DE DECISÕES'!$C$3:$BD$1129,54,0)</f>
        <v/>
      </c>
      <c r="V155" s="6" t="b">
        <f t="shared" si="13"/>
        <v>1</v>
      </c>
      <c r="W155" s="6" t="b">
        <f t="shared" si="14"/>
        <v>1</v>
      </c>
    </row>
    <row r="156" spans="1:23" ht="12.75" customHeight="1" x14ac:dyDescent="0.25">
      <c r="A156" s="11" t="str">
        <f t="shared" si="10"/>
        <v>BACHARELADO EM QUÍMICA</v>
      </c>
      <c r="B156" s="11" t="str">
        <f t="shared" si="11"/>
        <v>DANHZ1009-15SA</v>
      </c>
      <c r="C156" s="9" t="str">
        <f t="shared" si="12"/>
        <v>Biologia Molecular e Biotecnologia A-matutino (São Bernardo)</v>
      </c>
      <c r="D156" s="7" t="s">
        <v>452</v>
      </c>
      <c r="E156" s="7" t="s">
        <v>456</v>
      </c>
      <c r="F156" s="7" t="s">
        <v>453</v>
      </c>
      <c r="G156" s="7" t="s">
        <v>11</v>
      </c>
      <c r="H156" s="7" t="s">
        <v>857</v>
      </c>
      <c r="I156" s="7"/>
      <c r="J156" s="16" t="s">
        <v>12</v>
      </c>
      <c r="K156" s="7" t="s">
        <v>13</v>
      </c>
      <c r="L156" s="7" t="s">
        <v>91</v>
      </c>
      <c r="M156" s="7">
        <v>30</v>
      </c>
      <c r="N156" s="7"/>
      <c r="O156" s="7"/>
      <c r="P156" s="7"/>
      <c r="Q156" s="7" t="s">
        <v>121</v>
      </c>
      <c r="R156" s="29" t="s">
        <v>2350</v>
      </c>
      <c r="S156" s="29"/>
      <c r="T156" s="5" t="str">
        <f>VLOOKUP($B156,'[1]TOMADA DE DECISÕES'!$C$3:$BD$1129,52,0)</f>
        <v>ALEXANDRE ZATKOVSKIS CARVALHO</v>
      </c>
      <c r="U156" s="5" t="str">
        <f>VLOOKUP($B156,'[1]TOMADA DE DECISÕES'!$C$3:$BD$1129,54,0)</f>
        <v/>
      </c>
      <c r="V156" s="6" t="b">
        <f t="shared" si="13"/>
        <v>1</v>
      </c>
      <c r="W156" s="6" t="b">
        <f t="shared" si="14"/>
        <v>1</v>
      </c>
    </row>
    <row r="157" spans="1:23" ht="12.75" customHeight="1" x14ac:dyDescent="0.25">
      <c r="A157" s="11" t="str">
        <f t="shared" si="10"/>
        <v>BACHARELADO EM QUÍMICA</v>
      </c>
      <c r="B157" s="11" t="str">
        <f t="shared" si="11"/>
        <v>NANHZ1009-15SA</v>
      </c>
      <c r="C157" s="9" t="str">
        <f t="shared" si="12"/>
        <v>Biologia Molecular e Biotecnologia A-noturno (São Bernardo)</v>
      </c>
      <c r="D157" s="7" t="s">
        <v>452</v>
      </c>
      <c r="E157" s="7" t="s">
        <v>1989</v>
      </c>
      <c r="F157" s="7" t="s">
        <v>453</v>
      </c>
      <c r="G157" s="7" t="s">
        <v>11</v>
      </c>
      <c r="H157" s="7" t="s">
        <v>858</v>
      </c>
      <c r="I157" s="7"/>
      <c r="J157" s="16" t="s">
        <v>12</v>
      </c>
      <c r="K157" s="7" t="s">
        <v>18</v>
      </c>
      <c r="L157" s="7" t="s">
        <v>91</v>
      </c>
      <c r="M157" s="7">
        <v>30</v>
      </c>
      <c r="N157" s="7"/>
      <c r="O157" s="7"/>
      <c r="P157" s="7"/>
      <c r="Q157" s="7" t="s">
        <v>121</v>
      </c>
      <c r="R157" s="29" t="s">
        <v>2350</v>
      </c>
      <c r="S157" s="29"/>
      <c r="T157" s="5" t="str">
        <f>VLOOKUP($B157,'[1]TOMADA DE DECISÕES'!$C$3:$BD$1129,52,0)</f>
        <v>ALEXANDRE ZATKOVSKIS CARVALHO</v>
      </c>
      <c r="U157" s="5" t="str">
        <f>VLOOKUP($B157,'[1]TOMADA DE DECISÕES'!$C$3:$BD$1129,54,0)</f>
        <v/>
      </c>
      <c r="V157" s="6" t="b">
        <f t="shared" si="13"/>
        <v>1</v>
      </c>
      <c r="W157" s="6" t="b">
        <f t="shared" si="14"/>
        <v>1</v>
      </c>
    </row>
    <row r="158" spans="1:23" ht="12.75" customHeight="1" x14ac:dyDescent="0.25">
      <c r="A158" s="11" t="str">
        <f t="shared" si="10"/>
        <v>BACHARELADO EM BIOTECNOLOGIA</v>
      </c>
      <c r="B158" s="11" t="str">
        <f t="shared" si="11"/>
        <v>DBNHZ1009-15SA</v>
      </c>
      <c r="C158" s="9" t="str">
        <f t="shared" si="12"/>
        <v>Biologia Molecular e Biotecnologia B-matutino (São Bernardo)</v>
      </c>
      <c r="D158" s="7" t="s">
        <v>452</v>
      </c>
      <c r="E158" s="7" t="s">
        <v>3391</v>
      </c>
      <c r="F158" s="7" t="s">
        <v>453</v>
      </c>
      <c r="G158" s="7" t="s">
        <v>25</v>
      </c>
      <c r="H158" s="7" t="s">
        <v>3392</v>
      </c>
      <c r="I158" s="7"/>
      <c r="J158" s="16" t="s">
        <v>12</v>
      </c>
      <c r="K158" s="7" t="s">
        <v>13</v>
      </c>
      <c r="L158" s="7" t="s">
        <v>91</v>
      </c>
      <c r="M158" s="7">
        <v>30</v>
      </c>
      <c r="N158" s="7"/>
      <c r="O158" s="7"/>
      <c r="P158" s="7"/>
      <c r="Q158" s="7" t="s">
        <v>10</v>
      </c>
      <c r="R158" s="29" t="s">
        <v>3059</v>
      </c>
      <c r="S158" s="29"/>
      <c r="T158" s="5" t="str">
        <f>VLOOKUP($B158,'[1]TOMADA DE DECISÕES'!$C$3:$BD$1129,52,0)</f>
        <v>MARCELLA PECORA MILAZZOTTO</v>
      </c>
      <c r="U158" s="5">
        <f>VLOOKUP($B158,'[1]TOMADA DE DECISÕES'!$C$3:$BD$1129,54,0)</f>
        <v>0</v>
      </c>
      <c r="V158" s="6" t="b">
        <f t="shared" si="13"/>
        <v>1</v>
      </c>
      <c r="W158" s="6" t="b">
        <f t="shared" si="14"/>
        <v>1</v>
      </c>
    </row>
    <row r="159" spans="1:23" ht="12.75" customHeight="1" x14ac:dyDescent="0.25">
      <c r="A159" s="11" t="str">
        <f t="shared" si="10"/>
        <v>ENGENHARIA AMBIENTAL E URBANA</v>
      </c>
      <c r="B159" s="11" t="str">
        <f t="shared" si="11"/>
        <v>DAESTU023-17SA</v>
      </c>
      <c r="C159" s="9" t="str">
        <f t="shared" si="12"/>
        <v>Biomas Brasileiros A-matutino (São Bernardo)</v>
      </c>
      <c r="D159" s="7" t="s">
        <v>1163</v>
      </c>
      <c r="E159" s="7" t="s">
        <v>2056</v>
      </c>
      <c r="F159" s="7" t="s">
        <v>1164</v>
      </c>
      <c r="G159" s="7" t="s">
        <v>11</v>
      </c>
      <c r="H159" s="7" t="s">
        <v>3250</v>
      </c>
      <c r="I159" s="7"/>
      <c r="J159" s="16" t="s">
        <v>12</v>
      </c>
      <c r="K159" s="7" t="s">
        <v>13</v>
      </c>
      <c r="L159" s="7" t="s">
        <v>487</v>
      </c>
      <c r="M159" s="7">
        <v>60</v>
      </c>
      <c r="N159" s="7"/>
      <c r="O159" s="7" t="s">
        <v>17</v>
      </c>
      <c r="P159" s="7" t="s">
        <v>17</v>
      </c>
      <c r="Q159" s="7" t="s">
        <v>143</v>
      </c>
      <c r="R159" s="29" t="s">
        <v>1165</v>
      </c>
      <c r="S159" s="29" t="s">
        <v>1166</v>
      </c>
      <c r="T159" s="5" t="str">
        <f>VLOOKUP($B159,'[1]TOMADA DE DECISÕES'!$C$3:$BD$1129,52,0)</f>
        <v>MERCIA REGINA DOMINGUES MORETTO</v>
      </c>
      <c r="U159" s="5" t="str">
        <f>VLOOKUP($B159,'[1]TOMADA DE DECISÕES'!$C$3:$BD$1129,54,0)</f>
        <v>LEANDRO REVERBERI TAMBOSI</v>
      </c>
      <c r="V159" s="6" t="b">
        <f t="shared" si="13"/>
        <v>1</v>
      </c>
      <c r="W159" s="6" t="b">
        <f t="shared" si="14"/>
        <v>1</v>
      </c>
    </row>
    <row r="160" spans="1:23" ht="12.75" customHeight="1" x14ac:dyDescent="0.25">
      <c r="A160" s="11" t="str">
        <f t="shared" si="10"/>
        <v>ENGENHARIA AMBIENTAL E URBANA</v>
      </c>
      <c r="B160" s="11" t="str">
        <f t="shared" si="11"/>
        <v>NAESTU023-17SA</v>
      </c>
      <c r="C160" s="9" t="str">
        <f t="shared" si="12"/>
        <v>Biomas Brasileiros A-noturno (São Bernardo)</v>
      </c>
      <c r="D160" s="7" t="s">
        <v>1163</v>
      </c>
      <c r="E160" s="7" t="s">
        <v>2057</v>
      </c>
      <c r="F160" s="7" t="s">
        <v>1164</v>
      </c>
      <c r="G160" s="7" t="s">
        <v>11</v>
      </c>
      <c r="H160" s="7" t="s">
        <v>1170</v>
      </c>
      <c r="I160" s="7"/>
      <c r="J160" s="7" t="s">
        <v>12</v>
      </c>
      <c r="K160" s="7" t="s">
        <v>18</v>
      </c>
      <c r="L160" s="7" t="s">
        <v>487</v>
      </c>
      <c r="M160" s="7">
        <v>60</v>
      </c>
      <c r="N160" s="7"/>
      <c r="O160" s="7" t="s">
        <v>17</v>
      </c>
      <c r="P160" s="7" t="s">
        <v>17</v>
      </c>
      <c r="Q160" s="7" t="s">
        <v>143</v>
      </c>
      <c r="R160" s="29" t="s">
        <v>1171</v>
      </c>
      <c r="S160" s="29" t="s">
        <v>1165</v>
      </c>
      <c r="T160" s="5" t="str">
        <f>VLOOKUP($B160,'[1]TOMADA DE DECISÕES'!$C$3:$BD$1129,52,0)</f>
        <v>RICARDO HIDEO TANIWAKI</v>
      </c>
      <c r="U160" s="5" t="str">
        <f>VLOOKUP($B160,'[1]TOMADA DE DECISÕES'!$C$3:$BD$1129,54,0)</f>
        <v>MERCIA REGINA DOMINGUES MORETTO</v>
      </c>
      <c r="V160" s="6" t="b">
        <f t="shared" si="13"/>
        <v>1</v>
      </c>
      <c r="W160" s="6" t="b">
        <f t="shared" si="14"/>
        <v>1</v>
      </c>
    </row>
    <row r="161" spans="1:23" ht="12.75" customHeight="1" x14ac:dyDescent="0.25">
      <c r="A161" s="11" t="str">
        <f t="shared" si="10"/>
        <v>ENGENHARIA DE MATERIAIS</v>
      </c>
      <c r="B161" s="11" t="str">
        <f t="shared" si="11"/>
        <v>DA2ESZM032-17SA</v>
      </c>
      <c r="C161" s="9" t="str">
        <f t="shared" si="12"/>
        <v>Biomateriais A2-matutino (São Bernardo)</v>
      </c>
      <c r="D161" s="7" t="s">
        <v>784</v>
      </c>
      <c r="E161" s="7" t="s">
        <v>3427</v>
      </c>
      <c r="F161" s="7" t="s">
        <v>785</v>
      </c>
      <c r="G161" s="7" t="s">
        <v>19</v>
      </c>
      <c r="H161" s="7" t="s">
        <v>3428</v>
      </c>
      <c r="I161" s="7"/>
      <c r="J161" s="7" t="s">
        <v>12</v>
      </c>
      <c r="K161" s="7" t="s">
        <v>13</v>
      </c>
      <c r="L161" s="7" t="s">
        <v>473</v>
      </c>
      <c r="M161" s="7">
        <v>30</v>
      </c>
      <c r="N161" s="7"/>
      <c r="O161" s="7"/>
      <c r="P161" s="7"/>
      <c r="Q161" s="7" t="s">
        <v>215</v>
      </c>
      <c r="R161" s="29" t="s">
        <v>3002</v>
      </c>
      <c r="S161" s="29"/>
      <c r="T161" s="5" t="str">
        <f>VLOOKUP($B161,'[1]TOMADA DE DECISÕES'!$C$3:$BD$1129,52,0)</f>
        <v>JULIANA MARCHI</v>
      </c>
      <c r="U161" s="5">
        <f>VLOOKUP($B161,'[1]TOMADA DE DECISÕES'!$C$3:$BD$1129,54,0)</f>
        <v>0</v>
      </c>
      <c r="V161" s="6" t="b">
        <f t="shared" si="13"/>
        <v>1</v>
      </c>
      <c r="W161" s="6" t="b">
        <f t="shared" si="14"/>
        <v>1</v>
      </c>
    </row>
    <row r="162" spans="1:23" ht="12.75" customHeight="1" x14ac:dyDescent="0.25">
      <c r="A162" s="11" t="str">
        <f t="shared" si="10"/>
        <v>ENGENHARIA DE MATERIAIS</v>
      </c>
      <c r="B162" s="11" t="str">
        <f t="shared" si="11"/>
        <v>DAESZM032-17SA</v>
      </c>
      <c r="C162" s="9" t="str">
        <f t="shared" si="12"/>
        <v>Biomateriais A-matutino (São Bernardo)</v>
      </c>
      <c r="D162" s="7" t="s">
        <v>784</v>
      </c>
      <c r="E162" s="7" t="s">
        <v>2197</v>
      </c>
      <c r="F162" s="7" t="s">
        <v>785</v>
      </c>
      <c r="G162" s="7" t="s">
        <v>11</v>
      </c>
      <c r="H162" s="7" t="s">
        <v>3122</v>
      </c>
      <c r="I162" s="7"/>
      <c r="J162" s="16" t="s">
        <v>12</v>
      </c>
      <c r="K162" s="7" t="s">
        <v>13</v>
      </c>
      <c r="L162" s="7" t="s">
        <v>473</v>
      </c>
      <c r="M162" s="7">
        <v>30</v>
      </c>
      <c r="N162" s="7"/>
      <c r="O162" s="7"/>
      <c r="P162" s="7"/>
      <c r="Q162" s="7" t="s">
        <v>215</v>
      </c>
      <c r="R162" s="29" t="s">
        <v>540</v>
      </c>
      <c r="S162" s="29" t="s">
        <v>2330</v>
      </c>
      <c r="T162" s="5" t="str">
        <f>VLOOKUP($B162,'[1]TOMADA DE DECISÕES'!$C$3:$BD$1129,52,0)</f>
        <v>CHRISTIANE RIBEIRO</v>
      </c>
      <c r="U162" s="5" t="str">
        <f>VLOOKUP($B162,'[1]TOMADA DE DECISÕES'!$C$3:$BD$1129,54,0)</f>
        <v>MATHILDE JULIENNE GISELE CHAMPEAU FERREIRA</v>
      </c>
      <c r="V162" s="6" t="b">
        <f t="shared" si="13"/>
        <v>1</v>
      </c>
      <c r="W162" s="6" t="b">
        <f t="shared" si="14"/>
        <v>1</v>
      </c>
    </row>
    <row r="163" spans="1:23" ht="12.75" customHeight="1" x14ac:dyDescent="0.25">
      <c r="A163" s="11" t="str">
        <f t="shared" si="10"/>
        <v>ENGENHARIA BIOMÉDICA</v>
      </c>
      <c r="B163" s="11" t="str">
        <f t="shared" si="11"/>
        <v>DAESTB007-17SA</v>
      </c>
      <c r="C163" s="9" t="str">
        <f t="shared" si="12"/>
        <v>Biomecânica I A-matutino (São Bernardo)</v>
      </c>
      <c r="D163" s="7" t="s">
        <v>1401</v>
      </c>
      <c r="E163" s="7" t="s">
        <v>3300</v>
      </c>
      <c r="F163" s="7" t="s">
        <v>1402</v>
      </c>
      <c r="G163" s="7" t="s">
        <v>11</v>
      </c>
      <c r="H163" s="7" t="s">
        <v>3277</v>
      </c>
      <c r="I163" s="7"/>
      <c r="J163" s="7" t="s">
        <v>38</v>
      </c>
      <c r="K163" s="7" t="s">
        <v>13</v>
      </c>
      <c r="L163" s="7" t="s">
        <v>470</v>
      </c>
      <c r="M163" s="7">
        <v>40</v>
      </c>
      <c r="N163" s="7">
        <v>0</v>
      </c>
      <c r="O163" s="7"/>
      <c r="P163" s="7"/>
      <c r="Q163" s="7" t="s">
        <v>155</v>
      </c>
      <c r="R163" s="29" t="s">
        <v>3301</v>
      </c>
      <c r="S163" s="29"/>
      <c r="T163" s="5" t="str">
        <f>VLOOKUP($B163,'[1]TOMADA DE DECISÕES'!$C$3:$BD$1129,52,0)</f>
        <v>RENATO NAVILLE WATANABE</v>
      </c>
      <c r="U163" s="5">
        <f>VLOOKUP($B163,'[1]TOMADA DE DECISÕES'!$C$3:$BD$1129,54,0)</f>
        <v>0</v>
      </c>
      <c r="V163" s="6" t="b">
        <f t="shared" si="13"/>
        <v>1</v>
      </c>
      <c r="W163" s="6" t="b">
        <f t="shared" si="14"/>
        <v>1</v>
      </c>
    </row>
    <row r="164" spans="1:23" ht="12.75" customHeight="1" x14ac:dyDescent="0.25">
      <c r="A164" s="11" t="str">
        <f t="shared" si="10"/>
        <v>ENGENHARIA BIOMÉDICA</v>
      </c>
      <c r="B164" s="11" t="str">
        <f t="shared" si="11"/>
        <v>NAESTB007-17SA</v>
      </c>
      <c r="C164" s="9" t="str">
        <f t="shared" si="12"/>
        <v>Biomecânica I A-noturno (São Bernardo)</v>
      </c>
      <c r="D164" s="7" t="s">
        <v>1401</v>
      </c>
      <c r="E164" s="7" t="s">
        <v>3302</v>
      </c>
      <c r="F164" s="7" t="s">
        <v>1402</v>
      </c>
      <c r="G164" s="7" t="s">
        <v>11</v>
      </c>
      <c r="H164" s="7" t="s">
        <v>3280</v>
      </c>
      <c r="I164" s="7"/>
      <c r="J164" s="7" t="s">
        <v>38</v>
      </c>
      <c r="K164" s="7" t="s">
        <v>18</v>
      </c>
      <c r="L164" s="7" t="s">
        <v>470</v>
      </c>
      <c r="M164" s="7">
        <v>40</v>
      </c>
      <c r="N164" s="7">
        <v>0</v>
      </c>
      <c r="O164" s="7"/>
      <c r="P164" s="7"/>
      <c r="Q164" s="7" t="s">
        <v>155</v>
      </c>
      <c r="R164" s="29" t="s">
        <v>2323</v>
      </c>
      <c r="S164" s="29"/>
      <c r="T164" s="5" t="str">
        <f>VLOOKUP($B164,'[1]TOMADA DE DECISÕES'!$C$3:$BD$1129,52,0)</f>
        <v>MARCOS DUARTE</v>
      </c>
      <c r="U164" s="5">
        <f>VLOOKUP($B164,'[1]TOMADA DE DECISÕES'!$C$3:$BD$1129,54,0)</f>
        <v>0</v>
      </c>
      <c r="V164" s="6" t="b">
        <f t="shared" si="13"/>
        <v>1</v>
      </c>
      <c r="W164" s="6" t="b">
        <f t="shared" si="14"/>
        <v>1</v>
      </c>
    </row>
    <row r="165" spans="1:23" ht="12.75" customHeight="1" x14ac:dyDescent="0.25">
      <c r="A165" s="11" t="str">
        <f t="shared" si="10"/>
        <v>BACHARELADO EM CIÊNCIA E TECNOLOGIA</v>
      </c>
      <c r="B165" s="11" t="str">
        <f t="shared" si="11"/>
        <v>DA1BCL0308-15SA</v>
      </c>
      <c r="C165" s="9" t="str">
        <f t="shared" si="12"/>
        <v>Bioquímica: Estrutura, Propriedade e Funções de Biomoléculas A1-matutino (São Bernardo)</v>
      </c>
      <c r="D165" s="6" t="s">
        <v>52</v>
      </c>
      <c r="E165" s="6" t="s">
        <v>51</v>
      </c>
      <c r="F165" s="6" t="s">
        <v>53</v>
      </c>
      <c r="G165" s="6" t="s">
        <v>16</v>
      </c>
      <c r="H165" s="6" t="s">
        <v>2998</v>
      </c>
      <c r="J165" s="6" t="s">
        <v>12</v>
      </c>
      <c r="K165" s="6" t="s">
        <v>13</v>
      </c>
      <c r="L165" s="6" t="s">
        <v>472</v>
      </c>
      <c r="M165" s="6">
        <v>50</v>
      </c>
      <c r="N165" s="6">
        <v>0</v>
      </c>
      <c r="O165" s="6" t="s">
        <v>37</v>
      </c>
      <c r="P165" s="7" t="s">
        <v>17</v>
      </c>
      <c r="Q165" s="7" t="s">
        <v>33</v>
      </c>
      <c r="R165" s="26" t="s">
        <v>2999</v>
      </c>
      <c r="S165" s="26" t="s">
        <v>3000</v>
      </c>
      <c r="T165" s="5" t="str">
        <f>VLOOKUP($B165,'[1]TOMADA DE DECISÕES'!$C$3:$BD$1129,52,0)</f>
        <v>GISELLE CERCHIARO</v>
      </c>
      <c r="U165" s="5" t="str">
        <f>VLOOKUP($B165,'[1]TOMADA DE DECISÕES'!$C$3:$BD$1129,54,0)</f>
        <v>MARCIA APARECIDA DA SILVA SPINACE</v>
      </c>
      <c r="V165" s="6" t="b">
        <f t="shared" si="13"/>
        <v>1</v>
      </c>
      <c r="W165" s="6" t="b">
        <f t="shared" si="14"/>
        <v>1</v>
      </c>
    </row>
    <row r="166" spans="1:23" ht="12.75" customHeight="1" x14ac:dyDescent="0.25">
      <c r="A166" s="11" t="str">
        <f t="shared" si="10"/>
        <v>BACHARELADO EM CIÊNCIA E TECNOLOGIA</v>
      </c>
      <c r="B166" s="11" t="str">
        <f t="shared" si="11"/>
        <v>NA1BCL0308-15SA</v>
      </c>
      <c r="C166" s="9" t="str">
        <f t="shared" si="12"/>
        <v>Bioquímica: Estrutura, Propriedade e Funções de Biomoléculas A1-noturno (São Bernardo)</v>
      </c>
      <c r="D166" s="6" t="s">
        <v>52</v>
      </c>
      <c r="E166" s="6" t="s">
        <v>54</v>
      </c>
      <c r="F166" s="6" t="s">
        <v>53</v>
      </c>
      <c r="G166" s="6" t="s">
        <v>16</v>
      </c>
      <c r="H166" s="6" t="s">
        <v>2996</v>
      </c>
      <c r="J166" s="6" t="s">
        <v>12</v>
      </c>
      <c r="K166" s="6" t="s">
        <v>18</v>
      </c>
      <c r="L166" s="6" t="s">
        <v>472</v>
      </c>
      <c r="M166" s="6">
        <v>30</v>
      </c>
      <c r="N166" s="6">
        <v>0</v>
      </c>
      <c r="O166" s="6" t="s">
        <v>37</v>
      </c>
      <c r="P166" s="7" t="s">
        <v>17</v>
      </c>
      <c r="Q166" s="7" t="s">
        <v>33</v>
      </c>
      <c r="R166" s="26" t="s">
        <v>3005</v>
      </c>
      <c r="S166" s="26" t="s">
        <v>3006</v>
      </c>
      <c r="T166" s="5" t="str">
        <f>VLOOKUP($B166,'[1]TOMADA DE DECISÕES'!$C$3:$BD$1129,52,0)</f>
        <v>ELOAH RABELLO SUAREZ</v>
      </c>
      <c r="U166" s="5" t="str">
        <f>VLOOKUP($B166,'[1]TOMADA DE DECISÕES'!$C$3:$BD$1129,54,0)</f>
        <v>SUMBAL SABA</v>
      </c>
      <c r="V166" s="6" t="b">
        <f t="shared" si="13"/>
        <v>1</v>
      </c>
      <c r="W166" s="6" t="b">
        <f t="shared" si="14"/>
        <v>1</v>
      </c>
    </row>
    <row r="167" spans="1:23" ht="12.75" customHeight="1" x14ac:dyDescent="0.25">
      <c r="A167" s="11" t="str">
        <f t="shared" si="10"/>
        <v>BACHARELADO EM CIÊNCIA E TECNOLOGIA</v>
      </c>
      <c r="B167" s="11" t="str">
        <f t="shared" si="11"/>
        <v>NA2BCL0308-15SA</v>
      </c>
      <c r="C167" s="9" t="str">
        <f t="shared" si="12"/>
        <v>Bioquímica: Estrutura, Propriedade e Funções de Biomoléculas A2-noturno (São Bernardo)</v>
      </c>
      <c r="D167" s="7" t="s">
        <v>52</v>
      </c>
      <c r="E167" s="7" t="s">
        <v>55</v>
      </c>
      <c r="F167" s="7" t="s">
        <v>53</v>
      </c>
      <c r="G167" s="7" t="s">
        <v>19</v>
      </c>
      <c r="H167" s="7" t="s">
        <v>2996</v>
      </c>
      <c r="I167" s="7"/>
      <c r="J167" s="7" t="s">
        <v>12</v>
      </c>
      <c r="K167" s="7" t="s">
        <v>18</v>
      </c>
      <c r="L167" s="7" t="s">
        <v>472</v>
      </c>
      <c r="M167" s="7">
        <v>30</v>
      </c>
      <c r="N167" s="7">
        <v>0</v>
      </c>
      <c r="O167" s="7" t="s">
        <v>37</v>
      </c>
      <c r="P167" s="7" t="s">
        <v>17</v>
      </c>
      <c r="Q167" s="7" t="s">
        <v>33</v>
      </c>
      <c r="R167" s="29" t="s">
        <v>2887</v>
      </c>
      <c r="S167" s="29" t="s">
        <v>2887</v>
      </c>
      <c r="T167" s="5" t="str">
        <f>VLOOKUP($B167,'[1]TOMADA DE DECISÕES'!$C$3:$BD$1129,52,0)</f>
        <v>ALVARO TAKEO OMORI</v>
      </c>
      <c r="U167" s="5" t="str">
        <f>VLOOKUP($B167,'[1]TOMADA DE DECISÕES'!$C$3:$BD$1129,54,0)</f>
        <v>ALVARO TAKEO OMORI</v>
      </c>
      <c r="V167" s="6" t="b">
        <f t="shared" si="13"/>
        <v>1</v>
      </c>
      <c r="W167" s="6" t="b">
        <f t="shared" si="14"/>
        <v>1</v>
      </c>
    </row>
    <row r="168" spans="1:23" ht="12.75" customHeight="1" x14ac:dyDescent="0.25">
      <c r="A168" s="11" t="str">
        <f t="shared" si="10"/>
        <v>BACHARELADO EM CIÊNCIA E TECNOLOGIA</v>
      </c>
      <c r="B168" s="11" t="str">
        <f t="shared" si="11"/>
        <v>DA3BCL0308-15SA</v>
      </c>
      <c r="C168" s="9" t="str">
        <f t="shared" si="12"/>
        <v>Bioquímica: Estrutura, Propriedade e Funções de Biomoléculas A3-matutino (São Bernardo)</v>
      </c>
      <c r="D168" s="7" t="s">
        <v>52</v>
      </c>
      <c r="E168" s="7" t="s">
        <v>56</v>
      </c>
      <c r="F168" s="7" t="s">
        <v>53</v>
      </c>
      <c r="G168" s="7" t="s">
        <v>21</v>
      </c>
      <c r="H168" s="7" t="s">
        <v>2998</v>
      </c>
      <c r="I168" s="7"/>
      <c r="J168" s="7" t="s">
        <v>12</v>
      </c>
      <c r="K168" s="7" t="s">
        <v>13</v>
      </c>
      <c r="L168" s="7" t="s">
        <v>472</v>
      </c>
      <c r="M168" s="7">
        <v>30</v>
      </c>
      <c r="N168" s="7">
        <v>0</v>
      </c>
      <c r="O168" s="7" t="s">
        <v>37</v>
      </c>
      <c r="P168" s="7" t="s">
        <v>17</v>
      </c>
      <c r="Q168" s="7" t="s">
        <v>33</v>
      </c>
      <c r="R168" s="29" t="s">
        <v>3001</v>
      </c>
      <c r="S168" s="29" t="s">
        <v>3002</v>
      </c>
      <c r="T168" s="5" t="str">
        <f>VLOOKUP($B168,'[1]TOMADA DE DECISÕES'!$C$3:$BD$1129,52,0)</f>
        <v>AMEDEA BAROZZI SEABRA</v>
      </c>
      <c r="U168" s="5" t="str">
        <f>VLOOKUP($B168,'[1]TOMADA DE DECISÕES'!$C$3:$BD$1129,54,0)</f>
        <v>JULIANA MARCHI</v>
      </c>
      <c r="V168" s="6" t="b">
        <f t="shared" si="13"/>
        <v>1</v>
      </c>
      <c r="W168" s="6" t="b">
        <f t="shared" si="14"/>
        <v>1</v>
      </c>
    </row>
    <row r="169" spans="1:23" ht="12.75" customHeight="1" x14ac:dyDescent="0.25">
      <c r="A169" s="11" t="str">
        <f t="shared" si="10"/>
        <v>BACHARELADO EM CIÊNCIA E TECNOLOGIA</v>
      </c>
      <c r="B169" s="11" t="str">
        <f t="shared" si="11"/>
        <v>DA4BCL0308-15SA</v>
      </c>
      <c r="C169" s="9" t="str">
        <f t="shared" si="12"/>
        <v>Bioquímica: Estrutura, Propriedade e Funções de Biomoléculas A4-matutino (São Bernardo)</v>
      </c>
      <c r="D169" s="6" t="s">
        <v>52</v>
      </c>
      <c r="E169" s="6" t="s">
        <v>1624</v>
      </c>
      <c r="F169" s="6" t="s">
        <v>53</v>
      </c>
      <c r="G169" s="6" t="s">
        <v>22</v>
      </c>
      <c r="H169" s="6" t="s">
        <v>2998</v>
      </c>
      <c r="J169" s="6" t="s">
        <v>12</v>
      </c>
      <c r="K169" s="6" t="s">
        <v>13</v>
      </c>
      <c r="L169" s="6" t="s">
        <v>472</v>
      </c>
      <c r="M169" s="6">
        <v>30</v>
      </c>
      <c r="N169" s="6">
        <v>0</v>
      </c>
      <c r="O169" s="6" t="s">
        <v>37</v>
      </c>
      <c r="P169" s="7" t="s">
        <v>17</v>
      </c>
      <c r="Q169" s="7" t="s">
        <v>33</v>
      </c>
      <c r="R169" s="26" t="s">
        <v>3004</v>
      </c>
      <c r="S169" s="26" t="s">
        <v>2279</v>
      </c>
      <c r="T169" s="5" t="str">
        <f>VLOOKUP($B169,'[1]TOMADA DE DECISÕES'!$C$3:$BD$1129,52,0)</f>
        <v>LUCIANO PUZER</v>
      </c>
      <c r="U169" s="5" t="str">
        <f>VLOOKUP($B169,'[1]TOMADA DE DECISÕES'!$C$3:$BD$1129,54,0)</f>
        <v>HELOISA FRANCA MALTEZ</v>
      </c>
      <c r="V169" s="6" t="b">
        <f t="shared" si="13"/>
        <v>1</v>
      </c>
      <c r="W169" s="6" t="b">
        <f t="shared" si="14"/>
        <v>0</v>
      </c>
    </row>
    <row r="170" spans="1:23" ht="12.75" customHeight="1" x14ac:dyDescent="0.25">
      <c r="A170" s="11" t="str">
        <f t="shared" si="10"/>
        <v>BACHARELADO EM CIÊNCIA E TECNOLOGIA</v>
      </c>
      <c r="B170" s="11" t="str">
        <f t="shared" si="11"/>
        <v>NA5BCL0308-15SA</v>
      </c>
      <c r="C170" s="9" t="str">
        <f t="shared" si="12"/>
        <v>Bioquímica: Estrutura, Propriedade e Funções de Biomoléculas A5-noturno (São Bernardo)</v>
      </c>
      <c r="D170" s="7" t="s">
        <v>52</v>
      </c>
      <c r="E170" s="7" t="s">
        <v>1625</v>
      </c>
      <c r="F170" s="7" t="s">
        <v>53</v>
      </c>
      <c r="G170" s="7" t="s">
        <v>57</v>
      </c>
      <c r="H170" s="7" t="s">
        <v>2996</v>
      </c>
      <c r="I170" s="7"/>
      <c r="J170" s="7" t="s">
        <v>12</v>
      </c>
      <c r="K170" s="7" t="s">
        <v>18</v>
      </c>
      <c r="L170" s="7" t="s">
        <v>472</v>
      </c>
      <c r="M170" s="7">
        <v>30</v>
      </c>
      <c r="N170" s="7">
        <v>0</v>
      </c>
      <c r="O170" s="7" t="s">
        <v>37</v>
      </c>
      <c r="P170" s="7" t="s">
        <v>17</v>
      </c>
      <c r="Q170" s="7" t="s">
        <v>33</v>
      </c>
      <c r="R170" s="29" t="s">
        <v>2375</v>
      </c>
      <c r="S170" s="29" t="s">
        <v>2376</v>
      </c>
      <c r="T170" s="5" t="str">
        <f>VLOOKUP($B170,'[1]TOMADA DE DECISÕES'!$C$3:$BD$1129,52,0)</f>
        <v>LUIZ ROBERTO NUNES</v>
      </c>
      <c r="U170" s="5" t="str">
        <f>VLOOKUP($B170,'[1]TOMADA DE DECISÕES'!$C$3:$BD$1129,54,0)</f>
        <v>TIAGO RODRIGUES</v>
      </c>
      <c r="V170" s="6" t="b">
        <f t="shared" si="13"/>
        <v>1</v>
      </c>
      <c r="W170" s="6" t="b">
        <f t="shared" si="14"/>
        <v>1</v>
      </c>
    </row>
    <row r="171" spans="1:23" ht="12.75" customHeight="1" x14ac:dyDescent="0.25">
      <c r="A171" s="11" t="str">
        <f t="shared" si="10"/>
        <v>BACHARELADO EM CIÊNCIA E TECNOLOGIA</v>
      </c>
      <c r="B171" s="11" t="str">
        <f t="shared" si="11"/>
        <v>NA6BCL0308-15SA</v>
      </c>
      <c r="C171" s="9" t="str">
        <f t="shared" si="12"/>
        <v>Bioquímica: Estrutura, Propriedade e Funções de Biomoléculas A6-noturno (São Bernardo)</v>
      </c>
      <c r="D171" s="7" t="s">
        <v>52</v>
      </c>
      <c r="E171" s="7" t="s">
        <v>1626</v>
      </c>
      <c r="F171" s="7" t="s">
        <v>53</v>
      </c>
      <c r="G171" s="7" t="s">
        <v>58</v>
      </c>
      <c r="H171" s="7" t="s">
        <v>2996</v>
      </c>
      <c r="I171" s="7"/>
      <c r="J171" s="16" t="s">
        <v>12</v>
      </c>
      <c r="K171" s="7" t="s">
        <v>18</v>
      </c>
      <c r="L171" s="7" t="s">
        <v>472</v>
      </c>
      <c r="M171" s="7">
        <v>30</v>
      </c>
      <c r="N171" s="7">
        <v>0</v>
      </c>
      <c r="O171" s="7" t="s">
        <v>37</v>
      </c>
      <c r="P171" s="7" t="s">
        <v>17</v>
      </c>
      <c r="Q171" s="7" t="s">
        <v>33</v>
      </c>
      <c r="R171" s="29" t="s">
        <v>2372</v>
      </c>
      <c r="S171" s="29" t="s">
        <v>2377</v>
      </c>
      <c r="T171" s="5" t="str">
        <f>VLOOKUP($B171,'[1]TOMADA DE DECISÕES'!$C$3:$BD$1129,52,0)</f>
        <v>ISELI LOURENCO NANTES CARDOSO</v>
      </c>
      <c r="U171" s="5" t="str">
        <f>VLOOKUP($B171,'[1]TOMADA DE DECISÕES'!$C$3:$BD$1129,54,0)</f>
        <v>WAGNER RODRIGO DE SOUZA</v>
      </c>
      <c r="V171" s="6" t="b">
        <f t="shared" si="13"/>
        <v>0</v>
      </c>
      <c r="W171" s="6" t="b">
        <f t="shared" si="14"/>
        <v>1</v>
      </c>
    </row>
    <row r="172" spans="1:23" ht="12.75" customHeight="1" x14ac:dyDescent="0.25">
      <c r="A172" s="11" t="str">
        <f t="shared" si="10"/>
        <v>BACHARELADO EM CIÊNCIA E TECNOLOGIA</v>
      </c>
      <c r="B172" s="11" t="str">
        <f t="shared" si="11"/>
        <v>DB1BCL0308-15SA</v>
      </c>
      <c r="C172" s="9" t="str">
        <f t="shared" si="12"/>
        <v>Bioquímica: Estrutura, Propriedade e Funções de Biomoléculas B1-matutino (São Bernardo)</v>
      </c>
      <c r="D172" s="6" t="s">
        <v>52</v>
      </c>
      <c r="E172" s="6" t="s">
        <v>1627</v>
      </c>
      <c r="F172" s="6" t="s">
        <v>53</v>
      </c>
      <c r="G172" s="6" t="s">
        <v>28</v>
      </c>
      <c r="H172" s="6" t="s">
        <v>3003</v>
      </c>
      <c r="J172" s="6" t="s">
        <v>12</v>
      </c>
      <c r="K172" s="6" t="s">
        <v>13</v>
      </c>
      <c r="L172" s="6" t="s">
        <v>472</v>
      </c>
      <c r="M172" s="6">
        <v>30</v>
      </c>
      <c r="O172" s="6" t="s">
        <v>37</v>
      </c>
      <c r="P172" s="6" t="s">
        <v>17</v>
      </c>
      <c r="Q172" s="6" t="s">
        <v>33</v>
      </c>
      <c r="S172" s="26" t="s">
        <v>3000</v>
      </c>
      <c r="T172" s="5">
        <f>VLOOKUP($B172,'[1]TOMADA DE DECISÕES'!$C$3:$BD$1129,52,0)</f>
        <v>0</v>
      </c>
      <c r="U172" s="5" t="str">
        <f>VLOOKUP($B172,'[1]TOMADA DE DECISÕES'!$C$3:$BD$1129,54,0)</f>
        <v>MÁRCIA APARECIDA DA SILVA SPINACÉ</v>
      </c>
      <c r="V172" s="6" t="b">
        <f t="shared" si="13"/>
        <v>1</v>
      </c>
      <c r="W172" s="6" t="b">
        <f t="shared" si="14"/>
        <v>0</v>
      </c>
    </row>
    <row r="173" spans="1:23" ht="12.75" customHeight="1" x14ac:dyDescent="0.25">
      <c r="A173" s="11" t="str">
        <f t="shared" si="10"/>
        <v>BACHARELADO EM CIÊNCIA E TECNOLOGIA</v>
      </c>
      <c r="B173" s="11" t="str">
        <f t="shared" si="11"/>
        <v>NB1BCL0308-15SA</v>
      </c>
      <c r="C173" s="9" t="str">
        <f t="shared" si="12"/>
        <v>Bioquímica: Estrutura, Propriedade e Funções de Biomoléculas B1-noturno (São Bernardo)</v>
      </c>
      <c r="D173" s="7" t="s">
        <v>52</v>
      </c>
      <c r="E173" s="7" t="s">
        <v>1628</v>
      </c>
      <c r="F173" s="7" t="s">
        <v>53</v>
      </c>
      <c r="G173" s="7" t="s">
        <v>28</v>
      </c>
      <c r="H173" s="7" t="s">
        <v>2997</v>
      </c>
      <c r="I173" s="7"/>
      <c r="J173" s="7" t="s">
        <v>12</v>
      </c>
      <c r="K173" s="7" t="s">
        <v>18</v>
      </c>
      <c r="L173" s="7" t="s">
        <v>472</v>
      </c>
      <c r="M173" s="7">
        <v>30</v>
      </c>
      <c r="N173" s="7">
        <v>0</v>
      </c>
      <c r="O173" s="7" t="s">
        <v>37</v>
      </c>
      <c r="P173" s="7" t="s">
        <v>17</v>
      </c>
      <c r="Q173" s="7" t="s">
        <v>33</v>
      </c>
      <c r="R173" s="29" t="s">
        <v>3005</v>
      </c>
      <c r="S173" s="29" t="s">
        <v>3006</v>
      </c>
      <c r="T173" s="5" t="str">
        <f>VLOOKUP($B173,'[1]TOMADA DE DECISÕES'!$C$3:$BD$1129,52,0)</f>
        <v>ELOAH RABELLO SUAREZ</v>
      </c>
      <c r="U173" s="5" t="str">
        <f>VLOOKUP($B173,'[1]TOMADA DE DECISÕES'!$C$3:$BD$1129,54,0)</f>
        <v>SUMBAL SABA</v>
      </c>
      <c r="V173" s="6" t="b">
        <f t="shared" si="13"/>
        <v>1</v>
      </c>
      <c r="W173" s="6" t="b">
        <f t="shared" si="14"/>
        <v>1</v>
      </c>
    </row>
    <row r="174" spans="1:23" ht="12.75" customHeight="1" x14ac:dyDescent="0.25">
      <c r="A174" s="11" t="str">
        <f t="shared" si="10"/>
        <v>BACHARELADO EM CIÊNCIA E TECNOLOGIA</v>
      </c>
      <c r="B174" s="11" t="str">
        <f t="shared" si="11"/>
        <v>NB2BCL0308-15SA</v>
      </c>
      <c r="C174" s="9" t="str">
        <f t="shared" si="12"/>
        <v>Bioquímica: Estrutura, Propriedade e Funções de Biomoléculas B2-noturno (São Bernardo)</v>
      </c>
      <c r="D174" s="7" t="s">
        <v>52</v>
      </c>
      <c r="E174" s="7" t="s">
        <v>1629</v>
      </c>
      <c r="F174" s="7" t="s">
        <v>53</v>
      </c>
      <c r="G174" s="7" t="s">
        <v>29</v>
      </c>
      <c r="H174" s="7" t="s">
        <v>2997</v>
      </c>
      <c r="I174" s="7"/>
      <c r="J174" s="16" t="s">
        <v>12</v>
      </c>
      <c r="K174" s="7" t="s">
        <v>18</v>
      </c>
      <c r="L174" s="7" t="s">
        <v>472</v>
      </c>
      <c r="M174" s="7">
        <v>30</v>
      </c>
      <c r="N174" s="7">
        <v>0</v>
      </c>
      <c r="O174" s="7" t="s">
        <v>37</v>
      </c>
      <c r="P174" s="7" t="s">
        <v>17</v>
      </c>
      <c r="Q174" s="7" t="s">
        <v>33</v>
      </c>
      <c r="R174" s="29" t="s">
        <v>2887</v>
      </c>
      <c r="S174" s="29" t="s">
        <v>2887</v>
      </c>
      <c r="T174" s="5" t="str">
        <f>VLOOKUP($B174,'[1]TOMADA DE DECISÕES'!$C$3:$BD$1129,52,0)</f>
        <v>ALVARO TAKEO OMORI</v>
      </c>
      <c r="U174" s="5" t="str">
        <f>VLOOKUP($B174,'[1]TOMADA DE DECISÕES'!$C$3:$BD$1129,54,0)</f>
        <v>ALVARO TAKEO OMORI</v>
      </c>
      <c r="V174" s="6" t="b">
        <f t="shared" si="13"/>
        <v>1</v>
      </c>
      <c r="W174" s="6" t="b">
        <f t="shared" si="14"/>
        <v>1</v>
      </c>
    </row>
    <row r="175" spans="1:23" ht="12.75" customHeight="1" x14ac:dyDescent="0.25">
      <c r="A175" s="11" t="str">
        <f t="shared" si="10"/>
        <v>BACHARELADO EM CIÊNCIA E TECNOLOGIA</v>
      </c>
      <c r="B175" s="11" t="str">
        <f t="shared" si="11"/>
        <v>DB3BCL0308-15SA</v>
      </c>
      <c r="C175" s="9" t="str">
        <f t="shared" si="12"/>
        <v>Bioquímica: Estrutura, Propriedade e Funções de Biomoléculas B3-matutino (São Bernardo)</v>
      </c>
      <c r="D175" s="7" t="s">
        <v>52</v>
      </c>
      <c r="E175" s="7" t="s">
        <v>1630</v>
      </c>
      <c r="F175" s="7" t="s">
        <v>53</v>
      </c>
      <c r="G175" s="7" t="s">
        <v>50</v>
      </c>
      <c r="H175" s="7" t="s">
        <v>3003</v>
      </c>
      <c r="I175" s="7"/>
      <c r="J175" s="16" t="s">
        <v>12</v>
      </c>
      <c r="K175" s="7" t="s">
        <v>13</v>
      </c>
      <c r="L175" s="7" t="s">
        <v>472</v>
      </c>
      <c r="M175" s="7">
        <v>30</v>
      </c>
      <c r="N175" s="7">
        <v>0</v>
      </c>
      <c r="O175" s="7" t="s">
        <v>37</v>
      </c>
      <c r="P175" s="7" t="s">
        <v>17</v>
      </c>
      <c r="Q175" s="7" t="s">
        <v>33</v>
      </c>
      <c r="R175" s="29" t="s">
        <v>3001</v>
      </c>
      <c r="S175" s="29" t="s">
        <v>3002</v>
      </c>
      <c r="T175" s="5" t="str">
        <f>VLOOKUP($B175,'[1]TOMADA DE DECISÕES'!$C$3:$BD$1129,52,0)</f>
        <v>AMEDEA BAROZZI SEABRA</v>
      </c>
      <c r="U175" s="5" t="str">
        <f>VLOOKUP($B175,'[1]TOMADA DE DECISÕES'!$C$3:$BD$1129,54,0)</f>
        <v>JULIANA MARCHI</v>
      </c>
      <c r="V175" s="6" t="b">
        <f t="shared" si="13"/>
        <v>1</v>
      </c>
      <c r="W175" s="6" t="b">
        <f t="shared" si="14"/>
        <v>1</v>
      </c>
    </row>
    <row r="176" spans="1:23" ht="12.75" customHeight="1" x14ac:dyDescent="0.25">
      <c r="A176" s="11" t="str">
        <f t="shared" si="10"/>
        <v>BACHARELADO EM CIÊNCIA E TECNOLOGIA</v>
      </c>
      <c r="B176" s="11" t="str">
        <f t="shared" si="11"/>
        <v>DB4BCL0308-15SA</v>
      </c>
      <c r="C176" s="9" t="str">
        <f t="shared" si="12"/>
        <v>Bioquímica: Estrutura, Propriedade e Funções de Biomoléculas B4-matutino (São Bernardo)</v>
      </c>
      <c r="D176" s="7" t="s">
        <v>52</v>
      </c>
      <c r="E176" s="7" t="s">
        <v>1631</v>
      </c>
      <c r="F176" s="7" t="s">
        <v>53</v>
      </c>
      <c r="G176" s="7" t="s">
        <v>59</v>
      </c>
      <c r="H176" s="7" t="s">
        <v>3003</v>
      </c>
      <c r="I176" s="7"/>
      <c r="J176" s="7" t="s">
        <v>12</v>
      </c>
      <c r="K176" s="7" t="s">
        <v>13</v>
      </c>
      <c r="L176" s="7" t="s">
        <v>472</v>
      </c>
      <c r="M176" s="7">
        <v>30</v>
      </c>
      <c r="N176" s="7">
        <v>0</v>
      </c>
      <c r="O176" s="7" t="s">
        <v>37</v>
      </c>
      <c r="P176" s="7" t="s">
        <v>17</v>
      </c>
      <c r="Q176" s="7" t="s">
        <v>33</v>
      </c>
      <c r="R176" s="29" t="s">
        <v>3004</v>
      </c>
      <c r="S176" s="29" t="s">
        <v>2279</v>
      </c>
      <c r="T176" s="5" t="str">
        <f>VLOOKUP($B176,'[1]TOMADA DE DECISÕES'!$C$3:$BD$1129,52,0)</f>
        <v>LUCIANO PUZER</v>
      </c>
      <c r="U176" s="5" t="str">
        <f>VLOOKUP($B176,'[1]TOMADA DE DECISÕES'!$C$3:$BD$1129,54,0)</f>
        <v>HELOISA FRANCA MALTEZ</v>
      </c>
      <c r="V176" s="6" t="b">
        <f t="shared" si="13"/>
        <v>1</v>
      </c>
      <c r="W176" s="6" t="b">
        <f t="shared" si="14"/>
        <v>0</v>
      </c>
    </row>
    <row r="177" spans="1:23" ht="12.75" customHeight="1" x14ac:dyDescent="0.25">
      <c r="A177" s="11" t="str">
        <f t="shared" si="10"/>
        <v>BACHARELADO EM CIÊNCIA E TECNOLOGIA</v>
      </c>
      <c r="B177" s="11" t="str">
        <f t="shared" si="11"/>
        <v>DB5BCL0308-15SA</v>
      </c>
      <c r="C177" s="9" t="str">
        <f t="shared" si="12"/>
        <v>Bioquímica: Estrutura, Propriedade e Funções de Biomoléculas B5-matutino (São Bernardo)</v>
      </c>
      <c r="D177" s="7" t="s">
        <v>52</v>
      </c>
      <c r="E177" s="7" t="s">
        <v>1632</v>
      </c>
      <c r="F177" s="7" t="s">
        <v>53</v>
      </c>
      <c r="G177" s="7" t="s">
        <v>60</v>
      </c>
      <c r="H177" s="7" t="s">
        <v>3003</v>
      </c>
      <c r="I177" s="7"/>
      <c r="J177" s="16" t="s">
        <v>12</v>
      </c>
      <c r="K177" s="7" t="s">
        <v>13</v>
      </c>
      <c r="L177" s="7" t="s">
        <v>472</v>
      </c>
      <c r="M177" s="7">
        <v>30</v>
      </c>
      <c r="N177" s="7">
        <v>0</v>
      </c>
      <c r="O177" s="7" t="s">
        <v>37</v>
      </c>
      <c r="P177" s="7" t="s">
        <v>17</v>
      </c>
      <c r="Q177" s="7" t="s">
        <v>33</v>
      </c>
      <c r="R177" s="29" t="s">
        <v>2373</v>
      </c>
      <c r="S177" s="29" t="s">
        <v>2374</v>
      </c>
      <c r="T177" s="5" t="str">
        <f>VLOOKUP($B177,'[1]TOMADA DE DECISÕES'!$C$3:$BD$1129,52,0)</f>
        <v>CESAR AUGUSTO JOAO RIBEIRO</v>
      </c>
      <c r="U177" s="5" t="str">
        <f>VLOOKUP($B177,'[1]TOMADA DE DECISÕES'!$C$3:$BD$1129,54,0)</f>
        <v>ANA CAROLINA SANTOS DE SOUZA GALVAO</v>
      </c>
      <c r="V177" s="6" t="b">
        <f t="shared" si="13"/>
        <v>1</v>
      </c>
      <c r="W177" s="6" t="b">
        <f t="shared" si="14"/>
        <v>0</v>
      </c>
    </row>
    <row r="178" spans="1:23" ht="12.75" customHeight="1" x14ac:dyDescent="0.25">
      <c r="A178" s="11" t="str">
        <f t="shared" si="10"/>
        <v>BACHARELADO EM CIÊNCIA E TECNOLOGIA</v>
      </c>
      <c r="B178" s="11" t="str">
        <f t="shared" si="11"/>
        <v>NB5BCL0308-15SA</v>
      </c>
      <c r="C178" s="9" t="str">
        <f t="shared" si="12"/>
        <v>Bioquímica: Estrutura, Propriedade e Funções de Biomoléculas B5-noturno (São Bernardo)</v>
      </c>
      <c r="D178" s="7" t="s">
        <v>52</v>
      </c>
      <c r="E178" s="7" t="s">
        <v>1633</v>
      </c>
      <c r="F178" s="7" t="s">
        <v>53</v>
      </c>
      <c r="G178" s="7" t="s">
        <v>60</v>
      </c>
      <c r="H178" s="7" t="s">
        <v>2997</v>
      </c>
      <c r="I178" s="7"/>
      <c r="J178" s="7" t="s">
        <v>12</v>
      </c>
      <c r="K178" s="7" t="s">
        <v>18</v>
      </c>
      <c r="L178" s="7" t="s">
        <v>472</v>
      </c>
      <c r="M178" s="7">
        <v>30</v>
      </c>
      <c r="N178" s="7"/>
      <c r="O178" s="7" t="s">
        <v>37</v>
      </c>
      <c r="P178" s="7" t="s">
        <v>17</v>
      </c>
      <c r="Q178" s="7" t="s">
        <v>33</v>
      </c>
      <c r="R178" s="29" t="s">
        <v>2375</v>
      </c>
      <c r="S178" s="29" t="s">
        <v>2376</v>
      </c>
      <c r="T178" s="5" t="str">
        <f>VLOOKUP($B178,'[1]TOMADA DE DECISÕES'!$C$3:$BD$1129,52,0)</f>
        <v>LUIZ ROBERTO NUNES</v>
      </c>
      <c r="U178" s="5" t="str">
        <f>VLOOKUP($B178,'[1]TOMADA DE DECISÕES'!$C$3:$BD$1129,54,0)</f>
        <v>TIAGO RODRIGUES</v>
      </c>
      <c r="V178" s="6" t="b">
        <f t="shared" si="13"/>
        <v>1</v>
      </c>
      <c r="W178" s="6" t="b">
        <f t="shared" si="14"/>
        <v>1</v>
      </c>
    </row>
    <row r="179" spans="1:23" ht="12.75" customHeight="1" x14ac:dyDescent="0.25">
      <c r="A179" s="11" t="str">
        <f t="shared" si="10"/>
        <v>BACHARELADO EM CIÊNCIA E TECNOLOGIA</v>
      </c>
      <c r="B179" s="11" t="str">
        <f t="shared" si="11"/>
        <v>NCBCL0308-15SA</v>
      </c>
      <c r="C179" s="9" t="str">
        <f t="shared" si="12"/>
        <v>Bioquímica: Estrutura, Propriedade e Funções de Biomoléculas C-noturno (São Bernardo)</v>
      </c>
      <c r="D179" s="7" t="s">
        <v>52</v>
      </c>
      <c r="E179" s="7" t="s">
        <v>3206</v>
      </c>
      <c r="F179" s="7" t="s">
        <v>53</v>
      </c>
      <c r="G179" s="7" t="s">
        <v>46</v>
      </c>
      <c r="H179" s="7" t="s">
        <v>3207</v>
      </c>
      <c r="I179" s="7"/>
      <c r="J179" s="7" t="s">
        <v>12</v>
      </c>
      <c r="K179" s="7" t="s">
        <v>18</v>
      </c>
      <c r="L179" s="7" t="s">
        <v>472</v>
      </c>
      <c r="M179" s="7">
        <v>30</v>
      </c>
      <c r="N179" s="7">
        <v>0</v>
      </c>
      <c r="O179" s="7" t="s">
        <v>37</v>
      </c>
      <c r="P179" s="7" t="s">
        <v>17</v>
      </c>
      <c r="Q179" s="7" t="s">
        <v>33</v>
      </c>
      <c r="R179" s="29" t="s">
        <v>2898</v>
      </c>
      <c r="S179" s="29" t="s">
        <v>2898</v>
      </c>
      <c r="T179" s="5" t="str">
        <f>VLOOKUP($B179,'[1]TOMADA DE DECISÕES'!$C$3:$BD$1129,52,0)</f>
        <v>PAULO DE AVILA JUNIOR</v>
      </c>
      <c r="U179" s="5" t="str">
        <f>VLOOKUP($B179,'[1]TOMADA DE DECISÕES'!$C$3:$BD$1129,54,0)</f>
        <v>PAULO DE AVILA JUNIOR</v>
      </c>
      <c r="V179" s="6" t="b">
        <f t="shared" si="13"/>
        <v>1</v>
      </c>
      <c r="W179" s="6" t="b">
        <f t="shared" si="14"/>
        <v>1</v>
      </c>
    </row>
    <row r="180" spans="1:23" ht="12.75" customHeight="1" x14ac:dyDescent="0.25">
      <c r="A180" s="11" t="str">
        <f t="shared" si="10"/>
        <v>ENGENHARIA BIOMÉDICA</v>
      </c>
      <c r="B180" s="11" t="str">
        <f t="shared" si="11"/>
        <v>DAESTB013-17SA</v>
      </c>
      <c r="C180" s="9" t="str">
        <f t="shared" si="12"/>
        <v>Biossegurança A-matutino (São Bernardo)</v>
      </c>
      <c r="D180" s="7" t="s">
        <v>1372</v>
      </c>
      <c r="E180" s="7" t="s">
        <v>3276</v>
      </c>
      <c r="F180" s="7" t="s">
        <v>1373</v>
      </c>
      <c r="G180" s="7" t="s">
        <v>11</v>
      </c>
      <c r="H180" s="7" t="s">
        <v>3277</v>
      </c>
      <c r="I180" s="7"/>
      <c r="J180" s="7" t="s">
        <v>38</v>
      </c>
      <c r="K180" s="7" t="s">
        <v>13</v>
      </c>
      <c r="L180" s="7" t="s">
        <v>103</v>
      </c>
      <c r="M180" s="7">
        <v>30</v>
      </c>
      <c r="N180" s="7">
        <v>0</v>
      </c>
      <c r="O180" s="7"/>
      <c r="P180" s="7"/>
      <c r="Q180" s="7" t="s">
        <v>155</v>
      </c>
      <c r="R180" s="28" t="s">
        <v>3278</v>
      </c>
      <c r="S180" s="28"/>
      <c r="T180" s="5" t="str">
        <f>VLOOKUP($B180,'[1]TOMADA DE DECISÕES'!$C$3:$BD$1129,52,0)</f>
        <v>CHRISTIANE BERTACHINI LOMBELLO</v>
      </c>
      <c r="U180" s="5">
        <f>VLOOKUP($B180,'[1]TOMADA DE DECISÕES'!$C$3:$BD$1129,54,0)</f>
        <v>0</v>
      </c>
      <c r="V180" s="6" t="b">
        <f t="shared" si="13"/>
        <v>1</v>
      </c>
      <c r="W180" s="6" t="b">
        <f t="shared" si="14"/>
        <v>1</v>
      </c>
    </row>
    <row r="181" spans="1:23" ht="12.75" customHeight="1" x14ac:dyDescent="0.25">
      <c r="A181" s="11" t="str">
        <f t="shared" si="10"/>
        <v>ENGENHARIA BIOMÉDICA</v>
      </c>
      <c r="B181" s="11" t="str">
        <f t="shared" si="11"/>
        <v>NAESTB013-17SA</v>
      </c>
      <c r="C181" s="9" t="str">
        <f t="shared" si="12"/>
        <v>Biossegurança A-noturno (São Bernardo)</v>
      </c>
      <c r="D181" s="7" t="s">
        <v>1372</v>
      </c>
      <c r="E181" s="7" t="s">
        <v>3279</v>
      </c>
      <c r="F181" s="7" t="s">
        <v>1373</v>
      </c>
      <c r="G181" s="7" t="s">
        <v>11</v>
      </c>
      <c r="H181" s="7" t="s">
        <v>3280</v>
      </c>
      <c r="I181" s="7"/>
      <c r="J181" s="7" t="s">
        <v>38</v>
      </c>
      <c r="K181" s="7" t="s">
        <v>18</v>
      </c>
      <c r="L181" s="7" t="s">
        <v>103</v>
      </c>
      <c r="M181" s="7">
        <v>31</v>
      </c>
      <c r="N181" s="7">
        <v>0</v>
      </c>
      <c r="O181" s="7"/>
      <c r="P181" s="7"/>
      <c r="Q181" s="7" t="s">
        <v>155</v>
      </c>
      <c r="R181" s="28" t="s">
        <v>3278</v>
      </c>
      <c r="S181" s="28"/>
      <c r="T181" s="5" t="str">
        <f>VLOOKUP($B181,'[1]TOMADA DE DECISÕES'!$C$3:$BD$1129,52,0)</f>
        <v>CHRISTIANE BERTACHINI LOMBELLO</v>
      </c>
      <c r="U181" s="5">
        <f>VLOOKUP($B181,'[1]TOMADA DE DECISÕES'!$C$3:$BD$1129,54,0)</f>
        <v>0</v>
      </c>
      <c r="V181" s="6" t="b">
        <f t="shared" si="13"/>
        <v>1</v>
      </c>
      <c r="W181" s="6" t="b">
        <f t="shared" si="14"/>
        <v>1</v>
      </c>
    </row>
    <row r="182" spans="1:23" ht="12.75" customHeight="1" x14ac:dyDescent="0.25">
      <c r="A182" s="11" t="str">
        <f t="shared" si="10"/>
        <v>BACHARELADO EM BIOTECNOLOGIA</v>
      </c>
      <c r="B182" s="11" t="str">
        <f t="shared" si="11"/>
        <v>DANHZ6011-18SA</v>
      </c>
      <c r="C182" s="9" t="str">
        <f t="shared" si="12"/>
        <v>Biotecnologia Humana A-matutino (São Bernardo)</v>
      </c>
      <c r="D182" s="7" t="s">
        <v>2433</v>
      </c>
      <c r="E182" s="7" t="s">
        <v>2504</v>
      </c>
      <c r="F182" s="7" t="s">
        <v>2434</v>
      </c>
      <c r="G182" s="7" t="s">
        <v>11</v>
      </c>
      <c r="H182" s="7" t="s">
        <v>2435</v>
      </c>
      <c r="I182" s="7"/>
      <c r="J182" s="7" t="s">
        <v>12</v>
      </c>
      <c r="K182" s="7" t="s">
        <v>13</v>
      </c>
      <c r="L182" s="7" t="s">
        <v>470</v>
      </c>
      <c r="M182" s="7">
        <v>30</v>
      </c>
      <c r="N182" s="7"/>
      <c r="O182" s="7"/>
      <c r="P182" s="7"/>
      <c r="Q182" s="7" t="s">
        <v>10</v>
      </c>
      <c r="R182" s="29" t="s">
        <v>2325</v>
      </c>
      <c r="S182" s="29" t="s">
        <v>2325</v>
      </c>
      <c r="T182" s="5" t="str">
        <f>VLOOKUP($B182,'[1]TOMADA DE DECISÕES'!$C$3:$BD$1129,52,0)</f>
        <v>ANDREA CECILIA DORION RODAS</v>
      </c>
      <c r="U182" s="5" t="str">
        <f>VLOOKUP($B182,'[1]TOMADA DE DECISÕES'!$C$3:$BD$1129,54,0)</f>
        <v>ANDREA CECILIA DORION RODAS</v>
      </c>
      <c r="V182" s="6" t="b">
        <f t="shared" si="13"/>
        <v>1</v>
      </c>
      <c r="W182" s="6" t="b">
        <f t="shared" si="14"/>
        <v>1</v>
      </c>
    </row>
    <row r="183" spans="1:23" ht="12.75" customHeight="1" x14ac:dyDescent="0.25">
      <c r="A183" s="11" t="str">
        <f t="shared" si="10"/>
        <v>ENGENHARIA DE MATERIAIS</v>
      </c>
      <c r="B183" s="11" t="str">
        <f t="shared" si="11"/>
        <v>DAESTM014-17SA</v>
      </c>
      <c r="C183" s="9" t="str">
        <f t="shared" si="12"/>
        <v>Caracterização de Materiais A-matutino (São Bernardo)</v>
      </c>
      <c r="D183" s="7" t="s">
        <v>216</v>
      </c>
      <c r="E183" s="7" t="s">
        <v>428</v>
      </c>
      <c r="F183" s="7" t="s">
        <v>217</v>
      </c>
      <c r="G183" s="7" t="s">
        <v>11</v>
      </c>
      <c r="H183" s="7" t="s">
        <v>786</v>
      </c>
      <c r="I183" s="7"/>
      <c r="J183" s="16" t="s">
        <v>12</v>
      </c>
      <c r="K183" s="7" t="s">
        <v>13</v>
      </c>
      <c r="L183" s="7" t="s">
        <v>473</v>
      </c>
      <c r="M183" s="7">
        <v>30</v>
      </c>
      <c r="N183" s="7">
        <v>0</v>
      </c>
      <c r="O183" s="7"/>
      <c r="P183" s="7"/>
      <c r="Q183" s="7" t="s">
        <v>215</v>
      </c>
      <c r="R183" s="29" t="s">
        <v>2331</v>
      </c>
      <c r="S183" s="29" t="s">
        <v>2331</v>
      </c>
      <c r="T183" s="5" t="str">
        <f>VLOOKUP($B183,'[1]TOMADA DE DECISÕES'!$C$3:$BD$1129,52,0)</f>
        <v>MARCIA TSUYAMA ESCOTE</v>
      </c>
      <c r="U183" s="5" t="str">
        <f>VLOOKUP($B183,'[1]TOMADA DE DECISÕES'!$C$3:$BD$1129,54,0)</f>
        <v>MARCIA TSUYAMA ESCOTE</v>
      </c>
      <c r="V183" s="6" t="b">
        <f t="shared" si="13"/>
        <v>1</v>
      </c>
      <c r="W183" s="6" t="b">
        <f t="shared" si="14"/>
        <v>1</v>
      </c>
    </row>
    <row r="184" spans="1:23" ht="12.75" customHeight="1" x14ac:dyDescent="0.25">
      <c r="A184" s="11" t="str">
        <f t="shared" si="10"/>
        <v>ENGENHARIA AMBIENTAL E URBANA</v>
      </c>
      <c r="B184" s="11" t="str">
        <f t="shared" si="11"/>
        <v>DAESTU026-17SA</v>
      </c>
      <c r="C184" s="9" t="str">
        <f t="shared" si="12"/>
        <v>Caracterização de Matrizes Ambientais A-matutino (São Bernardo)</v>
      </c>
      <c r="D184" s="6" t="s">
        <v>147</v>
      </c>
      <c r="E184" s="6" t="s">
        <v>2058</v>
      </c>
      <c r="F184" s="6" t="s">
        <v>148</v>
      </c>
      <c r="G184" s="6" t="s">
        <v>11</v>
      </c>
      <c r="H184" s="6" t="s">
        <v>1172</v>
      </c>
      <c r="J184" s="6" t="s">
        <v>12</v>
      </c>
      <c r="K184" s="6" t="s">
        <v>13</v>
      </c>
      <c r="L184" s="6" t="s">
        <v>486</v>
      </c>
      <c r="M184" s="6">
        <v>30</v>
      </c>
      <c r="O184" s="6" t="s">
        <v>17</v>
      </c>
      <c r="P184" s="7"/>
      <c r="Q184" s="7" t="s">
        <v>143</v>
      </c>
      <c r="R184" s="26" t="s">
        <v>1173</v>
      </c>
      <c r="S184" s="26" t="s">
        <v>1174</v>
      </c>
      <c r="T184" s="5" t="str">
        <f>VLOOKUP($B184,'[1]TOMADA DE DECISÕES'!$C$3:$BD$1129,52,0)</f>
        <v>ROSELI FREDERIGI BENASSI</v>
      </c>
      <c r="U184" s="5" t="str">
        <f>VLOOKUP($B184,'[1]TOMADA DE DECISÕES'!$C$3:$BD$1129,54,0)</f>
        <v>LUCIA HELENA GOMES COELHO</v>
      </c>
      <c r="V184" s="6" t="b">
        <f t="shared" si="13"/>
        <v>1</v>
      </c>
      <c r="W184" s="6" t="b">
        <f t="shared" si="14"/>
        <v>1</v>
      </c>
    </row>
    <row r="185" spans="1:23" ht="12.75" customHeight="1" x14ac:dyDescent="0.25">
      <c r="A185" s="11" t="str">
        <f t="shared" si="10"/>
        <v>ENGENHARIA AMBIENTAL E URBANA</v>
      </c>
      <c r="B185" s="11" t="str">
        <f t="shared" si="11"/>
        <v>NAESTU026-17SA</v>
      </c>
      <c r="C185" s="9" t="str">
        <f t="shared" si="12"/>
        <v>Caracterização de Matrizes Ambientais A-noturno (São Bernardo)</v>
      </c>
      <c r="D185" s="7" t="s">
        <v>147</v>
      </c>
      <c r="E185" s="7" t="s">
        <v>500</v>
      </c>
      <c r="F185" s="7" t="s">
        <v>148</v>
      </c>
      <c r="G185" s="7" t="s">
        <v>11</v>
      </c>
      <c r="H185" s="7" t="s">
        <v>1170</v>
      </c>
      <c r="I185" s="7"/>
      <c r="J185" s="7" t="s">
        <v>12</v>
      </c>
      <c r="K185" s="7" t="s">
        <v>18</v>
      </c>
      <c r="L185" s="7" t="s">
        <v>486</v>
      </c>
      <c r="M185" s="7">
        <v>30</v>
      </c>
      <c r="N185" s="7"/>
      <c r="O185" s="7" t="s">
        <v>17</v>
      </c>
      <c r="Q185" s="7" t="s">
        <v>143</v>
      </c>
      <c r="R185" s="29" t="s">
        <v>1174</v>
      </c>
      <c r="S185" s="29" t="s">
        <v>1173</v>
      </c>
      <c r="T185" s="5" t="str">
        <f>VLOOKUP($B185,'[1]TOMADA DE DECISÕES'!$C$3:$BD$1129,52,0)</f>
        <v>LUCIA HELENA GOMES COELHO</v>
      </c>
      <c r="U185" s="5" t="str">
        <f>VLOOKUP($B185,'[1]TOMADA DE DECISÕES'!$C$3:$BD$1129,54,0)</f>
        <v>ROSELI FREDERIGI BENASSI</v>
      </c>
      <c r="V185" s="6" t="b">
        <f t="shared" si="13"/>
        <v>1</v>
      </c>
      <c r="W185" s="6" t="b">
        <f t="shared" si="14"/>
        <v>1</v>
      </c>
    </row>
    <row r="186" spans="1:23" ht="12.75" customHeight="1" x14ac:dyDescent="0.25">
      <c r="A186" s="11" t="str">
        <f t="shared" si="10"/>
        <v>ENGENHARIA AMBIENTAL E URBANA</v>
      </c>
      <c r="B186" s="11" t="str">
        <f t="shared" si="11"/>
        <v>NAESTU004-17SA</v>
      </c>
      <c r="C186" s="9" t="str">
        <f t="shared" si="12"/>
        <v>Cartografia e Geoprocessamento A-noturno (São Bernardo)</v>
      </c>
      <c r="D186" s="7" t="s">
        <v>1175</v>
      </c>
      <c r="E186" s="7" t="s">
        <v>2059</v>
      </c>
      <c r="F186" s="7" t="s">
        <v>1176</v>
      </c>
      <c r="G186" s="7" t="s">
        <v>11</v>
      </c>
      <c r="H186" s="7" t="s">
        <v>1177</v>
      </c>
      <c r="I186" s="7"/>
      <c r="J186" s="16" t="s">
        <v>12</v>
      </c>
      <c r="K186" s="7" t="s">
        <v>18</v>
      </c>
      <c r="L186" s="7" t="s">
        <v>1178</v>
      </c>
      <c r="M186" s="7">
        <v>30</v>
      </c>
      <c r="N186" s="7"/>
      <c r="O186" s="7" t="s">
        <v>17</v>
      </c>
      <c r="P186" s="7" t="s">
        <v>17</v>
      </c>
      <c r="Q186" s="6" t="s">
        <v>143</v>
      </c>
      <c r="R186" s="29" t="s">
        <v>1179</v>
      </c>
      <c r="S186" s="29"/>
      <c r="T186" s="5" t="str">
        <f>VLOOKUP($B186,'[1]TOMADA DE DECISÕES'!$C$3:$BD$1129,52,0)</f>
        <v>HELENA FRANCA</v>
      </c>
      <c r="U186" s="5" t="str">
        <f>VLOOKUP($B186,'[1]TOMADA DE DECISÕES'!$C$3:$BD$1129,54,0)</f>
        <v/>
      </c>
      <c r="V186" s="6" t="b">
        <f t="shared" si="13"/>
        <v>0</v>
      </c>
      <c r="W186" s="6" t="b">
        <f t="shared" si="14"/>
        <v>1</v>
      </c>
    </row>
    <row r="187" spans="1:23" ht="12.75" customHeight="1" x14ac:dyDescent="0.25">
      <c r="A187" s="11" t="str">
        <f t="shared" si="10"/>
        <v>ENGENHARIA DE MATERIAIS</v>
      </c>
      <c r="B187" s="11" t="str">
        <f t="shared" si="11"/>
        <v>NAESTM004-17SA</v>
      </c>
      <c r="C187" s="9" t="str">
        <f t="shared" si="12"/>
        <v>Ciência dos Materiais A-noturno (São Bernardo)</v>
      </c>
      <c r="D187" s="7" t="s">
        <v>787</v>
      </c>
      <c r="E187" s="7" t="s">
        <v>2198</v>
      </c>
      <c r="F187" s="7" t="s">
        <v>788</v>
      </c>
      <c r="G187" s="7" t="s">
        <v>11</v>
      </c>
      <c r="H187" s="7" t="s">
        <v>789</v>
      </c>
      <c r="I187" s="7"/>
      <c r="J187" s="7" t="s">
        <v>12</v>
      </c>
      <c r="K187" s="7" t="s">
        <v>18</v>
      </c>
      <c r="L187" s="7" t="s">
        <v>20</v>
      </c>
      <c r="M187" s="7">
        <v>77</v>
      </c>
      <c r="N187" s="7">
        <v>0</v>
      </c>
      <c r="O187" s="7" t="s">
        <v>17</v>
      </c>
      <c r="P187" s="7"/>
      <c r="Q187" s="7" t="s">
        <v>215</v>
      </c>
      <c r="R187" s="29" t="s">
        <v>2332</v>
      </c>
      <c r="S187" s="29"/>
      <c r="T187" s="5" t="str">
        <f>VLOOKUP($B187,'[1]TOMADA DE DECISÕES'!$C$3:$BD$1129,52,0)</f>
        <v>GERSON LUIZ MANTOVANI</v>
      </c>
      <c r="U187" s="5" t="str">
        <f>VLOOKUP($B187,'[1]TOMADA DE DECISÕES'!$C$3:$BD$1129,54,0)</f>
        <v/>
      </c>
      <c r="V187" s="6" t="b">
        <f t="shared" si="13"/>
        <v>1</v>
      </c>
      <c r="W187" s="6" t="b">
        <f t="shared" si="14"/>
        <v>1</v>
      </c>
    </row>
    <row r="188" spans="1:23" ht="12.75" customHeight="1" x14ac:dyDescent="0.25">
      <c r="A188" s="11" t="str">
        <f t="shared" si="10"/>
        <v>ENGENHARIA BIOMÉDICA</v>
      </c>
      <c r="B188" s="11" t="str">
        <f t="shared" si="11"/>
        <v>DAESTB005-17SA</v>
      </c>
      <c r="C188" s="9" t="str">
        <f t="shared" si="12"/>
        <v>Ciência dos Materiais Biocompatíveis A-matutino (São Bernardo)</v>
      </c>
      <c r="D188" s="7" t="s">
        <v>1374</v>
      </c>
      <c r="E188" s="7" t="s">
        <v>3281</v>
      </c>
      <c r="F188" s="7" t="s">
        <v>1375</v>
      </c>
      <c r="G188" s="7" t="s">
        <v>11</v>
      </c>
      <c r="H188" s="7" t="s">
        <v>1376</v>
      </c>
      <c r="I188" s="7"/>
      <c r="J188" s="16" t="s">
        <v>38</v>
      </c>
      <c r="K188" s="7" t="s">
        <v>13</v>
      </c>
      <c r="L188" s="7" t="s">
        <v>473</v>
      </c>
      <c r="M188" s="7">
        <v>30</v>
      </c>
      <c r="N188" s="7">
        <v>0</v>
      </c>
      <c r="O188" s="7"/>
      <c r="P188" s="7"/>
      <c r="Q188" s="7" t="s">
        <v>155</v>
      </c>
      <c r="R188" s="28" t="s">
        <v>3282</v>
      </c>
      <c r="S188" s="28"/>
      <c r="T188" s="5" t="str">
        <f>VLOOKUP($B188,'[1]TOMADA DE DECISÕES'!$C$3:$BD$1129,52,0)</f>
        <v>FREDERICO AUGUSTO PIRES FERNANDES</v>
      </c>
      <c r="U188" s="5">
        <f>VLOOKUP($B188,'[1]TOMADA DE DECISÕES'!$C$3:$BD$1129,54,0)</f>
        <v>0</v>
      </c>
      <c r="V188" s="6" t="b">
        <f t="shared" si="13"/>
        <v>1</v>
      </c>
      <c r="W188" s="6" t="b">
        <f t="shared" si="14"/>
        <v>1</v>
      </c>
    </row>
    <row r="189" spans="1:23" ht="12.75" customHeight="1" x14ac:dyDescent="0.25">
      <c r="A189" s="11" t="str">
        <f t="shared" si="10"/>
        <v>ENGENHARIA BIOMÉDICA</v>
      </c>
      <c r="B189" s="11" t="str">
        <f t="shared" si="11"/>
        <v>NAESTB005-17SA</v>
      </c>
      <c r="C189" s="9" t="str">
        <f t="shared" si="12"/>
        <v>Ciência dos Materiais Biocompatíveis A-noturno (São Bernardo)</v>
      </c>
      <c r="D189" s="7" t="s">
        <v>1374</v>
      </c>
      <c r="E189" s="7" t="s">
        <v>3283</v>
      </c>
      <c r="F189" s="7" t="s">
        <v>1375</v>
      </c>
      <c r="G189" s="7" t="s">
        <v>11</v>
      </c>
      <c r="H189" s="7" t="s">
        <v>1377</v>
      </c>
      <c r="I189" s="7"/>
      <c r="J189" s="16" t="s">
        <v>38</v>
      </c>
      <c r="K189" s="7" t="s">
        <v>18</v>
      </c>
      <c r="L189" s="7" t="s">
        <v>473</v>
      </c>
      <c r="M189" s="7">
        <v>30</v>
      </c>
      <c r="N189" s="7">
        <v>0</v>
      </c>
      <c r="O189" s="7"/>
      <c r="P189" s="7"/>
      <c r="Q189" s="7" t="s">
        <v>155</v>
      </c>
      <c r="R189" s="29" t="s">
        <v>540</v>
      </c>
      <c r="S189" s="29"/>
      <c r="T189" s="5" t="str">
        <f>VLOOKUP($B189,'[1]TOMADA DE DECISÕES'!$C$3:$BD$1129,52,0)</f>
        <v>CHRISTIANE RIBEIRO</v>
      </c>
      <c r="U189" s="5">
        <f>VLOOKUP($B189,'[1]TOMADA DE DECISÕES'!$C$3:$BD$1129,54,0)</f>
        <v>0</v>
      </c>
      <c r="V189" s="6" t="b">
        <f t="shared" si="13"/>
        <v>1</v>
      </c>
      <c r="W189" s="6" t="b">
        <f t="shared" si="14"/>
        <v>1</v>
      </c>
    </row>
    <row r="190" spans="1:23" ht="12.75" customHeight="1" x14ac:dyDescent="0.25">
      <c r="A190" s="11" t="str">
        <f t="shared" si="10"/>
        <v>BACHARELADO EM CIÊNCIA E TECNOLOGIA</v>
      </c>
      <c r="B190" s="11" t="str">
        <f t="shared" si="11"/>
        <v>DA1BIR0603-15SA</v>
      </c>
      <c r="C190" s="9" t="str">
        <f t="shared" si="12"/>
        <v>Ciência, Tecnologia e Sociedade A1-matutino (São Bernardo)</v>
      </c>
      <c r="D190" s="7" t="s">
        <v>66</v>
      </c>
      <c r="E190" s="7" t="s">
        <v>65</v>
      </c>
      <c r="F190" s="7" t="s">
        <v>67</v>
      </c>
      <c r="G190" s="7" t="s">
        <v>16</v>
      </c>
      <c r="H190" s="7" t="s">
        <v>1114</v>
      </c>
      <c r="I190" s="7"/>
      <c r="J190" s="16" t="s">
        <v>12</v>
      </c>
      <c r="K190" s="7" t="s">
        <v>13</v>
      </c>
      <c r="L190" s="7" t="s">
        <v>42</v>
      </c>
      <c r="M190" s="7">
        <v>45</v>
      </c>
      <c r="N190" s="7">
        <v>0</v>
      </c>
      <c r="O190" s="7" t="s">
        <v>37</v>
      </c>
      <c r="P190" s="7" t="s">
        <v>37</v>
      </c>
      <c r="Q190" s="7" t="s">
        <v>33</v>
      </c>
      <c r="R190" s="29" t="s">
        <v>2391</v>
      </c>
      <c r="S190" s="29"/>
      <c r="T190" s="5" t="str">
        <f>VLOOKUP($B190,'[1]TOMADA DE DECISÕES'!$C$3:$BD$1129,52,0)</f>
        <v>LUCIANA PEREIRA</v>
      </c>
      <c r="U190" s="5" t="str">
        <f>VLOOKUP($B190,'[1]TOMADA DE DECISÕES'!$C$3:$BD$1129,54,0)</f>
        <v/>
      </c>
      <c r="V190" s="6" t="b">
        <f t="shared" si="13"/>
        <v>1</v>
      </c>
      <c r="W190" s="6" t="b">
        <f t="shared" si="14"/>
        <v>1</v>
      </c>
    </row>
    <row r="191" spans="1:23" ht="12.75" customHeight="1" x14ac:dyDescent="0.25">
      <c r="A191" s="11" t="str">
        <f t="shared" si="10"/>
        <v>BACHARELADO EM CIÊNCIA E TECNOLOGIA</v>
      </c>
      <c r="B191" s="11" t="str">
        <f t="shared" si="11"/>
        <v>NA1BIR0603-15SA</v>
      </c>
      <c r="C191" s="9" t="str">
        <f t="shared" si="12"/>
        <v>Ciência, Tecnologia e Sociedade A1-noturno (São Bernardo)</v>
      </c>
      <c r="D191" s="6" t="s">
        <v>66</v>
      </c>
      <c r="E191" s="6" t="s">
        <v>68</v>
      </c>
      <c r="F191" s="6" t="s">
        <v>67</v>
      </c>
      <c r="G191" s="6" t="s">
        <v>16</v>
      </c>
      <c r="H191" s="6" t="s">
        <v>1115</v>
      </c>
      <c r="J191" s="6" t="s">
        <v>12</v>
      </c>
      <c r="K191" s="6" t="s">
        <v>18</v>
      </c>
      <c r="L191" s="6" t="s">
        <v>42</v>
      </c>
      <c r="M191" s="6">
        <v>45</v>
      </c>
      <c r="N191" s="6">
        <v>0</v>
      </c>
      <c r="O191" s="6" t="s">
        <v>37</v>
      </c>
      <c r="P191" s="7" t="s">
        <v>37</v>
      </c>
      <c r="Q191" s="7" t="s">
        <v>33</v>
      </c>
      <c r="R191" s="26" t="s">
        <v>2394</v>
      </c>
      <c r="T191" s="5" t="str">
        <f>VLOOKUP($B191,'[1]TOMADA DE DECISÕES'!$C$3:$BD$1129,52,0)</f>
        <v>MARCOS BARCELLOS DE SOUZA</v>
      </c>
      <c r="U191" s="5" t="str">
        <f>VLOOKUP($B191,'[1]TOMADA DE DECISÕES'!$C$3:$BD$1129,54,0)</f>
        <v/>
      </c>
      <c r="V191" s="6" t="b">
        <f t="shared" si="13"/>
        <v>1</v>
      </c>
      <c r="W191" s="6" t="b">
        <f t="shared" si="14"/>
        <v>1</v>
      </c>
    </row>
    <row r="192" spans="1:23" ht="12.75" customHeight="1" x14ac:dyDescent="0.25">
      <c r="A192" s="11" t="str">
        <f t="shared" si="10"/>
        <v>BACHARELADO EM CIÊNCIA E TECNOLOGIA</v>
      </c>
      <c r="B192" s="11" t="str">
        <f t="shared" si="11"/>
        <v>DA2BIR0603-15SA</v>
      </c>
      <c r="C192" s="9" t="str">
        <f t="shared" si="12"/>
        <v>Ciência, Tecnologia e Sociedade A2-matutino (São Bernardo)</v>
      </c>
      <c r="D192" s="7" t="s">
        <v>66</v>
      </c>
      <c r="E192" s="7" t="s">
        <v>1634</v>
      </c>
      <c r="F192" s="7" t="s">
        <v>67</v>
      </c>
      <c r="G192" s="7" t="s">
        <v>19</v>
      </c>
      <c r="H192" s="7" t="s">
        <v>1114</v>
      </c>
      <c r="I192" s="7"/>
      <c r="J192" s="7" t="s">
        <v>12</v>
      </c>
      <c r="K192" s="7" t="s">
        <v>13</v>
      </c>
      <c r="L192" s="7" t="s">
        <v>42</v>
      </c>
      <c r="M192" s="7">
        <v>45</v>
      </c>
      <c r="N192" s="7">
        <v>0</v>
      </c>
      <c r="O192" s="7" t="s">
        <v>37</v>
      </c>
      <c r="P192" s="7" t="s">
        <v>37</v>
      </c>
      <c r="Q192" s="7" t="s">
        <v>33</v>
      </c>
      <c r="R192" s="29" t="s">
        <v>1304</v>
      </c>
      <c r="S192" s="29"/>
      <c r="T192" s="5" t="str">
        <f>VLOOKUP($B192,'[1]TOMADA DE DECISÕES'!$C$3:$BD$1129,52,0)</f>
        <v>SERGIO AMADEU DA SILVEIRA</v>
      </c>
      <c r="U192" s="5" t="str">
        <f>VLOOKUP($B192,'[1]TOMADA DE DECISÕES'!$C$3:$BD$1129,54,0)</f>
        <v/>
      </c>
      <c r="V192" s="6" t="b">
        <f t="shared" si="13"/>
        <v>1</v>
      </c>
      <c r="W192" s="6" t="b">
        <f t="shared" si="14"/>
        <v>1</v>
      </c>
    </row>
    <row r="193" spans="1:23" ht="12.75" customHeight="1" x14ac:dyDescent="0.25">
      <c r="A193" s="11" t="str">
        <f t="shared" si="10"/>
        <v>BACHARELADO EM CIÊNCIA E TECNOLOGIA</v>
      </c>
      <c r="B193" s="11" t="str">
        <f t="shared" si="11"/>
        <v>NA2BIR0603-15SA</v>
      </c>
      <c r="C193" s="9" t="str">
        <f t="shared" si="12"/>
        <v>Ciência, Tecnologia e Sociedade A2-noturno (São Bernardo)</v>
      </c>
      <c r="D193" s="7" t="s">
        <v>66</v>
      </c>
      <c r="E193" s="7" t="s">
        <v>1635</v>
      </c>
      <c r="F193" s="7" t="s">
        <v>67</v>
      </c>
      <c r="G193" s="7" t="s">
        <v>19</v>
      </c>
      <c r="H193" s="7" t="s">
        <v>1115</v>
      </c>
      <c r="I193" s="7"/>
      <c r="J193" s="16" t="s">
        <v>12</v>
      </c>
      <c r="K193" s="7" t="s">
        <v>18</v>
      </c>
      <c r="L193" s="7" t="s">
        <v>42</v>
      </c>
      <c r="M193" s="7">
        <v>45</v>
      </c>
      <c r="N193" s="7">
        <v>0</v>
      </c>
      <c r="O193" s="7" t="s">
        <v>37</v>
      </c>
      <c r="P193" s="7" t="s">
        <v>37</v>
      </c>
      <c r="Q193" s="7" t="s">
        <v>33</v>
      </c>
      <c r="R193" s="29" t="s">
        <v>3209</v>
      </c>
      <c r="S193" s="29"/>
      <c r="T193" s="5" t="str">
        <f>VLOOKUP($B193,'[1]TOMADA DE DECISÕES'!$C$3:$BD$1129,52,0)</f>
        <v>ANDRE BUONANI PASTI</v>
      </c>
      <c r="U193" s="5" t="str">
        <f>VLOOKUP($B193,'[1]TOMADA DE DECISÕES'!$C$3:$BD$1129,54,0)</f>
        <v/>
      </c>
      <c r="V193" s="6" t="b">
        <f t="shared" si="13"/>
        <v>1</v>
      </c>
      <c r="W193" s="6" t="b">
        <f t="shared" si="14"/>
        <v>1</v>
      </c>
    </row>
    <row r="194" spans="1:23" ht="12.75" customHeight="1" x14ac:dyDescent="0.25">
      <c r="A194" s="11" t="str">
        <f t="shared" ref="A194:A257" si="15">Q194</f>
        <v>BACHARELADO EM CIÊNCIA E TECNOLOGIA</v>
      </c>
      <c r="B194" s="11" t="str">
        <f t="shared" ref="B194:B257" si="16">E194</f>
        <v>DB1BIR0603-15SA</v>
      </c>
      <c r="C194" s="9" t="str">
        <f t="shared" ref="C194:C257" si="17">CONCATENATE(D194," ",IF(LEN(B194)&gt;15,MID(B194,2,3),G194),"-",IF(K194="DIURNO","matutino",K194)," (",IF(H194="Santo André",H194,"São Bernardo"),")",IF(G194="I"," - TURMA MINISTRADA EM INGLÊS",IF(G194="P"," - TURMA COMPARTILHADA COM A PÓS-GRADUAÇÃO",IF(G194="S"," - TURMA SEMIPRESENCIAL",""))))</f>
        <v>Ciência, Tecnologia e Sociedade B1-matutino (São Bernardo)</v>
      </c>
      <c r="D194" s="7" t="s">
        <v>66</v>
      </c>
      <c r="E194" s="7" t="s">
        <v>69</v>
      </c>
      <c r="F194" s="7" t="s">
        <v>67</v>
      </c>
      <c r="G194" s="7" t="s">
        <v>28</v>
      </c>
      <c r="H194" s="7" t="s">
        <v>289</v>
      </c>
      <c r="I194" s="7"/>
      <c r="J194" s="16" t="s">
        <v>12</v>
      </c>
      <c r="K194" s="7" t="s">
        <v>13</v>
      </c>
      <c r="L194" s="7" t="s">
        <v>42</v>
      </c>
      <c r="M194" s="7">
        <v>45</v>
      </c>
      <c r="N194" s="7">
        <v>0</v>
      </c>
      <c r="O194" s="7" t="s">
        <v>37</v>
      </c>
      <c r="P194" s="7" t="s">
        <v>37</v>
      </c>
      <c r="Q194" s="7" t="s">
        <v>33</v>
      </c>
      <c r="R194" s="29" t="s">
        <v>2391</v>
      </c>
      <c r="S194" s="29"/>
      <c r="T194" s="5" t="str">
        <f>VLOOKUP($B194,'[1]TOMADA DE DECISÕES'!$C$3:$BD$1129,52,0)</f>
        <v>LUCIANA PEREIRA</v>
      </c>
      <c r="U194" s="5" t="str">
        <f>VLOOKUP($B194,'[1]TOMADA DE DECISÕES'!$C$3:$BD$1129,54,0)</f>
        <v/>
      </c>
      <c r="V194" s="6" t="b">
        <f t="shared" si="13"/>
        <v>1</v>
      </c>
      <c r="W194" s="6" t="b">
        <f t="shared" si="14"/>
        <v>1</v>
      </c>
    </row>
    <row r="195" spans="1:23" ht="12.75" customHeight="1" x14ac:dyDescent="0.25">
      <c r="A195" s="11" t="str">
        <f t="shared" si="15"/>
        <v>BACHARELADO EM CIÊNCIA E TECNOLOGIA</v>
      </c>
      <c r="B195" s="11" t="str">
        <f t="shared" si="16"/>
        <v>NB1BIR0603-15SA</v>
      </c>
      <c r="C195" s="9" t="str">
        <f t="shared" si="17"/>
        <v>Ciência, Tecnologia e Sociedade B1-noturno (São Bernardo)</v>
      </c>
      <c r="D195" s="7" t="s">
        <v>66</v>
      </c>
      <c r="E195" s="7" t="s">
        <v>70</v>
      </c>
      <c r="F195" s="7" t="s">
        <v>67</v>
      </c>
      <c r="G195" s="22" t="s">
        <v>28</v>
      </c>
      <c r="H195" s="7" t="s">
        <v>290</v>
      </c>
      <c r="I195" s="7"/>
      <c r="J195" s="7" t="s">
        <v>12</v>
      </c>
      <c r="K195" s="7" t="s">
        <v>18</v>
      </c>
      <c r="L195" s="7" t="s">
        <v>42</v>
      </c>
      <c r="M195" s="7">
        <v>45</v>
      </c>
      <c r="N195" s="7">
        <v>0</v>
      </c>
      <c r="O195" s="7" t="s">
        <v>37</v>
      </c>
      <c r="P195" s="7" t="s">
        <v>37</v>
      </c>
      <c r="Q195" s="7" t="s">
        <v>33</v>
      </c>
      <c r="R195" s="29" t="s">
        <v>2392</v>
      </c>
      <c r="S195" s="29"/>
      <c r="T195" s="5" t="str">
        <f>VLOOKUP($B195,'[1]TOMADA DE DECISÕES'!$C$3:$BD$1129,52,0)</f>
        <v>GRACIELA DE SOUZA OLIVER</v>
      </c>
      <c r="U195" s="5" t="str">
        <f>VLOOKUP($B195,'[1]TOMADA DE DECISÕES'!$C$3:$BD$1129,54,0)</f>
        <v/>
      </c>
      <c r="V195" s="6" t="b">
        <f t="shared" ref="V195:V258" si="18">T195=R195</f>
        <v>1</v>
      </c>
      <c r="W195" s="6" t="b">
        <f t="shared" ref="W195:W258" si="19">U195=S195</f>
        <v>1</v>
      </c>
    </row>
    <row r="196" spans="1:23" ht="12.75" customHeight="1" x14ac:dyDescent="0.25">
      <c r="A196" s="11" t="str">
        <f t="shared" si="15"/>
        <v>BACHARELADO EM CIÊNCIA E TECNOLOGIA</v>
      </c>
      <c r="B196" s="11" t="str">
        <f t="shared" si="16"/>
        <v>DB2BIR0603-15SA</v>
      </c>
      <c r="C196" s="9" t="str">
        <f t="shared" si="17"/>
        <v>Ciência, Tecnologia e Sociedade B2-matutino (São Bernardo)</v>
      </c>
      <c r="D196" s="7" t="s">
        <v>66</v>
      </c>
      <c r="E196" s="7" t="s">
        <v>1636</v>
      </c>
      <c r="F196" s="7" t="s">
        <v>67</v>
      </c>
      <c r="G196" s="7" t="s">
        <v>29</v>
      </c>
      <c r="H196" s="7" t="s">
        <v>289</v>
      </c>
      <c r="I196" s="7"/>
      <c r="J196" s="16" t="s">
        <v>12</v>
      </c>
      <c r="K196" s="7" t="s">
        <v>13</v>
      </c>
      <c r="L196" s="7" t="s">
        <v>42</v>
      </c>
      <c r="M196" s="7">
        <v>45</v>
      </c>
      <c r="N196" s="7">
        <v>0</v>
      </c>
      <c r="O196" s="7" t="s">
        <v>37</v>
      </c>
      <c r="P196" s="7" t="s">
        <v>37</v>
      </c>
      <c r="Q196" s="7" t="s">
        <v>33</v>
      </c>
      <c r="R196" s="29" t="s">
        <v>3208</v>
      </c>
      <c r="S196" s="29"/>
      <c r="T196" s="5" t="str">
        <f>VLOOKUP($B196,'[1]TOMADA DE DECISÕES'!$C$3:$BD$1129,52,0)</f>
        <v>THAIS TARTALHA DO NASCIMENTO LOMBARDI</v>
      </c>
      <c r="U196" s="5" t="str">
        <f>VLOOKUP($B196,'[1]TOMADA DE DECISÕES'!$C$3:$BD$1129,54,0)</f>
        <v/>
      </c>
      <c r="V196" s="6" t="b">
        <f t="shared" si="18"/>
        <v>1</v>
      </c>
      <c r="W196" s="6" t="b">
        <f t="shared" si="19"/>
        <v>1</v>
      </c>
    </row>
    <row r="197" spans="1:23" ht="12.75" customHeight="1" x14ac:dyDescent="0.25">
      <c r="A197" s="11" t="str">
        <f t="shared" si="15"/>
        <v>BACHARELADO EM CIÊNCIA E TECNOLOGIA</v>
      </c>
      <c r="B197" s="11" t="str">
        <f t="shared" si="16"/>
        <v>NB2BIR0603-15SA</v>
      </c>
      <c r="C197" s="9" t="str">
        <f t="shared" si="17"/>
        <v>Ciência, Tecnologia e Sociedade B2-noturno (São Bernardo)</v>
      </c>
      <c r="D197" s="7" t="s">
        <v>66</v>
      </c>
      <c r="E197" s="7" t="s">
        <v>1637</v>
      </c>
      <c r="F197" s="7" t="s">
        <v>67</v>
      </c>
      <c r="G197" s="7" t="s">
        <v>29</v>
      </c>
      <c r="H197" s="7" t="s">
        <v>290</v>
      </c>
      <c r="I197" s="7"/>
      <c r="J197" s="16" t="s">
        <v>12</v>
      </c>
      <c r="K197" s="7" t="s">
        <v>18</v>
      </c>
      <c r="L197" s="7" t="s">
        <v>42</v>
      </c>
      <c r="M197" s="7">
        <v>45</v>
      </c>
      <c r="N197" s="7">
        <v>0</v>
      </c>
      <c r="O197" s="7" t="s">
        <v>37</v>
      </c>
      <c r="P197" s="7" t="s">
        <v>37</v>
      </c>
      <c r="Q197" s="7" t="s">
        <v>33</v>
      </c>
      <c r="R197" s="29" t="s">
        <v>2394</v>
      </c>
      <c r="S197" s="29"/>
      <c r="T197" s="5" t="str">
        <f>VLOOKUP($B197,'[1]TOMADA DE DECISÕES'!$C$3:$BD$1129,52,0)</f>
        <v>MARCOS BARCELLOS DE SOUZA</v>
      </c>
      <c r="U197" s="5" t="str">
        <f>VLOOKUP($B197,'[1]TOMADA DE DECISÕES'!$C$3:$BD$1129,54,0)</f>
        <v/>
      </c>
      <c r="V197" s="6" t="b">
        <f t="shared" si="18"/>
        <v>1</v>
      </c>
      <c r="W197" s="6" t="b">
        <f t="shared" si="19"/>
        <v>1</v>
      </c>
    </row>
    <row r="198" spans="1:23" ht="12.75" customHeight="1" x14ac:dyDescent="0.25">
      <c r="A198" s="11" t="str">
        <f t="shared" si="15"/>
        <v>ENGENHARIA AMBIENTAL E URBANA</v>
      </c>
      <c r="B198" s="11" t="str">
        <f t="shared" si="16"/>
        <v>NAESZU022-17SA</v>
      </c>
      <c r="C198" s="9" t="str">
        <f t="shared" si="17"/>
        <v>Ciências Atmosféricas A-noturno (São Bernardo)</v>
      </c>
      <c r="D198" s="7" t="s">
        <v>1180</v>
      </c>
      <c r="E198" s="7" t="s">
        <v>2060</v>
      </c>
      <c r="F198" s="7" t="s">
        <v>1181</v>
      </c>
      <c r="G198" s="7" t="s">
        <v>11</v>
      </c>
      <c r="H198" s="7" t="s">
        <v>1182</v>
      </c>
      <c r="I198" s="7"/>
      <c r="J198" s="16" t="s">
        <v>12</v>
      </c>
      <c r="K198" s="7" t="s">
        <v>18</v>
      </c>
      <c r="L198" s="7" t="s">
        <v>20</v>
      </c>
      <c r="M198" s="7">
        <v>60</v>
      </c>
      <c r="N198" s="7"/>
      <c r="O198" s="7" t="s">
        <v>17</v>
      </c>
      <c r="P198" s="7" t="s">
        <v>17</v>
      </c>
      <c r="Q198" s="7" t="s">
        <v>143</v>
      </c>
      <c r="R198" s="29" t="s">
        <v>1183</v>
      </c>
      <c r="S198" s="29"/>
      <c r="T198" s="5" t="str">
        <f>VLOOKUP($B198,'[1]TOMADA DE DECISÕES'!$C$3:$BD$1129,52,0)</f>
        <v>CLAUDIA BOIAN</v>
      </c>
      <c r="U198" s="5" t="str">
        <f>VLOOKUP($B198,'[1]TOMADA DE DECISÕES'!$C$3:$BD$1129,54,0)</f>
        <v/>
      </c>
      <c r="V198" s="6" t="b">
        <f t="shared" si="18"/>
        <v>1</v>
      </c>
      <c r="W198" s="6" t="b">
        <f t="shared" si="19"/>
        <v>1</v>
      </c>
    </row>
    <row r="199" spans="1:23" ht="12.75" customHeight="1" x14ac:dyDescent="0.25">
      <c r="A199" s="11" t="str">
        <f t="shared" si="15"/>
        <v>ENGENHARIAS</v>
      </c>
      <c r="B199" s="11" t="str">
        <f t="shared" si="16"/>
        <v>DA1ESTO001-17SB</v>
      </c>
      <c r="C199" s="9" t="str">
        <f t="shared" si="17"/>
        <v>Circuitos Elétricos e Fotônica A1-matutino (São Bernardo)</v>
      </c>
      <c r="D199" s="7" t="s">
        <v>242</v>
      </c>
      <c r="E199" s="7" t="s">
        <v>431</v>
      </c>
      <c r="F199" s="7" t="s">
        <v>243</v>
      </c>
      <c r="G199" s="7" t="s">
        <v>16</v>
      </c>
      <c r="H199" s="7" t="s">
        <v>1425</v>
      </c>
      <c r="I199" s="7"/>
      <c r="J199" s="16" t="s">
        <v>38</v>
      </c>
      <c r="K199" s="7" t="s">
        <v>13</v>
      </c>
      <c r="L199" s="7" t="s">
        <v>479</v>
      </c>
      <c r="M199" s="7">
        <v>30</v>
      </c>
      <c r="N199" s="7"/>
      <c r="O199" s="7" t="s">
        <v>17</v>
      </c>
      <c r="P199" s="7"/>
      <c r="Q199" s="7" t="s">
        <v>237</v>
      </c>
      <c r="R199" s="28" t="s">
        <v>1426</v>
      </c>
      <c r="S199" s="28" t="s">
        <v>1427</v>
      </c>
      <c r="T199" s="5" t="str">
        <f>VLOOKUP($B199,'[1]TOMADA DE DECISÕES'!$C$3:$BD$1129,52,0)</f>
        <v>NASSER ALI DAGHASTANLI</v>
      </c>
      <c r="U199" s="5" t="str">
        <f>VLOOKUP($B199,'[1]TOMADA DE DECISÕES'!$C$3:$BD$1129,54,0)</f>
        <v>JOHN ANDREW SIMS</v>
      </c>
      <c r="V199" s="6" t="b">
        <f t="shared" si="18"/>
        <v>1</v>
      </c>
      <c r="W199" s="6" t="b">
        <f t="shared" si="19"/>
        <v>1</v>
      </c>
    </row>
    <row r="200" spans="1:23" ht="12.75" customHeight="1" x14ac:dyDescent="0.25">
      <c r="A200" s="11" t="str">
        <f t="shared" si="15"/>
        <v>ENGENHARIAS</v>
      </c>
      <c r="B200" s="11" t="str">
        <f t="shared" si="16"/>
        <v>NA2ESTO001-17SB</v>
      </c>
      <c r="C200" s="9" t="str">
        <f t="shared" si="17"/>
        <v>Circuitos Elétricos e Fotônica A2-noturno (São Bernardo)</v>
      </c>
      <c r="D200" s="7" t="s">
        <v>242</v>
      </c>
      <c r="E200" s="7" t="s">
        <v>432</v>
      </c>
      <c r="F200" s="7" t="s">
        <v>243</v>
      </c>
      <c r="G200" s="7" t="s">
        <v>19</v>
      </c>
      <c r="H200" s="7" t="s">
        <v>1428</v>
      </c>
      <c r="I200" s="7"/>
      <c r="J200" s="16" t="s">
        <v>38</v>
      </c>
      <c r="K200" s="7" t="s">
        <v>18</v>
      </c>
      <c r="L200" s="7" t="s">
        <v>479</v>
      </c>
      <c r="M200" s="7">
        <v>60</v>
      </c>
      <c r="N200" s="7"/>
      <c r="O200" s="7" t="s">
        <v>17</v>
      </c>
      <c r="P200" s="7"/>
      <c r="Q200" s="7" t="s">
        <v>237</v>
      </c>
      <c r="R200" s="28" t="s">
        <v>538</v>
      </c>
      <c r="S200" s="28"/>
      <c r="T200" s="5" t="str">
        <f>VLOOKUP($B200,'[1]TOMADA DE DECISÕES'!$C$3:$BD$1129,52,0)</f>
        <v>DANIEL PAPOTI</v>
      </c>
      <c r="U200" s="5" t="str">
        <f>VLOOKUP($B200,'[1]TOMADA DE DECISÕES'!$C$3:$BD$1129,54,0)</f>
        <v/>
      </c>
      <c r="V200" s="6" t="b">
        <f t="shared" si="18"/>
        <v>1</v>
      </c>
      <c r="W200" s="6" t="b">
        <f t="shared" si="19"/>
        <v>1</v>
      </c>
    </row>
    <row r="201" spans="1:23" ht="12.75" customHeight="1" x14ac:dyDescent="0.25">
      <c r="A201" s="11" t="str">
        <f t="shared" si="15"/>
        <v>ENGENHARIAS</v>
      </c>
      <c r="B201" s="11" t="str">
        <f t="shared" si="16"/>
        <v>NA3ESTO001-17SB</v>
      </c>
      <c r="C201" s="9" t="str">
        <f t="shared" si="17"/>
        <v>Circuitos Elétricos e Fotônica A3-noturno (São Bernardo)</v>
      </c>
      <c r="D201" s="7" t="s">
        <v>242</v>
      </c>
      <c r="E201" s="7" t="s">
        <v>433</v>
      </c>
      <c r="F201" s="7" t="s">
        <v>243</v>
      </c>
      <c r="G201" s="7" t="s">
        <v>21</v>
      </c>
      <c r="H201" s="7" t="s">
        <v>1430</v>
      </c>
      <c r="I201" s="7"/>
      <c r="J201" s="16" t="s">
        <v>38</v>
      </c>
      <c r="K201" s="7" t="s">
        <v>18</v>
      </c>
      <c r="L201" s="7" t="s">
        <v>479</v>
      </c>
      <c r="M201" s="7">
        <v>60</v>
      </c>
      <c r="N201" s="7"/>
      <c r="O201" s="7" t="s">
        <v>17</v>
      </c>
      <c r="P201" s="7"/>
      <c r="Q201" s="7" t="s">
        <v>237</v>
      </c>
      <c r="R201" s="28" t="s">
        <v>1431</v>
      </c>
      <c r="S201" s="28"/>
      <c r="T201" s="5" t="str">
        <f>VLOOKUP($B201,'[1]TOMADA DE DECISÕES'!$C$3:$BD$1129,52,0)</f>
        <v>HELOISE ASSIS FAZZOLARI</v>
      </c>
      <c r="U201" s="5" t="str">
        <f>VLOOKUP($B201,'[1]TOMADA DE DECISÕES'!$C$3:$BD$1129,54,0)</f>
        <v/>
      </c>
      <c r="V201" s="6" t="b">
        <f t="shared" si="18"/>
        <v>1</v>
      </c>
      <c r="W201" s="6" t="b">
        <f t="shared" si="19"/>
        <v>1</v>
      </c>
    </row>
    <row r="202" spans="1:23" ht="12.75" customHeight="1" x14ac:dyDescent="0.25">
      <c r="A202" s="11" t="str">
        <f t="shared" si="15"/>
        <v>ENGENHARIA DE INFORMAÇÃO</v>
      </c>
      <c r="B202" s="11" t="str">
        <f t="shared" si="16"/>
        <v>DA3ESTA002-17SA</v>
      </c>
      <c r="C202" s="9" t="str">
        <f t="shared" si="17"/>
        <v>Circuitos Elétricos I A3-matutino (São Bernardo)</v>
      </c>
      <c r="D202" s="7" t="s">
        <v>156</v>
      </c>
      <c r="E202" s="7" t="s">
        <v>2133</v>
      </c>
      <c r="F202" s="7" t="s">
        <v>157</v>
      </c>
      <c r="G202" s="7" t="s">
        <v>21</v>
      </c>
      <c r="H202" s="7" t="s">
        <v>3084</v>
      </c>
      <c r="I202" s="7"/>
      <c r="J202" s="16" t="s">
        <v>12</v>
      </c>
      <c r="K202" s="7" t="s">
        <v>13</v>
      </c>
      <c r="L202" s="7" t="s">
        <v>477</v>
      </c>
      <c r="M202" s="7">
        <v>32</v>
      </c>
      <c r="N202" s="7">
        <v>0</v>
      </c>
      <c r="O202" s="7" t="s">
        <v>17</v>
      </c>
      <c r="P202" s="7"/>
      <c r="Q202" s="7" t="s">
        <v>183</v>
      </c>
      <c r="R202" s="29" t="s">
        <v>539</v>
      </c>
      <c r="S202" s="29" t="s">
        <v>539</v>
      </c>
      <c r="T202" s="5" t="str">
        <f>VLOOKUP($B202,'[1]TOMADA DE DECISÕES'!$C$3:$BD$1129,52,0)</f>
        <v>DIEGO SILVERIO DA SILVA</v>
      </c>
      <c r="U202" s="5" t="str">
        <f>VLOOKUP($B202,'[1]TOMADA DE DECISÕES'!$C$3:$BD$1129,54,0)</f>
        <v>DIEGO SILVERIO DA SILVA</v>
      </c>
      <c r="V202" s="6" t="b">
        <f t="shared" si="18"/>
        <v>1</v>
      </c>
      <c r="W202" s="6" t="b">
        <f t="shared" si="19"/>
        <v>1</v>
      </c>
    </row>
    <row r="203" spans="1:23" ht="12.75" customHeight="1" x14ac:dyDescent="0.25">
      <c r="A203" s="11" t="str">
        <f t="shared" si="15"/>
        <v>ENGENHARIA DE INFORMAÇÃO</v>
      </c>
      <c r="B203" s="11" t="str">
        <f t="shared" si="16"/>
        <v>NA3ESTA002-17SA</v>
      </c>
      <c r="C203" s="9" t="str">
        <f t="shared" si="17"/>
        <v>Circuitos Elétricos I A3-noturno (São Bernardo)</v>
      </c>
      <c r="D203" s="7" t="s">
        <v>156</v>
      </c>
      <c r="E203" s="7" t="s">
        <v>2134</v>
      </c>
      <c r="F203" s="7" t="s">
        <v>157</v>
      </c>
      <c r="G203" s="7" t="s">
        <v>21</v>
      </c>
      <c r="H203" s="7" t="s">
        <v>3085</v>
      </c>
      <c r="I203" s="7"/>
      <c r="J203" s="7" t="s">
        <v>12</v>
      </c>
      <c r="K203" s="7" t="s">
        <v>18</v>
      </c>
      <c r="L203" s="7" t="s">
        <v>477</v>
      </c>
      <c r="M203" s="7">
        <v>60</v>
      </c>
      <c r="N203" s="7">
        <v>0</v>
      </c>
      <c r="O203" s="7" t="s">
        <v>17</v>
      </c>
      <c r="P203" s="7"/>
      <c r="Q203" s="7" t="s">
        <v>183</v>
      </c>
      <c r="R203" s="29" t="s">
        <v>2316</v>
      </c>
      <c r="S203" s="29" t="s">
        <v>2316</v>
      </c>
      <c r="T203" s="5" t="str">
        <f>VLOOKUP($B203,'[1]TOMADA DE DECISÕES'!$C$3:$BD$1129,52,0)</f>
        <v>KATIA FRANKLIN ALBERTIN TORRES</v>
      </c>
      <c r="U203" s="5" t="str">
        <f>VLOOKUP($B203,'[1]TOMADA DE DECISÕES'!$C$3:$BD$1129,54,0)</f>
        <v>KATIA FRANKLIN ALBERTIN TORRES</v>
      </c>
      <c r="V203" s="6" t="b">
        <f t="shared" si="18"/>
        <v>1</v>
      </c>
      <c r="W203" s="6" t="b">
        <f t="shared" si="19"/>
        <v>1</v>
      </c>
    </row>
    <row r="204" spans="1:23" ht="12.75" customHeight="1" x14ac:dyDescent="0.25">
      <c r="A204" s="11" t="str">
        <f t="shared" si="15"/>
        <v>ENGENHARIA DE INFORMAÇÃO</v>
      </c>
      <c r="B204" s="11" t="str">
        <f t="shared" si="16"/>
        <v>DA4ESTA002-17SA</v>
      </c>
      <c r="C204" s="9" t="str">
        <f t="shared" si="17"/>
        <v>Circuitos Elétricos I A4-matutino (São Bernardo)</v>
      </c>
      <c r="D204" s="6" t="s">
        <v>156</v>
      </c>
      <c r="E204" s="6" t="s">
        <v>2135</v>
      </c>
      <c r="F204" s="6" t="s">
        <v>157</v>
      </c>
      <c r="G204" s="6" t="s">
        <v>22</v>
      </c>
      <c r="H204" s="6" t="s">
        <v>3084</v>
      </c>
      <c r="J204" s="6" t="s">
        <v>12</v>
      </c>
      <c r="K204" s="6" t="s">
        <v>13</v>
      </c>
      <c r="L204" s="6" t="s">
        <v>477</v>
      </c>
      <c r="M204" s="6">
        <v>30</v>
      </c>
      <c r="N204" s="6">
        <v>0</v>
      </c>
      <c r="O204" s="6" t="s">
        <v>17</v>
      </c>
      <c r="P204" s="7"/>
      <c r="Q204" s="7" t="s">
        <v>183</v>
      </c>
      <c r="R204" s="26" t="s">
        <v>539</v>
      </c>
      <c r="S204" s="26" t="s">
        <v>529</v>
      </c>
      <c r="T204" s="5" t="str">
        <f>VLOOKUP($B204,'[1]TOMADA DE DECISÕES'!$C$3:$BD$1129,52,0)</f>
        <v>DIEGO SILVERIO DA SILVA</v>
      </c>
      <c r="U204" s="5" t="str">
        <f>VLOOKUP($B204,'[1]TOMADA DE DECISÕES'!$C$3:$BD$1129,54,0)</f>
        <v>ANDERSON LEONARDO SANCHES</v>
      </c>
      <c r="V204" s="6" t="b">
        <f t="shared" si="18"/>
        <v>1</v>
      </c>
      <c r="W204" s="6" t="b">
        <f t="shared" si="19"/>
        <v>1</v>
      </c>
    </row>
    <row r="205" spans="1:23" ht="12.75" customHeight="1" x14ac:dyDescent="0.25">
      <c r="A205" s="11" t="str">
        <f t="shared" si="15"/>
        <v>ENGENHARIA DE INSTRUMENTAÇÃO, AUTOMAÇÃO E ROBÓTICA</v>
      </c>
      <c r="B205" s="11" t="str">
        <f t="shared" si="16"/>
        <v>DBESTA002-17SA</v>
      </c>
      <c r="C205" s="9" t="str">
        <f t="shared" si="17"/>
        <v>Circuitos Elétricos I B-matutino (São Bernardo)</v>
      </c>
      <c r="D205" s="7" t="s">
        <v>156</v>
      </c>
      <c r="E205" s="7" t="s">
        <v>2166</v>
      </c>
      <c r="F205" s="7" t="s">
        <v>157</v>
      </c>
      <c r="G205" s="7" t="s">
        <v>25</v>
      </c>
      <c r="H205" s="7" t="s">
        <v>1004</v>
      </c>
      <c r="I205" s="7"/>
      <c r="J205" s="7" t="s">
        <v>12</v>
      </c>
      <c r="K205" s="7" t="s">
        <v>13</v>
      </c>
      <c r="L205" s="7" t="s">
        <v>477</v>
      </c>
      <c r="M205" s="7">
        <v>30</v>
      </c>
      <c r="N205" s="7"/>
      <c r="O205" s="7" t="s">
        <v>17</v>
      </c>
      <c r="P205" s="7"/>
      <c r="Q205" s="7" t="s">
        <v>185</v>
      </c>
      <c r="R205" s="29" t="s">
        <v>1005</v>
      </c>
      <c r="S205" s="29"/>
      <c r="T205" s="5" t="str">
        <f>VLOOKUP($B205,'[1]TOMADA DE DECISÕES'!$C$3:$BD$1129,52,0)</f>
        <v>ROBERTO JACOBE RODRIGUES</v>
      </c>
      <c r="U205" s="5" t="str">
        <f>VLOOKUP($B205,'[1]TOMADA DE DECISÕES'!$C$3:$BD$1129,54,0)</f>
        <v/>
      </c>
      <c r="V205" s="6" t="b">
        <f t="shared" si="18"/>
        <v>1</v>
      </c>
      <c r="W205" s="6" t="b">
        <f t="shared" si="19"/>
        <v>1</v>
      </c>
    </row>
    <row r="206" spans="1:23" ht="12.75" customHeight="1" x14ac:dyDescent="0.25">
      <c r="A206" s="11" t="str">
        <f t="shared" si="15"/>
        <v>ENGENHARIA DE INSTRUMENTAÇÃO, AUTOMAÇÃO E ROBÓTICA</v>
      </c>
      <c r="B206" s="11" t="str">
        <f t="shared" si="16"/>
        <v>NBESTA002-17SA</v>
      </c>
      <c r="C206" s="9" t="str">
        <f t="shared" si="17"/>
        <v>Circuitos Elétricos I B-noturno (São Bernardo)</v>
      </c>
      <c r="D206" s="13" t="s">
        <v>156</v>
      </c>
      <c r="E206" s="6" t="s">
        <v>2167</v>
      </c>
      <c r="F206" s="6" t="s">
        <v>157</v>
      </c>
      <c r="G206" s="6" t="s">
        <v>25</v>
      </c>
      <c r="H206" s="6" t="s">
        <v>3175</v>
      </c>
      <c r="J206" s="6" t="s">
        <v>12</v>
      </c>
      <c r="K206" s="6" t="s">
        <v>18</v>
      </c>
      <c r="L206" s="6" t="s">
        <v>477</v>
      </c>
      <c r="M206" s="6">
        <v>44</v>
      </c>
      <c r="O206" s="6" t="s">
        <v>17</v>
      </c>
      <c r="P206" s="7"/>
      <c r="Q206" s="6" t="s">
        <v>185</v>
      </c>
      <c r="R206" s="26" t="s">
        <v>1006</v>
      </c>
      <c r="T206" s="5" t="str">
        <f>VLOOKUP($B206,'[1]TOMADA DE DECISÕES'!$C$3:$BD$1129,52,0)</f>
        <v>CARLOS EDUARDO CAPOVILLA</v>
      </c>
      <c r="U206" s="5" t="str">
        <f>VLOOKUP($B206,'[1]TOMADA DE DECISÕES'!$C$3:$BD$1129,54,0)</f>
        <v/>
      </c>
      <c r="V206" s="6" t="b">
        <f t="shared" si="18"/>
        <v>1</v>
      </c>
      <c r="W206" s="6" t="b">
        <f t="shared" si="19"/>
        <v>1</v>
      </c>
    </row>
    <row r="207" spans="1:23" ht="12.75" customHeight="1" x14ac:dyDescent="0.25">
      <c r="A207" s="11" t="str">
        <f t="shared" si="15"/>
        <v>ENGENHARIA DE INSTRUMENTAÇÃO, AUTOMAÇÃO E ROBÓTICA</v>
      </c>
      <c r="B207" s="11" t="str">
        <f t="shared" si="16"/>
        <v>DCESTA002-17SA</v>
      </c>
      <c r="C207" s="9" t="str">
        <f t="shared" si="17"/>
        <v>Circuitos Elétricos I C-matutino (São Bernardo)</v>
      </c>
      <c r="D207" s="7" t="s">
        <v>156</v>
      </c>
      <c r="E207" s="7" t="s">
        <v>2168</v>
      </c>
      <c r="F207" s="7" t="s">
        <v>157</v>
      </c>
      <c r="G207" s="7" t="s">
        <v>46</v>
      </c>
      <c r="H207" s="7" t="s">
        <v>3174</v>
      </c>
      <c r="I207" s="7"/>
      <c r="J207" s="7" t="s">
        <v>12</v>
      </c>
      <c r="K207" s="7" t="s">
        <v>13</v>
      </c>
      <c r="L207" s="7" t="s">
        <v>477</v>
      </c>
      <c r="M207" s="7">
        <v>30</v>
      </c>
      <c r="N207" s="7"/>
      <c r="O207" s="7" t="s">
        <v>17</v>
      </c>
      <c r="P207" s="7"/>
      <c r="Q207" s="7" t="s">
        <v>185</v>
      </c>
      <c r="R207" s="29" t="s">
        <v>1006</v>
      </c>
      <c r="S207" s="29"/>
      <c r="T207" s="5" t="str">
        <f>VLOOKUP($B207,'[1]TOMADA DE DECISÕES'!$C$3:$BD$1129,52,0)</f>
        <v>CARLOS EDUARDO CAPOVILLA</v>
      </c>
      <c r="U207" s="5" t="str">
        <f>VLOOKUP($B207,'[1]TOMADA DE DECISÕES'!$C$3:$BD$1129,54,0)</f>
        <v/>
      </c>
      <c r="V207" s="6" t="b">
        <f t="shared" si="18"/>
        <v>1</v>
      </c>
      <c r="W207" s="6" t="b">
        <f t="shared" si="19"/>
        <v>1</v>
      </c>
    </row>
    <row r="208" spans="1:23" ht="12.75" customHeight="1" x14ac:dyDescent="0.25">
      <c r="A208" s="11" t="str">
        <f t="shared" si="15"/>
        <v>ENGENHARIA DE INSTRUMENTAÇÃO, AUTOMAÇÃO E ROBÓTICA</v>
      </c>
      <c r="B208" s="11" t="str">
        <f t="shared" si="16"/>
        <v>NBESTA004-17SA</v>
      </c>
      <c r="C208" s="9" t="str">
        <f t="shared" si="17"/>
        <v>Circuitos Elétricos II B-noturno (São Bernardo)</v>
      </c>
      <c r="D208" s="7" t="s">
        <v>159</v>
      </c>
      <c r="E208" s="7" t="s">
        <v>2169</v>
      </c>
      <c r="F208" s="7" t="s">
        <v>160</v>
      </c>
      <c r="G208" s="7" t="s">
        <v>25</v>
      </c>
      <c r="H208" s="7" t="s">
        <v>1007</v>
      </c>
      <c r="I208" s="7"/>
      <c r="J208" s="7" t="s">
        <v>12</v>
      </c>
      <c r="K208" s="7" t="s">
        <v>18</v>
      </c>
      <c r="L208" s="7" t="s">
        <v>477</v>
      </c>
      <c r="M208" s="7">
        <v>67</v>
      </c>
      <c r="N208" s="7"/>
      <c r="O208" s="7" t="s">
        <v>17</v>
      </c>
      <c r="P208" s="7"/>
      <c r="Q208" s="7" t="s">
        <v>185</v>
      </c>
      <c r="R208" s="29" t="s">
        <v>1008</v>
      </c>
      <c r="S208" s="29"/>
      <c r="T208" s="5" t="str">
        <f>VLOOKUP($B208,'[1]TOMADA DE DECISÕES'!$C$3:$BD$1129,52,0)</f>
        <v>LUIZ ALBERTO LUZ DE ALMEIDA</v>
      </c>
      <c r="U208" s="5" t="str">
        <f>VLOOKUP($B208,'[1]TOMADA DE DECISÕES'!$C$3:$BD$1129,54,0)</f>
        <v/>
      </c>
      <c r="V208" s="6" t="b">
        <f t="shared" si="18"/>
        <v>1</v>
      </c>
      <c r="W208" s="6" t="b">
        <f t="shared" si="19"/>
        <v>1</v>
      </c>
    </row>
    <row r="209" spans="1:23" ht="12.75" customHeight="1" x14ac:dyDescent="0.25">
      <c r="A209" s="11" t="str">
        <f t="shared" si="15"/>
        <v>ENGENHARIA DE INFORMAÇÃO</v>
      </c>
      <c r="B209" s="11" t="str">
        <f t="shared" si="16"/>
        <v>NAESTI019-17SA</v>
      </c>
      <c r="C209" s="9" t="str">
        <f t="shared" si="17"/>
        <v>Codificação de Sinais Multimídia A-noturno (São Bernardo)</v>
      </c>
      <c r="D209" s="7" t="s">
        <v>690</v>
      </c>
      <c r="E209" s="7" t="s">
        <v>2136</v>
      </c>
      <c r="F209" s="7" t="s">
        <v>691</v>
      </c>
      <c r="G209" s="7" t="s">
        <v>11</v>
      </c>
      <c r="H209" s="7" t="s">
        <v>692</v>
      </c>
      <c r="I209" s="7"/>
      <c r="J209" s="7" t="s">
        <v>12</v>
      </c>
      <c r="K209" s="7" t="s">
        <v>18</v>
      </c>
      <c r="L209" s="7" t="s">
        <v>470</v>
      </c>
      <c r="M209" s="7">
        <v>32</v>
      </c>
      <c r="N209" s="7">
        <v>0</v>
      </c>
      <c r="O209" s="7"/>
      <c r="P209" s="7"/>
      <c r="Q209" s="7" t="s">
        <v>183</v>
      </c>
      <c r="R209" s="29" t="s">
        <v>535</v>
      </c>
      <c r="S209" s="29" t="s">
        <v>535</v>
      </c>
      <c r="T209" s="5" t="str">
        <f>VLOOKUP($B209,'[1]TOMADA DE DECISÕES'!$C$3:$BD$1129,52,0)</f>
        <v>MARIO MINAMI</v>
      </c>
      <c r="U209" s="5" t="str">
        <f>VLOOKUP($B209,'[1]TOMADA DE DECISÕES'!$C$3:$BD$1129,54,0)</f>
        <v>MARIO MINAMI</v>
      </c>
      <c r="V209" s="6" t="b">
        <f t="shared" si="18"/>
        <v>1</v>
      </c>
      <c r="W209" s="6" t="b">
        <f t="shared" si="19"/>
        <v>1</v>
      </c>
    </row>
    <row r="210" spans="1:23" ht="12.75" customHeight="1" x14ac:dyDescent="0.25">
      <c r="A210" s="11" t="str">
        <f t="shared" si="15"/>
        <v>ENGENHARIA DE ENERGIA</v>
      </c>
      <c r="B210" s="11" t="str">
        <f t="shared" si="16"/>
        <v>NAESZE086-17SA</v>
      </c>
      <c r="C210" s="9" t="str">
        <f t="shared" si="17"/>
        <v>Cogeração A-noturno (São Bernardo)</v>
      </c>
      <c r="D210" s="7" t="s">
        <v>1292</v>
      </c>
      <c r="E210" s="7" t="s">
        <v>2090</v>
      </c>
      <c r="F210" s="7" t="s">
        <v>1293</v>
      </c>
      <c r="G210" s="7" t="s">
        <v>11</v>
      </c>
      <c r="H210" s="7" t="s">
        <v>1294</v>
      </c>
      <c r="I210" s="7"/>
      <c r="J210" s="7" t="s">
        <v>12</v>
      </c>
      <c r="K210" s="7" t="s">
        <v>18</v>
      </c>
      <c r="L210" s="7" t="s">
        <v>207</v>
      </c>
      <c r="M210" s="7">
        <v>50</v>
      </c>
      <c r="N210" s="7"/>
      <c r="O210" s="7"/>
      <c r="P210" s="7"/>
      <c r="Q210" s="7" t="s">
        <v>158</v>
      </c>
      <c r="R210" s="29" t="s">
        <v>528</v>
      </c>
      <c r="S210" s="29"/>
      <c r="T210" s="5" t="str">
        <f>VLOOKUP($B210,'[1]TOMADA DE DECISÕES'!$C$3:$BD$1129,52,0)</f>
        <v>GILBERTO MARTINS</v>
      </c>
      <c r="U210" s="5" t="str">
        <f>VLOOKUP($B210,'[1]TOMADA DE DECISÕES'!$C$3:$BD$1129,54,0)</f>
        <v/>
      </c>
      <c r="V210" s="6" t="b">
        <f t="shared" si="18"/>
        <v>1</v>
      </c>
      <c r="W210" s="6" t="b">
        <f t="shared" si="19"/>
        <v>1</v>
      </c>
    </row>
    <row r="211" spans="1:23" ht="12.75" customHeight="1" x14ac:dyDescent="0.25">
      <c r="A211" s="11" t="str">
        <f t="shared" si="15"/>
        <v>ENGENHARIA AEROESPACIAL</v>
      </c>
      <c r="B211" s="11" t="str">
        <f t="shared" si="16"/>
        <v>NAESTS015-17SB</v>
      </c>
      <c r="C211" s="9" t="str">
        <f t="shared" si="17"/>
        <v>Combustão I A-noturno (São Bernardo)</v>
      </c>
      <c r="D211" s="7" t="s">
        <v>929</v>
      </c>
      <c r="E211" s="7" t="s">
        <v>2037</v>
      </c>
      <c r="F211" s="7" t="s">
        <v>930</v>
      </c>
      <c r="G211" s="7" t="s">
        <v>11</v>
      </c>
      <c r="H211" s="7" t="s">
        <v>920</v>
      </c>
      <c r="I211" s="7"/>
      <c r="J211" s="16" t="s">
        <v>38</v>
      </c>
      <c r="K211" s="7" t="s">
        <v>18</v>
      </c>
      <c r="L211" s="7" t="s">
        <v>473</v>
      </c>
      <c r="M211" s="7">
        <v>35</v>
      </c>
      <c r="N211" s="7"/>
      <c r="O211" s="7"/>
      <c r="P211" s="7"/>
      <c r="Q211" s="7" t="s">
        <v>131</v>
      </c>
      <c r="R211" s="29" t="s">
        <v>931</v>
      </c>
      <c r="S211" s="29"/>
      <c r="T211" s="5" t="str">
        <f>VLOOKUP($B211,'[1]TOMADA DE DECISÕES'!$C$3:$BD$1129,52,0)</f>
        <v>CARLOS ALBERTO ROCHA PIMENTEL</v>
      </c>
      <c r="U211" s="5" t="str">
        <f>VLOOKUP($B211,'[1]TOMADA DE DECISÕES'!$C$3:$BD$1129,54,0)</f>
        <v/>
      </c>
      <c r="V211" s="6" t="b">
        <f t="shared" si="18"/>
        <v>1</v>
      </c>
      <c r="W211" s="6" t="b">
        <f t="shared" si="19"/>
        <v>1</v>
      </c>
    </row>
    <row r="212" spans="1:23" ht="12.75" customHeight="1" x14ac:dyDescent="0.25">
      <c r="A212" s="11" t="str">
        <f t="shared" si="15"/>
        <v>BACHARELADO EM CIÊNCIA DA COMPUTAÇÃO</v>
      </c>
      <c r="B212" s="11" t="str">
        <f t="shared" si="16"/>
        <v>DAMCTA007-17SA</v>
      </c>
      <c r="C212" s="9" t="str">
        <f t="shared" si="17"/>
        <v>Compiladores A-matutino (São Bernardo)</v>
      </c>
      <c r="D212" s="7" t="s">
        <v>868</v>
      </c>
      <c r="E212" s="7" t="s">
        <v>1515</v>
      </c>
      <c r="F212" s="7" t="s">
        <v>869</v>
      </c>
      <c r="G212" s="7" t="s">
        <v>11</v>
      </c>
      <c r="H212" s="7" t="s">
        <v>870</v>
      </c>
      <c r="I212" s="7"/>
      <c r="J212" s="7" t="s">
        <v>12</v>
      </c>
      <c r="K212" s="7" t="s">
        <v>13</v>
      </c>
      <c r="L212" s="7" t="s">
        <v>473</v>
      </c>
      <c r="M212" s="7">
        <v>45</v>
      </c>
      <c r="N212" s="7"/>
      <c r="O212" s="7"/>
      <c r="P212" s="7"/>
      <c r="Q212" s="7" t="s">
        <v>15</v>
      </c>
      <c r="R212" s="29" t="s">
        <v>32</v>
      </c>
      <c r="S212" s="29"/>
      <c r="T212" s="5" t="str">
        <f>VLOOKUP($B212,'[1]TOMADA DE DECISÕES'!$C$3:$BD$1129,52,0)</f>
        <v>FRANCISCO ISIDRO MASSETTO</v>
      </c>
      <c r="U212" s="5" t="str">
        <f>VLOOKUP($B212,'[1]TOMADA DE DECISÕES'!$C$3:$BD$1129,54,0)</f>
        <v/>
      </c>
      <c r="V212" s="6" t="b">
        <f t="shared" si="18"/>
        <v>1</v>
      </c>
      <c r="W212" s="6" t="b">
        <f t="shared" si="19"/>
        <v>1</v>
      </c>
    </row>
    <row r="213" spans="1:23" ht="12.75" customHeight="1" x14ac:dyDescent="0.25">
      <c r="A213" s="11" t="str">
        <f t="shared" si="15"/>
        <v>BACHARELADO EM CIÊNCIA DA COMPUTAÇÃO</v>
      </c>
      <c r="B213" s="11" t="str">
        <f t="shared" si="16"/>
        <v>NAMCTA007-17SA</v>
      </c>
      <c r="C213" s="9" t="str">
        <f t="shared" si="17"/>
        <v>Compiladores A-noturno (São Bernardo)</v>
      </c>
      <c r="D213" s="7" t="s">
        <v>868</v>
      </c>
      <c r="E213" s="7" t="s">
        <v>1516</v>
      </c>
      <c r="F213" s="7" t="s">
        <v>869</v>
      </c>
      <c r="G213" s="7" t="s">
        <v>11</v>
      </c>
      <c r="H213" s="7" t="s">
        <v>2382</v>
      </c>
      <c r="I213" s="7"/>
      <c r="J213" s="7" t="s">
        <v>12</v>
      </c>
      <c r="K213" s="7" t="s">
        <v>18</v>
      </c>
      <c r="L213" s="7" t="s">
        <v>473</v>
      </c>
      <c r="M213" s="7">
        <v>45</v>
      </c>
      <c r="N213" s="7"/>
      <c r="O213" s="7"/>
      <c r="P213" s="7"/>
      <c r="Q213" s="6" t="s">
        <v>15</v>
      </c>
      <c r="R213" s="29" t="s">
        <v>32</v>
      </c>
      <c r="S213" s="29"/>
      <c r="T213" s="5" t="str">
        <f>VLOOKUP($B213,'[1]TOMADA DE DECISÕES'!$C$3:$BD$1129,52,0)</f>
        <v>FRANCISCO ISIDRO MASSETTO</v>
      </c>
      <c r="U213" s="5" t="str">
        <f>VLOOKUP($B213,'[1]TOMADA DE DECISÕES'!$C$3:$BD$1129,54,0)</f>
        <v/>
      </c>
      <c r="V213" s="6" t="b">
        <f t="shared" si="18"/>
        <v>1</v>
      </c>
      <c r="W213" s="6" t="b">
        <f t="shared" si="19"/>
        <v>1</v>
      </c>
    </row>
    <row r="214" spans="1:23" ht="12.75" customHeight="1" x14ac:dyDescent="0.25">
      <c r="A214" s="11" t="str">
        <f t="shared" si="15"/>
        <v>ENGENHARIA AMBIENTAL E URBANA</v>
      </c>
      <c r="B214" s="11" t="str">
        <f t="shared" si="16"/>
        <v>DAESZU002-17SA</v>
      </c>
      <c r="C214" s="9" t="str">
        <f t="shared" si="17"/>
        <v>Compostagem A-matutino (São Bernardo)</v>
      </c>
      <c r="D214" s="7" t="s">
        <v>488</v>
      </c>
      <c r="E214" s="7" t="s">
        <v>501</v>
      </c>
      <c r="F214" s="7" t="s">
        <v>489</v>
      </c>
      <c r="G214" s="7" t="s">
        <v>11</v>
      </c>
      <c r="H214" s="7" t="s">
        <v>1184</v>
      </c>
      <c r="I214" s="7"/>
      <c r="J214" s="16" t="s">
        <v>12</v>
      </c>
      <c r="K214" s="7" t="s">
        <v>13</v>
      </c>
      <c r="L214" s="7" t="s">
        <v>490</v>
      </c>
      <c r="M214" s="7">
        <v>30</v>
      </c>
      <c r="N214" s="7"/>
      <c r="O214" s="7"/>
      <c r="P214" s="7"/>
      <c r="Q214" s="7" t="s">
        <v>143</v>
      </c>
      <c r="R214" s="29" t="s">
        <v>1185</v>
      </c>
      <c r="S214" s="29" t="s">
        <v>1187</v>
      </c>
      <c r="T214" s="5" t="str">
        <f>VLOOKUP($B214,'[1]TOMADA DE DECISÕES'!$C$3:$BD$1129,52,0)</f>
        <v>GILSON LAMEIRA DE LIMA</v>
      </c>
      <c r="U214" s="5" t="str">
        <f>VLOOKUP($B214,'[1]TOMADA DE DECISÕES'!$C$3:$BD$1129,54,0)</f>
        <v>LUISA HELENA DOS SANTOS OLIVEIRA</v>
      </c>
      <c r="V214" s="6" t="b">
        <f t="shared" si="18"/>
        <v>1</v>
      </c>
      <c r="W214" s="6" t="b">
        <f t="shared" si="19"/>
        <v>1</v>
      </c>
    </row>
    <row r="215" spans="1:23" ht="12.75" customHeight="1" x14ac:dyDescent="0.25">
      <c r="A215" s="11" t="str">
        <f t="shared" si="15"/>
        <v>ENGENHARIA AMBIENTAL E URBANA</v>
      </c>
      <c r="B215" s="11" t="str">
        <f t="shared" si="16"/>
        <v>NAESZU002-17SA</v>
      </c>
      <c r="C215" s="9" t="str">
        <f t="shared" si="17"/>
        <v>Compostagem A-noturno (São Bernardo)</v>
      </c>
      <c r="D215" s="7" t="s">
        <v>488</v>
      </c>
      <c r="E215" s="7" t="s">
        <v>502</v>
      </c>
      <c r="F215" s="7" t="s">
        <v>489</v>
      </c>
      <c r="G215" s="7" t="s">
        <v>11</v>
      </c>
      <c r="H215" s="7" t="s">
        <v>1186</v>
      </c>
      <c r="I215" s="7"/>
      <c r="J215" s="7" t="s">
        <v>12</v>
      </c>
      <c r="K215" s="7" t="s">
        <v>18</v>
      </c>
      <c r="L215" s="7" t="s">
        <v>490</v>
      </c>
      <c r="M215" s="7">
        <v>30</v>
      </c>
      <c r="N215" s="7"/>
      <c r="O215" s="7"/>
      <c r="P215" s="7"/>
      <c r="Q215" s="7" t="s">
        <v>143</v>
      </c>
      <c r="R215" s="29" t="s">
        <v>1187</v>
      </c>
      <c r="S215" s="29" t="s">
        <v>1185</v>
      </c>
      <c r="T215" s="5" t="str">
        <f>VLOOKUP($B215,'[1]TOMADA DE DECISÕES'!$C$3:$BD$1129,52,0)</f>
        <v>LUISA HELENA DOS SANTOS OLIVEIRA</v>
      </c>
      <c r="U215" s="5" t="str">
        <f>VLOOKUP($B215,'[1]TOMADA DE DECISÕES'!$C$3:$BD$1129,54,0)</f>
        <v>GILSON LAMEIRA DE LIMA</v>
      </c>
      <c r="V215" s="6" t="b">
        <f t="shared" si="18"/>
        <v>1</v>
      </c>
      <c r="W215" s="6" t="b">
        <f t="shared" si="19"/>
        <v>1</v>
      </c>
    </row>
    <row r="216" spans="1:23" ht="12.75" customHeight="1" x14ac:dyDescent="0.25">
      <c r="A216" s="11" t="str">
        <f t="shared" si="15"/>
        <v>ENGENHARIA BIOMÉDICA</v>
      </c>
      <c r="B216" s="11" t="str">
        <f t="shared" si="16"/>
        <v>DA1ESTB018-17SA</v>
      </c>
      <c r="C216" s="9" t="str">
        <f t="shared" si="17"/>
        <v>Computação Científica aplicada a Problemas Biológicos A1-matutino (São Bernardo)</v>
      </c>
      <c r="D216" s="7" t="s">
        <v>1403</v>
      </c>
      <c r="E216" s="7" t="s">
        <v>3303</v>
      </c>
      <c r="F216" s="7" t="s">
        <v>1404</v>
      </c>
      <c r="G216" s="7" t="s">
        <v>16</v>
      </c>
      <c r="H216" s="7" t="s">
        <v>3304</v>
      </c>
      <c r="I216" s="7"/>
      <c r="J216" s="7" t="s">
        <v>38</v>
      </c>
      <c r="K216" s="7" t="s">
        <v>13</v>
      </c>
      <c r="L216" s="7" t="s">
        <v>480</v>
      </c>
      <c r="M216" s="7">
        <v>30</v>
      </c>
      <c r="N216" s="7">
        <v>0</v>
      </c>
      <c r="O216" s="7" t="s">
        <v>17</v>
      </c>
      <c r="P216" s="7"/>
      <c r="Q216" s="7" t="s">
        <v>155</v>
      </c>
      <c r="R216" s="29" t="s">
        <v>2897</v>
      </c>
      <c r="S216" s="29"/>
      <c r="T216" s="5" t="str">
        <f>VLOOKUP($B216,'[1]TOMADA DE DECISÕES'!$C$3:$BD$1129,52,0)</f>
        <v>ANA CAROLINA QUIRINO SIMOES</v>
      </c>
      <c r="U216" s="5">
        <f>VLOOKUP($B216,'[1]TOMADA DE DECISÕES'!$C$3:$BD$1129,54,0)</f>
        <v>0</v>
      </c>
      <c r="V216" s="6" t="b">
        <f t="shared" si="18"/>
        <v>1</v>
      </c>
      <c r="W216" s="6" t="b">
        <f t="shared" si="19"/>
        <v>1</v>
      </c>
    </row>
    <row r="217" spans="1:23" ht="12.75" customHeight="1" x14ac:dyDescent="0.25">
      <c r="A217" s="11" t="str">
        <f t="shared" si="15"/>
        <v>ENGENHARIA BIOMÉDICA</v>
      </c>
      <c r="B217" s="11" t="str">
        <f t="shared" si="16"/>
        <v>NA1ESTB018-17SA</v>
      </c>
      <c r="C217" s="9" t="str">
        <f t="shared" si="17"/>
        <v>Computação Científica aplicada a Problemas Biológicos A1-noturno (São Bernardo)</v>
      </c>
      <c r="D217" s="7" t="s">
        <v>1403</v>
      </c>
      <c r="E217" s="7" t="s">
        <v>3305</v>
      </c>
      <c r="F217" s="7" t="s">
        <v>1404</v>
      </c>
      <c r="G217" s="7" t="s">
        <v>16</v>
      </c>
      <c r="H217" s="7" t="s">
        <v>3306</v>
      </c>
      <c r="I217" s="7"/>
      <c r="J217" s="7" t="s">
        <v>38</v>
      </c>
      <c r="K217" s="7" t="s">
        <v>18</v>
      </c>
      <c r="L217" s="7" t="s">
        <v>480</v>
      </c>
      <c r="M217" s="7">
        <v>36</v>
      </c>
      <c r="N217" s="7">
        <v>0</v>
      </c>
      <c r="O217" s="7" t="s">
        <v>17</v>
      </c>
      <c r="P217" s="7"/>
      <c r="Q217" s="7" t="s">
        <v>155</v>
      </c>
      <c r="R217" s="28" t="s">
        <v>2379</v>
      </c>
      <c r="S217" s="28"/>
      <c r="T217" s="5" t="str">
        <f>VLOOKUP($B217,'[1]TOMADA DE DECISÕES'!$C$3:$BD$1129,52,0)</f>
        <v>FERNANDA NASCIMENTO ALMEIDA</v>
      </c>
      <c r="U217" s="5">
        <f>VLOOKUP($B217,'[1]TOMADA DE DECISÕES'!$C$3:$BD$1129,54,0)</f>
        <v>0</v>
      </c>
      <c r="V217" s="6" t="b">
        <f t="shared" si="18"/>
        <v>1</v>
      </c>
      <c r="W217" s="6" t="b">
        <f t="shared" si="19"/>
        <v>1</v>
      </c>
    </row>
    <row r="218" spans="1:23" ht="12.75" customHeight="1" x14ac:dyDescent="0.25">
      <c r="A218" s="11" t="str">
        <f t="shared" si="15"/>
        <v>BACHARELADO EM CIÊNCIA DA COMPUTAÇÃO</v>
      </c>
      <c r="B218" s="11" t="str">
        <f t="shared" si="16"/>
        <v>DPMCTA008-17SA</v>
      </c>
      <c r="C218" s="9" t="str">
        <f t="shared" si="17"/>
        <v>Computação Gráfica P-matutino (São Bernardo) - TURMA COMPARTILHADA COM A PÓS-GRADUAÇÃO</v>
      </c>
      <c r="D218" s="6" t="s">
        <v>853</v>
      </c>
      <c r="E218" s="6" t="s">
        <v>1517</v>
      </c>
      <c r="F218" s="6" t="s">
        <v>854</v>
      </c>
      <c r="G218" s="6" t="s">
        <v>366</v>
      </c>
      <c r="H218" s="6" t="s">
        <v>855</v>
      </c>
      <c r="J218" s="6" t="s">
        <v>12</v>
      </c>
      <c r="K218" s="6" t="s">
        <v>13</v>
      </c>
      <c r="L218" s="6" t="s">
        <v>473</v>
      </c>
      <c r="M218" s="6">
        <v>20</v>
      </c>
      <c r="P218" s="7"/>
      <c r="Q218" s="7" t="s">
        <v>15</v>
      </c>
      <c r="R218" s="26" t="s">
        <v>856</v>
      </c>
      <c r="T218" s="5" t="str">
        <f>VLOOKUP($B218,'[1]TOMADA DE DECISÕES'!$C$3:$BD$1129,52,0)</f>
        <v>JOAO PAULO GOIS</v>
      </c>
      <c r="U218" s="5" t="str">
        <f>VLOOKUP($B218,'[1]TOMADA DE DECISÕES'!$C$3:$BD$1129,54,0)</f>
        <v/>
      </c>
      <c r="V218" s="6" t="b">
        <f t="shared" si="18"/>
        <v>1</v>
      </c>
      <c r="W218" s="6" t="b">
        <f t="shared" si="19"/>
        <v>1</v>
      </c>
    </row>
    <row r="219" spans="1:23" ht="12.75" customHeight="1" x14ac:dyDescent="0.25">
      <c r="A219" s="11" t="str">
        <f t="shared" si="15"/>
        <v>BACHARELADO EM CIÊNCIA DA COMPUTAÇÃO</v>
      </c>
      <c r="B219" s="11" t="str">
        <f t="shared" si="16"/>
        <v>DAMCTA009-13SA</v>
      </c>
      <c r="C219" s="9" t="str">
        <f t="shared" si="17"/>
        <v>Computadores, Ética e Sociedade A-matutino (São Bernardo)</v>
      </c>
      <c r="D219" s="7" t="s">
        <v>872</v>
      </c>
      <c r="E219" s="7" t="s">
        <v>1518</v>
      </c>
      <c r="F219" s="7" t="s">
        <v>873</v>
      </c>
      <c r="G219" s="7" t="s">
        <v>11</v>
      </c>
      <c r="H219" s="7" t="s">
        <v>874</v>
      </c>
      <c r="I219" s="7"/>
      <c r="J219" s="16" t="s">
        <v>12</v>
      </c>
      <c r="K219" s="7" t="s">
        <v>13</v>
      </c>
      <c r="L219" s="7" t="s">
        <v>14</v>
      </c>
      <c r="M219" s="7">
        <v>45</v>
      </c>
      <c r="N219" s="7"/>
      <c r="O219" s="7" t="s">
        <v>17</v>
      </c>
      <c r="P219" s="7" t="s">
        <v>17</v>
      </c>
      <c r="Q219" s="7" t="s">
        <v>15</v>
      </c>
      <c r="R219" s="29" t="s">
        <v>509</v>
      </c>
      <c r="S219" s="29"/>
      <c r="T219" s="5" t="str">
        <f>VLOOKUP($B219,'[1]TOMADA DE DECISÕES'!$C$3:$BD$1129,52,0)</f>
        <v>FRANCISCO JAVIER ROPERO PELAEZ</v>
      </c>
      <c r="U219" s="5" t="str">
        <f>VLOOKUP($B219,'[1]TOMADA DE DECISÕES'!$C$3:$BD$1129,54,0)</f>
        <v/>
      </c>
      <c r="V219" s="6" t="b">
        <f t="shared" si="18"/>
        <v>1</v>
      </c>
      <c r="W219" s="6" t="b">
        <f t="shared" si="19"/>
        <v>1</v>
      </c>
    </row>
    <row r="220" spans="1:23" ht="12.75" customHeight="1" x14ac:dyDescent="0.25">
      <c r="A220" s="11" t="str">
        <f t="shared" si="15"/>
        <v>BACHARELADO EM CIÊNCIA DA COMPUTAÇÃO</v>
      </c>
      <c r="B220" s="11" t="str">
        <f t="shared" si="16"/>
        <v>NAMCTA009-13SA</v>
      </c>
      <c r="C220" s="9" t="str">
        <f t="shared" si="17"/>
        <v>Computadores, Ética e Sociedade A-noturno (São Bernardo)</v>
      </c>
      <c r="D220" s="7" t="s">
        <v>872</v>
      </c>
      <c r="E220" s="7" t="s">
        <v>1519</v>
      </c>
      <c r="F220" s="7" t="s">
        <v>873</v>
      </c>
      <c r="G220" s="7" t="s">
        <v>11</v>
      </c>
      <c r="H220" s="7" t="s">
        <v>875</v>
      </c>
      <c r="I220" s="7"/>
      <c r="J220" s="16" t="s">
        <v>12</v>
      </c>
      <c r="K220" s="7" t="s">
        <v>18</v>
      </c>
      <c r="L220" s="7" t="s">
        <v>14</v>
      </c>
      <c r="M220" s="7">
        <v>45</v>
      </c>
      <c r="N220" s="7"/>
      <c r="O220" s="7" t="s">
        <v>17</v>
      </c>
      <c r="P220" s="6" t="s">
        <v>17</v>
      </c>
      <c r="Q220" s="6" t="s">
        <v>15</v>
      </c>
      <c r="R220" s="29" t="s">
        <v>509</v>
      </c>
      <c r="S220" s="29"/>
      <c r="T220" s="5" t="str">
        <f>VLOOKUP($B220,'[1]TOMADA DE DECISÕES'!$C$3:$BD$1129,52,0)</f>
        <v>FRANCISCO JAVIER ROPERO PELAEZ</v>
      </c>
      <c r="U220" s="5" t="str">
        <f>VLOOKUP($B220,'[1]TOMADA DE DECISÕES'!$C$3:$BD$1129,54,0)</f>
        <v/>
      </c>
      <c r="V220" s="6" t="b">
        <f t="shared" si="18"/>
        <v>1</v>
      </c>
      <c r="W220" s="6" t="b">
        <f t="shared" si="19"/>
        <v>1</v>
      </c>
    </row>
    <row r="221" spans="1:23" ht="12.75" customHeight="1" x14ac:dyDescent="0.25">
      <c r="A221" s="11" t="str">
        <f t="shared" si="15"/>
        <v>ENGENHARIA DE INFORMAÇÃO</v>
      </c>
      <c r="B221" s="11" t="str">
        <f t="shared" si="16"/>
        <v>NA1ESTI007-17SA</v>
      </c>
      <c r="C221" s="9" t="str">
        <f t="shared" si="17"/>
        <v>Comunicação Digital A1-noturno (São Bernardo)</v>
      </c>
      <c r="D221" s="7" t="s">
        <v>693</v>
      </c>
      <c r="E221" s="7" t="s">
        <v>2137</v>
      </c>
      <c r="F221" s="7" t="s">
        <v>694</v>
      </c>
      <c r="G221" s="7" t="s">
        <v>16</v>
      </c>
      <c r="H221" s="7" t="s">
        <v>3086</v>
      </c>
      <c r="I221" s="7"/>
      <c r="J221" s="16" t="s">
        <v>12</v>
      </c>
      <c r="K221" s="7" t="s">
        <v>18</v>
      </c>
      <c r="L221" s="7" t="s">
        <v>473</v>
      </c>
      <c r="M221" s="7">
        <v>45</v>
      </c>
      <c r="N221" s="7">
        <v>0</v>
      </c>
      <c r="O221" s="7" t="s">
        <v>17</v>
      </c>
      <c r="P221" s="7"/>
      <c r="Q221" s="7" t="s">
        <v>183</v>
      </c>
      <c r="R221" s="29" t="s">
        <v>537</v>
      </c>
      <c r="S221" s="29" t="s">
        <v>537</v>
      </c>
      <c r="T221" s="5" t="str">
        <f>VLOOKUP($B221,'[1]TOMADA DE DECISÕES'!$C$3:$BD$1129,52,0)</f>
        <v>MURILO BELLEZONI LOIOLA</v>
      </c>
      <c r="U221" s="5" t="str">
        <f>VLOOKUP($B221,'[1]TOMADA DE DECISÕES'!$C$3:$BD$1129,54,0)</f>
        <v>MURILO BELLEZONI LOIOLA</v>
      </c>
      <c r="V221" s="6" t="b">
        <f t="shared" si="18"/>
        <v>1</v>
      </c>
      <c r="W221" s="6" t="b">
        <f t="shared" si="19"/>
        <v>1</v>
      </c>
    </row>
    <row r="222" spans="1:23" ht="12.75" customHeight="1" x14ac:dyDescent="0.25">
      <c r="A222" s="11" t="str">
        <f t="shared" si="15"/>
        <v>BACHARELADO EM CIÊNCIA E TECNOLOGIA</v>
      </c>
      <c r="B222" s="11" t="str">
        <f t="shared" si="16"/>
        <v>DA1BCM0506-15SA</v>
      </c>
      <c r="C222" s="9" t="str">
        <f t="shared" si="17"/>
        <v>Comunicação e Redes A1-matutino (São Bernardo)</v>
      </c>
      <c r="D222" s="7" t="s">
        <v>1116</v>
      </c>
      <c r="E222" s="7" t="s">
        <v>1638</v>
      </c>
      <c r="F222" s="7" t="s">
        <v>1117</v>
      </c>
      <c r="G222" s="7" t="s">
        <v>16</v>
      </c>
      <c r="H222" s="7" t="s">
        <v>1118</v>
      </c>
      <c r="I222" s="7"/>
      <c r="J222" s="7" t="s">
        <v>12</v>
      </c>
      <c r="K222" s="7" t="s">
        <v>13</v>
      </c>
      <c r="L222" s="7" t="s">
        <v>42</v>
      </c>
      <c r="M222" s="7">
        <v>45</v>
      </c>
      <c r="N222" s="7">
        <v>0</v>
      </c>
      <c r="O222" s="7" t="s">
        <v>37</v>
      </c>
      <c r="P222" s="7" t="s">
        <v>17</v>
      </c>
      <c r="Q222" s="7" t="s">
        <v>33</v>
      </c>
      <c r="R222" s="29" t="s">
        <v>2398</v>
      </c>
      <c r="S222" s="29"/>
      <c r="T222" s="5" t="str">
        <f>VLOOKUP($B222,'[1]TOMADA DE DECISÕES'!$C$3:$BD$1129,52,0)</f>
        <v>VALERIO RAMOS BATISTA</v>
      </c>
      <c r="U222" s="5" t="str">
        <f>VLOOKUP($B222,'[1]TOMADA DE DECISÕES'!$C$3:$BD$1129,54,0)</f>
        <v/>
      </c>
      <c r="V222" s="6" t="b">
        <f t="shared" si="18"/>
        <v>1</v>
      </c>
      <c r="W222" s="6" t="b">
        <f t="shared" si="19"/>
        <v>1</v>
      </c>
    </row>
    <row r="223" spans="1:23" ht="12.75" customHeight="1" x14ac:dyDescent="0.25">
      <c r="A223" s="11" t="str">
        <f t="shared" si="15"/>
        <v>BACHARELADO EM CIÊNCIA E TECNOLOGIA</v>
      </c>
      <c r="B223" s="11" t="str">
        <f t="shared" si="16"/>
        <v>NA1BCM0506-15SA</v>
      </c>
      <c r="C223" s="9" t="str">
        <f t="shared" si="17"/>
        <v>Comunicação e Redes A1-noturno (São Bernardo)</v>
      </c>
      <c r="D223" s="7" t="s">
        <v>1116</v>
      </c>
      <c r="E223" s="7" t="s">
        <v>1639</v>
      </c>
      <c r="F223" s="7" t="s">
        <v>1117</v>
      </c>
      <c r="G223" s="7" t="s">
        <v>16</v>
      </c>
      <c r="H223" s="7" t="s">
        <v>1120</v>
      </c>
      <c r="I223" s="7"/>
      <c r="J223" s="7" t="s">
        <v>12</v>
      </c>
      <c r="K223" s="7" t="s">
        <v>18</v>
      </c>
      <c r="L223" s="7" t="s">
        <v>42</v>
      </c>
      <c r="M223" s="7">
        <v>45</v>
      </c>
      <c r="N223" s="7">
        <v>0</v>
      </c>
      <c r="O223" s="7" t="s">
        <v>37</v>
      </c>
      <c r="P223" s="7" t="s">
        <v>17</v>
      </c>
      <c r="Q223" s="7" t="s">
        <v>33</v>
      </c>
      <c r="R223" s="29" t="s">
        <v>534</v>
      </c>
      <c r="S223" s="29"/>
      <c r="T223" s="5" t="str">
        <f>VLOOKUP($B223,'[1]TOMADA DE DECISÕES'!$C$3:$BD$1129,52,0)</f>
        <v>MARGARETHE STEINBERGER ELIAS</v>
      </c>
      <c r="U223" s="5" t="str">
        <f>VLOOKUP($B223,'[1]TOMADA DE DECISÕES'!$C$3:$BD$1129,54,0)</f>
        <v/>
      </c>
      <c r="V223" s="6" t="b">
        <f t="shared" si="18"/>
        <v>1</v>
      </c>
      <c r="W223" s="6" t="b">
        <f t="shared" si="19"/>
        <v>1</v>
      </c>
    </row>
    <row r="224" spans="1:23" ht="12.75" customHeight="1" x14ac:dyDescent="0.25">
      <c r="A224" s="11" t="str">
        <f t="shared" si="15"/>
        <v>BACHARELADO EM CIÊNCIA E TECNOLOGIA</v>
      </c>
      <c r="B224" s="11" t="str">
        <f t="shared" si="16"/>
        <v>DA2BCM0506-15SA</v>
      </c>
      <c r="C224" s="9" t="str">
        <f t="shared" si="17"/>
        <v>Comunicação e Redes A2-matutino (São Bernardo)</v>
      </c>
      <c r="D224" s="7" t="s">
        <v>1116</v>
      </c>
      <c r="E224" s="7" t="s">
        <v>1640</v>
      </c>
      <c r="F224" s="7" t="s">
        <v>1117</v>
      </c>
      <c r="G224" s="7" t="s">
        <v>19</v>
      </c>
      <c r="H224" s="7" t="s">
        <v>1118</v>
      </c>
      <c r="I224" s="7"/>
      <c r="J224" s="7" t="s">
        <v>12</v>
      </c>
      <c r="K224" s="7" t="s">
        <v>13</v>
      </c>
      <c r="L224" s="7" t="s">
        <v>42</v>
      </c>
      <c r="M224" s="7">
        <v>45</v>
      </c>
      <c r="N224" s="7">
        <v>0</v>
      </c>
      <c r="O224" s="7" t="s">
        <v>37</v>
      </c>
      <c r="P224" s="7" t="s">
        <v>17</v>
      </c>
      <c r="Q224" s="7" t="s">
        <v>33</v>
      </c>
      <c r="R224" s="29" t="s">
        <v>2321</v>
      </c>
      <c r="S224" s="29"/>
      <c r="T224" s="5" t="str">
        <f>VLOOKUP($B224,'[1]TOMADA DE DECISÕES'!$C$3:$BD$1129,52,0)</f>
        <v>JOAO HENRIQUE KLEINSCHIMIDT</v>
      </c>
      <c r="U224" s="5" t="str">
        <f>VLOOKUP($B224,'[1]TOMADA DE DECISÕES'!$C$3:$BD$1129,54,0)</f>
        <v/>
      </c>
      <c r="V224" s="6" t="b">
        <f t="shared" si="18"/>
        <v>1</v>
      </c>
      <c r="W224" s="6" t="b">
        <f t="shared" si="19"/>
        <v>1</v>
      </c>
    </row>
    <row r="225" spans="1:23" ht="12.75" customHeight="1" x14ac:dyDescent="0.25">
      <c r="A225" s="11" t="str">
        <f t="shared" si="15"/>
        <v>BACHARELADO EM CIÊNCIA E TECNOLOGIA</v>
      </c>
      <c r="B225" s="11" t="str">
        <f t="shared" si="16"/>
        <v>NA2BCM0506-15SA</v>
      </c>
      <c r="C225" s="9" t="str">
        <f t="shared" si="17"/>
        <v>Comunicação e Redes A2-noturno (São Bernardo)</v>
      </c>
      <c r="D225" s="7" t="s">
        <v>1116</v>
      </c>
      <c r="E225" s="7" t="s">
        <v>1641</v>
      </c>
      <c r="F225" s="7" t="s">
        <v>1117</v>
      </c>
      <c r="G225" s="22" t="s">
        <v>19</v>
      </c>
      <c r="H225" s="7" t="s">
        <v>1120</v>
      </c>
      <c r="I225" s="7"/>
      <c r="J225" s="16" t="s">
        <v>12</v>
      </c>
      <c r="K225" s="7" t="s">
        <v>18</v>
      </c>
      <c r="L225" s="7" t="s">
        <v>42</v>
      </c>
      <c r="M225" s="7">
        <v>45</v>
      </c>
      <c r="N225" s="7">
        <v>0</v>
      </c>
      <c r="O225" s="7" t="s">
        <v>37</v>
      </c>
      <c r="P225" s="7" t="s">
        <v>17</v>
      </c>
      <c r="Q225" s="7" t="s">
        <v>33</v>
      </c>
      <c r="R225" s="29" t="s">
        <v>880</v>
      </c>
      <c r="S225" s="29"/>
      <c r="T225" s="5" t="str">
        <f>VLOOKUP($B225,'[1]TOMADA DE DECISÕES'!$C$3:$BD$1129,52,0)</f>
        <v>FABRICIO OLIVETTI DE FRANÇA</v>
      </c>
      <c r="U225" s="5" t="str">
        <f>VLOOKUP($B225,'[1]TOMADA DE DECISÕES'!$C$3:$BD$1129,54,0)</f>
        <v/>
      </c>
      <c r="V225" s="6" t="b">
        <f t="shared" si="18"/>
        <v>1</v>
      </c>
      <c r="W225" s="6" t="b">
        <f t="shared" si="19"/>
        <v>1</v>
      </c>
    </row>
    <row r="226" spans="1:23" ht="12.75" customHeight="1" x14ac:dyDescent="0.25">
      <c r="A226" s="11" t="str">
        <f t="shared" si="15"/>
        <v>BACHARELADO EM CIÊNCIA E TECNOLOGIA</v>
      </c>
      <c r="B226" s="11" t="str">
        <f t="shared" si="16"/>
        <v>DA3BCM0506-15SA</v>
      </c>
      <c r="C226" s="9" t="str">
        <f t="shared" si="17"/>
        <v>Comunicação e Redes A3-matutino (São Bernardo)</v>
      </c>
      <c r="D226" s="6" t="s">
        <v>1116</v>
      </c>
      <c r="E226" s="6" t="s">
        <v>1642</v>
      </c>
      <c r="F226" s="6" t="s">
        <v>1117</v>
      </c>
      <c r="G226" s="6" t="s">
        <v>21</v>
      </c>
      <c r="H226" s="6" t="s">
        <v>1118</v>
      </c>
      <c r="J226" s="6" t="s">
        <v>12</v>
      </c>
      <c r="K226" s="6" t="s">
        <v>13</v>
      </c>
      <c r="L226" s="6" t="s">
        <v>42</v>
      </c>
      <c r="M226" s="6">
        <v>45</v>
      </c>
      <c r="N226" s="6">
        <v>0</v>
      </c>
      <c r="O226" s="6" t="s">
        <v>37</v>
      </c>
      <c r="P226" s="7" t="s">
        <v>17</v>
      </c>
      <c r="Q226" s="7" t="s">
        <v>33</v>
      </c>
      <c r="R226" s="26" t="s">
        <v>2396</v>
      </c>
      <c r="T226" s="5" t="str">
        <f>VLOOKUP($B226,'[1]TOMADA DE DECISÕES'!$C$3:$BD$1129,52,0)</f>
        <v>ALEXANDRE HIROAKI KIHARA</v>
      </c>
      <c r="U226" s="5" t="str">
        <f>VLOOKUP($B226,'[1]TOMADA DE DECISÕES'!$C$3:$BD$1129,54,0)</f>
        <v/>
      </c>
      <c r="V226" s="6" t="b">
        <f t="shared" si="18"/>
        <v>1</v>
      </c>
      <c r="W226" s="6" t="b">
        <f t="shared" si="19"/>
        <v>1</v>
      </c>
    </row>
    <row r="227" spans="1:23" ht="12.75" customHeight="1" x14ac:dyDescent="0.25">
      <c r="A227" s="11" t="str">
        <f t="shared" si="15"/>
        <v>BACHARELADO EM CIÊNCIA E TECNOLOGIA</v>
      </c>
      <c r="B227" s="11" t="str">
        <f t="shared" si="16"/>
        <v>NA3BCM0506-15SA</v>
      </c>
      <c r="C227" s="9" t="str">
        <f t="shared" si="17"/>
        <v>Comunicação e Redes A3-noturno (São Bernardo)</v>
      </c>
      <c r="D227" s="7" t="s">
        <v>1116</v>
      </c>
      <c r="E227" s="7" t="s">
        <v>1643</v>
      </c>
      <c r="F227" s="7" t="s">
        <v>1117</v>
      </c>
      <c r="G227" s="7" t="s">
        <v>21</v>
      </c>
      <c r="H227" s="7" t="s">
        <v>1120</v>
      </c>
      <c r="I227" s="7"/>
      <c r="J227" s="16" t="s">
        <v>12</v>
      </c>
      <c r="K227" s="7" t="s">
        <v>18</v>
      </c>
      <c r="L227" s="7" t="s">
        <v>42</v>
      </c>
      <c r="M227" s="7">
        <v>45</v>
      </c>
      <c r="N227" s="7">
        <v>0</v>
      </c>
      <c r="O227" s="7" t="s">
        <v>37</v>
      </c>
      <c r="P227" s="7" t="s">
        <v>17</v>
      </c>
      <c r="Q227" s="7" t="s">
        <v>33</v>
      </c>
      <c r="R227" s="29" t="s">
        <v>2397</v>
      </c>
      <c r="S227" s="29"/>
      <c r="T227" s="5" t="str">
        <f>VLOOKUP($B227,'[1]TOMADA DE DECISÕES'!$C$3:$BD$1129,52,0)</f>
        <v>VLADIMIR EMILIANO MOREIRA ROCHA</v>
      </c>
      <c r="U227" s="5" t="str">
        <f>VLOOKUP($B227,'[1]TOMADA DE DECISÕES'!$C$3:$BD$1129,54,0)</f>
        <v/>
      </c>
      <c r="V227" s="6" t="b">
        <f t="shared" si="18"/>
        <v>1</v>
      </c>
      <c r="W227" s="6" t="b">
        <f t="shared" si="19"/>
        <v>1</v>
      </c>
    </row>
    <row r="228" spans="1:23" ht="12.75" customHeight="1" x14ac:dyDescent="0.25">
      <c r="A228" s="11" t="str">
        <f t="shared" si="15"/>
        <v>BACHARELADO EM CIÊNCIA E TECNOLOGIA</v>
      </c>
      <c r="B228" s="11" t="str">
        <f t="shared" si="16"/>
        <v>DA4BCM0506-15SA</v>
      </c>
      <c r="C228" s="9" t="str">
        <f t="shared" si="17"/>
        <v>Comunicação e Redes A4-matutino (São Bernardo)</v>
      </c>
      <c r="D228" s="6" t="s">
        <v>1116</v>
      </c>
      <c r="E228" s="6" t="s">
        <v>1644</v>
      </c>
      <c r="F228" s="6" t="s">
        <v>1117</v>
      </c>
      <c r="G228" s="6" t="s">
        <v>22</v>
      </c>
      <c r="H228" s="6" t="s">
        <v>2750</v>
      </c>
      <c r="J228" s="6" t="s">
        <v>3515</v>
      </c>
      <c r="K228" s="6" t="s">
        <v>13</v>
      </c>
      <c r="M228" s="6">
        <v>45</v>
      </c>
      <c r="N228" s="6">
        <v>0</v>
      </c>
      <c r="Q228" s="6" t="s">
        <v>33</v>
      </c>
      <c r="R228" s="26" t="s">
        <v>3516</v>
      </c>
      <c r="T228" s="5" t="str">
        <f>VLOOKUP($B228,'[1]TOMADA DE DECISÕES'!$C$3:$BD$1129,52,0)</f>
        <v>CARLOS ALBERTO KAMIENSKI</v>
      </c>
      <c r="U228" s="5" t="str">
        <f>VLOOKUP($B228,'[1]TOMADA DE DECISÕES'!$C$3:$BD$1129,54,0)</f>
        <v/>
      </c>
      <c r="V228" s="6" t="b">
        <f t="shared" si="18"/>
        <v>1</v>
      </c>
      <c r="W228" s="6" t="b">
        <f t="shared" si="19"/>
        <v>1</v>
      </c>
    </row>
    <row r="229" spans="1:23" ht="12.75" customHeight="1" x14ac:dyDescent="0.25">
      <c r="A229" s="11" t="str">
        <f t="shared" si="15"/>
        <v>BACHARELADO EM CIÊNCIA E TECNOLOGIA</v>
      </c>
      <c r="B229" s="11" t="str">
        <f t="shared" si="16"/>
        <v>NA4BCM0506-15SA</v>
      </c>
      <c r="C229" s="9" t="str">
        <f t="shared" si="17"/>
        <v>Comunicação e Redes A4-noturno (São Bernardo)</v>
      </c>
      <c r="D229" s="7" t="s">
        <v>1116</v>
      </c>
      <c r="E229" s="7" t="s">
        <v>1645</v>
      </c>
      <c r="F229" s="7" t="s">
        <v>1117</v>
      </c>
      <c r="G229" s="7" t="s">
        <v>22</v>
      </c>
      <c r="H229" s="7" t="s">
        <v>1120</v>
      </c>
      <c r="I229" s="7"/>
      <c r="J229" s="16" t="s">
        <v>12</v>
      </c>
      <c r="K229" s="7" t="s">
        <v>18</v>
      </c>
      <c r="L229" s="7" t="s">
        <v>42</v>
      </c>
      <c r="M229" s="7">
        <v>45</v>
      </c>
      <c r="N229" s="7">
        <v>0</v>
      </c>
      <c r="O229" s="7" t="s">
        <v>37</v>
      </c>
      <c r="P229" s="7" t="s">
        <v>17</v>
      </c>
      <c r="Q229" s="7" t="s">
        <v>33</v>
      </c>
      <c r="R229" s="29" t="s">
        <v>2398</v>
      </c>
      <c r="S229" s="29"/>
      <c r="T229" s="5" t="str">
        <f>VLOOKUP($B229,'[1]TOMADA DE DECISÕES'!$C$3:$BD$1129,52,0)</f>
        <v>VALERIO RAMOS BATISTA</v>
      </c>
      <c r="U229" s="5" t="str">
        <f>VLOOKUP($B229,'[1]TOMADA DE DECISÕES'!$C$3:$BD$1129,54,0)</f>
        <v/>
      </c>
      <c r="V229" s="6" t="b">
        <f t="shared" si="18"/>
        <v>1</v>
      </c>
      <c r="W229" s="6" t="b">
        <f t="shared" si="19"/>
        <v>1</v>
      </c>
    </row>
    <row r="230" spans="1:23" ht="12.75" customHeight="1" x14ac:dyDescent="0.25">
      <c r="A230" s="11" t="str">
        <f t="shared" si="15"/>
        <v>BACHARELADO EM CIÊNCIA E TECNOLOGIA</v>
      </c>
      <c r="B230" s="11" t="str">
        <f t="shared" si="16"/>
        <v>NA5BCM0506-15SA</v>
      </c>
      <c r="C230" s="9" t="str">
        <f t="shared" si="17"/>
        <v>Comunicação e Redes A5-noturno (São Bernardo)</v>
      </c>
      <c r="D230" s="7" t="s">
        <v>1116</v>
      </c>
      <c r="E230" s="7" t="s">
        <v>1646</v>
      </c>
      <c r="F230" s="7" t="s">
        <v>1117</v>
      </c>
      <c r="G230" s="22" t="s">
        <v>57</v>
      </c>
      <c r="H230" s="7" t="s">
        <v>1120</v>
      </c>
      <c r="I230" s="7"/>
      <c r="J230" s="16" t="s">
        <v>12</v>
      </c>
      <c r="K230" s="7" t="s">
        <v>18</v>
      </c>
      <c r="L230" s="7" t="s">
        <v>42</v>
      </c>
      <c r="M230" s="7">
        <v>45</v>
      </c>
      <c r="N230" s="7">
        <v>0</v>
      </c>
      <c r="O230" s="7" t="s">
        <v>37</v>
      </c>
      <c r="P230" s="7" t="s">
        <v>17</v>
      </c>
      <c r="Q230" s="7" t="s">
        <v>33</v>
      </c>
      <c r="R230" s="29" t="s">
        <v>2396</v>
      </c>
      <c r="S230" s="29"/>
      <c r="T230" s="5" t="str">
        <f>VLOOKUP($B230,'[1]TOMADA DE DECISÕES'!$C$3:$BD$1129,52,0)</f>
        <v>ALEXANDRE HIROAKI KIHARA</v>
      </c>
      <c r="U230" s="5" t="str">
        <f>VLOOKUP($B230,'[1]TOMADA DE DECISÕES'!$C$3:$BD$1129,54,0)</f>
        <v/>
      </c>
      <c r="V230" s="6" t="b">
        <f t="shared" si="18"/>
        <v>1</v>
      </c>
      <c r="W230" s="6" t="b">
        <f t="shared" si="19"/>
        <v>1</v>
      </c>
    </row>
    <row r="231" spans="1:23" ht="12.75" customHeight="1" x14ac:dyDescent="0.25">
      <c r="A231" s="11" t="str">
        <f t="shared" si="15"/>
        <v>BACHARELADO EM CIÊNCIA E TECNOLOGIA</v>
      </c>
      <c r="B231" s="11" t="str">
        <f t="shared" si="16"/>
        <v>DB1BCM0506-15SA</v>
      </c>
      <c r="C231" s="9" t="str">
        <f t="shared" si="17"/>
        <v>Comunicação e Redes B1-matutino (São Bernardo)</v>
      </c>
      <c r="D231" s="7" t="s">
        <v>1116</v>
      </c>
      <c r="E231" s="7" t="s">
        <v>1647</v>
      </c>
      <c r="F231" s="7" t="s">
        <v>1117</v>
      </c>
      <c r="G231" s="7" t="s">
        <v>28</v>
      </c>
      <c r="H231" s="7" t="s">
        <v>1119</v>
      </c>
      <c r="I231" s="7"/>
      <c r="J231" s="16" t="s">
        <v>12</v>
      </c>
      <c r="K231" s="7" t="s">
        <v>13</v>
      </c>
      <c r="L231" s="7" t="s">
        <v>42</v>
      </c>
      <c r="M231" s="7">
        <v>45</v>
      </c>
      <c r="N231" s="7">
        <v>0</v>
      </c>
      <c r="O231" s="7" t="s">
        <v>37</v>
      </c>
      <c r="P231" s="7" t="s">
        <v>17</v>
      </c>
      <c r="Q231" s="7" t="s">
        <v>33</v>
      </c>
      <c r="R231" s="29" t="s">
        <v>514</v>
      </c>
      <c r="S231" s="29"/>
      <c r="T231" s="5" t="str">
        <f>VLOOKUP($B231,'[1]TOMADA DE DECISÕES'!$C$3:$BD$1129,52,0)</f>
        <v>ARITANAN BORGES GARCIA GRUBER</v>
      </c>
      <c r="U231" s="5" t="str">
        <f>VLOOKUP($B231,'[1]TOMADA DE DECISÕES'!$C$3:$BD$1129,54,0)</f>
        <v/>
      </c>
      <c r="V231" s="6" t="b">
        <f t="shared" si="18"/>
        <v>1</v>
      </c>
      <c r="W231" s="6" t="b">
        <f t="shared" si="19"/>
        <v>1</v>
      </c>
    </row>
    <row r="232" spans="1:23" ht="12.75" customHeight="1" x14ac:dyDescent="0.25">
      <c r="A232" s="11" t="str">
        <f t="shared" si="15"/>
        <v>BACHARELADO EM CIÊNCIA E TECNOLOGIA</v>
      </c>
      <c r="B232" s="11" t="str">
        <f t="shared" si="16"/>
        <v>NB1BCM0506-15SA</v>
      </c>
      <c r="C232" s="9" t="str">
        <f t="shared" si="17"/>
        <v>Comunicação e Redes B1-noturno (São Bernardo)</v>
      </c>
      <c r="D232" s="7" t="s">
        <v>1116</v>
      </c>
      <c r="E232" s="7" t="s">
        <v>2546</v>
      </c>
      <c r="F232" s="7" t="s">
        <v>1117</v>
      </c>
      <c r="G232" s="7" t="s">
        <v>28</v>
      </c>
      <c r="H232" s="7" t="s">
        <v>2491</v>
      </c>
      <c r="I232" s="7"/>
      <c r="J232" s="7" t="s">
        <v>12</v>
      </c>
      <c r="K232" s="7" t="s">
        <v>18</v>
      </c>
      <c r="L232" s="7" t="s">
        <v>42</v>
      </c>
      <c r="M232" s="7">
        <v>45</v>
      </c>
      <c r="N232" s="7"/>
      <c r="O232" s="7" t="s">
        <v>37</v>
      </c>
      <c r="P232" s="7" t="s">
        <v>17</v>
      </c>
      <c r="Q232" s="7" t="s">
        <v>33</v>
      </c>
      <c r="R232" s="29" t="s">
        <v>2397</v>
      </c>
      <c r="S232" s="29"/>
      <c r="T232" s="5" t="str">
        <f>VLOOKUP($B232,'[1]TOMADA DE DECISÕES'!$C$3:$BD$1129,52,0)</f>
        <v>VLADIMIR EMILIANO MOREIRA ROCHA</v>
      </c>
      <c r="U232" s="5" t="str">
        <f>VLOOKUP($B232,'[1]TOMADA DE DECISÕES'!$C$3:$BD$1129,54,0)</f>
        <v/>
      </c>
      <c r="V232" s="6" t="b">
        <f t="shared" si="18"/>
        <v>1</v>
      </c>
      <c r="W232" s="6" t="b">
        <f t="shared" si="19"/>
        <v>1</v>
      </c>
    </row>
    <row r="233" spans="1:23" ht="12.75" customHeight="1" x14ac:dyDescent="0.25">
      <c r="A233" s="11" t="str">
        <f t="shared" si="15"/>
        <v>BACHARELADO EM CIÊNCIA E TECNOLOGIA</v>
      </c>
      <c r="B233" s="11" t="str">
        <f t="shared" si="16"/>
        <v>NB2BCM0506-15SA</v>
      </c>
      <c r="C233" s="9" t="str">
        <f t="shared" si="17"/>
        <v>Comunicação e Redes B2-noturno (São Bernardo)</v>
      </c>
      <c r="D233" s="7" t="s">
        <v>1116</v>
      </c>
      <c r="E233" s="7" t="s">
        <v>1648</v>
      </c>
      <c r="F233" s="7" t="s">
        <v>1117</v>
      </c>
      <c r="G233" s="7" t="s">
        <v>29</v>
      </c>
      <c r="H233" s="7" t="s">
        <v>1121</v>
      </c>
      <c r="I233" s="7"/>
      <c r="J233" s="16" t="s">
        <v>12</v>
      </c>
      <c r="K233" s="7" t="s">
        <v>18</v>
      </c>
      <c r="L233" s="7" t="s">
        <v>42</v>
      </c>
      <c r="M233" s="7">
        <v>45</v>
      </c>
      <c r="N233" s="7">
        <v>0</v>
      </c>
      <c r="O233" s="7" t="s">
        <v>37</v>
      </c>
      <c r="P233" s="7" t="s">
        <v>17</v>
      </c>
      <c r="Q233" s="7" t="s">
        <v>33</v>
      </c>
      <c r="R233" s="29" t="s">
        <v>534</v>
      </c>
      <c r="S233" s="29"/>
      <c r="T233" s="5" t="str">
        <f>VLOOKUP($B233,'[1]TOMADA DE DECISÕES'!$C$3:$BD$1129,52,0)</f>
        <v>MARGARETHE STEINBERGER ELIAS</v>
      </c>
      <c r="U233" s="5" t="str">
        <f>VLOOKUP($B233,'[1]TOMADA DE DECISÕES'!$C$3:$BD$1129,54,0)</f>
        <v/>
      </c>
      <c r="V233" s="6" t="b">
        <f t="shared" si="18"/>
        <v>1</v>
      </c>
      <c r="W233" s="6" t="b">
        <f t="shared" si="19"/>
        <v>1</v>
      </c>
    </row>
    <row r="234" spans="1:23" ht="12.75" customHeight="1" x14ac:dyDescent="0.25">
      <c r="A234" s="11" t="str">
        <f t="shared" si="15"/>
        <v>BACHARELADO EM CIÊNCIA E TECNOLOGIA</v>
      </c>
      <c r="B234" s="11" t="str">
        <f t="shared" si="16"/>
        <v>DB3BCM0506-15SA</v>
      </c>
      <c r="C234" s="9" t="str">
        <f t="shared" si="17"/>
        <v>Comunicação e Redes B3-matutino (São Bernardo)</v>
      </c>
      <c r="D234" s="7" t="s">
        <v>1116</v>
      </c>
      <c r="E234" s="7" t="s">
        <v>1649</v>
      </c>
      <c r="F234" s="7" t="s">
        <v>1117</v>
      </c>
      <c r="G234" s="7" t="s">
        <v>50</v>
      </c>
      <c r="H234" s="7" t="s">
        <v>1119</v>
      </c>
      <c r="I234" s="7"/>
      <c r="J234" s="16" t="s">
        <v>12</v>
      </c>
      <c r="K234" s="7" t="s">
        <v>13</v>
      </c>
      <c r="L234" s="7" t="s">
        <v>42</v>
      </c>
      <c r="M234" s="7">
        <v>45</v>
      </c>
      <c r="N234" s="7">
        <v>0</v>
      </c>
      <c r="O234" s="7" t="s">
        <v>37</v>
      </c>
      <c r="P234" s="7" t="s">
        <v>17</v>
      </c>
      <c r="Q234" s="7" t="s">
        <v>33</v>
      </c>
      <c r="R234" s="29" t="s">
        <v>2396</v>
      </c>
      <c r="S234" s="29"/>
      <c r="T234" s="5" t="str">
        <f>VLOOKUP($B234,'[1]TOMADA DE DECISÕES'!$C$3:$BD$1129,52,0)</f>
        <v>ALEXANDRE HIROAKI KIHARA</v>
      </c>
      <c r="U234" s="5" t="str">
        <f>VLOOKUP($B234,'[1]TOMADA DE DECISÕES'!$C$3:$BD$1129,54,0)</f>
        <v/>
      </c>
      <c r="V234" s="6" t="b">
        <f t="shared" si="18"/>
        <v>1</v>
      </c>
      <c r="W234" s="6" t="b">
        <f t="shared" si="19"/>
        <v>1</v>
      </c>
    </row>
    <row r="235" spans="1:23" ht="12.75" customHeight="1" x14ac:dyDescent="0.25">
      <c r="A235" s="11" t="str">
        <f t="shared" si="15"/>
        <v>BACHARELADO EM CIÊNCIA E TECNOLOGIA</v>
      </c>
      <c r="B235" s="11" t="str">
        <f t="shared" si="16"/>
        <v>NB3BCM0506-15SA</v>
      </c>
      <c r="C235" s="9" t="str">
        <f t="shared" si="17"/>
        <v>Comunicação e Redes B3-noturno (São Bernardo)</v>
      </c>
      <c r="D235" s="6" t="s">
        <v>1116</v>
      </c>
      <c r="E235" s="6" t="s">
        <v>1650</v>
      </c>
      <c r="F235" s="6" t="s">
        <v>1117</v>
      </c>
      <c r="G235" s="6" t="s">
        <v>50</v>
      </c>
      <c r="H235" s="6" t="s">
        <v>1121</v>
      </c>
      <c r="J235" s="6" t="s">
        <v>12</v>
      </c>
      <c r="K235" s="6" t="s">
        <v>18</v>
      </c>
      <c r="L235" s="6" t="s">
        <v>42</v>
      </c>
      <c r="M235" s="6">
        <v>45</v>
      </c>
      <c r="N235" s="6">
        <v>0</v>
      </c>
      <c r="O235" s="6" t="s">
        <v>37</v>
      </c>
      <c r="P235" s="7" t="s">
        <v>17</v>
      </c>
      <c r="Q235" s="7" t="s">
        <v>33</v>
      </c>
      <c r="R235" s="26" t="s">
        <v>2396</v>
      </c>
      <c r="T235" s="5" t="str">
        <f>VLOOKUP($B235,'[1]TOMADA DE DECISÕES'!$C$3:$BD$1129,52,0)</f>
        <v>ALEXANDRE HIROAKI KIHARA</v>
      </c>
      <c r="U235" s="5" t="str">
        <f>VLOOKUP($B235,'[1]TOMADA DE DECISÕES'!$C$3:$BD$1129,54,0)</f>
        <v/>
      </c>
      <c r="V235" s="6" t="b">
        <f t="shared" si="18"/>
        <v>1</v>
      </c>
      <c r="W235" s="6" t="b">
        <f t="shared" si="19"/>
        <v>1</v>
      </c>
    </row>
    <row r="236" spans="1:23" ht="12.75" customHeight="1" x14ac:dyDescent="0.25">
      <c r="A236" s="11" t="str">
        <f t="shared" si="15"/>
        <v>BACHARELADO EM CIÊNCIA E TECNOLOGIA</v>
      </c>
      <c r="B236" s="11" t="str">
        <f t="shared" si="16"/>
        <v>DB4BCM0506-15SA</v>
      </c>
      <c r="C236" s="9" t="str">
        <f t="shared" si="17"/>
        <v>Comunicação e Redes B4-matutino (São Bernardo)</v>
      </c>
      <c r="D236" s="7" t="s">
        <v>1116</v>
      </c>
      <c r="E236" s="7" t="s">
        <v>1651</v>
      </c>
      <c r="F236" s="7" t="s">
        <v>1117</v>
      </c>
      <c r="G236" s="7" t="s">
        <v>59</v>
      </c>
      <c r="H236" s="7" t="s">
        <v>1119</v>
      </c>
      <c r="I236" s="7"/>
      <c r="J236" s="16" t="s">
        <v>12</v>
      </c>
      <c r="K236" s="7" t="s">
        <v>13</v>
      </c>
      <c r="L236" s="7" t="s">
        <v>42</v>
      </c>
      <c r="M236" s="7">
        <v>45</v>
      </c>
      <c r="N236" s="7">
        <v>0</v>
      </c>
      <c r="O236" s="7" t="s">
        <v>37</v>
      </c>
      <c r="P236" s="7" t="s">
        <v>17</v>
      </c>
      <c r="Q236" s="7" t="s">
        <v>33</v>
      </c>
      <c r="R236" s="29" t="s">
        <v>2395</v>
      </c>
      <c r="S236" s="29"/>
      <c r="T236" s="5" t="str">
        <f>VLOOKUP($B236,'[1]TOMADA DE DECISÕES'!$C$3:$BD$1129,52,0)</f>
        <v>CARLOS ALBERTO KAMIENSKI</v>
      </c>
      <c r="U236" s="5" t="str">
        <f>VLOOKUP($B236,'[1]TOMADA DE DECISÕES'!$C$3:$BD$1129,54,0)</f>
        <v/>
      </c>
      <c r="V236" s="6" t="b">
        <f t="shared" si="18"/>
        <v>1</v>
      </c>
      <c r="W236" s="6" t="b">
        <f t="shared" si="19"/>
        <v>1</v>
      </c>
    </row>
    <row r="237" spans="1:23" ht="12.75" customHeight="1" x14ac:dyDescent="0.25">
      <c r="A237" s="11" t="str">
        <f t="shared" si="15"/>
        <v>ENGENHARIA DE INFORMAÇÃO</v>
      </c>
      <c r="B237" s="11" t="str">
        <f t="shared" si="16"/>
        <v>DAESTI015-17SA</v>
      </c>
      <c r="C237" s="9" t="str">
        <f t="shared" si="17"/>
        <v>Comunicações Móveis A-matutino (São Bernardo)</v>
      </c>
      <c r="D237" s="7" t="s">
        <v>695</v>
      </c>
      <c r="E237" s="7" t="s">
        <v>2138</v>
      </c>
      <c r="F237" s="7" t="s">
        <v>696</v>
      </c>
      <c r="G237" s="7" t="s">
        <v>11</v>
      </c>
      <c r="H237" s="7" t="s">
        <v>697</v>
      </c>
      <c r="I237" s="7"/>
      <c r="J237" s="16" t="s">
        <v>12</v>
      </c>
      <c r="K237" s="7" t="s">
        <v>13</v>
      </c>
      <c r="L237" s="7" t="s">
        <v>473</v>
      </c>
      <c r="M237" s="7">
        <v>30</v>
      </c>
      <c r="N237" s="7">
        <v>0</v>
      </c>
      <c r="O237" s="7"/>
      <c r="Q237" s="7" t="s">
        <v>183</v>
      </c>
      <c r="R237" s="29" t="s">
        <v>2317</v>
      </c>
      <c r="S237" s="29" t="s">
        <v>2317</v>
      </c>
      <c r="T237" s="5" t="str">
        <f>VLOOKUP($B237,'[1]TOMADA DE DECISÕES'!$C$3:$BD$1129,52,0)</f>
        <v>IVAN ROBERTO SANTANA CASELLA</v>
      </c>
      <c r="U237" s="5" t="str">
        <f>VLOOKUP($B237,'[1]TOMADA DE DECISÕES'!$C$3:$BD$1129,54,0)</f>
        <v>IVAN ROBERTO SANTANA CASELLA</v>
      </c>
      <c r="V237" s="6" t="b">
        <f t="shared" si="18"/>
        <v>1</v>
      </c>
      <c r="W237" s="6" t="b">
        <f t="shared" si="19"/>
        <v>1</v>
      </c>
    </row>
    <row r="238" spans="1:23" ht="12.75" customHeight="1" x14ac:dyDescent="0.25">
      <c r="A238" s="11" t="str">
        <f t="shared" si="15"/>
        <v>ENGENHARIA DE INFORMAÇÃO</v>
      </c>
      <c r="B238" s="11" t="str">
        <f t="shared" si="16"/>
        <v>NAESTI015-17SA</v>
      </c>
      <c r="C238" s="9" t="str">
        <f t="shared" si="17"/>
        <v>Comunicações Móveis A-noturno (São Bernardo)</v>
      </c>
      <c r="D238" s="6" t="s">
        <v>695</v>
      </c>
      <c r="E238" s="6" t="s">
        <v>2139</v>
      </c>
      <c r="F238" s="6" t="s">
        <v>696</v>
      </c>
      <c r="G238" s="6" t="s">
        <v>11</v>
      </c>
      <c r="H238" s="6" t="s">
        <v>698</v>
      </c>
      <c r="J238" s="6" t="s">
        <v>12</v>
      </c>
      <c r="K238" s="6" t="s">
        <v>18</v>
      </c>
      <c r="L238" s="6" t="s">
        <v>473</v>
      </c>
      <c r="M238" s="6">
        <v>33</v>
      </c>
      <c r="N238" s="6">
        <v>0</v>
      </c>
      <c r="P238" s="7"/>
      <c r="Q238" s="6" t="s">
        <v>183</v>
      </c>
      <c r="R238" s="26" t="s">
        <v>2317</v>
      </c>
      <c r="S238" s="26" t="s">
        <v>2317</v>
      </c>
      <c r="T238" s="5" t="str">
        <f>VLOOKUP($B238,'[1]TOMADA DE DECISÕES'!$C$3:$BD$1129,52,0)</f>
        <v>IVAN ROBERTO SANTANA CASELLA</v>
      </c>
      <c r="U238" s="5" t="str">
        <f>VLOOKUP($B238,'[1]TOMADA DE DECISÕES'!$C$3:$BD$1129,54,0)</f>
        <v>IVAN ROBERTO SANTANA CASELLA</v>
      </c>
      <c r="V238" s="6" t="b">
        <f t="shared" si="18"/>
        <v>1</v>
      </c>
      <c r="W238" s="6" t="b">
        <f t="shared" si="19"/>
        <v>1</v>
      </c>
    </row>
    <row r="239" spans="1:23" ht="12.75" customHeight="1" x14ac:dyDescent="0.25">
      <c r="A239" s="11" t="str">
        <f t="shared" si="15"/>
        <v>ENGENHARIA DE GESTÃO</v>
      </c>
      <c r="B239" s="11" t="str">
        <f t="shared" si="16"/>
        <v>DAESZG036-17SB</v>
      </c>
      <c r="C239" s="9" t="str">
        <f t="shared" si="17"/>
        <v>Conceitos de Marketing A-matutino (São Bernardo)</v>
      </c>
      <c r="D239" s="7" t="s">
        <v>723</v>
      </c>
      <c r="E239" s="7" t="s">
        <v>2110</v>
      </c>
      <c r="F239" s="7" t="s">
        <v>724</v>
      </c>
      <c r="G239" s="7" t="s">
        <v>11</v>
      </c>
      <c r="H239" s="7" t="s">
        <v>3091</v>
      </c>
      <c r="I239" s="7"/>
      <c r="J239" s="7" t="s">
        <v>38</v>
      </c>
      <c r="K239" s="7" t="s">
        <v>13</v>
      </c>
      <c r="L239" s="7" t="s">
        <v>134</v>
      </c>
      <c r="M239" s="7">
        <v>90</v>
      </c>
      <c r="N239" s="7">
        <v>0</v>
      </c>
      <c r="O239" s="7"/>
      <c r="P239" s="7"/>
      <c r="Q239" s="7" t="s">
        <v>173</v>
      </c>
      <c r="R239" s="29" t="s">
        <v>2310</v>
      </c>
      <c r="S239" s="29"/>
      <c r="T239" s="5" t="str">
        <f>VLOOKUP($B239,'[1]TOMADA DE DECISÕES'!$C$3:$BD$1129,52,0)</f>
        <v>PATRICIA MORILHA MURITIBA</v>
      </c>
      <c r="U239" s="5" t="str">
        <f>VLOOKUP($B239,'[1]TOMADA DE DECISÕES'!$C$3:$BD$1129,54,0)</f>
        <v/>
      </c>
      <c r="V239" s="6" t="b">
        <f t="shared" si="18"/>
        <v>1</v>
      </c>
      <c r="W239" s="6" t="b">
        <f t="shared" si="19"/>
        <v>1</v>
      </c>
    </row>
    <row r="240" spans="1:23" ht="12.75" customHeight="1" x14ac:dyDescent="0.25">
      <c r="A240" s="11" t="str">
        <f t="shared" si="15"/>
        <v>ENGENHARIA DE INSTRUMENTAÇÃO, AUTOMAÇÃO E ROBÓTICA</v>
      </c>
      <c r="B240" s="11" t="str">
        <f t="shared" si="16"/>
        <v>NA1ESZA007-17SA</v>
      </c>
      <c r="C240" s="9" t="str">
        <f t="shared" si="17"/>
        <v>Confiabilidade de Componentes e Sistemas A1-noturno (São Bernardo)</v>
      </c>
      <c r="D240" s="6" t="s">
        <v>188</v>
      </c>
      <c r="E240" s="6" t="s">
        <v>2170</v>
      </c>
      <c r="F240" s="6" t="s">
        <v>189</v>
      </c>
      <c r="G240" s="6" t="s">
        <v>16</v>
      </c>
      <c r="H240" s="6" t="s">
        <v>1009</v>
      </c>
      <c r="J240" s="6" t="s">
        <v>12</v>
      </c>
      <c r="K240" s="6" t="s">
        <v>18</v>
      </c>
      <c r="L240" s="6" t="s">
        <v>42</v>
      </c>
      <c r="M240" s="6">
        <v>30</v>
      </c>
      <c r="P240" s="7"/>
      <c r="Q240" s="7" t="s">
        <v>185</v>
      </c>
      <c r="R240" s="26" t="s">
        <v>1010</v>
      </c>
      <c r="T240" s="5" t="str">
        <f>VLOOKUP($B240,'[1]TOMADA DE DECISÕES'!$C$3:$BD$1129,52,0)</f>
        <v>PEDRO SERGIO PEREIRA LIMA</v>
      </c>
      <c r="U240" s="5" t="str">
        <f>VLOOKUP($B240,'[1]TOMADA DE DECISÕES'!$C$3:$BD$1129,54,0)</f>
        <v/>
      </c>
      <c r="V240" s="6" t="b">
        <f t="shared" si="18"/>
        <v>1</v>
      </c>
      <c r="W240" s="6" t="b">
        <f t="shared" si="19"/>
        <v>1</v>
      </c>
    </row>
    <row r="241" spans="1:23" ht="12.75" customHeight="1" x14ac:dyDescent="0.25">
      <c r="A241" s="11" t="str">
        <f t="shared" si="15"/>
        <v>ENGENHARIA DE INSTRUMENTAÇÃO, AUTOMAÇÃO E ROBÓTICA</v>
      </c>
      <c r="B241" s="11" t="str">
        <f t="shared" si="16"/>
        <v>DA2ESZA007-17SA</v>
      </c>
      <c r="C241" s="9" t="str">
        <f t="shared" si="17"/>
        <v>Confiabilidade de Componentes e Sistemas A2-matutino (São Bernardo)</v>
      </c>
      <c r="D241" s="7" t="s">
        <v>188</v>
      </c>
      <c r="E241" s="7" t="s">
        <v>2171</v>
      </c>
      <c r="F241" s="7" t="s">
        <v>189</v>
      </c>
      <c r="G241" s="7" t="s">
        <v>19</v>
      </c>
      <c r="H241" s="7" t="s">
        <v>1009</v>
      </c>
      <c r="I241" s="7"/>
      <c r="J241" s="7" t="s">
        <v>12</v>
      </c>
      <c r="K241" s="7" t="s">
        <v>13</v>
      </c>
      <c r="L241" s="7" t="s">
        <v>42</v>
      </c>
      <c r="M241" s="7">
        <v>30</v>
      </c>
      <c r="N241" s="7"/>
      <c r="O241" s="7"/>
      <c r="P241" s="7"/>
      <c r="Q241" s="7" t="s">
        <v>185</v>
      </c>
      <c r="R241" s="29" t="s">
        <v>1010</v>
      </c>
      <c r="S241" s="29"/>
      <c r="T241" s="5" t="str">
        <f>VLOOKUP($B241,'[1]TOMADA DE DECISÕES'!$C$3:$BD$1129,52,0)</f>
        <v>PEDRO SERGIO PEREIRA LIMA</v>
      </c>
      <c r="U241" s="5" t="str">
        <f>VLOOKUP($B241,'[1]TOMADA DE DECISÕES'!$C$3:$BD$1129,54,0)</f>
        <v/>
      </c>
      <c r="V241" s="6" t="b">
        <f t="shared" si="18"/>
        <v>1</v>
      </c>
      <c r="W241" s="6" t="b">
        <f t="shared" si="19"/>
        <v>1</v>
      </c>
    </row>
    <row r="242" spans="1:23" ht="12.75" customHeight="1" x14ac:dyDescent="0.25">
      <c r="A242" s="11" t="str">
        <f t="shared" si="15"/>
        <v>LICENCIATURA EM FÍSICA</v>
      </c>
      <c r="B242" s="11" t="str">
        <f t="shared" si="16"/>
        <v>NANHZ3001-15SA</v>
      </c>
      <c r="C242" s="9" t="str">
        <f t="shared" si="17"/>
        <v>Conhecimento e Técnica: perspectivas da Antiguidade e Período Medieval A-noturno (São Bernardo)</v>
      </c>
      <c r="D242" s="7" t="s">
        <v>828</v>
      </c>
      <c r="E242" s="7" t="s">
        <v>2246</v>
      </c>
      <c r="F242" s="7" t="s">
        <v>829</v>
      </c>
      <c r="G242" s="7" t="s">
        <v>11</v>
      </c>
      <c r="H242" s="7" t="s">
        <v>3141</v>
      </c>
      <c r="I242" s="7"/>
      <c r="J242" s="16" t="s">
        <v>12</v>
      </c>
      <c r="K242" s="7" t="s">
        <v>18</v>
      </c>
      <c r="L242" s="7" t="s">
        <v>20</v>
      </c>
      <c r="M242" s="7">
        <v>30</v>
      </c>
      <c r="N242" s="7">
        <v>0</v>
      </c>
      <c r="O242" s="7" t="s">
        <v>17</v>
      </c>
      <c r="P242" s="7" t="s">
        <v>17</v>
      </c>
      <c r="Q242" s="7" t="s">
        <v>265</v>
      </c>
      <c r="R242" s="29" t="s">
        <v>3142</v>
      </c>
      <c r="S242" s="29"/>
      <c r="T242" s="5" t="str">
        <f>VLOOKUP($B242,'[1]TOMADA DE DECISÕES'!$C$3:$BD$1129,52,0)</f>
        <v>LUCIO CAMPOS COSTA</v>
      </c>
      <c r="U242" s="5" t="str">
        <f>VLOOKUP($B242,'[1]TOMADA DE DECISÕES'!$C$3:$BD$1129,54,0)</f>
        <v/>
      </c>
      <c r="V242" s="6" t="b">
        <f t="shared" si="18"/>
        <v>1</v>
      </c>
      <c r="W242" s="6" t="b">
        <f t="shared" si="19"/>
        <v>1</v>
      </c>
    </row>
    <row r="243" spans="1:23" ht="12.75" customHeight="1" x14ac:dyDescent="0.25">
      <c r="A243" s="11" t="str">
        <f t="shared" si="15"/>
        <v>ENGENHARIA AMBIENTAL E URBANA</v>
      </c>
      <c r="B243" s="11" t="str">
        <f t="shared" si="16"/>
        <v>DAESZU003-17SA</v>
      </c>
      <c r="C243" s="9" t="str">
        <f t="shared" si="17"/>
        <v>Contaminação e Remediação de Solos A-matutino (São Bernardo)</v>
      </c>
      <c r="D243" s="7" t="s">
        <v>1188</v>
      </c>
      <c r="E243" s="7" t="s">
        <v>2061</v>
      </c>
      <c r="F243" s="7" t="s">
        <v>1189</v>
      </c>
      <c r="G243" s="7" t="s">
        <v>11</v>
      </c>
      <c r="H243" s="7" t="s">
        <v>1190</v>
      </c>
      <c r="I243" s="7"/>
      <c r="J243" s="16" t="s">
        <v>12</v>
      </c>
      <c r="K243" s="7" t="s">
        <v>13</v>
      </c>
      <c r="L243" s="7" t="s">
        <v>1191</v>
      </c>
      <c r="M243" s="7">
        <v>40</v>
      </c>
      <c r="N243" s="7"/>
      <c r="O243" s="7"/>
      <c r="P243" s="7"/>
      <c r="Q243" s="7" t="s">
        <v>143</v>
      </c>
      <c r="R243" s="29" t="s">
        <v>1187</v>
      </c>
      <c r="S243" s="29" t="s">
        <v>1187</v>
      </c>
      <c r="T243" s="5" t="str">
        <f>VLOOKUP($B243,'[1]TOMADA DE DECISÕES'!$C$3:$BD$1129,52,0)</f>
        <v>LUISA HELENA DOS SANTOS OLIVEIRA</v>
      </c>
      <c r="U243" s="5" t="str">
        <f>VLOOKUP($B243,'[1]TOMADA DE DECISÕES'!$C$3:$BD$1129,54,0)</f>
        <v/>
      </c>
      <c r="V243" s="6" t="b">
        <f t="shared" si="18"/>
        <v>1</v>
      </c>
      <c r="W243" s="6" t="b">
        <f t="shared" si="19"/>
        <v>0</v>
      </c>
    </row>
    <row r="244" spans="1:23" ht="12.75" customHeight="1" x14ac:dyDescent="0.25">
      <c r="A244" s="11" t="str">
        <f t="shared" si="15"/>
        <v>ENGENHARIA AMBIENTAL E URBANA</v>
      </c>
      <c r="B244" s="11" t="str">
        <f t="shared" si="16"/>
        <v>NAESZU003-17SA</v>
      </c>
      <c r="C244" s="9" t="str">
        <f t="shared" si="17"/>
        <v>Contaminação e Remediação de Solos A-noturno (São Bernardo)</v>
      </c>
      <c r="D244" s="7" t="s">
        <v>1188</v>
      </c>
      <c r="E244" s="7" t="s">
        <v>2062</v>
      </c>
      <c r="F244" s="7" t="s">
        <v>1189</v>
      </c>
      <c r="G244" s="7" t="s">
        <v>11</v>
      </c>
      <c r="H244" s="7" t="s">
        <v>1192</v>
      </c>
      <c r="I244" s="7"/>
      <c r="J244" s="7" t="s">
        <v>12</v>
      </c>
      <c r="K244" s="7" t="s">
        <v>18</v>
      </c>
      <c r="L244" s="7" t="s">
        <v>1191</v>
      </c>
      <c r="M244" s="7">
        <v>40</v>
      </c>
      <c r="N244" s="7"/>
      <c r="O244" s="7"/>
      <c r="Q244" s="7" t="s">
        <v>143</v>
      </c>
      <c r="R244" s="29" t="s">
        <v>1193</v>
      </c>
      <c r="S244" s="29"/>
      <c r="T244" s="5" t="str">
        <f>VLOOKUP($B244,'[1]TOMADA DE DECISÕES'!$C$3:$BD$1129,52,0)</f>
        <v>GIULLIANA MONDELLI</v>
      </c>
      <c r="U244" s="5" t="str">
        <f>VLOOKUP($B244,'[1]TOMADA DE DECISÕES'!$C$3:$BD$1129,54,0)</f>
        <v/>
      </c>
      <c r="V244" s="6" t="b">
        <f t="shared" si="18"/>
        <v>1</v>
      </c>
      <c r="W244" s="6" t="b">
        <f t="shared" si="19"/>
        <v>1</v>
      </c>
    </row>
    <row r="245" spans="1:23" ht="12.75" customHeight="1" x14ac:dyDescent="0.25">
      <c r="A245" s="11" t="str">
        <f t="shared" si="15"/>
        <v>LICENCIATURA EM QUÍMICA</v>
      </c>
      <c r="B245" s="11" t="str">
        <f t="shared" si="16"/>
        <v>DANHZ2093-16SA</v>
      </c>
      <c r="C245" s="9" t="str">
        <f t="shared" si="17"/>
        <v>Corpo, sexualidade e questões de gênero A-matutino (São Bernardo)</v>
      </c>
      <c r="D245" s="7" t="s">
        <v>1067</v>
      </c>
      <c r="E245" s="7" t="s">
        <v>3404</v>
      </c>
      <c r="F245" s="7" t="s">
        <v>1068</v>
      </c>
      <c r="G245" s="7" t="s">
        <v>11</v>
      </c>
      <c r="H245" s="7" t="s">
        <v>3405</v>
      </c>
      <c r="I245" s="7"/>
      <c r="J245" s="16" t="s">
        <v>12</v>
      </c>
      <c r="K245" s="7" t="s">
        <v>13</v>
      </c>
      <c r="L245" s="7" t="s">
        <v>20</v>
      </c>
      <c r="M245" s="7">
        <v>40</v>
      </c>
      <c r="N245" s="7"/>
      <c r="O245" s="7"/>
      <c r="P245" s="7"/>
      <c r="Q245" s="7" t="s">
        <v>268</v>
      </c>
      <c r="R245" s="29" t="s">
        <v>3147</v>
      </c>
      <c r="S245" s="29"/>
      <c r="T245" s="5" t="str">
        <f>VLOOKUP($B245,'[1]TOMADA DE DECISÕES'!$C$3:$BD$1129,52,0)</f>
        <v>Allan Moreira Xavier</v>
      </c>
      <c r="U245" s="5">
        <f>VLOOKUP($B245,'[1]TOMADA DE DECISÕES'!$C$3:$BD$1129,54,0)</f>
        <v>0</v>
      </c>
      <c r="V245" s="6" t="b">
        <f t="shared" si="18"/>
        <v>0</v>
      </c>
      <c r="W245" s="6" t="b">
        <f t="shared" si="19"/>
        <v>1</v>
      </c>
    </row>
    <row r="246" spans="1:23" ht="12.75" customHeight="1" x14ac:dyDescent="0.25">
      <c r="A246" s="11" t="str">
        <f t="shared" si="15"/>
        <v>LICENCIATURA EM QUÍMICA</v>
      </c>
      <c r="B246" s="11" t="str">
        <f t="shared" si="16"/>
        <v>NANHZ2093-16SA</v>
      </c>
      <c r="C246" s="9" t="str">
        <f t="shared" si="17"/>
        <v>Corpo, sexualidade e questões de gênero A-noturno (São Bernardo)</v>
      </c>
      <c r="D246" s="7" t="s">
        <v>1067</v>
      </c>
      <c r="E246" s="7" t="s">
        <v>2265</v>
      </c>
      <c r="F246" s="7" t="s">
        <v>1068</v>
      </c>
      <c r="G246" s="7" t="s">
        <v>11</v>
      </c>
      <c r="H246" s="7" t="s">
        <v>3185</v>
      </c>
      <c r="I246" s="7"/>
      <c r="J246" s="7" t="s">
        <v>12</v>
      </c>
      <c r="K246" s="7" t="s">
        <v>18</v>
      </c>
      <c r="L246" s="7" t="s">
        <v>20</v>
      </c>
      <c r="M246" s="7">
        <v>30</v>
      </c>
      <c r="N246" s="7"/>
      <c r="O246" s="7"/>
      <c r="P246" s="7"/>
      <c r="Q246" s="7" t="s">
        <v>268</v>
      </c>
      <c r="R246" s="29" t="s">
        <v>3147</v>
      </c>
      <c r="S246" s="29"/>
      <c r="T246" s="5" t="str">
        <f>VLOOKUP($B246,'[1]TOMADA DE DECISÕES'!$C$3:$BD$1129,52,0)</f>
        <v>ALLAN MOREIRA XAVIER</v>
      </c>
      <c r="U246" s="5" t="str">
        <f>VLOOKUP($B246,'[1]TOMADA DE DECISÕES'!$C$3:$BD$1129,54,0)</f>
        <v/>
      </c>
      <c r="V246" s="6" t="b">
        <f t="shared" si="18"/>
        <v>0</v>
      </c>
      <c r="W246" s="6" t="b">
        <f t="shared" si="19"/>
        <v>1</v>
      </c>
    </row>
    <row r="247" spans="1:23" ht="12.75" customHeight="1" x14ac:dyDescent="0.25">
      <c r="A247" s="11" t="str">
        <f t="shared" si="15"/>
        <v>BACHARELADO EM FÍSICA</v>
      </c>
      <c r="B247" s="11" t="str">
        <f t="shared" si="16"/>
        <v>NANHZ3082-15SA</v>
      </c>
      <c r="C247" s="9" t="str">
        <f t="shared" si="17"/>
        <v>Cristalografia e difração de raios X A-noturno (São Bernardo)</v>
      </c>
      <c r="D247" s="7" t="s">
        <v>615</v>
      </c>
      <c r="E247" s="7" t="s">
        <v>1903</v>
      </c>
      <c r="F247" s="7" t="s">
        <v>616</v>
      </c>
      <c r="G247" s="7" t="s">
        <v>11</v>
      </c>
      <c r="H247" s="7" t="s">
        <v>617</v>
      </c>
      <c r="I247" s="7"/>
      <c r="J247" s="7" t="s">
        <v>12</v>
      </c>
      <c r="K247" s="7" t="s">
        <v>18</v>
      </c>
      <c r="L247" s="7" t="s">
        <v>473</v>
      </c>
      <c r="M247" s="7">
        <v>10</v>
      </c>
      <c r="N247" s="7">
        <v>0</v>
      </c>
      <c r="O247" s="7"/>
      <c r="P247" s="7"/>
      <c r="Q247" s="7" t="s">
        <v>105</v>
      </c>
      <c r="R247" s="29" t="s">
        <v>3027</v>
      </c>
      <c r="S247" s="29" t="s">
        <v>3027</v>
      </c>
      <c r="T247" s="5" t="str">
        <f>VLOOKUP($B247,'[1]TOMADA DE DECISÕES'!$C$3:$BD$1129,52,0)</f>
        <v>FABIO FURLAN FERREIRA</v>
      </c>
      <c r="U247" s="5" t="str">
        <f>VLOOKUP($B247,'[1]TOMADA DE DECISÕES'!$C$3:$BD$1129,54,0)</f>
        <v>FABIO FURLAN FERREIRA</v>
      </c>
      <c r="V247" s="6" t="b">
        <f t="shared" si="18"/>
        <v>1</v>
      </c>
      <c r="W247" s="6" t="b">
        <f t="shared" si="19"/>
        <v>1</v>
      </c>
    </row>
    <row r="248" spans="1:23" ht="12.75" customHeight="1" x14ac:dyDescent="0.25">
      <c r="A248" s="11" t="str">
        <f t="shared" si="15"/>
        <v>BACHARELADO EM RELAÇÕES INTERNACIONAIS</v>
      </c>
      <c r="B248" s="11" t="str">
        <f t="shared" si="16"/>
        <v>DAESZR002-13SB</v>
      </c>
      <c r="C248" s="9" t="str">
        <f t="shared" si="17"/>
        <v>Cultura, Identidade e Política na América Latina A-matutino (São Bernardo)</v>
      </c>
      <c r="D248" s="7" t="s">
        <v>126</v>
      </c>
      <c r="E248" s="7" t="s">
        <v>125</v>
      </c>
      <c r="F248" s="7" t="s">
        <v>127</v>
      </c>
      <c r="G248" s="7" t="s">
        <v>11</v>
      </c>
      <c r="H248" s="7" t="s">
        <v>3335</v>
      </c>
      <c r="I248" s="7"/>
      <c r="J248" s="7" t="s">
        <v>38</v>
      </c>
      <c r="K248" s="7" t="s">
        <v>13</v>
      </c>
      <c r="L248" s="7" t="s">
        <v>20</v>
      </c>
      <c r="M248" s="7">
        <v>90</v>
      </c>
      <c r="N248" s="7"/>
      <c r="O248" s="7"/>
      <c r="Q248" s="7" t="s">
        <v>124</v>
      </c>
      <c r="R248" s="29" t="s">
        <v>1370</v>
      </c>
      <c r="S248" s="29"/>
      <c r="T248" s="5" t="str">
        <f>VLOOKUP($B248,'[1]TOMADA DE DECISÕES'!$C$3:$BD$1129,52,0)</f>
        <v>VALTER VENTURA DA ROCHA POMAR</v>
      </c>
      <c r="U248" s="5" t="str">
        <f>VLOOKUP($B248,'[1]TOMADA DE DECISÕES'!$C$3:$BD$1129,54,0)</f>
        <v/>
      </c>
      <c r="V248" s="6" t="b">
        <f t="shared" si="18"/>
        <v>1</v>
      </c>
      <c r="W248" s="6" t="b">
        <f t="shared" si="19"/>
        <v>1</v>
      </c>
    </row>
    <row r="249" spans="1:23" ht="12.75" customHeight="1" x14ac:dyDescent="0.25">
      <c r="A249" s="11" t="str">
        <f t="shared" si="15"/>
        <v>ENGENHARIA DE GESTÃO</v>
      </c>
      <c r="B249" s="11" t="str">
        <f t="shared" si="16"/>
        <v>NAESTG001-17SB</v>
      </c>
      <c r="C249" s="9" t="str">
        <f t="shared" si="17"/>
        <v>Custos A-noturno (São Bernardo)</v>
      </c>
      <c r="D249" s="7" t="s">
        <v>342</v>
      </c>
      <c r="E249" s="7" t="s">
        <v>2111</v>
      </c>
      <c r="F249" s="7" t="s">
        <v>343</v>
      </c>
      <c r="G249" s="7" t="s">
        <v>11</v>
      </c>
      <c r="H249" s="7" t="s">
        <v>3092</v>
      </c>
      <c r="I249" s="7"/>
      <c r="J249" s="7" t="s">
        <v>38</v>
      </c>
      <c r="K249" s="7" t="s">
        <v>18</v>
      </c>
      <c r="L249" s="7" t="s">
        <v>482</v>
      </c>
      <c r="M249" s="7">
        <v>63</v>
      </c>
      <c r="N249" s="7">
        <v>0</v>
      </c>
      <c r="O249" s="7"/>
      <c r="P249" s="7" t="s">
        <v>17</v>
      </c>
      <c r="Q249" s="7" t="s">
        <v>173</v>
      </c>
      <c r="R249" s="29" t="s">
        <v>1439</v>
      </c>
      <c r="S249" s="29"/>
      <c r="T249" s="5" t="str">
        <f>VLOOKUP($B249,'[1]TOMADA DE DECISÕES'!$C$3:$BD$1129,52,0)</f>
        <v>EVANDIR MEGLIORINI</v>
      </c>
      <c r="U249" s="5" t="str">
        <f>VLOOKUP($B249,'[1]TOMADA DE DECISÕES'!$C$3:$BD$1129,54,0)</f>
        <v/>
      </c>
      <c r="V249" s="6" t="b">
        <f t="shared" si="18"/>
        <v>1</v>
      </c>
      <c r="W249" s="6" t="b">
        <f t="shared" si="19"/>
        <v>1</v>
      </c>
    </row>
    <row r="250" spans="1:23" ht="12.75" customHeight="1" x14ac:dyDescent="0.25">
      <c r="A250" s="11" t="str">
        <f t="shared" si="15"/>
        <v>ENGENHARIA AEROESPACIAL</v>
      </c>
      <c r="B250" s="11" t="str">
        <f t="shared" si="16"/>
        <v>DAESTS004-17SB</v>
      </c>
      <c r="C250" s="9" t="str">
        <f t="shared" si="17"/>
        <v>Desempenho de Aeronaves A-matutino (São Bernardo)</v>
      </c>
      <c r="D250" s="7" t="s">
        <v>901</v>
      </c>
      <c r="E250" s="7" t="s">
        <v>2038</v>
      </c>
      <c r="F250" s="7" t="s">
        <v>902</v>
      </c>
      <c r="G250" s="7" t="s">
        <v>11</v>
      </c>
      <c r="H250" s="7" t="s">
        <v>3156</v>
      </c>
      <c r="I250" s="7"/>
      <c r="J250" s="16" t="s">
        <v>38</v>
      </c>
      <c r="K250" s="7" t="s">
        <v>13</v>
      </c>
      <c r="L250" s="7" t="s">
        <v>20</v>
      </c>
      <c r="M250" s="7">
        <v>66</v>
      </c>
      <c r="N250" s="7"/>
      <c r="O250" s="7"/>
      <c r="P250" s="7"/>
      <c r="Q250" s="7" t="s">
        <v>131</v>
      </c>
      <c r="R250" s="29" t="s">
        <v>903</v>
      </c>
      <c r="S250" s="29"/>
      <c r="T250" s="5" t="str">
        <f>VLOOKUP($B250,'[1]TOMADA DE DECISÕES'!$C$3:$BD$1129,52,0)</f>
        <v>FERNANDO MADEIRA</v>
      </c>
      <c r="U250" s="5" t="str">
        <f>VLOOKUP($B250,'[1]TOMADA DE DECISÕES'!$C$3:$BD$1129,54,0)</f>
        <v/>
      </c>
      <c r="V250" s="6" t="b">
        <f t="shared" si="18"/>
        <v>1</v>
      </c>
      <c r="W250" s="6" t="b">
        <f t="shared" si="19"/>
        <v>1</v>
      </c>
    </row>
    <row r="251" spans="1:23" ht="12.75" customHeight="1" x14ac:dyDescent="0.25">
      <c r="A251" s="11" t="str">
        <f t="shared" si="15"/>
        <v>ENGENHARIA AEROESPACIAL</v>
      </c>
      <c r="B251" s="11" t="str">
        <f t="shared" si="16"/>
        <v>NAESTS004-17SB</v>
      </c>
      <c r="C251" s="9" t="str">
        <f t="shared" si="17"/>
        <v>Desempenho de Aeronaves A-noturno (São Bernardo)</v>
      </c>
      <c r="D251" s="7" t="s">
        <v>901</v>
      </c>
      <c r="E251" s="7" t="s">
        <v>2039</v>
      </c>
      <c r="F251" s="7" t="s">
        <v>902</v>
      </c>
      <c r="G251" s="7" t="s">
        <v>11</v>
      </c>
      <c r="H251" s="7" t="s">
        <v>3157</v>
      </c>
      <c r="I251" s="7"/>
      <c r="J251" s="16" t="s">
        <v>38</v>
      </c>
      <c r="K251" s="7" t="s">
        <v>18</v>
      </c>
      <c r="L251" s="7" t="s">
        <v>20</v>
      </c>
      <c r="M251" s="7">
        <v>35</v>
      </c>
      <c r="N251" s="7"/>
      <c r="O251" s="7"/>
      <c r="P251" s="7"/>
      <c r="Q251" s="7" t="s">
        <v>131</v>
      </c>
      <c r="R251" s="29" t="s">
        <v>2384</v>
      </c>
      <c r="S251" s="29"/>
      <c r="T251" s="5" t="str">
        <f>VLOOKUP($B251,'[1]TOMADA DE DECISÕES'!$C$3:$BD$1129,52,0)</f>
        <v>REINALDO MARCONDES ORSELLI</v>
      </c>
      <c r="U251" s="5" t="str">
        <f>VLOOKUP($B251,'[1]TOMADA DE DECISÕES'!$C$3:$BD$1129,54,0)</f>
        <v/>
      </c>
      <c r="V251" s="6" t="b">
        <f t="shared" si="18"/>
        <v>1</v>
      </c>
      <c r="W251" s="6" t="b">
        <f t="shared" si="19"/>
        <v>1</v>
      </c>
    </row>
    <row r="252" spans="1:23" ht="12.75" customHeight="1" x14ac:dyDescent="0.25">
      <c r="A252" s="11" t="str">
        <f t="shared" si="15"/>
        <v>BACHARELADO EM QUÍMICA</v>
      </c>
      <c r="B252" s="11" t="str">
        <f t="shared" si="16"/>
        <v>NANHZ4004-15SA</v>
      </c>
      <c r="C252" s="9" t="str">
        <f t="shared" si="17"/>
        <v>Desenho e Projeto em Química A-noturno (São Bernardo)</v>
      </c>
      <c r="D252" s="7" t="s">
        <v>644</v>
      </c>
      <c r="E252" s="7" t="s">
        <v>1990</v>
      </c>
      <c r="F252" s="7" t="s">
        <v>645</v>
      </c>
      <c r="G252" s="7" t="s">
        <v>11</v>
      </c>
      <c r="H252" s="7" t="s">
        <v>3043</v>
      </c>
      <c r="I252" s="7"/>
      <c r="J252" s="7" t="s">
        <v>12</v>
      </c>
      <c r="K252" s="7" t="s">
        <v>18</v>
      </c>
      <c r="L252" s="7" t="s">
        <v>42</v>
      </c>
      <c r="M252" s="7">
        <v>30</v>
      </c>
      <c r="N252" s="7">
        <v>0</v>
      </c>
      <c r="O252" s="7"/>
      <c r="P252" s="7"/>
      <c r="Q252" s="7" t="s">
        <v>121</v>
      </c>
      <c r="R252" s="29" t="s">
        <v>3000</v>
      </c>
      <c r="S252" s="29"/>
      <c r="T252" s="5" t="str">
        <f>VLOOKUP($B252,'[1]TOMADA DE DECISÕES'!$C$3:$BD$1129,52,0)</f>
        <v>MARCIA APARECIDA DA SILVA SPINACE</v>
      </c>
      <c r="U252" s="5" t="str">
        <f>VLOOKUP($B252,'[1]TOMADA DE DECISÕES'!$C$3:$BD$1129,54,0)</f>
        <v/>
      </c>
      <c r="V252" s="6" t="b">
        <f t="shared" si="18"/>
        <v>1</v>
      </c>
      <c r="W252" s="6" t="b">
        <f t="shared" si="19"/>
        <v>1</v>
      </c>
    </row>
    <row r="253" spans="1:23" ht="12.75" customHeight="1" x14ac:dyDescent="0.25">
      <c r="A253" s="11" t="str">
        <f t="shared" si="15"/>
        <v>BACHARELADO EM QUÍMICA</v>
      </c>
      <c r="B253" s="11" t="str">
        <f t="shared" si="16"/>
        <v>DBNHZ4004-15SA</v>
      </c>
      <c r="C253" s="9" t="str">
        <f t="shared" si="17"/>
        <v>Desenho e Projeto em Química B-matutino (São Bernardo)</v>
      </c>
      <c r="D253" s="6" t="s">
        <v>644</v>
      </c>
      <c r="E253" s="6" t="s">
        <v>1991</v>
      </c>
      <c r="F253" s="6" t="s">
        <v>645</v>
      </c>
      <c r="G253" s="6" t="s">
        <v>25</v>
      </c>
      <c r="H253" s="6" t="s">
        <v>646</v>
      </c>
      <c r="J253" s="6" t="s">
        <v>12</v>
      </c>
      <c r="K253" s="6" t="s">
        <v>13</v>
      </c>
      <c r="L253" s="6" t="s">
        <v>42</v>
      </c>
      <c r="M253" s="6">
        <v>32</v>
      </c>
      <c r="N253" s="6">
        <v>0</v>
      </c>
      <c r="P253" s="7"/>
      <c r="Q253" s="7" t="s">
        <v>121</v>
      </c>
      <c r="R253" s="26" t="s">
        <v>3000</v>
      </c>
      <c r="T253" s="5" t="str">
        <f>VLOOKUP($B253,'[1]TOMADA DE DECISÕES'!$C$3:$BD$1129,52,0)</f>
        <v>MARCIA APARECIDA DA SILVA SPINACE</v>
      </c>
      <c r="U253" s="5" t="str">
        <f>VLOOKUP($B253,'[1]TOMADA DE DECISÕES'!$C$3:$BD$1129,54,0)</f>
        <v/>
      </c>
      <c r="V253" s="6" t="b">
        <f t="shared" si="18"/>
        <v>1</v>
      </c>
      <c r="W253" s="6" t="b">
        <f t="shared" si="19"/>
        <v>1</v>
      </c>
    </row>
    <row r="254" spans="1:23" ht="12.75" customHeight="1" x14ac:dyDescent="0.25">
      <c r="A254" s="11" t="str">
        <f t="shared" si="15"/>
        <v>LICENCIATURA EM CIÊNCIAS NATURAIS E EXATAS</v>
      </c>
      <c r="B254" s="11" t="str">
        <f t="shared" si="16"/>
        <v>DA1NHI5001-15SA</v>
      </c>
      <c r="C254" s="9" t="str">
        <f t="shared" si="17"/>
        <v>Desenvolvimento e Aprendizagem A1-matutino (São Bernardo)</v>
      </c>
      <c r="D254" s="7" t="s">
        <v>326</v>
      </c>
      <c r="E254" s="7" t="s">
        <v>3355</v>
      </c>
      <c r="F254" s="7" t="s">
        <v>327</v>
      </c>
      <c r="G254" s="7" t="s">
        <v>16</v>
      </c>
      <c r="H254" s="7" t="s">
        <v>2948</v>
      </c>
      <c r="I254" s="7"/>
      <c r="J254" s="16" t="s">
        <v>12</v>
      </c>
      <c r="K254" s="7" t="s">
        <v>13</v>
      </c>
      <c r="L254" s="7" t="s">
        <v>20</v>
      </c>
      <c r="M254" s="7">
        <v>20</v>
      </c>
      <c r="N254" s="7">
        <v>20</v>
      </c>
      <c r="O254" s="7" t="s">
        <v>17</v>
      </c>
      <c r="P254" s="7"/>
      <c r="Q254" s="7" t="s">
        <v>2949</v>
      </c>
      <c r="R254" s="29" t="s">
        <v>2950</v>
      </c>
      <c r="S254" s="29"/>
      <c r="T254" s="5" t="str">
        <f>VLOOKUP($B254,'[1]TOMADA DE DECISÕES'!$C$3:$BD$1129,52,0)</f>
        <v>BRUNO RAFAEL SANTOS DE CERQUEIRA</v>
      </c>
      <c r="U254" s="5" t="str">
        <f>VLOOKUP($B254,'[1]TOMADA DE DECISÕES'!$C$3:$BD$1129,54,0)</f>
        <v/>
      </c>
      <c r="V254" s="6" t="b">
        <f t="shared" si="18"/>
        <v>1</v>
      </c>
      <c r="W254" s="6" t="b">
        <f t="shared" si="19"/>
        <v>1</v>
      </c>
    </row>
    <row r="255" spans="1:23" ht="12.75" customHeight="1" x14ac:dyDescent="0.25">
      <c r="A255" s="11" t="str">
        <f t="shared" si="15"/>
        <v>LICENCIATURA EM CIÊNCIAS NATURAIS E EXATAS</v>
      </c>
      <c r="B255" s="11" t="str">
        <f t="shared" si="16"/>
        <v>NA1NHI5001-15SA</v>
      </c>
      <c r="C255" s="9" t="str">
        <f t="shared" si="17"/>
        <v>Desenvolvimento e Aprendizagem A1-noturno (São Bernardo)</v>
      </c>
      <c r="D255" s="7" t="s">
        <v>326</v>
      </c>
      <c r="E255" s="7" t="s">
        <v>3357</v>
      </c>
      <c r="F255" s="7" t="s">
        <v>327</v>
      </c>
      <c r="G255" s="7" t="s">
        <v>16</v>
      </c>
      <c r="H255" s="7" t="s">
        <v>2953</v>
      </c>
      <c r="I255" s="7"/>
      <c r="J255" s="7" t="s">
        <v>12</v>
      </c>
      <c r="K255" s="7" t="s">
        <v>18</v>
      </c>
      <c r="L255" s="7" t="s">
        <v>20</v>
      </c>
      <c r="M255" s="7">
        <v>20</v>
      </c>
      <c r="N255" s="7">
        <v>20</v>
      </c>
      <c r="O255" s="7" t="s">
        <v>17</v>
      </c>
      <c r="P255" s="7"/>
      <c r="Q255" s="7" t="s">
        <v>2949</v>
      </c>
      <c r="R255" s="29" t="s">
        <v>2950</v>
      </c>
      <c r="S255" s="29"/>
      <c r="T255" s="5" t="str">
        <f>VLOOKUP($B255,'[1]TOMADA DE DECISÕES'!$C$3:$BD$1129,52,0)</f>
        <v>BRUNO RAFAEL SANTOS DE CERQUEIRA</v>
      </c>
      <c r="U255" s="5" t="str">
        <f>VLOOKUP($B255,'[1]TOMADA DE DECISÕES'!$C$3:$BD$1129,54,0)</f>
        <v/>
      </c>
      <c r="V255" s="6" t="b">
        <f t="shared" si="18"/>
        <v>1</v>
      </c>
      <c r="W255" s="6" t="b">
        <f t="shared" si="19"/>
        <v>1</v>
      </c>
    </row>
    <row r="256" spans="1:23" ht="12.75" customHeight="1" x14ac:dyDescent="0.25">
      <c r="A256" s="11" t="str">
        <f t="shared" si="15"/>
        <v>LICENCIATURA EM CIÊNCIAS NATURAIS E EXATAS</v>
      </c>
      <c r="B256" s="11" t="str">
        <f t="shared" si="16"/>
        <v>DA2NHI5001-15SA</v>
      </c>
      <c r="C256" s="9" t="str">
        <f t="shared" si="17"/>
        <v>Desenvolvimento e Aprendizagem A2-matutino (São Bernardo)</v>
      </c>
      <c r="D256" s="7" t="s">
        <v>326</v>
      </c>
      <c r="E256" s="7" t="s">
        <v>3356</v>
      </c>
      <c r="F256" s="7" t="s">
        <v>327</v>
      </c>
      <c r="G256" s="7" t="s">
        <v>19</v>
      </c>
      <c r="H256" s="7" t="s">
        <v>2948</v>
      </c>
      <c r="I256" s="7"/>
      <c r="J256" s="16" t="s">
        <v>12</v>
      </c>
      <c r="K256" s="7" t="s">
        <v>13</v>
      </c>
      <c r="L256" s="7" t="s">
        <v>20</v>
      </c>
      <c r="M256" s="7">
        <v>30</v>
      </c>
      <c r="N256" s="7">
        <v>30</v>
      </c>
      <c r="O256" s="7" t="s">
        <v>17</v>
      </c>
      <c r="P256" s="7"/>
      <c r="Q256" s="7" t="s">
        <v>2949</v>
      </c>
      <c r="R256" s="29" t="s">
        <v>2951</v>
      </c>
      <c r="S256" s="29"/>
      <c r="T256" s="5" t="str">
        <f>VLOOKUP($B256,'[1]TOMADA DE DECISÕES'!$C$3:$BD$1129,52,0)</f>
        <v>RUTH FERREIRA GALDUROZ</v>
      </c>
      <c r="U256" s="5" t="str">
        <f>VLOOKUP($B256,'[1]TOMADA DE DECISÕES'!$C$3:$BD$1129,54,0)</f>
        <v/>
      </c>
      <c r="V256" s="6" t="b">
        <f t="shared" si="18"/>
        <v>1</v>
      </c>
      <c r="W256" s="6" t="b">
        <f t="shared" si="19"/>
        <v>1</v>
      </c>
    </row>
    <row r="257" spans="1:23" ht="12.75" customHeight="1" x14ac:dyDescent="0.25">
      <c r="A257" s="11" t="str">
        <f t="shared" si="15"/>
        <v>LICENCIATURA EM CIÊNCIAS NATURAIS E EXATAS</v>
      </c>
      <c r="B257" s="11" t="str">
        <f t="shared" si="16"/>
        <v>NA2NHI5001-15SA</v>
      </c>
      <c r="C257" s="9" t="str">
        <f t="shared" si="17"/>
        <v>Desenvolvimento e Aprendizagem A2-noturno (São Bernardo)</v>
      </c>
      <c r="D257" s="6" t="s">
        <v>326</v>
      </c>
      <c r="E257" s="6" t="s">
        <v>3358</v>
      </c>
      <c r="F257" s="6" t="s">
        <v>327</v>
      </c>
      <c r="G257" s="6" t="s">
        <v>19</v>
      </c>
      <c r="H257" s="6" t="s">
        <v>2953</v>
      </c>
      <c r="J257" s="6" t="s">
        <v>12</v>
      </c>
      <c r="K257" s="6" t="s">
        <v>18</v>
      </c>
      <c r="L257" s="6" t="s">
        <v>20</v>
      </c>
      <c r="M257" s="6">
        <v>30</v>
      </c>
      <c r="N257" s="6">
        <v>30</v>
      </c>
      <c r="O257" s="6" t="s">
        <v>17</v>
      </c>
      <c r="P257" s="7"/>
      <c r="Q257" s="7" t="s">
        <v>2949</v>
      </c>
      <c r="R257" s="26" t="s">
        <v>2954</v>
      </c>
      <c r="T257" s="5" t="str">
        <f>VLOOKUP($B257,'[1]TOMADA DE DECISÕES'!$C$3:$BD$1129,52,0)</f>
        <v>JOSE GUILHERME DE OLIVEIRA BROCKINGTON</v>
      </c>
      <c r="U257" s="5" t="str">
        <f>VLOOKUP($B257,'[1]TOMADA DE DECISÕES'!$C$3:$BD$1129,54,0)</f>
        <v/>
      </c>
      <c r="V257" s="6" t="b">
        <f t="shared" si="18"/>
        <v>1</v>
      </c>
      <c r="W257" s="6" t="b">
        <f t="shared" si="19"/>
        <v>1</v>
      </c>
    </row>
    <row r="258" spans="1:23" ht="12.75" customHeight="1" x14ac:dyDescent="0.25">
      <c r="A258" s="11" t="str">
        <f t="shared" ref="A258:A321" si="20">Q258</f>
        <v>LICENCIATURA EM CIÊNCIAS NATURAIS E EXATAS</v>
      </c>
      <c r="B258" s="11" t="str">
        <f t="shared" ref="B258:B321" si="21">E258</f>
        <v>DA3NHI5001-15SA</v>
      </c>
      <c r="C258" s="9" t="str">
        <f t="shared" ref="C258:C321" si="22">CONCATENATE(D258," ",IF(LEN(B258)&gt;15,MID(B258,2,3),G258),"-",IF(K258="DIURNO","matutino",K258)," (",IF(H258="Santo André",H258,"São Bernardo"),")",IF(G258="I"," - TURMA MINISTRADA EM INGLÊS",IF(G258="P"," - TURMA COMPARTILHADA COM A PÓS-GRADUAÇÃO",IF(G258="S"," - TURMA SEMIPRESENCIAL",""))))</f>
        <v>Desenvolvimento e Aprendizagem A3-matutino (São Bernardo)</v>
      </c>
      <c r="D258" s="7" t="s">
        <v>326</v>
      </c>
      <c r="E258" s="7" t="s">
        <v>2266</v>
      </c>
      <c r="F258" s="7" t="s">
        <v>327</v>
      </c>
      <c r="G258" s="7" t="s">
        <v>21</v>
      </c>
      <c r="H258" s="7" t="s">
        <v>2948</v>
      </c>
      <c r="I258" s="7"/>
      <c r="J258" s="16" t="s">
        <v>12</v>
      </c>
      <c r="K258" s="7" t="s">
        <v>13</v>
      </c>
      <c r="L258" s="7" t="s">
        <v>20</v>
      </c>
      <c r="M258" s="7">
        <v>30</v>
      </c>
      <c r="N258" s="7">
        <v>30</v>
      </c>
      <c r="O258" s="7" t="s">
        <v>17</v>
      </c>
      <c r="P258" s="7"/>
      <c r="Q258" s="7" t="s">
        <v>2949</v>
      </c>
      <c r="R258" s="29" t="s">
        <v>2952</v>
      </c>
      <c r="S258" s="29"/>
      <c r="T258" s="5" t="str">
        <f>VLOOKUP($B258,'[1]TOMADA DE DECISÕES'!$C$3:$BD$1129,52,0)</f>
        <v>SOLANGE WAGNER LOCATELLI</v>
      </c>
      <c r="U258" s="5" t="str">
        <f>VLOOKUP($B258,'[1]TOMADA DE DECISÕES'!$C$3:$BD$1129,54,0)</f>
        <v/>
      </c>
      <c r="V258" s="6" t="b">
        <f t="shared" si="18"/>
        <v>1</v>
      </c>
      <c r="W258" s="6" t="b">
        <f t="shared" si="19"/>
        <v>1</v>
      </c>
    </row>
    <row r="259" spans="1:23" ht="12.75" customHeight="1" x14ac:dyDescent="0.25">
      <c r="A259" s="11" t="str">
        <f t="shared" si="20"/>
        <v>LICENCIATURA EM CIÊNCIAS NATURAIS E EXATAS</v>
      </c>
      <c r="B259" s="11" t="str">
        <f t="shared" si="21"/>
        <v>NA3NHI5001-15SA</v>
      </c>
      <c r="C259" s="9" t="str">
        <f t="shared" si="22"/>
        <v>Desenvolvimento e Aprendizagem A3-noturno (São Bernardo)</v>
      </c>
      <c r="D259" s="7" t="s">
        <v>326</v>
      </c>
      <c r="E259" s="7" t="s">
        <v>2267</v>
      </c>
      <c r="F259" s="7" t="s">
        <v>327</v>
      </c>
      <c r="G259" s="7" t="s">
        <v>21</v>
      </c>
      <c r="H259" s="7" t="s">
        <v>2953</v>
      </c>
      <c r="I259" s="7"/>
      <c r="J259" s="16" t="s">
        <v>12</v>
      </c>
      <c r="K259" s="7" t="s">
        <v>18</v>
      </c>
      <c r="L259" s="7" t="s">
        <v>20</v>
      </c>
      <c r="M259" s="7">
        <v>30</v>
      </c>
      <c r="N259" s="7">
        <v>30</v>
      </c>
      <c r="O259" s="7" t="s">
        <v>17</v>
      </c>
      <c r="P259" s="7"/>
      <c r="Q259" s="7" t="s">
        <v>2949</v>
      </c>
      <c r="R259" s="29" t="s">
        <v>2955</v>
      </c>
      <c r="S259" s="29"/>
      <c r="T259" s="5" t="str">
        <f>VLOOKUP($B259,'[1]TOMADA DE DECISÕES'!$C$3:$BD$1129,52,0)</f>
        <v>MAISA HELENA ALTARUGIO</v>
      </c>
      <c r="U259" s="5" t="str">
        <f>VLOOKUP($B259,'[1]TOMADA DE DECISÕES'!$C$3:$BD$1129,54,0)</f>
        <v/>
      </c>
      <c r="V259" s="6" t="b">
        <f t="shared" ref="V259:V322" si="23">T259=R259</f>
        <v>1</v>
      </c>
      <c r="W259" s="6" t="b">
        <f t="shared" ref="W259:W322" si="24">U259=S259</f>
        <v>1</v>
      </c>
    </row>
    <row r="260" spans="1:23" ht="12.75" customHeight="1" x14ac:dyDescent="0.25">
      <c r="A260" s="11" t="str">
        <f t="shared" si="20"/>
        <v>BACHARELADO EM CIÊNCIAS E HUMANIDADES</v>
      </c>
      <c r="B260" s="11" t="str">
        <f t="shared" si="21"/>
        <v>DABHO0102-15SB</v>
      </c>
      <c r="C260" s="9" t="str">
        <f t="shared" si="22"/>
        <v>Desenvolvimento e Sustentabilidade A-matutino (São Bernardo)</v>
      </c>
      <c r="D260" s="7" t="s">
        <v>282</v>
      </c>
      <c r="E260" s="7" t="s">
        <v>397</v>
      </c>
      <c r="F260" s="7" t="s">
        <v>283</v>
      </c>
      <c r="G260" s="7" t="s">
        <v>11</v>
      </c>
      <c r="H260" s="7" t="s">
        <v>3323</v>
      </c>
      <c r="I260" s="7"/>
      <c r="J260" s="16" t="s">
        <v>38</v>
      </c>
      <c r="K260" s="7" t="s">
        <v>13</v>
      </c>
      <c r="L260" s="7" t="s">
        <v>20</v>
      </c>
      <c r="M260" s="7">
        <v>75</v>
      </c>
      <c r="N260" s="7"/>
      <c r="O260" s="7" t="s">
        <v>17</v>
      </c>
      <c r="P260" s="7" t="s">
        <v>37</v>
      </c>
      <c r="Q260" s="7" t="s">
        <v>97</v>
      </c>
      <c r="R260" s="29" t="s">
        <v>2930</v>
      </c>
      <c r="S260" s="29"/>
      <c r="T260" s="5" t="str">
        <f>VLOOKUP($B260,'[1]TOMADA DE DECISÕES'!$C$3:$BD$1129,52,0)</f>
        <v>VANESSA LUCENA EMPINOTTI</v>
      </c>
      <c r="U260" s="5" t="str">
        <f>VLOOKUP($B260,'[1]TOMADA DE DECISÕES'!$C$3:$BD$1129,54,0)</f>
        <v/>
      </c>
      <c r="V260" s="6" t="b">
        <f t="shared" si="23"/>
        <v>1</v>
      </c>
      <c r="W260" s="6" t="b">
        <f t="shared" si="24"/>
        <v>1</v>
      </c>
    </row>
    <row r="261" spans="1:23" ht="12.75" customHeight="1" x14ac:dyDescent="0.25">
      <c r="A261" s="11" t="str">
        <f t="shared" si="20"/>
        <v>BACHARELADO EM CIÊNCIAS E HUMANIDADES</v>
      </c>
      <c r="B261" s="11" t="str">
        <f t="shared" si="21"/>
        <v>NABHO0102-15SB</v>
      </c>
      <c r="C261" s="9" t="str">
        <f t="shared" si="22"/>
        <v>Desenvolvimento e Sustentabilidade A-noturno (São Bernardo)</v>
      </c>
      <c r="D261" s="7" t="s">
        <v>282</v>
      </c>
      <c r="E261" s="7" t="s">
        <v>398</v>
      </c>
      <c r="F261" s="7" t="s">
        <v>283</v>
      </c>
      <c r="G261" s="7" t="s">
        <v>11</v>
      </c>
      <c r="H261" s="7" t="s">
        <v>3325</v>
      </c>
      <c r="I261" s="7"/>
      <c r="J261" s="16" t="s">
        <v>38</v>
      </c>
      <c r="K261" s="7" t="s">
        <v>18</v>
      </c>
      <c r="L261" s="7" t="s">
        <v>20</v>
      </c>
      <c r="M261" s="7">
        <v>60</v>
      </c>
      <c r="N261" s="7"/>
      <c r="O261" s="7" t="s">
        <v>17</v>
      </c>
      <c r="P261" s="7" t="s">
        <v>37</v>
      </c>
      <c r="Q261" s="7" t="s">
        <v>97</v>
      </c>
      <c r="R261" s="29" t="s">
        <v>1087</v>
      </c>
      <c r="S261" s="29"/>
      <c r="T261" s="5" t="str">
        <f>VLOOKUP($B261,'[1]TOMADA DE DECISÕES'!$C$3:$BD$1129,52,0)</f>
        <v>LUCIANA RODRIGUES FAGNONI COSTA TRAVASSOS</v>
      </c>
      <c r="U261" s="5" t="str">
        <f>VLOOKUP($B261,'[1]TOMADA DE DECISÕES'!$C$3:$BD$1129,54,0)</f>
        <v/>
      </c>
      <c r="V261" s="6" t="b">
        <f t="shared" si="23"/>
        <v>1</v>
      </c>
      <c r="W261" s="6" t="b">
        <f t="shared" si="24"/>
        <v>1</v>
      </c>
    </row>
    <row r="262" spans="1:23" ht="12.75" customHeight="1" x14ac:dyDescent="0.25">
      <c r="A262" s="11" t="str">
        <f t="shared" si="20"/>
        <v>BACHARELADO EM CIÊNCIAS E HUMANIDADES</v>
      </c>
      <c r="B262" s="11" t="str">
        <f t="shared" si="21"/>
        <v>NB1BHO0102-15SB</v>
      </c>
      <c r="C262" s="9" t="str">
        <f t="shared" si="22"/>
        <v>Desenvolvimento e Sustentabilidade B1-noturno (São Bernardo)</v>
      </c>
      <c r="D262" s="7" t="s">
        <v>282</v>
      </c>
      <c r="E262" s="7" t="s">
        <v>3421</v>
      </c>
      <c r="F262" s="7" t="s">
        <v>283</v>
      </c>
      <c r="G262" s="7" t="s">
        <v>28</v>
      </c>
      <c r="H262" s="7" t="s">
        <v>3422</v>
      </c>
      <c r="I262" s="7"/>
      <c r="J262" s="16" t="s">
        <v>38</v>
      </c>
      <c r="K262" s="7" t="s">
        <v>18</v>
      </c>
      <c r="L262" s="7" t="s">
        <v>20</v>
      </c>
      <c r="M262" s="7">
        <v>60</v>
      </c>
      <c r="N262" s="7"/>
      <c r="O262" s="7" t="s">
        <v>17</v>
      </c>
      <c r="P262" s="7" t="s">
        <v>37</v>
      </c>
      <c r="Q262" s="7" t="s">
        <v>97</v>
      </c>
      <c r="R262" s="29" t="s">
        <v>3209</v>
      </c>
      <c r="S262" s="29" t="s">
        <v>3208</v>
      </c>
      <c r="T262" s="5" t="str">
        <f>VLOOKUP($B262,'[1]TOMADA DE DECISÕES'!$C$3:$BD$1129,52,0)</f>
        <v>André Pasti e Thais Tartalha.</v>
      </c>
      <c r="U262" s="5" t="str">
        <f>VLOOKUP($B262,'[1]TOMADA DE DECISÕES'!$C$3:$BD$1129,54,0)</f>
        <v/>
      </c>
      <c r="V262" s="6" t="b">
        <f t="shared" si="23"/>
        <v>0</v>
      </c>
      <c r="W262" s="6" t="b">
        <f t="shared" si="24"/>
        <v>0</v>
      </c>
    </row>
    <row r="263" spans="1:23" ht="12.75" customHeight="1" x14ac:dyDescent="0.25">
      <c r="A263" s="11" t="str">
        <f t="shared" si="20"/>
        <v>BACHARELADO EM CIÊNCIAS E HUMANIDADES</v>
      </c>
      <c r="B263" s="11" t="str">
        <f t="shared" si="21"/>
        <v>DBBHO0102-15SB</v>
      </c>
      <c r="C263" s="9" t="str">
        <f t="shared" si="22"/>
        <v>Desenvolvimento e Sustentabilidade B-matutino (São Bernardo)</v>
      </c>
      <c r="D263" s="7" t="s">
        <v>282</v>
      </c>
      <c r="E263" s="7" t="s">
        <v>1837</v>
      </c>
      <c r="F263" s="7" t="s">
        <v>283</v>
      </c>
      <c r="G263" s="7" t="s">
        <v>25</v>
      </c>
      <c r="H263" s="7" t="s">
        <v>3324</v>
      </c>
      <c r="I263" s="7"/>
      <c r="J263" s="7" t="s">
        <v>38</v>
      </c>
      <c r="K263" s="7" t="s">
        <v>13</v>
      </c>
      <c r="L263" s="7" t="s">
        <v>20</v>
      </c>
      <c r="M263" s="7">
        <v>75</v>
      </c>
      <c r="N263" s="7"/>
      <c r="O263" s="7" t="s">
        <v>17</v>
      </c>
      <c r="P263" s="7" t="s">
        <v>37</v>
      </c>
      <c r="Q263" s="7" t="s">
        <v>97</v>
      </c>
      <c r="R263" s="29" t="s">
        <v>2931</v>
      </c>
      <c r="S263" s="29"/>
      <c r="T263" s="5" t="str">
        <f>VLOOKUP($B263,'[1]TOMADA DE DECISÕES'!$C$3:$BD$1129,52,0)</f>
        <v>LUIS ROBERTO DE PAULA</v>
      </c>
      <c r="U263" s="5" t="str">
        <f>VLOOKUP($B263,'[1]TOMADA DE DECISÕES'!$C$3:$BD$1129,54,0)</f>
        <v/>
      </c>
      <c r="V263" s="6" t="b">
        <f t="shared" si="23"/>
        <v>1</v>
      </c>
      <c r="W263" s="6" t="b">
        <f t="shared" si="24"/>
        <v>1</v>
      </c>
    </row>
    <row r="264" spans="1:23" ht="12.75" customHeight="1" x14ac:dyDescent="0.25">
      <c r="A264" s="11" t="str">
        <f t="shared" si="20"/>
        <v>BACHARELADO EM CIÊNCIAS E HUMANIDADES</v>
      </c>
      <c r="B264" s="11" t="str">
        <f t="shared" si="21"/>
        <v>NBBHO0102-15SB</v>
      </c>
      <c r="C264" s="9" t="str">
        <f t="shared" si="22"/>
        <v>Desenvolvimento e Sustentabilidade B-noturno (São Bernardo)</v>
      </c>
      <c r="D264" s="7" t="s">
        <v>282</v>
      </c>
      <c r="E264" s="7" t="s">
        <v>1838</v>
      </c>
      <c r="F264" s="7" t="s">
        <v>283</v>
      </c>
      <c r="G264" s="7" t="s">
        <v>25</v>
      </c>
      <c r="H264" s="7" t="s">
        <v>3326</v>
      </c>
      <c r="I264" s="7"/>
      <c r="J264" s="7" t="s">
        <v>38</v>
      </c>
      <c r="K264" s="7" t="s">
        <v>18</v>
      </c>
      <c r="L264" s="7" t="s">
        <v>20</v>
      </c>
      <c r="M264" s="7">
        <v>60</v>
      </c>
      <c r="N264" s="7"/>
      <c r="O264" s="7" t="s">
        <v>17</v>
      </c>
      <c r="P264" s="7" t="s">
        <v>37</v>
      </c>
      <c r="Q264" s="7" t="s">
        <v>97</v>
      </c>
      <c r="R264" s="29" t="s">
        <v>2931</v>
      </c>
      <c r="S264" s="29"/>
      <c r="T264" s="5" t="str">
        <f>VLOOKUP($B264,'[1]TOMADA DE DECISÕES'!$C$3:$BD$1129,52,0)</f>
        <v>LUIS ROBERTO DE PAULA</v>
      </c>
      <c r="U264" s="5" t="str">
        <f>VLOOKUP($B264,'[1]TOMADA DE DECISÕES'!$C$3:$BD$1129,54,0)</f>
        <v/>
      </c>
      <c r="V264" s="6" t="b">
        <f t="shared" si="23"/>
        <v>1</v>
      </c>
      <c r="W264" s="6" t="b">
        <f t="shared" si="24"/>
        <v>1</v>
      </c>
    </row>
    <row r="265" spans="1:23" ht="12.75" customHeight="1" x14ac:dyDescent="0.25">
      <c r="A265" s="11" t="str">
        <f t="shared" si="20"/>
        <v>ENGENHARIA DE GESTÃO</v>
      </c>
      <c r="B265" s="11" t="str">
        <f t="shared" si="21"/>
        <v>NAESTG002-17SB</v>
      </c>
      <c r="C265" s="9" t="str">
        <f t="shared" si="22"/>
        <v>Desenvolvimento Integrado do Produto A-noturno (São Bernardo)</v>
      </c>
      <c r="D265" s="6" t="s">
        <v>344</v>
      </c>
      <c r="E265" s="6" t="s">
        <v>2112</v>
      </c>
      <c r="F265" s="6" t="s">
        <v>345</v>
      </c>
      <c r="G265" s="6" t="s">
        <v>11</v>
      </c>
      <c r="H265" s="6" t="s">
        <v>725</v>
      </c>
      <c r="J265" s="6" t="s">
        <v>38</v>
      </c>
      <c r="K265" s="6" t="s">
        <v>18</v>
      </c>
      <c r="L265" s="6" t="s">
        <v>481</v>
      </c>
      <c r="M265" s="6">
        <v>63</v>
      </c>
      <c r="N265" s="6">
        <v>0</v>
      </c>
      <c r="P265" s="7"/>
      <c r="Q265" s="7" t="s">
        <v>173</v>
      </c>
      <c r="R265" s="26" t="s">
        <v>2311</v>
      </c>
      <c r="T265" s="5" t="str">
        <f>VLOOKUP($B265,'[1]TOMADA DE DECISÕES'!$C$3:$BD$1129,52,0)</f>
        <v>UGO IBUSUKI</v>
      </c>
      <c r="U265" s="5" t="str">
        <f>VLOOKUP($B265,'[1]TOMADA DE DECISÕES'!$C$3:$BD$1129,54,0)</f>
        <v/>
      </c>
      <c r="V265" s="6" t="b">
        <f t="shared" si="23"/>
        <v>1</v>
      </c>
      <c r="W265" s="6" t="b">
        <f t="shared" si="24"/>
        <v>1</v>
      </c>
    </row>
    <row r="266" spans="1:23" ht="12.75" customHeight="1" x14ac:dyDescent="0.25">
      <c r="A266" s="11" t="str">
        <f t="shared" si="20"/>
        <v>ENGENHARIA DE GESTÃO</v>
      </c>
      <c r="B266" s="11" t="str">
        <f t="shared" si="21"/>
        <v>NBESTG002-17SB</v>
      </c>
      <c r="C266" s="9" t="str">
        <f t="shared" si="22"/>
        <v>Desenvolvimento Integrado do Produto B-noturno (São Bernardo)</v>
      </c>
      <c r="D266" s="7" t="s">
        <v>344</v>
      </c>
      <c r="E266" s="7" t="s">
        <v>2113</v>
      </c>
      <c r="F266" s="7" t="s">
        <v>345</v>
      </c>
      <c r="G266" s="7" t="s">
        <v>25</v>
      </c>
      <c r="H266" s="7" t="s">
        <v>751</v>
      </c>
      <c r="I266" s="7"/>
      <c r="J266" s="16" t="s">
        <v>38</v>
      </c>
      <c r="K266" s="7" t="s">
        <v>18</v>
      </c>
      <c r="L266" s="7" t="s">
        <v>481</v>
      </c>
      <c r="M266" s="7">
        <v>63</v>
      </c>
      <c r="N266" s="7"/>
      <c r="O266" s="7"/>
      <c r="P266" s="7"/>
      <c r="Q266" s="7" t="s">
        <v>173</v>
      </c>
      <c r="R266" s="29" t="s">
        <v>3104</v>
      </c>
      <c r="S266" s="29"/>
      <c r="T266" s="5" t="str">
        <f>VLOOKUP($B266,'[1]TOMADA DE DECISÕES'!$C$3:$BD$1129,52,0)</f>
        <v>FERNANDO GASI</v>
      </c>
      <c r="U266" s="5" t="str">
        <f>VLOOKUP($B266,'[1]TOMADA DE DECISÕES'!$C$3:$BD$1129,54,0)</f>
        <v/>
      </c>
      <c r="V266" s="6" t="b">
        <f t="shared" si="23"/>
        <v>1</v>
      </c>
      <c r="W266" s="6" t="b">
        <f t="shared" si="24"/>
        <v>1</v>
      </c>
    </row>
    <row r="267" spans="1:23" ht="12.75" customHeight="1" x14ac:dyDescent="0.25">
      <c r="A267" s="11" t="str">
        <f t="shared" si="20"/>
        <v>BACHARELADO EM CIÊNCIAS ECONÔMICAS</v>
      </c>
      <c r="B267" s="11" t="str">
        <f t="shared" si="21"/>
        <v>DAESHC003-17SB</v>
      </c>
      <c r="C267" s="9" t="str">
        <f t="shared" si="22"/>
        <v>Desenvolvimento Socioeconômico A-matutino (São Bernardo)</v>
      </c>
      <c r="D267" s="7" t="s">
        <v>755</v>
      </c>
      <c r="E267" s="7" t="s">
        <v>1868</v>
      </c>
      <c r="F267" s="7" t="s">
        <v>756</v>
      </c>
      <c r="G267" s="7" t="s">
        <v>11</v>
      </c>
      <c r="H267" s="7" t="s">
        <v>757</v>
      </c>
      <c r="I267" s="7"/>
      <c r="J267" s="7" t="s">
        <v>38</v>
      </c>
      <c r="K267" s="7" t="s">
        <v>13</v>
      </c>
      <c r="L267" s="7" t="s">
        <v>103</v>
      </c>
      <c r="M267" s="7">
        <v>64</v>
      </c>
      <c r="N267" s="7"/>
      <c r="O267" s="7"/>
      <c r="P267" s="7"/>
      <c r="Q267" s="7" t="s">
        <v>102</v>
      </c>
      <c r="R267" s="29" t="s">
        <v>3109</v>
      </c>
      <c r="S267" s="29"/>
      <c r="T267" s="5" t="str">
        <f>VLOOKUP($B267,'[1]TOMADA DE DECISÕES'!$C$3:$BD$1129,52,0)</f>
        <v>FERNANDA GRAZIELLA CARDOSO</v>
      </c>
      <c r="U267" s="5" t="str">
        <f>VLOOKUP($B267,'[1]TOMADA DE DECISÕES'!$C$3:$BD$1129,54,0)</f>
        <v/>
      </c>
      <c r="V267" s="6" t="b">
        <f t="shared" si="23"/>
        <v>1</v>
      </c>
      <c r="W267" s="6" t="b">
        <f t="shared" si="24"/>
        <v>1</v>
      </c>
    </row>
    <row r="268" spans="1:23" ht="12.75" customHeight="1" x14ac:dyDescent="0.25">
      <c r="A268" s="11" t="str">
        <f t="shared" si="20"/>
        <v>BACHARELADO EM CIÊNCIAS ECONÔMICAS</v>
      </c>
      <c r="B268" s="11" t="str">
        <f t="shared" si="21"/>
        <v>NAESHC003-17SB</v>
      </c>
      <c r="C268" s="9" t="str">
        <f t="shared" si="22"/>
        <v>Desenvolvimento Socioeconômico A-noturno (São Bernardo)</v>
      </c>
      <c r="D268" s="7" t="s">
        <v>755</v>
      </c>
      <c r="E268" s="7" t="s">
        <v>1869</v>
      </c>
      <c r="F268" s="7" t="s">
        <v>756</v>
      </c>
      <c r="G268" s="7" t="s">
        <v>11</v>
      </c>
      <c r="H268" s="7" t="s">
        <v>467</v>
      </c>
      <c r="I268" s="7"/>
      <c r="J268" s="16" t="s">
        <v>38</v>
      </c>
      <c r="K268" s="7" t="s">
        <v>18</v>
      </c>
      <c r="L268" s="7" t="s">
        <v>103</v>
      </c>
      <c r="M268" s="7">
        <v>95</v>
      </c>
      <c r="N268" s="7"/>
      <c r="O268" s="7"/>
      <c r="P268" s="7"/>
      <c r="Q268" s="7" t="s">
        <v>102</v>
      </c>
      <c r="R268" s="29" t="s">
        <v>3109</v>
      </c>
      <c r="S268" s="29"/>
      <c r="T268" s="5" t="str">
        <f>VLOOKUP($B268,'[1]TOMADA DE DECISÕES'!$C$3:$BD$1129,52,0)</f>
        <v>FERNANDA GRAZIELLA CARDOSO</v>
      </c>
      <c r="U268" s="5" t="str">
        <f>VLOOKUP($B268,'[1]TOMADA DE DECISÕES'!$C$3:$BD$1129,54,0)</f>
        <v/>
      </c>
      <c r="V268" s="6" t="b">
        <f t="shared" si="23"/>
        <v>1</v>
      </c>
      <c r="W268" s="6" t="b">
        <f t="shared" si="24"/>
        <v>1</v>
      </c>
    </row>
    <row r="269" spans="1:23" ht="12.75" customHeight="1" x14ac:dyDescent="0.25">
      <c r="A269" s="11" t="str">
        <f t="shared" si="20"/>
        <v>ENGENHARIA DE MATERIAIS</v>
      </c>
      <c r="B269" s="11" t="str">
        <f t="shared" si="21"/>
        <v>NAESZM034-17SA</v>
      </c>
      <c r="C269" s="9" t="str">
        <f t="shared" si="22"/>
        <v>Design de Dispositivos A-noturno (São Bernardo)</v>
      </c>
      <c r="D269" s="7" t="s">
        <v>218</v>
      </c>
      <c r="E269" s="7" t="s">
        <v>2199</v>
      </c>
      <c r="F269" s="7" t="s">
        <v>219</v>
      </c>
      <c r="G269" s="7" t="s">
        <v>11</v>
      </c>
      <c r="H269" s="7" t="s">
        <v>3123</v>
      </c>
      <c r="I269" s="7"/>
      <c r="J269" s="7" t="s">
        <v>12</v>
      </c>
      <c r="K269" s="7" t="s">
        <v>18</v>
      </c>
      <c r="L269" s="7" t="s">
        <v>20</v>
      </c>
      <c r="M269" s="7">
        <v>54</v>
      </c>
      <c r="N269" s="7"/>
      <c r="O269" s="7"/>
      <c r="P269" s="7"/>
      <c r="Q269" s="7" t="s">
        <v>215</v>
      </c>
      <c r="R269" s="29" t="s">
        <v>2316</v>
      </c>
      <c r="S269" s="29"/>
      <c r="T269" s="5" t="str">
        <f>VLOOKUP($B269,'[1]TOMADA DE DECISÕES'!$C$3:$BD$1129,52,0)</f>
        <v>KATIA FRANKLIN ALBERTIN TORRES</v>
      </c>
      <c r="U269" s="5" t="str">
        <f>VLOOKUP($B269,'[1]TOMADA DE DECISÕES'!$C$3:$BD$1129,54,0)</f>
        <v/>
      </c>
      <c r="V269" s="6" t="b">
        <f t="shared" si="23"/>
        <v>1</v>
      </c>
      <c r="W269" s="6" t="b">
        <f t="shared" si="24"/>
        <v>1</v>
      </c>
    </row>
    <row r="270" spans="1:23" ht="12.75" customHeight="1" x14ac:dyDescent="0.25">
      <c r="A270" s="11" t="str">
        <f t="shared" si="20"/>
        <v>BACHARELADO EM CIÊNCIAS ECONÔMICAS</v>
      </c>
      <c r="B270" s="11" t="str">
        <f t="shared" si="21"/>
        <v>DAESHC030-17SB</v>
      </c>
      <c r="C270" s="9" t="str">
        <f t="shared" si="22"/>
        <v>Desigualdades de Raça, Gênero e Renda A-matutino (São Bernardo)</v>
      </c>
      <c r="D270" s="6" t="s">
        <v>758</v>
      </c>
      <c r="E270" s="6" t="s">
        <v>1870</v>
      </c>
      <c r="F270" s="6" t="s">
        <v>759</v>
      </c>
      <c r="G270" s="6" t="s">
        <v>11</v>
      </c>
      <c r="H270" s="6" t="s">
        <v>3110</v>
      </c>
      <c r="J270" s="15" t="s">
        <v>38</v>
      </c>
      <c r="K270" s="6" t="s">
        <v>13</v>
      </c>
      <c r="L270" s="6" t="s">
        <v>20</v>
      </c>
      <c r="M270" s="6">
        <v>63</v>
      </c>
      <c r="N270" s="6">
        <v>0</v>
      </c>
      <c r="P270" s="7" t="s">
        <v>17</v>
      </c>
      <c r="Q270" s="7" t="s">
        <v>102</v>
      </c>
      <c r="R270" s="26" t="s">
        <v>2298</v>
      </c>
      <c r="T270" s="5" t="str">
        <f>VLOOKUP($B270,'[1]TOMADA DE DECISÕES'!$C$3:$BD$1129,52,0)</f>
        <v>RAMATIS JACINO</v>
      </c>
      <c r="U270" s="5" t="str">
        <f>VLOOKUP($B270,'[1]TOMADA DE DECISÕES'!$C$3:$BD$1129,54,0)</f>
        <v/>
      </c>
      <c r="V270" s="6" t="b">
        <f t="shared" si="23"/>
        <v>1</v>
      </c>
      <c r="W270" s="6" t="b">
        <f t="shared" si="24"/>
        <v>1</v>
      </c>
    </row>
    <row r="271" spans="1:23" ht="12.75" customHeight="1" x14ac:dyDescent="0.25">
      <c r="A271" s="11" t="str">
        <f t="shared" si="20"/>
        <v>BACHARELADO EM CIÊNCIAS ECONÔMICAS</v>
      </c>
      <c r="B271" s="11" t="str">
        <f t="shared" si="21"/>
        <v>NAESHC030-17SB</v>
      </c>
      <c r="C271" s="9" t="str">
        <f t="shared" si="22"/>
        <v>Desigualdades de Raça, Gênero e Renda A-noturno (São Bernardo)</v>
      </c>
      <c r="D271" s="7" t="s">
        <v>758</v>
      </c>
      <c r="E271" s="7" t="s">
        <v>1871</v>
      </c>
      <c r="F271" s="7" t="s">
        <v>759</v>
      </c>
      <c r="G271" s="7" t="s">
        <v>11</v>
      </c>
      <c r="H271" s="7" t="s">
        <v>3111</v>
      </c>
      <c r="I271" s="7"/>
      <c r="J271" s="16" t="s">
        <v>38</v>
      </c>
      <c r="K271" s="7" t="s">
        <v>18</v>
      </c>
      <c r="L271" s="7" t="s">
        <v>20</v>
      </c>
      <c r="M271" s="7">
        <v>106</v>
      </c>
      <c r="N271" s="7">
        <v>0</v>
      </c>
      <c r="O271" s="7"/>
      <c r="P271" s="7" t="s">
        <v>17</v>
      </c>
      <c r="Q271" s="7" t="s">
        <v>102</v>
      </c>
      <c r="R271" s="29" t="s">
        <v>2298</v>
      </c>
      <c r="S271" s="29"/>
      <c r="T271" s="5" t="str">
        <f>VLOOKUP($B271,'[1]TOMADA DE DECISÕES'!$C$3:$BD$1129,52,0)</f>
        <v>RAMATIS JACINO</v>
      </c>
      <c r="U271" s="5" t="str">
        <f>VLOOKUP($B271,'[1]TOMADA DE DECISÕES'!$C$3:$BD$1129,54,0)</f>
        <v/>
      </c>
      <c r="V271" s="6" t="b">
        <f t="shared" si="23"/>
        <v>1</v>
      </c>
      <c r="W271" s="6" t="b">
        <f t="shared" si="24"/>
        <v>1</v>
      </c>
    </row>
    <row r="272" spans="1:23" ht="12.75" customHeight="1" x14ac:dyDescent="0.25">
      <c r="A272" s="11" t="str">
        <f t="shared" si="20"/>
        <v>LICENCIATURA EM FÍSICA</v>
      </c>
      <c r="B272" s="11" t="str">
        <f t="shared" si="21"/>
        <v>NA1NHI5002-15SA</v>
      </c>
      <c r="C272" s="9" t="str">
        <f t="shared" si="22"/>
        <v>Didática A1-noturno (São Bernardo)</v>
      </c>
      <c r="D272" s="7" t="s">
        <v>484</v>
      </c>
      <c r="E272" s="7" t="s">
        <v>2247</v>
      </c>
      <c r="F272" s="7" t="s">
        <v>485</v>
      </c>
      <c r="G272" s="7" t="s">
        <v>16</v>
      </c>
      <c r="H272" s="7" t="s">
        <v>3136</v>
      </c>
      <c r="I272" s="7"/>
      <c r="J272" s="7" t="s">
        <v>12</v>
      </c>
      <c r="K272" s="7" t="s">
        <v>18</v>
      </c>
      <c r="L272" s="7" t="s">
        <v>20</v>
      </c>
      <c r="M272" s="7">
        <v>30</v>
      </c>
      <c r="N272" s="7">
        <v>0</v>
      </c>
      <c r="O272" s="7" t="s">
        <v>17</v>
      </c>
      <c r="P272" s="7"/>
      <c r="Q272" s="7" t="s">
        <v>265</v>
      </c>
      <c r="R272" s="29" t="s">
        <v>3137</v>
      </c>
      <c r="S272" s="29"/>
      <c r="T272" s="5" t="str">
        <f>VLOOKUP($B272,'[1]TOMADA DE DECISÕES'!$C$3:$BD$1129,52,0)</f>
        <v>MARIA BEATRIZ FAGUNDES</v>
      </c>
      <c r="U272" s="5" t="str">
        <f>VLOOKUP($B272,'[1]TOMADA DE DECISÕES'!$C$3:$BD$1129,54,0)</f>
        <v/>
      </c>
      <c r="V272" s="6" t="b">
        <f t="shared" si="23"/>
        <v>1</v>
      </c>
      <c r="W272" s="6" t="b">
        <f t="shared" si="24"/>
        <v>1</v>
      </c>
    </row>
    <row r="273" spans="1:23" ht="12.75" customHeight="1" x14ac:dyDescent="0.25">
      <c r="A273" s="11" t="str">
        <f t="shared" si="20"/>
        <v>LICENCIATURA EM FÍSICA</v>
      </c>
      <c r="B273" s="11" t="str">
        <f t="shared" si="21"/>
        <v>DANHI5002-15SA</v>
      </c>
      <c r="C273" s="9" t="str">
        <f t="shared" si="22"/>
        <v>Didática A-matutino (São Bernardo)</v>
      </c>
      <c r="D273" s="7" t="s">
        <v>484</v>
      </c>
      <c r="E273" s="7" t="s">
        <v>2248</v>
      </c>
      <c r="F273" s="7" t="s">
        <v>485</v>
      </c>
      <c r="G273" s="7" t="s">
        <v>11</v>
      </c>
      <c r="H273" s="7" t="s">
        <v>3134</v>
      </c>
      <c r="I273" s="7"/>
      <c r="J273" s="7" t="s">
        <v>12</v>
      </c>
      <c r="K273" s="7" t="s">
        <v>13</v>
      </c>
      <c r="L273" s="7" t="s">
        <v>20</v>
      </c>
      <c r="M273" s="7">
        <v>30</v>
      </c>
      <c r="N273" s="7">
        <v>0</v>
      </c>
      <c r="O273" s="7" t="s">
        <v>17</v>
      </c>
      <c r="P273" s="7"/>
      <c r="Q273" s="7" t="s">
        <v>265</v>
      </c>
      <c r="R273" s="29" t="s">
        <v>3135</v>
      </c>
      <c r="S273" s="29"/>
      <c r="T273" s="5" t="str">
        <f>VLOOKUP($B273,'[1]TOMADA DE DECISÕES'!$C$3:$BD$1129,52,0)</f>
        <v>MARIA CANDIDA VARONE DE MORAIS</v>
      </c>
      <c r="U273" s="5" t="str">
        <f>VLOOKUP($B273,'[1]TOMADA DE DECISÕES'!$C$3:$BD$1129,54,0)</f>
        <v/>
      </c>
      <c r="V273" s="6" t="b">
        <f t="shared" si="23"/>
        <v>0</v>
      </c>
      <c r="W273" s="6" t="b">
        <f t="shared" si="24"/>
        <v>1</v>
      </c>
    </row>
    <row r="274" spans="1:23" ht="12.75" customHeight="1" x14ac:dyDescent="0.25">
      <c r="A274" s="11" t="str">
        <f t="shared" si="20"/>
        <v>LICENCIATURA EM FÍSICA</v>
      </c>
      <c r="B274" s="11" t="str">
        <f t="shared" si="21"/>
        <v>DBNHI5002-15SA</v>
      </c>
      <c r="C274" s="9" t="str">
        <f t="shared" si="22"/>
        <v>Didática B-matutino (São Bernardo)</v>
      </c>
      <c r="D274" s="7" t="s">
        <v>484</v>
      </c>
      <c r="E274" s="7" t="s">
        <v>3402</v>
      </c>
      <c r="F274" s="7" t="s">
        <v>485</v>
      </c>
      <c r="G274" s="7" t="s">
        <v>25</v>
      </c>
      <c r="H274" s="7" t="s">
        <v>3403</v>
      </c>
      <c r="I274" s="7"/>
      <c r="J274" s="16" t="s">
        <v>12</v>
      </c>
      <c r="K274" s="7" t="s">
        <v>13</v>
      </c>
      <c r="L274" s="7" t="s">
        <v>20</v>
      </c>
      <c r="M274" s="7">
        <v>30</v>
      </c>
      <c r="N274" s="7"/>
      <c r="O274" s="7" t="s">
        <v>17</v>
      </c>
      <c r="P274" s="7"/>
      <c r="Q274" s="7" t="s">
        <v>265</v>
      </c>
      <c r="R274" s="29" t="s">
        <v>3135</v>
      </c>
      <c r="S274" s="29"/>
      <c r="T274" s="5" t="str">
        <f>VLOOKUP($B274,'[1]TOMADA DE DECISÕES'!$C$3:$BD$1129,52,0)</f>
        <v>MARIA CANDIDA VARONE DE MORAIS</v>
      </c>
      <c r="U274" s="5">
        <f>VLOOKUP($B274,'[1]TOMADA DE DECISÕES'!$C$3:$BD$1129,54,0)</f>
        <v>0</v>
      </c>
      <c r="V274" s="6" t="b">
        <f t="shared" si="23"/>
        <v>0</v>
      </c>
      <c r="W274" s="6" t="b">
        <f t="shared" si="24"/>
        <v>1</v>
      </c>
    </row>
    <row r="275" spans="1:23" ht="12.75" customHeight="1" x14ac:dyDescent="0.25">
      <c r="A275" s="11" t="str">
        <f t="shared" si="20"/>
        <v>ENGENHARIA AEROESPACIAL</v>
      </c>
      <c r="B275" s="11" t="str">
        <f t="shared" si="21"/>
        <v>NAESTS001-17SB</v>
      </c>
      <c r="C275" s="9" t="str">
        <f t="shared" si="22"/>
        <v>Dinâmica I A-noturno (São Bernardo)</v>
      </c>
      <c r="D275" s="7" t="s">
        <v>932</v>
      </c>
      <c r="E275" s="7" t="s">
        <v>2040</v>
      </c>
      <c r="F275" s="7" t="s">
        <v>933</v>
      </c>
      <c r="G275" s="7" t="s">
        <v>11</v>
      </c>
      <c r="H275" s="7" t="s">
        <v>3161</v>
      </c>
      <c r="I275" s="7"/>
      <c r="J275" s="16" t="s">
        <v>38</v>
      </c>
      <c r="K275" s="7" t="s">
        <v>18</v>
      </c>
      <c r="L275" s="7" t="s">
        <v>47</v>
      </c>
      <c r="M275" s="7">
        <v>35</v>
      </c>
      <c r="N275" s="7"/>
      <c r="O275" s="7"/>
      <c r="P275" s="7"/>
      <c r="Q275" s="7" t="s">
        <v>131</v>
      </c>
      <c r="R275" s="29" t="s">
        <v>934</v>
      </c>
      <c r="S275" s="29"/>
      <c r="T275" s="5" t="str">
        <f>VLOOKUP($B275,'[1]TOMADA DE DECISÕES'!$C$3:$BD$1129,52,0)</f>
        <v>CARLOS RENATO HUAURA SOLORZANO</v>
      </c>
      <c r="U275" s="5" t="str">
        <f>VLOOKUP($B275,'[1]TOMADA DE DECISÕES'!$C$3:$BD$1129,54,0)</f>
        <v/>
      </c>
      <c r="V275" s="6" t="b">
        <f t="shared" si="23"/>
        <v>1</v>
      </c>
      <c r="W275" s="6" t="b">
        <f t="shared" si="24"/>
        <v>1</v>
      </c>
    </row>
    <row r="276" spans="1:23" ht="12.75" customHeight="1" x14ac:dyDescent="0.25">
      <c r="A276" s="11" t="str">
        <f t="shared" si="20"/>
        <v>BACHARELADO EM FÍSICA</v>
      </c>
      <c r="B276" s="11" t="str">
        <f t="shared" si="21"/>
        <v>DANHZ3002-15SA</v>
      </c>
      <c r="C276" s="9" t="str">
        <f t="shared" si="22"/>
        <v>Dinâmica Não Linear e Caos A-matutino (São Bernardo)</v>
      </c>
      <c r="D276" s="6" t="s">
        <v>606</v>
      </c>
      <c r="E276" s="6" t="s">
        <v>1904</v>
      </c>
      <c r="F276" s="6" t="s">
        <v>607</v>
      </c>
      <c r="G276" s="6" t="s">
        <v>11</v>
      </c>
      <c r="H276" s="6" t="s">
        <v>3021</v>
      </c>
      <c r="J276" s="15" t="s">
        <v>12</v>
      </c>
      <c r="K276" s="6" t="s">
        <v>13</v>
      </c>
      <c r="L276" s="6" t="s">
        <v>20</v>
      </c>
      <c r="M276" s="6">
        <v>30</v>
      </c>
      <c r="N276" s="6">
        <v>0</v>
      </c>
      <c r="P276" s="7"/>
      <c r="Q276" s="7" t="s">
        <v>105</v>
      </c>
      <c r="R276" s="26" t="s">
        <v>3022</v>
      </c>
      <c r="T276" s="5" t="str">
        <f>VLOOKUP($B276,'[1]TOMADA DE DECISÕES'!$C$3:$BD$1129,52,0)</f>
        <v>RAFAEL RIBEIRO DIAS VILELA DE OLIVEIRA</v>
      </c>
      <c r="U276" s="5">
        <f>VLOOKUP($B276,'[1]TOMADA DE DECISÕES'!$C$3:$BD$1129,54,0)</f>
        <v>0</v>
      </c>
      <c r="V276" s="6" t="b">
        <f t="shared" si="23"/>
        <v>1</v>
      </c>
      <c r="W276" s="6" t="b">
        <f t="shared" si="24"/>
        <v>1</v>
      </c>
    </row>
    <row r="277" spans="1:23" ht="12.75" customHeight="1" x14ac:dyDescent="0.25">
      <c r="A277" s="11" t="str">
        <f t="shared" si="20"/>
        <v>ENGENHARIA DE INSTRUMENTAÇÃO, AUTOMAÇÃO E ROBÓTICA</v>
      </c>
      <c r="B277" s="11" t="str">
        <f t="shared" si="21"/>
        <v>DAESTA001-17SA</v>
      </c>
      <c r="C277" s="9" t="str">
        <f t="shared" si="22"/>
        <v>Dispositivos Eletrônicos A-matutino (São Bernardo)</v>
      </c>
      <c r="D277" s="7" t="s">
        <v>190</v>
      </c>
      <c r="E277" s="7" t="s">
        <v>2172</v>
      </c>
      <c r="F277" s="7" t="s">
        <v>191</v>
      </c>
      <c r="G277" s="7" t="s">
        <v>11</v>
      </c>
      <c r="H277" s="7" t="s">
        <v>3176</v>
      </c>
      <c r="I277" s="7"/>
      <c r="J277" s="7" t="s">
        <v>12</v>
      </c>
      <c r="K277" s="7" t="s">
        <v>13</v>
      </c>
      <c r="L277" s="7" t="s">
        <v>477</v>
      </c>
      <c r="M277" s="7">
        <v>30</v>
      </c>
      <c r="N277" s="7"/>
      <c r="O277" s="7" t="s">
        <v>17</v>
      </c>
      <c r="P277" s="7"/>
      <c r="Q277" s="7" t="s">
        <v>185</v>
      </c>
      <c r="R277" s="29" t="s">
        <v>1012</v>
      </c>
      <c r="S277" s="29"/>
      <c r="T277" s="5" t="str">
        <f>VLOOKUP($B277,'[1]TOMADA DE DECISÕES'!$C$3:$BD$1129,52,0)</f>
        <v>SEGUNDO NILO MESTANZA MUNOZ</v>
      </c>
      <c r="U277" s="5" t="str">
        <f>VLOOKUP($B277,'[1]TOMADA DE DECISÕES'!$C$3:$BD$1129,54,0)</f>
        <v/>
      </c>
      <c r="V277" s="6" t="b">
        <f t="shared" si="23"/>
        <v>1</v>
      </c>
      <c r="W277" s="6" t="b">
        <f t="shared" si="24"/>
        <v>1</v>
      </c>
    </row>
    <row r="278" spans="1:23" ht="12.75" customHeight="1" x14ac:dyDescent="0.25">
      <c r="A278" s="11" t="str">
        <f t="shared" si="20"/>
        <v>ENGENHARIA DE INSTRUMENTAÇÃO, AUTOMAÇÃO E ROBÓTICA</v>
      </c>
      <c r="B278" s="11" t="str">
        <f t="shared" si="21"/>
        <v>NAESTA001-17SA</v>
      </c>
      <c r="C278" s="9" t="str">
        <f t="shared" si="22"/>
        <v>Dispositivos Eletrônicos A-noturno (São Bernardo)</v>
      </c>
      <c r="D278" s="7" t="s">
        <v>190</v>
      </c>
      <c r="E278" s="7" t="s">
        <v>2173</v>
      </c>
      <c r="F278" s="7" t="s">
        <v>191</v>
      </c>
      <c r="G278" s="7" t="s">
        <v>11</v>
      </c>
      <c r="H278" s="7" t="s">
        <v>1011</v>
      </c>
      <c r="I278" s="7"/>
      <c r="J278" s="7" t="s">
        <v>12</v>
      </c>
      <c r="K278" s="7" t="s">
        <v>18</v>
      </c>
      <c r="L278" s="7" t="s">
        <v>477</v>
      </c>
      <c r="M278" s="7">
        <v>30</v>
      </c>
      <c r="N278" s="7"/>
      <c r="O278" s="7" t="s">
        <v>17</v>
      </c>
      <c r="P278" s="7"/>
      <c r="Q278" s="7" t="s">
        <v>185</v>
      </c>
      <c r="R278" s="29" t="s">
        <v>530</v>
      </c>
      <c r="S278" s="29"/>
      <c r="T278" s="5" t="str">
        <f>VLOOKUP($B278,'[1]TOMADA DE DECISÕES'!$C$3:$BD$1129,52,0)</f>
        <v>MARCELO BENDER PEROTONI</v>
      </c>
      <c r="U278" s="5" t="str">
        <f>VLOOKUP($B278,'[1]TOMADA DE DECISÕES'!$C$3:$BD$1129,54,0)</f>
        <v/>
      </c>
      <c r="V278" s="6" t="b">
        <f t="shared" si="23"/>
        <v>1</v>
      </c>
      <c r="W278" s="6" t="b">
        <f t="shared" si="24"/>
        <v>1</v>
      </c>
    </row>
    <row r="279" spans="1:23" ht="12.75" customHeight="1" x14ac:dyDescent="0.25">
      <c r="A279" s="11" t="str">
        <f t="shared" si="20"/>
        <v>BACHARELADO EM CIÊNCIAS ECONÔMICAS</v>
      </c>
      <c r="B279" s="11" t="str">
        <f t="shared" si="21"/>
        <v>DA1ESHC035-17SB</v>
      </c>
      <c r="C279" s="9" t="str">
        <f t="shared" si="22"/>
        <v>Econometria I A1-matutino (São Bernardo)</v>
      </c>
      <c r="D279" s="7" t="s">
        <v>760</v>
      </c>
      <c r="E279" s="7" t="s">
        <v>1872</v>
      </c>
      <c r="F279" s="7" t="s">
        <v>761</v>
      </c>
      <c r="G279" s="7" t="s">
        <v>16</v>
      </c>
      <c r="H279" s="7" t="s">
        <v>3107</v>
      </c>
      <c r="I279" s="7"/>
      <c r="J279" s="7" t="s">
        <v>38</v>
      </c>
      <c r="K279" s="7" t="s">
        <v>13</v>
      </c>
      <c r="L279" s="7" t="s">
        <v>475</v>
      </c>
      <c r="M279" s="7">
        <v>40</v>
      </c>
      <c r="N279" s="7">
        <v>0</v>
      </c>
      <c r="O279" s="7"/>
      <c r="P279" s="7"/>
      <c r="Q279" s="7" t="s">
        <v>102</v>
      </c>
      <c r="R279" s="29" t="s">
        <v>3112</v>
      </c>
      <c r="S279" s="29" t="s">
        <v>3112</v>
      </c>
      <c r="T279" s="5" t="str">
        <f>VLOOKUP($B279,'[1]TOMADA DE DECISÕES'!$C$3:$BD$1129,52,0)</f>
        <v>ANA LUISA GOUVEA ABRAS</v>
      </c>
      <c r="U279" s="5" t="str">
        <f>VLOOKUP($B279,'[1]TOMADA DE DECISÕES'!$C$3:$BD$1129,54,0)</f>
        <v>ANA LUISA GOUVEA ABRAS</v>
      </c>
      <c r="V279" s="6" t="b">
        <f t="shared" si="23"/>
        <v>1</v>
      </c>
      <c r="W279" s="6" t="b">
        <f t="shared" si="24"/>
        <v>1</v>
      </c>
    </row>
    <row r="280" spans="1:23" ht="12.75" customHeight="1" x14ac:dyDescent="0.25">
      <c r="A280" s="11" t="str">
        <f t="shared" si="20"/>
        <v>BACHARELADO EM CIÊNCIAS ECONÔMICAS</v>
      </c>
      <c r="B280" s="11" t="str">
        <f t="shared" si="21"/>
        <v>NA1ESHC035-17SB</v>
      </c>
      <c r="C280" s="9" t="str">
        <f t="shared" si="22"/>
        <v>Econometria I A1-noturno (São Bernardo)</v>
      </c>
      <c r="D280" s="7" t="s">
        <v>760</v>
      </c>
      <c r="E280" s="7" t="s">
        <v>1873</v>
      </c>
      <c r="F280" s="7" t="s">
        <v>761</v>
      </c>
      <c r="G280" s="7" t="s">
        <v>16</v>
      </c>
      <c r="H280" s="7" t="s">
        <v>3108</v>
      </c>
      <c r="I280" s="7"/>
      <c r="J280" s="16" t="s">
        <v>38</v>
      </c>
      <c r="K280" s="7" t="s">
        <v>18</v>
      </c>
      <c r="L280" s="7" t="s">
        <v>475</v>
      </c>
      <c r="M280" s="7">
        <v>45</v>
      </c>
      <c r="N280" s="7">
        <v>0</v>
      </c>
      <c r="O280" s="7"/>
      <c r="P280" s="7"/>
      <c r="Q280" s="7" t="s">
        <v>102</v>
      </c>
      <c r="R280" s="29" t="s">
        <v>2299</v>
      </c>
      <c r="S280" s="29" t="s">
        <v>2299</v>
      </c>
      <c r="T280" s="5" t="str">
        <f>VLOOKUP($B280,'[1]TOMADA DE DECISÕES'!$C$3:$BD$1129,52,0)</f>
        <v>ANA CLAUDIA POLATO E FAVA</v>
      </c>
      <c r="U280" s="5" t="str">
        <f>VLOOKUP($B280,'[1]TOMADA DE DECISÕES'!$C$3:$BD$1129,54,0)</f>
        <v>ANA CLAUDIA POLATO E FAVA</v>
      </c>
      <c r="V280" s="6" t="b">
        <f t="shared" si="23"/>
        <v>1</v>
      </c>
      <c r="W280" s="6" t="b">
        <f t="shared" si="24"/>
        <v>1</v>
      </c>
    </row>
    <row r="281" spans="1:23" ht="12.75" customHeight="1" x14ac:dyDescent="0.25">
      <c r="A281" s="11" t="str">
        <f t="shared" si="20"/>
        <v>BACHARELADO EM CIÊNCIAS ECONÔMICAS</v>
      </c>
      <c r="B281" s="11" t="str">
        <f t="shared" si="21"/>
        <v>DA2ESHC035-17SB</v>
      </c>
      <c r="C281" s="9" t="str">
        <f t="shared" si="22"/>
        <v>Econometria I A2-matutino (São Bernardo)</v>
      </c>
      <c r="D281" s="7" t="s">
        <v>760</v>
      </c>
      <c r="E281" s="7" t="s">
        <v>1874</v>
      </c>
      <c r="F281" s="7" t="s">
        <v>761</v>
      </c>
      <c r="G281" s="7" t="s">
        <v>19</v>
      </c>
      <c r="H281" s="7" t="s">
        <v>3107</v>
      </c>
      <c r="I281" s="7"/>
      <c r="J281" s="16" t="s">
        <v>38</v>
      </c>
      <c r="K281" s="7" t="s">
        <v>13</v>
      </c>
      <c r="L281" s="7" t="s">
        <v>475</v>
      </c>
      <c r="M281" s="7">
        <v>30</v>
      </c>
      <c r="N281" s="7">
        <v>0</v>
      </c>
      <c r="O281" s="7"/>
      <c r="P281" s="7"/>
      <c r="Q281" s="7" t="s">
        <v>102</v>
      </c>
      <c r="R281" s="29" t="s">
        <v>2299</v>
      </c>
      <c r="S281" s="29" t="s">
        <v>2299</v>
      </c>
      <c r="T281" s="5" t="str">
        <f>VLOOKUP($B281,'[1]TOMADA DE DECISÕES'!$C$3:$BD$1129,52,0)</f>
        <v>ANA CLAUDIA POLATO E FAVA</v>
      </c>
      <c r="U281" s="5" t="str">
        <f>VLOOKUP($B281,'[1]TOMADA DE DECISÕES'!$C$3:$BD$1129,54,0)</f>
        <v>ANA CLAUDIA POLATO E FAVA</v>
      </c>
      <c r="V281" s="6" t="b">
        <f t="shared" si="23"/>
        <v>1</v>
      </c>
      <c r="W281" s="6" t="b">
        <f t="shared" si="24"/>
        <v>1</v>
      </c>
    </row>
    <row r="282" spans="1:23" ht="12.75" customHeight="1" x14ac:dyDescent="0.25">
      <c r="A282" s="11" t="str">
        <f t="shared" si="20"/>
        <v>BACHARELADO EM CIÊNCIAS ECONÔMICAS</v>
      </c>
      <c r="B282" s="11" t="str">
        <f t="shared" si="21"/>
        <v>NA2ESHC035-17SB</v>
      </c>
      <c r="C282" s="9" t="str">
        <f t="shared" si="22"/>
        <v>Econometria I A2-noturno (São Bernardo)</v>
      </c>
      <c r="D282" s="7" t="s">
        <v>760</v>
      </c>
      <c r="E282" s="7" t="s">
        <v>1875</v>
      </c>
      <c r="F282" s="7" t="s">
        <v>761</v>
      </c>
      <c r="G282" s="7" t="s">
        <v>19</v>
      </c>
      <c r="H282" s="7" t="s">
        <v>3108</v>
      </c>
      <c r="I282" s="7"/>
      <c r="J282" s="16" t="s">
        <v>38</v>
      </c>
      <c r="K282" s="7" t="s">
        <v>18</v>
      </c>
      <c r="L282" s="7" t="s">
        <v>475</v>
      </c>
      <c r="M282" s="7">
        <v>66</v>
      </c>
      <c r="N282" s="7">
        <v>0</v>
      </c>
      <c r="O282" s="7"/>
      <c r="P282" s="7"/>
      <c r="Q282" s="7" t="s">
        <v>102</v>
      </c>
      <c r="R282" s="29" t="s">
        <v>3113</v>
      </c>
      <c r="S282" s="29" t="s">
        <v>3113</v>
      </c>
      <c r="T282" s="5" t="str">
        <f>VLOOKUP($B282,'[1]TOMADA DE DECISÕES'!$C$3:$BD$1129,52,0)</f>
        <v>THIAGO FONSECA MORELLO RAMALHO DA SILVA</v>
      </c>
      <c r="U282" s="5" t="str">
        <f>VLOOKUP($B282,'[1]TOMADA DE DECISÕES'!$C$3:$BD$1129,54,0)</f>
        <v>THIAGO FONSECA MORELLO RAMALHO DA SILVA</v>
      </c>
      <c r="V282" s="6" t="b">
        <f t="shared" si="23"/>
        <v>1</v>
      </c>
      <c r="W282" s="6" t="b">
        <f t="shared" si="24"/>
        <v>1</v>
      </c>
    </row>
    <row r="283" spans="1:23" ht="12.75" customHeight="1" x14ac:dyDescent="0.25">
      <c r="A283" s="11" t="str">
        <f t="shared" si="20"/>
        <v>BACHARELADO EM CIÊNCIAS ECONÔMICAS</v>
      </c>
      <c r="B283" s="11" t="str">
        <f t="shared" si="21"/>
        <v>NA1ESHC037-17SB</v>
      </c>
      <c r="C283" s="9" t="str">
        <f t="shared" si="22"/>
        <v>Econometria III A1-noturno (São Bernardo)</v>
      </c>
      <c r="D283" s="7" t="s">
        <v>762</v>
      </c>
      <c r="E283" s="7" t="s">
        <v>1876</v>
      </c>
      <c r="F283" s="7" t="s">
        <v>763</v>
      </c>
      <c r="G283" s="7" t="s">
        <v>16</v>
      </c>
      <c r="H283" s="7" t="s">
        <v>3108</v>
      </c>
      <c r="I283" s="7"/>
      <c r="J283" s="16" t="s">
        <v>38</v>
      </c>
      <c r="K283" s="7" t="s">
        <v>18</v>
      </c>
      <c r="L283" s="7" t="s">
        <v>475</v>
      </c>
      <c r="M283" s="7">
        <v>61</v>
      </c>
      <c r="N283" s="7"/>
      <c r="O283" s="7"/>
      <c r="P283" s="7"/>
      <c r="Q283" s="7" t="s">
        <v>102</v>
      </c>
      <c r="R283" s="29" t="s">
        <v>3114</v>
      </c>
      <c r="S283" s="29" t="s">
        <v>3114</v>
      </c>
      <c r="T283" s="5" t="str">
        <f>VLOOKUP($B283,'[1]TOMADA DE DECISÕES'!$C$3:$BD$1129,52,0)</f>
        <v>RICARDO BUSCARIOLLI PEREIRA</v>
      </c>
      <c r="U283" s="5" t="str">
        <f>VLOOKUP($B283,'[1]TOMADA DE DECISÕES'!$C$3:$BD$1129,54,0)</f>
        <v>RICARDO BUSCARIOLLI PEREIRA</v>
      </c>
      <c r="V283" s="6" t="b">
        <f t="shared" si="23"/>
        <v>1</v>
      </c>
      <c r="W283" s="6" t="b">
        <f t="shared" si="24"/>
        <v>1</v>
      </c>
    </row>
    <row r="284" spans="1:23" ht="12.75" customHeight="1" x14ac:dyDescent="0.25">
      <c r="A284" s="11" t="str">
        <f t="shared" si="20"/>
        <v>BACHARELADO EM CIÊNCIAS ECONÔMICAS</v>
      </c>
      <c r="B284" s="11" t="str">
        <f t="shared" si="21"/>
        <v>NA2ESHC037-17SB</v>
      </c>
      <c r="C284" s="9" t="str">
        <f t="shared" si="22"/>
        <v>Econometria III A2-noturno (São Bernardo)</v>
      </c>
      <c r="D284" s="7" t="s">
        <v>762</v>
      </c>
      <c r="E284" s="7" t="s">
        <v>1877</v>
      </c>
      <c r="F284" s="7" t="s">
        <v>763</v>
      </c>
      <c r="G284" s="7" t="s">
        <v>19</v>
      </c>
      <c r="H284" s="7" t="s">
        <v>3108</v>
      </c>
      <c r="I284" s="7"/>
      <c r="J284" s="16" t="s">
        <v>38</v>
      </c>
      <c r="K284" s="7" t="s">
        <v>18</v>
      </c>
      <c r="L284" s="7" t="s">
        <v>475</v>
      </c>
      <c r="M284" s="7">
        <v>63</v>
      </c>
      <c r="N284" s="7"/>
      <c r="O284" s="7"/>
      <c r="P284" s="7"/>
      <c r="Q284" s="7" t="s">
        <v>102</v>
      </c>
      <c r="R284" s="29" t="s">
        <v>2300</v>
      </c>
      <c r="S284" s="29" t="s">
        <v>2300</v>
      </c>
      <c r="T284" s="5" t="str">
        <f>VLOOKUP($B284,'[1]TOMADA DE DECISÕES'!$C$3:$BD$1129,52,0)</f>
        <v>GUILHERME DE OLIVEIRA LIMA CAGLIARI MARQUES</v>
      </c>
      <c r="U284" s="5" t="str">
        <f>VLOOKUP($B284,'[1]TOMADA DE DECISÕES'!$C$3:$BD$1129,54,0)</f>
        <v>GUILHERME DE OLIVEIRA LIMA CAGLIARI MARQUES</v>
      </c>
      <c r="V284" s="6" t="b">
        <f t="shared" si="23"/>
        <v>1</v>
      </c>
      <c r="W284" s="6" t="b">
        <f t="shared" si="24"/>
        <v>1</v>
      </c>
    </row>
    <row r="285" spans="1:23" ht="12.75" customHeight="1" x14ac:dyDescent="0.25">
      <c r="A285" s="11" t="str">
        <f t="shared" si="20"/>
        <v>BACHARELADO EM CIÊNCIAS ECONÔMICAS</v>
      </c>
      <c r="B285" s="11" t="str">
        <f t="shared" si="21"/>
        <v>DAESHC037-17SB</v>
      </c>
      <c r="C285" s="9" t="str">
        <f t="shared" si="22"/>
        <v>Econometria III A-matutino (São Bernardo)</v>
      </c>
      <c r="D285" s="7" t="s">
        <v>762</v>
      </c>
      <c r="E285" s="7" t="s">
        <v>1878</v>
      </c>
      <c r="F285" s="7" t="s">
        <v>763</v>
      </c>
      <c r="G285" s="7" t="s">
        <v>11</v>
      </c>
      <c r="H285" s="7" t="s">
        <v>3107</v>
      </c>
      <c r="I285" s="7"/>
      <c r="J285" s="7" t="s">
        <v>38</v>
      </c>
      <c r="K285" s="7" t="s">
        <v>13</v>
      </c>
      <c r="L285" s="7" t="s">
        <v>475</v>
      </c>
      <c r="M285" s="7">
        <v>30</v>
      </c>
      <c r="N285" s="7"/>
      <c r="O285" s="7"/>
      <c r="P285" s="7"/>
      <c r="Q285" s="7" t="s">
        <v>102</v>
      </c>
      <c r="R285" s="29" t="s">
        <v>3114</v>
      </c>
      <c r="S285" s="29" t="s">
        <v>3114</v>
      </c>
      <c r="T285" s="5" t="str">
        <f>VLOOKUP($B285,'[1]TOMADA DE DECISÕES'!$C$3:$BD$1129,52,0)</f>
        <v>RICARDO BUSCARIOLLI PEREIRA</v>
      </c>
      <c r="U285" s="5" t="str">
        <f>VLOOKUP($B285,'[1]TOMADA DE DECISÕES'!$C$3:$BD$1129,54,0)</f>
        <v>RICARDO BUSCARIOLLI PEREIRA</v>
      </c>
      <c r="V285" s="6" t="b">
        <f t="shared" si="23"/>
        <v>1</v>
      </c>
      <c r="W285" s="6" t="b">
        <f t="shared" si="24"/>
        <v>1</v>
      </c>
    </row>
    <row r="286" spans="1:23" ht="12.75" customHeight="1" x14ac:dyDescent="0.25">
      <c r="A286" s="11" t="str">
        <f t="shared" si="20"/>
        <v>BACHARELADO EM CIÊNCIAS ECONÔMICAS</v>
      </c>
      <c r="B286" s="11" t="str">
        <f t="shared" si="21"/>
        <v>Db1ESHC037-17SB</v>
      </c>
      <c r="C286" s="9" t="str">
        <f t="shared" si="22"/>
        <v>Econometria III b1-matutino (São Bernardo)</v>
      </c>
      <c r="D286" s="6" t="s">
        <v>762</v>
      </c>
      <c r="E286" s="6" t="s">
        <v>1879</v>
      </c>
      <c r="F286" s="6" t="s">
        <v>763</v>
      </c>
      <c r="G286" s="6" t="s">
        <v>766</v>
      </c>
      <c r="H286" s="6" t="s">
        <v>3107</v>
      </c>
      <c r="J286" s="15" t="s">
        <v>38</v>
      </c>
      <c r="K286" s="6" t="s">
        <v>13</v>
      </c>
      <c r="L286" s="6" t="s">
        <v>475</v>
      </c>
      <c r="M286" s="6">
        <v>30</v>
      </c>
      <c r="P286" s="7"/>
      <c r="Q286" s="7" t="s">
        <v>102</v>
      </c>
      <c r="R286" s="26" t="s">
        <v>2300</v>
      </c>
      <c r="S286" s="26" t="s">
        <v>2300</v>
      </c>
      <c r="T286" s="5" t="str">
        <f>VLOOKUP($B286,'[1]TOMADA DE DECISÕES'!$C$3:$BD$1129,52,0)</f>
        <v>GUILHERME DE OLIVEIRA LIMA CAGLIARI MARQUES</v>
      </c>
      <c r="U286" s="5" t="str">
        <f>VLOOKUP($B286,'[1]TOMADA DE DECISÕES'!$C$3:$BD$1129,54,0)</f>
        <v>GUILHERME DE OLIVEIRA LIMA CAGLIARI MARQUES</v>
      </c>
      <c r="V286" s="6" t="b">
        <f t="shared" si="23"/>
        <v>1</v>
      </c>
      <c r="W286" s="6" t="b">
        <f t="shared" si="24"/>
        <v>1</v>
      </c>
    </row>
    <row r="287" spans="1:23" ht="12.75" customHeight="1" x14ac:dyDescent="0.25">
      <c r="A287" s="11" t="str">
        <f t="shared" si="20"/>
        <v>BACHARELADO EM CIÊNCIAS ECONÔMICAS</v>
      </c>
      <c r="B287" s="11" t="str">
        <f t="shared" si="21"/>
        <v>DaESHC007-17SB</v>
      </c>
      <c r="C287" s="9" t="str">
        <f t="shared" si="22"/>
        <v>Economia Brasileira Contemporânea I a-matutino (São Bernardo)</v>
      </c>
      <c r="D287" s="7" t="s">
        <v>764</v>
      </c>
      <c r="E287" s="7" t="s">
        <v>1880</v>
      </c>
      <c r="F287" s="7" t="s">
        <v>765</v>
      </c>
      <c r="G287" s="7" t="s">
        <v>266</v>
      </c>
      <c r="H287" s="7" t="s">
        <v>3107</v>
      </c>
      <c r="I287" s="7"/>
      <c r="J287" s="16" t="s">
        <v>38</v>
      </c>
      <c r="K287" s="7" t="s">
        <v>13</v>
      </c>
      <c r="L287" s="7" t="s">
        <v>103</v>
      </c>
      <c r="M287" s="7">
        <v>71</v>
      </c>
      <c r="N287" s="7"/>
      <c r="O287" s="7"/>
      <c r="P287" s="7"/>
      <c r="Q287" s="7" t="s">
        <v>102</v>
      </c>
      <c r="R287" s="29" t="s">
        <v>2301</v>
      </c>
      <c r="S287" s="29"/>
      <c r="T287" s="5" t="str">
        <f>VLOOKUP($B287,'[1]TOMADA DE DECISÕES'!$C$3:$BD$1129,52,0)</f>
        <v>RICARDO LUIZ CHAGAS AMORIM</v>
      </c>
      <c r="U287" s="5" t="str">
        <f>VLOOKUP($B287,'[1]TOMADA DE DECISÕES'!$C$3:$BD$1129,54,0)</f>
        <v/>
      </c>
      <c r="V287" s="6" t="b">
        <f t="shared" si="23"/>
        <v>1</v>
      </c>
      <c r="W287" s="6" t="b">
        <f t="shared" si="24"/>
        <v>1</v>
      </c>
    </row>
    <row r="288" spans="1:23" ht="12.75" customHeight="1" x14ac:dyDescent="0.25">
      <c r="A288" s="11" t="str">
        <f t="shared" si="20"/>
        <v>BACHARELADO EM CIÊNCIAS ECONÔMICAS</v>
      </c>
      <c r="B288" s="11" t="str">
        <f t="shared" si="21"/>
        <v>Nb1ESHC007-17SB</v>
      </c>
      <c r="C288" s="9" t="str">
        <f t="shared" si="22"/>
        <v>Economia Brasileira Contemporânea I b1-noturno (São Bernardo)</v>
      </c>
      <c r="D288" s="7" t="s">
        <v>764</v>
      </c>
      <c r="E288" s="7" t="s">
        <v>1881</v>
      </c>
      <c r="F288" s="7" t="s">
        <v>765</v>
      </c>
      <c r="G288" s="7" t="s">
        <v>766</v>
      </c>
      <c r="H288" s="7" t="s">
        <v>3108</v>
      </c>
      <c r="I288" s="7"/>
      <c r="J288" s="7" t="s">
        <v>38</v>
      </c>
      <c r="K288" s="7" t="s">
        <v>18</v>
      </c>
      <c r="L288" s="7" t="s">
        <v>103</v>
      </c>
      <c r="M288" s="7">
        <v>80</v>
      </c>
      <c r="N288" s="7"/>
      <c r="O288" s="7"/>
      <c r="P288" s="7"/>
      <c r="Q288" s="7" t="s">
        <v>102</v>
      </c>
      <c r="R288" s="29" t="s">
        <v>2301</v>
      </c>
      <c r="S288" s="29"/>
      <c r="T288" s="5" t="str">
        <f>VLOOKUP($B288,'[1]TOMADA DE DECISÕES'!$C$3:$BD$1129,52,0)</f>
        <v>RICARDO LUIZ CHAGAS AMORIM</v>
      </c>
      <c r="U288" s="5" t="str">
        <f>VLOOKUP($B288,'[1]TOMADA DE DECISÕES'!$C$3:$BD$1129,54,0)</f>
        <v/>
      </c>
      <c r="V288" s="6" t="b">
        <f t="shared" si="23"/>
        <v>1</v>
      </c>
      <c r="W288" s="6" t="b">
        <f t="shared" si="24"/>
        <v>1</v>
      </c>
    </row>
    <row r="289" spans="1:23" ht="12.75" customHeight="1" x14ac:dyDescent="0.25">
      <c r="A289" s="11" t="str">
        <f t="shared" si="20"/>
        <v>ENGENHARIA DE ENERGIA</v>
      </c>
      <c r="B289" s="11" t="str">
        <f t="shared" si="21"/>
        <v>DAESTE036-17SA</v>
      </c>
      <c r="C289" s="9" t="str">
        <f t="shared" si="22"/>
        <v>Economia da Energia A-matutino (São Bernardo)</v>
      </c>
      <c r="D289" s="6" t="s">
        <v>337</v>
      </c>
      <c r="E289" s="6" t="s">
        <v>2091</v>
      </c>
      <c r="F289" s="6" t="s">
        <v>338</v>
      </c>
      <c r="G289" s="6" t="s">
        <v>11</v>
      </c>
      <c r="H289" s="6" t="s">
        <v>3267</v>
      </c>
      <c r="J289" s="6" t="s">
        <v>12</v>
      </c>
      <c r="K289" s="6" t="s">
        <v>13</v>
      </c>
      <c r="L289" s="6" t="s">
        <v>20</v>
      </c>
      <c r="M289" s="6">
        <v>50</v>
      </c>
      <c r="O289" s="6" t="s">
        <v>17</v>
      </c>
      <c r="P289" s="7" t="s">
        <v>17</v>
      </c>
      <c r="Q289" s="7" t="s">
        <v>158</v>
      </c>
      <c r="R289" s="26" t="s">
        <v>520</v>
      </c>
      <c r="T289" s="5" t="str">
        <f>VLOOKUP($B289,'[1]TOMADA DE DECISÕES'!$C$3:$BD$1129,52,0)</f>
        <v>CONRADO AUGUSTUS DE MELO</v>
      </c>
      <c r="U289" s="5" t="str">
        <f>VLOOKUP($B289,'[1]TOMADA DE DECISÕES'!$C$3:$BD$1129,54,0)</f>
        <v/>
      </c>
      <c r="V289" s="6" t="b">
        <f t="shared" si="23"/>
        <v>1</v>
      </c>
      <c r="W289" s="6" t="b">
        <f t="shared" si="24"/>
        <v>1</v>
      </c>
    </row>
    <row r="290" spans="1:23" ht="12.75" customHeight="1" x14ac:dyDescent="0.25">
      <c r="A290" s="11" t="str">
        <f t="shared" si="20"/>
        <v>ENGENHARIA DE GESTÃO</v>
      </c>
      <c r="B290" s="11" t="str">
        <f t="shared" si="21"/>
        <v>DAESTG003-17SB</v>
      </c>
      <c r="C290" s="9" t="str">
        <f t="shared" si="22"/>
        <v>Economia de Empresas A-matutino (São Bernardo)</v>
      </c>
      <c r="D290" s="7" t="s">
        <v>352</v>
      </c>
      <c r="E290" s="7" t="s">
        <v>3384</v>
      </c>
      <c r="F290" s="7" t="s">
        <v>353</v>
      </c>
      <c r="G290" s="7" t="s">
        <v>11</v>
      </c>
      <c r="H290" s="7" t="s">
        <v>3385</v>
      </c>
      <c r="I290" s="7"/>
      <c r="J290" s="7" t="s">
        <v>38</v>
      </c>
      <c r="K290" s="7" t="s">
        <v>13</v>
      </c>
      <c r="L290" s="7" t="s">
        <v>134</v>
      </c>
      <c r="M290" s="7">
        <v>80</v>
      </c>
      <c r="N290" s="7"/>
      <c r="O290" s="7" t="s">
        <v>17</v>
      </c>
      <c r="P290" s="7" t="s">
        <v>17</v>
      </c>
      <c r="Q290" s="7" t="s">
        <v>173</v>
      </c>
      <c r="R290" s="29" t="s">
        <v>3386</v>
      </c>
      <c r="S290" s="29"/>
      <c r="T290" s="5" t="str">
        <f>VLOOKUP($B290,'[1]TOMADA DE DECISÕES'!$C$3:$BD$1129,52,0)</f>
        <v>LUIS HENRIQUE RODRIGUES</v>
      </c>
      <c r="U290" s="5">
        <f>VLOOKUP($B290,'[1]TOMADA DE DECISÕES'!$C$3:$BD$1129,54,0)</f>
        <v>0</v>
      </c>
      <c r="V290" s="6" t="b">
        <f t="shared" si="23"/>
        <v>1</v>
      </c>
      <c r="W290" s="6" t="b">
        <f t="shared" si="24"/>
        <v>1</v>
      </c>
    </row>
    <row r="291" spans="1:23" ht="12.75" customHeight="1" x14ac:dyDescent="0.25">
      <c r="A291" s="11" t="str">
        <f t="shared" si="20"/>
        <v>ENGENHARIA DE GESTÃO</v>
      </c>
      <c r="B291" s="11" t="str">
        <f t="shared" si="21"/>
        <v>NAESTG003-17SB</v>
      </c>
      <c r="C291" s="9" t="str">
        <f t="shared" si="22"/>
        <v>Economia de Empresas A-noturno (São Bernardo)</v>
      </c>
      <c r="D291" s="7" t="s">
        <v>352</v>
      </c>
      <c r="E291" s="7" t="s">
        <v>2114</v>
      </c>
      <c r="F291" s="7" t="s">
        <v>353</v>
      </c>
      <c r="G291" s="7" t="s">
        <v>11</v>
      </c>
      <c r="H291" s="7" t="s">
        <v>726</v>
      </c>
      <c r="I291" s="7"/>
      <c r="J291" s="7" t="s">
        <v>38</v>
      </c>
      <c r="K291" s="7" t="s">
        <v>18</v>
      </c>
      <c r="L291" s="7" t="s">
        <v>134</v>
      </c>
      <c r="M291" s="7">
        <v>63</v>
      </c>
      <c r="N291" s="7">
        <v>0</v>
      </c>
      <c r="O291" s="7" t="s">
        <v>17</v>
      </c>
      <c r="P291" s="7" t="s">
        <v>17</v>
      </c>
      <c r="Q291" s="7" t="s">
        <v>173</v>
      </c>
      <c r="R291" s="29" t="s">
        <v>1435</v>
      </c>
      <c r="S291" s="29"/>
      <c r="T291" s="5" t="str">
        <f>VLOOKUP($B291,'[1]TOMADA DE DECISÕES'!$C$3:$BD$1129,52,0)</f>
        <v>OSMAR DOMINGUES</v>
      </c>
      <c r="U291" s="5" t="str">
        <f>VLOOKUP($B291,'[1]TOMADA DE DECISÕES'!$C$3:$BD$1129,54,0)</f>
        <v/>
      </c>
      <c r="V291" s="6" t="b">
        <f t="shared" si="23"/>
        <v>1</v>
      </c>
      <c r="W291" s="6" t="b">
        <f t="shared" si="24"/>
        <v>1</v>
      </c>
    </row>
    <row r="292" spans="1:23" ht="12.75" customHeight="1" x14ac:dyDescent="0.25">
      <c r="A292" s="11" t="str">
        <f t="shared" si="20"/>
        <v>BACHARELADO EM PLANEJAMENTO TERRITORIAL</v>
      </c>
      <c r="B292" s="11" t="str">
        <f t="shared" si="21"/>
        <v>NAESHT005-17SB</v>
      </c>
      <c r="C292" s="9" t="str">
        <f t="shared" si="22"/>
        <v>Economia do Território A-noturno (São Bernardo)</v>
      </c>
      <c r="D292" s="6" t="s">
        <v>1157</v>
      </c>
      <c r="E292" s="6" t="s">
        <v>1959</v>
      </c>
      <c r="F292" s="6" t="s">
        <v>1158</v>
      </c>
      <c r="G292" s="6" t="s">
        <v>11</v>
      </c>
      <c r="H292" s="6" t="s">
        <v>1081</v>
      </c>
      <c r="J292" s="6" t="s">
        <v>38</v>
      </c>
      <c r="K292" s="6" t="s">
        <v>18</v>
      </c>
      <c r="L292" s="6" t="s">
        <v>103</v>
      </c>
      <c r="M292" s="6">
        <v>52</v>
      </c>
      <c r="O292" s="6" t="s">
        <v>17</v>
      </c>
      <c r="Q292" s="6" t="s">
        <v>117</v>
      </c>
      <c r="R292" s="26" t="s">
        <v>1159</v>
      </c>
      <c r="T292" s="5" t="str">
        <f>VLOOKUP($B292,'[1]TOMADA DE DECISÕES'!$C$3:$BD$1129,52,0)</f>
        <v>JEROEN JOHANNES KLINK</v>
      </c>
      <c r="U292" s="5" t="str">
        <f>VLOOKUP($B292,'[1]TOMADA DE DECISÕES'!$C$3:$BD$1129,54,0)</f>
        <v/>
      </c>
      <c r="V292" s="6" t="b">
        <f t="shared" si="23"/>
        <v>1</v>
      </c>
      <c r="W292" s="6" t="b">
        <f t="shared" si="24"/>
        <v>1</v>
      </c>
    </row>
    <row r="293" spans="1:23" ht="12.75" customHeight="1" x14ac:dyDescent="0.25">
      <c r="A293" s="11" t="str">
        <f t="shared" si="20"/>
        <v>BACHARELADO EM CIÊNCIAS ECONÔMICAS</v>
      </c>
      <c r="B293" s="11" t="str">
        <f t="shared" si="21"/>
        <v>DAESHC012-17SB</v>
      </c>
      <c r="C293" s="9" t="str">
        <f t="shared" si="22"/>
        <v>Economia Institucional I A-matutino (São Bernardo)</v>
      </c>
      <c r="D293" s="7" t="s">
        <v>767</v>
      </c>
      <c r="E293" s="7" t="s">
        <v>1882</v>
      </c>
      <c r="F293" s="7" t="s">
        <v>768</v>
      </c>
      <c r="G293" s="7" t="s">
        <v>11</v>
      </c>
      <c r="H293" s="7" t="s">
        <v>769</v>
      </c>
      <c r="I293" s="7"/>
      <c r="J293" s="7" t="s">
        <v>38</v>
      </c>
      <c r="K293" s="7" t="s">
        <v>13</v>
      </c>
      <c r="L293" s="7" t="s">
        <v>103</v>
      </c>
      <c r="M293" s="7">
        <v>62</v>
      </c>
      <c r="N293" s="7"/>
      <c r="O293" s="7"/>
      <c r="P293" s="7"/>
      <c r="Q293" s="7" t="s">
        <v>102</v>
      </c>
      <c r="R293" s="29" t="s">
        <v>3115</v>
      </c>
      <c r="S293" s="29"/>
      <c r="T293" s="5" t="str">
        <f>VLOOKUP($B293,'[1]TOMADA DE DECISÕES'!$C$3:$BD$1129,52,0)</f>
        <v>MANUEL RAMON SOUZA LUZ</v>
      </c>
      <c r="U293" s="5" t="str">
        <f>VLOOKUP($B293,'[1]TOMADA DE DECISÕES'!$C$3:$BD$1129,54,0)</f>
        <v/>
      </c>
      <c r="V293" s="6" t="b">
        <f t="shared" si="23"/>
        <v>1</v>
      </c>
      <c r="W293" s="6" t="b">
        <f t="shared" si="24"/>
        <v>1</v>
      </c>
    </row>
    <row r="294" spans="1:23" ht="12.75" customHeight="1" x14ac:dyDescent="0.25">
      <c r="A294" s="11" t="str">
        <f t="shared" si="20"/>
        <v>BACHARELADO EM CIÊNCIAS ECONÔMICAS</v>
      </c>
      <c r="B294" s="11" t="str">
        <f t="shared" si="21"/>
        <v>NAESHC012-17SB</v>
      </c>
      <c r="C294" s="9" t="str">
        <f t="shared" si="22"/>
        <v>Economia Institucional I A-noturno (São Bernardo)</v>
      </c>
      <c r="D294" s="7" t="s">
        <v>767</v>
      </c>
      <c r="E294" s="7" t="s">
        <v>1883</v>
      </c>
      <c r="F294" s="7" t="s">
        <v>768</v>
      </c>
      <c r="G294" s="7" t="s">
        <v>11</v>
      </c>
      <c r="H294" s="7" t="s">
        <v>466</v>
      </c>
      <c r="I294" s="7"/>
      <c r="J294" s="7" t="s">
        <v>38</v>
      </c>
      <c r="K294" s="7" t="s">
        <v>18</v>
      </c>
      <c r="L294" s="7" t="s">
        <v>103</v>
      </c>
      <c r="M294" s="7">
        <v>108</v>
      </c>
      <c r="N294" s="7"/>
      <c r="O294" s="7"/>
      <c r="P294" s="7"/>
      <c r="Q294" s="7" t="s">
        <v>102</v>
      </c>
      <c r="R294" s="29" t="s">
        <v>3115</v>
      </c>
      <c r="S294" s="29"/>
      <c r="T294" s="5" t="str">
        <f>VLOOKUP($B294,'[1]TOMADA DE DECISÕES'!$C$3:$BD$1129,52,0)</f>
        <v>MANUEL RAMON SOUZA LUZ</v>
      </c>
      <c r="U294" s="5" t="str">
        <f>VLOOKUP($B294,'[1]TOMADA DE DECISÕES'!$C$3:$BD$1129,54,0)</f>
        <v/>
      </c>
      <c r="V294" s="6" t="b">
        <f t="shared" si="23"/>
        <v>1</v>
      </c>
      <c r="W294" s="6" t="b">
        <f t="shared" si="24"/>
        <v>1</v>
      </c>
    </row>
    <row r="295" spans="1:23" ht="12.75" customHeight="1" x14ac:dyDescent="0.25">
      <c r="A295" s="11" t="str">
        <f t="shared" si="20"/>
        <v>BACHARELADO EM CIÊNCIAS ECONÔMICAS</v>
      </c>
      <c r="B295" s="11" t="str">
        <f t="shared" si="21"/>
        <v>DAESHC013-17SB</v>
      </c>
      <c r="C295" s="9" t="str">
        <f t="shared" si="22"/>
        <v>Economia Internacional I A-matutino (São Bernardo)</v>
      </c>
      <c r="D295" s="7" t="s">
        <v>770</v>
      </c>
      <c r="E295" s="7" t="s">
        <v>1884</v>
      </c>
      <c r="F295" s="7" t="s">
        <v>771</v>
      </c>
      <c r="G295" s="7" t="s">
        <v>11</v>
      </c>
      <c r="H295" s="7" t="s">
        <v>3110</v>
      </c>
      <c r="I295" s="7"/>
      <c r="J295" s="7" t="s">
        <v>38</v>
      </c>
      <c r="K295" s="7" t="s">
        <v>13</v>
      </c>
      <c r="L295" s="7" t="s">
        <v>20</v>
      </c>
      <c r="M295" s="7">
        <v>54</v>
      </c>
      <c r="N295" s="7"/>
      <c r="O295" s="7"/>
      <c r="P295" s="7"/>
      <c r="Q295" s="7" t="s">
        <v>102</v>
      </c>
      <c r="R295" s="29" t="s">
        <v>3116</v>
      </c>
      <c r="S295" s="29"/>
      <c r="T295" s="5" t="str">
        <f>VLOOKUP($B295,'[1]TOMADA DE DECISÕES'!$C$3:$BD$1129,52,0)</f>
        <v>CRISTINA FROES DE BORJA REIS</v>
      </c>
      <c r="U295" s="5" t="str">
        <f>VLOOKUP($B295,'[1]TOMADA DE DECISÕES'!$C$3:$BD$1129,54,0)</f>
        <v/>
      </c>
      <c r="V295" s="6" t="b">
        <f t="shared" si="23"/>
        <v>1</v>
      </c>
      <c r="W295" s="6" t="b">
        <f t="shared" si="24"/>
        <v>1</v>
      </c>
    </row>
    <row r="296" spans="1:23" ht="12.75" customHeight="1" x14ac:dyDescent="0.25">
      <c r="A296" s="11" t="str">
        <f t="shared" si="20"/>
        <v>BACHARELADO EM CIÊNCIAS ECONÔMICAS</v>
      </c>
      <c r="B296" s="11" t="str">
        <f t="shared" si="21"/>
        <v>NAESHC013-17SB</v>
      </c>
      <c r="C296" s="9" t="str">
        <f t="shared" si="22"/>
        <v>Economia Internacional I A-noturno (São Bernardo)</v>
      </c>
      <c r="D296" s="7" t="s">
        <v>770</v>
      </c>
      <c r="E296" s="7" t="s">
        <v>1885</v>
      </c>
      <c r="F296" s="7" t="s">
        <v>771</v>
      </c>
      <c r="G296" s="7" t="s">
        <v>11</v>
      </c>
      <c r="H296" s="7" t="s">
        <v>3111</v>
      </c>
      <c r="I296" s="7"/>
      <c r="J296" s="16" t="s">
        <v>38</v>
      </c>
      <c r="K296" s="7" t="s">
        <v>18</v>
      </c>
      <c r="L296" s="7" t="s">
        <v>20</v>
      </c>
      <c r="M296" s="7">
        <v>90</v>
      </c>
      <c r="N296" s="7"/>
      <c r="O296" s="7"/>
      <c r="P296" s="7"/>
      <c r="Q296" s="7" t="s">
        <v>102</v>
      </c>
      <c r="R296" s="29" t="s">
        <v>3116</v>
      </c>
      <c r="S296" s="29"/>
      <c r="T296" s="5" t="str">
        <f>VLOOKUP($B296,'[1]TOMADA DE DECISÕES'!$C$3:$BD$1129,52,0)</f>
        <v>CRISTINA FROES DE BORJA REIS</v>
      </c>
      <c r="U296" s="5" t="str">
        <f>VLOOKUP($B296,'[1]TOMADA DE DECISÕES'!$C$3:$BD$1129,54,0)</f>
        <v/>
      </c>
      <c r="V296" s="6" t="b">
        <f t="shared" si="23"/>
        <v>1</v>
      </c>
      <c r="W296" s="6" t="b">
        <f t="shared" si="24"/>
        <v>1</v>
      </c>
    </row>
    <row r="297" spans="1:23" ht="12.75" customHeight="1" x14ac:dyDescent="0.25">
      <c r="A297" s="11" t="str">
        <f t="shared" si="20"/>
        <v>BACHARELADO EM CIÊNCIAS ECONÔMICAS</v>
      </c>
      <c r="B297" s="11" t="str">
        <f t="shared" si="21"/>
        <v>DA1ESHC027-17SB</v>
      </c>
      <c r="C297" s="9" t="str">
        <f t="shared" si="22"/>
        <v>Economia Matemática A1-matutino (São Bernardo)</v>
      </c>
      <c r="D297" s="6" t="s">
        <v>772</v>
      </c>
      <c r="E297" s="6" t="s">
        <v>1886</v>
      </c>
      <c r="F297" s="6" t="s">
        <v>773</v>
      </c>
      <c r="G297" s="6" t="s">
        <v>16</v>
      </c>
      <c r="H297" s="6" t="s">
        <v>757</v>
      </c>
      <c r="J297" s="6" t="s">
        <v>38</v>
      </c>
      <c r="K297" s="6" t="s">
        <v>13</v>
      </c>
      <c r="L297" s="6" t="s">
        <v>20</v>
      </c>
      <c r="M297" s="6">
        <v>60</v>
      </c>
      <c r="P297" s="7" t="s">
        <v>17</v>
      </c>
      <c r="Q297" s="7" t="s">
        <v>102</v>
      </c>
      <c r="R297" s="26" t="s">
        <v>2302</v>
      </c>
      <c r="T297" s="5" t="str">
        <f>VLOOKUP($B297,'[1]TOMADA DE DECISÕES'!$C$3:$BD$1129,52,0)</f>
        <v>MAXIMILIANO BARBOSA DA SILVA</v>
      </c>
      <c r="U297" s="5" t="str">
        <f>VLOOKUP($B297,'[1]TOMADA DE DECISÕES'!$C$3:$BD$1129,54,0)</f>
        <v/>
      </c>
      <c r="V297" s="6" t="b">
        <f t="shared" si="23"/>
        <v>1</v>
      </c>
      <c r="W297" s="6" t="b">
        <f t="shared" si="24"/>
        <v>1</v>
      </c>
    </row>
    <row r="298" spans="1:23" ht="12.75" customHeight="1" x14ac:dyDescent="0.25">
      <c r="A298" s="11" t="str">
        <f t="shared" si="20"/>
        <v>BACHARELADO EM CIÊNCIAS ECONÔMICAS</v>
      </c>
      <c r="B298" s="11" t="str">
        <f t="shared" si="21"/>
        <v>NA1ESHC027-17SB</v>
      </c>
      <c r="C298" s="9" t="str">
        <f t="shared" si="22"/>
        <v>Economia Matemática A1-noturno (São Bernardo)</v>
      </c>
      <c r="D298" s="7" t="s">
        <v>772</v>
      </c>
      <c r="E298" s="7" t="s">
        <v>1887</v>
      </c>
      <c r="F298" s="7" t="s">
        <v>773</v>
      </c>
      <c r="G298" s="7" t="s">
        <v>16</v>
      </c>
      <c r="H298" s="7" t="s">
        <v>467</v>
      </c>
      <c r="I298" s="7"/>
      <c r="J298" s="7" t="s">
        <v>38</v>
      </c>
      <c r="K298" s="7" t="s">
        <v>18</v>
      </c>
      <c r="L298" s="7" t="s">
        <v>20</v>
      </c>
      <c r="M298" s="7">
        <v>60</v>
      </c>
      <c r="N298" s="7"/>
      <c r="O298" s="7"/>
      <c r="P298" s="7" t="s">
        <v>17</v>
      </c>
      <c r="Q298" s="7" t="s">
        <v>102</v>
      </c>
      <c r="R298" s="29" t="s">
        <v>2302</v>
      </c>
      <c r="S298" s="29"/>
      <c r="T298" s="5" t="str">
        <f>VLOOKUP($B298,'[1]TOMADA DE DECISÕES'!$C$3:$BD$1129,52,0)</f>
        <v>MAXIMILIANO BARBOSA DA SILVA</v>
      </c>
      <c r="U298" s="5" t="str">
        <f>VLOOKUP($B298,'[1]TOMADA DE DECISÕES'!$C$3:$BD$1129,54,0)</f>
        <v/>
      </c>
      <c r="V298" s="6" t="b">
        <f t="shared" si="23"/>
        <v>1</v>
      </c>
      <c r="W298" s="6" t="b">
        <f t="shared" si="24"/>
        <v>1</v>
      </c>
    </row>
    <row r="299" spans="1:23" ht="12.75" customHeight="1" x14ac:dyDescent="0.25">
      <c r="A299" s="11" t="str">
        <f t="shared" si="20"/>
        <v>BACHARELADO EM RELAÇÕES INTERNACIONAIS</v>
      </c>
      <c r="B299" s="11" t="str">
        <f t="shared" si="21"/>
        <v>NAESHR004-13SB</v>
      </c>
      <c r="C299" s="9" t="str">
        <f t="shared" si="22"/>
        <v>Economia Política Internacional da Energia A-noturno (São Bernardo)</v>
      </c>
      <c r="D299" s="7" t="s">
        <v>1353</v>
      </c>
      <c r="E299" s="7" t="s">
        <v>2011</v>
      </c>
      <c r="F299" s="7" t="s">
        <v>1354</v>
      </c>
      <c r="G299" s="7" t="s">
        <v>11</v>
      </c>
      <c r="H299" s="7" t="s">
        <v>1225</v>
      </c>
      <c r="I299" s="7"/>
      <c r="J299" s="7" t="s">
        <v>38</v>
      </c>
      <c r="K299" s="7" t="s">
        <v>18</v>
      </c>
      <c r="L299" s="7" t="s">
        <v>20</v>
      </c>
      <c r="M299" s="7">
        <v>90</v>
      </c>
      <c r="N299" s="7"/>
      <c r="O299" s="7" t="s">
        <v>17</v>
      </c>
      <c r="P299" s="7" t="s">
        <v>17</v>
      </c>
      <c r="Q299" s="7" t="s">
        <v>124</v>
      </c>
      <c r="R299" s="28" t="s">
        <v>1355</v>
      </c>
      <c r="S299" s="28"/>
      <c r="T299" s="5" t="str">
        <f>VLOOKUP($B299,'[1]TOMADA DE DECISÕES'!$C$3:$BD$1129,52,0)</f>
        <v>IGOR FUSER</v>
      </c>
      <c r="U299" s="5" t="str">
        <f>VLOOKUP($B299,'[1]TOMADA DE DECISÕES'!$C$3:$BD$1129,54,0)</f>
        <v/>
      </c>
      <c r="V299" s="6" t="b">
        <f t="shared" si="23"/>
        <v>1</v>
      </c>
      <c r="W299" s="6" t="b">
        <f t="shared" si="24"/>
        <v>1</v>
      </c>
    </row>
    <row r="300" spans="1:23" ht="12.75" customHeight="1" x14ac:dyDescent="0.25">
      <c r="A300" s="11" t="str">
        <f t="shared" si="20"/>
        <v>ENGENHARIA AMBIENTAL E URBANA</v>
      </c>
      <c r="B300" s="11" t="str">
        <f t="shared" si="21"/>
        <v>DAESZU006-17SA</v>
      </c>
      <c r="C300" s="9" t="str">
        <f t="shared" si="22"/>
        <v>Economia, Sociedade e Meio Ambiente A-matutino (São Bernardo)</v>
      </c>
      <c r="D300" s="7" t="s">
        <v>1194</v>
      </c>
      <c r="E300" s="7" t="s">
        <v>2063</v>
      </c>
      <c r="F300" s="7" t="s">
        <v>1195</v>
      </c>
      <c r="G300" s="7" t="s">
        <v>11</v>
      </c>
      <c r="H300" s="7" t="s">
        <v>1196</v>
      </c>
      <c r="I300" s="7"/>
      <c r="J300" s="16" t="s">
        <v>12</v>
      </c>
      <c r="K300" s="7" t="s">
        <v>13</v>
      </c>
      <c r="L300" s="7" t="s">
        <v>42</v>
      </c>
      <c r="M300" s="7">
        <v>40</v>
      </c>
      <c r="N300" s="7"/>
      <c r="O300" s="7" t="s">
        <v>17</v>
      </c>
      <c r="P300" s="7" t="s">
        <v>17</v>
      </c>
      <c r="Q300" s="7" t="s">
        <v>143</v>
      </c>
      <c r="R300" s="29" t="s">
        <v>1197</v>
      </c>
      <c r="S300" s="29" t="s">
        <v>1187</v>
      </c>
      <c r="T300" s="5" t="str">
        <f>VLOOKUP($B300,'[1]TOMADA DE DECISÕES'!$C$3:$BD$1129,52,0)</f>
        <v>NEUSA SERRA</v>
      </c>
      <c r="U300" s="5" t="str">
        <f>VLOOKUP($B300,'[1]TOMADA DE DECISÕES'!$C$3:$BD$1129,54,0)</f>
        <v/>
      </c>
      <c r="V300" s="6" t="b">
        <f t="shared" si="23"/>
        <v>1</v>
      </c>
      <c r="W300" s="6" t="b">
        <f t="shared" si="24"/>
        <v>0</v>
      </c>
    </row>
    <row r="301" spans="1:23" ht="12.75" customHeight="1" x14ac:dyDescent="0.25">
      <c r="A301" s="11" t="str">
        <f t="shared" si="20"/>
        <v>LICENCIATURA EM QUÍMICA</v>
      </c>
      <c r="B301" s="11" t="str">
        <f t="shared" si="21"/>
        <v>DA1NHT5004-15SA</v>
      </c>
      <c r="C301" s="9" t="str">
        <f t="shared" si="22"/>
        <v>Educação Científica, Sociedade e Cultura A1-matutino (São Bernardo)</v>
      </c>
      <c r="D301" s="7" t="s">
        <v>839</v>
      </c>
      <c r="E301" s="7" t="s">
        <v>2268</v>
      </c>
      <c r="F301" s="7" t="s">
        <v>840</v>
      </c>
      <c r="G301" s="7" t="s">
        <v>16</v>
      </c>
      <c r="H301" s="7" t="s">
        <v>841</v>
      </c>
      <c r="I301" s="7"/>
      <c r="J301" s="16" t="s">
        <v>12</v>
      </c>
      <c r="K301" s="7" t="s">
        <v>13</v>
      </c>
      <c r="L301" s="7" t="s">
        <v>20</v>
      </c>
      <c r="M301" s="7">
        <v>30</v>
      </c>
      <c r="N301" s="7">
        <v>0</v>
      </c>
      <c r="O301" s="7" t="s">
        <v>17</v>
      </c>
      <c r="P301" s="7" t="s">
        <v>17</v>
      </c>
      <c r="Q301" s="7" t="s">
        <v>268</v>
      </c>
      <c r="R301" s="29" t="s">
        <v>3148</v>
      </c>
      <c r="S301" s="29"/>
      <c r="T301" s="5" t="str">
        <f>VLOOKUP($B301,'[1]TOMADA DE DECISÕES'!$C$3:$BD$1129,52,0)</f>
        <v>SERGIO HENRIQUE BEZERRA DE SOUSA LEAL</v>
      </c>
      <c r="U301" s="5" t="str">
        <f>VLOOKUP($B301,'[1]TOMADA DE DECISÕES'!$C$3:$BD$1129,54,0)</f>
        <v/>
      </c>
      <c r="V301" s="6" t="b">
        <f t="shared" si="23"/>
        <v>1</v>
      </c>
      <c r="W301" s="6" t="b">
        <f t="shared" si="24"/>
        <v>1</v>
      </c>
    </row>
    <row r="302" spans="1:23" ht="12.75" customHeight="1" x14ac:dyDescent="0.25">
      <c r="A302" s="11" t="str">
        <f t="shared" si="20"/>
        <v>LICENCIATURA EM QUÍMICA</v>
      </c>
      <c r="B302" s="11" t="str">
        <f t="shared" si="21"/>
        <v>NA1NHT5004-15SA</v>
      </c>
      <c r="C302" s="9" t="str">
        <f t="shared" si="22"/>
        <v>Educação Científica, Sociedade e Cultura A1-noturno (São Bernardo)</v>
      </c>
      <c r="D302" s="7" t="s">
        <v>839</v>
      </c>
      <c r="E302" s="7" t="s">
        <v>2269</v>
      </c>
      <c r="F302" s="7" t="s">
        <v>840</v>
      </c>
      <c r="G302" s="7" t="s">
        <v>16</v>
      </c>
      <c r="H302" s="7" t="s">
        <v>842</v>
      </c>
      <c r="I302" s="7"/>
      <c r="J302" s="7" t="s">
        <v>12</v>
      </c>
      <c r="K302" s="7" t="s">
        <v>18</v>
      </c>
      <c r="L302" s="7" t="s">
        <v>20</v>
      </c>
      <c r="M302" s="7">
        <v>30</v>
      </c>
      <c r="N302" s="7">
        <v>0</v>
      </c>
      <c r="O302" s="7" t="s">
        <v>17</v>
      </c>
      <c r="P302" s="7" t="s">
        <v>17</v>
      </c>
      <c r="Q302" s="7" t="s">
        <v>268</v>
      </c>
      <c r="R302" s="29" t="s">
        <v>3148</v>
      </c>
      <c r="S302" s="29"/>
      <c r="T302" s="5" t="str">
        <f>VLOOKUP($B302,'[1]TOMADA DE DECISÕES'!$C$3:$BD$1129,52,0)</f>
        <v>SERGIO HENRIQUE BEZERRA DE SOUSA LEAL</v>
      </c>
      <c r="U302" s="5" t="str">
        <f>VLOOKUP($B302,'[1]TOMADA DE DECISÕES'!$C$3:$BD$1129,54,0)</f>
        <v/>
      </c>
      <c r="V302" s="6" t="b">
        <f t="shared" si="23"/>
        <v>1</v>
      </c>
      <c r="W302" s="6" t="b">
        <f t="shared" si="24"/>
        <v>1</v>
      </c>
    </row>
    <row r="303" spans="1:23" ht="12.75" customHeight="1" x14ac:dyDescent="0.25">
      <c r="A303" s="11" t="str">
        <f t="shared" si="20"/>
        <v>LICENCIATURA EM QUÍMICA</v>
      </c>
      <c r="B303" s="11" t="str">
        <f t="shared" si="21"/>
        <v>DBNHT5004-15SA</v>
      </c>
      <c r="C303" s="9" t="str">
        <f t="shared" si="22"/>
        <v>Educação Científica, Sociedade e Cultura B-matutino (São Bernardo)</v>
      </c>
      <c r="D303" s="7" t="s">
        <v>839</v>
      </c>
      <c r="E303" s="7" t="s">
        <v>3406</v>
      </c>
      <c r="F303" s="7" t="s">
        <v>840</v>
      </c>
      <c r="G303" s="7" t="s">
        <v>25</v>
      </c>
      <c r="H303" s="7" t="s">
        <v>3407</v>
      </c>
      <c r="I303" s="7"/>
      <c r="J303" s="16" t="s">
        <v>12</v>
      </c>
      <c r="K303" s="7" t="s">
        <v>13</v>
      </c>
      <c r="L303" s="7" t="s">
        <v>20</v>
      </c>
      <c r="M303" s="7">
        <v>30</v>
      </c>
      <c r="N303" s="7"/>
      <c r="O303" s="7" t="s">
        <v>17</v>
      </c>
      <c r="P303" s="7" t="s">
        <v>17</v>
      </c>
      <c r="Q303" s="7" t="s">
        <v>268</v>
      </c>
      <c r="R303" s="29" t="s">
        <v>3148</v>
      </c>
      <c r="S303" s="29"/>
      <c r="T303" s="5" t="str">
        <f>VLOOKUP($B303,'[1]TOMADA DE DECISÕES'!$C$3:$BD$1129,52,0)</f>
        <v>SERGIO HENRIQUE BEZERRA DE SOUSA LEAL</v>
      </c>
      <c r="U303" s="5">
        <f>VLOOKUP($B303,'[1]TOMADA DE DECISÕES'!$C$3:$BD$1129,54,0)</f>
        <v>0</v>
      </c>
      <c r="V303" s="6" t="b">
        <f t="shared" si="23"/>
        <v>1</v>
      </c>
      <c r="W303" s="6" t="b">
        <f t="shared" si="24"/>
        <v>1</v>
      </c>
    </row>
    <row r="304" spans="1:23" ht="12.75" customHeight="1" x14ac:dyDescent="0.25">
      <c r="A304" s="11" t="str">
        <f t="shared" si="20"/>
        <v>ENGENHARIA DE GESTÃO</v>
      </c>
      <c r="B304" s="11" t="str">
        <f t="shared" si="21"/>
        <v>DAESTG004-17SB</v>
      </c>
      <c r="C304" s="9" t="str">
        <f t="shared" si="22"/>
        <v>Elaboração, Análise e Avaliação de Projetos A-matutino (São Bernardo)</v>
      </c>
      <c r="D304" s="7" t="s">
        <v>727</v>
      </c>
      <c r="E304" s="7" t="s">
        <v>2115</v>
      </c>
      <c r="F304" s="7" t="s">
        <v>728</v>
      </c>
      <c r="G304" s="7" t="s">
        <v>11</v>
      </c>
      <c r="H304" s="7" t="s">
        <v>3093</v>
      </c>
      <c r="I304" s="7"/>
      <c r="J304" s="7" t="s">
        <v>38</v>
      </c>
      <c r="K304" s="7" t="s">
        <v>13</v>
      </c>
      <c r="L304" s="7" t="s">
        <v>481</v>
      </c>
      <c r="M304" s="7">
        <v>62</v>
      </c>
      <c r="N304" s="7">
        <v>0</v>
      </c>
      <c r="O304" s="7"/>
      <c r="P304" s="7"/>
      <c r="Q304" s="7" t="s">
        <v>173</v>
      </c>
      <c r="R304" s="28" t="s">
        <v>1479</v>
      </c>
      <c r="S304" s="28"/>
      <c r="T304" s="5" t="str">
        <f>VLOOKUP($B304,'[1]TOMADA DE DECISÕES'!$C$3:$BD$1129,52,0)</f>
        <v>DOUGLAS ALVES CASSIANO</v>
      </c>
      <c r="U304" s="5" t="str">
        <f>VLOOKUP($B304,'[1]TOMADA DE DECISÕES'!$C$3:$BD$1129,54,0)</f>
        <v/>
      </c>
      <c r="V304" s="6" t="b">
        <f t="shared" si="23"/>
        <v>1</v>
      </c>
      <c r="W304" s="6" t="b">
        <f t="shared" si="24"/>
        <v>1</v>
      </c>
    </row>
    <row r="305" spans="1:23" ht="12.75" customHeight="1" x14ac:dyDescent="0.25">
      <c r="A305" s="11" t="str">
        <f t="shared" si="20"/>
        <v>ENGENHARIA DE INSTRUMENTAÇÃO, AUTOMAÇÃO E ROBÓTICA</v>
      </c>
      <c r="B305" s="11" t="str">
        <f t="shared" si="21"/>
        <v>DAESTA018-17SA</v>
      </c>
      <c r="C305" s="9" t="str">
        <f t="shared" si="22"/>
        <v>Eletromagnetismo Aplicado A-matutino (São Bernardo)</v>
      </c>
      <c r="D305" s="7" t="s">
        <v>1013</v>
      </c>
      <c r="E305" s="7" t="s">
        <v>2174</v>
      </c>
      <c r="F305" s="7" t="s">
        <v>1014</v>
      </c>
      <c r="G305" s="7" t="s">
        <v>11</v>
      </c>
      <c r="H305" s="7" t="s">
        <v>1015</v>
      </c>
      <c r="I305" s="7"/>
      <c r="J305" s="7" t="s">
        <v>12</v>
      </c>
      <c r="K305" s="7" t="s">
        <v>13</v>
      </c>
      <c r="L305" s="7" t="s">
        <v>47</v>
      </c>
      <c r="M305" s="7">
        <v>40</v>
      </c>
      <c r="N305" s="7"/>
      <c r="O305" s="7" t="s">
        <v>17</v>
      </c>
      <c r="P305" s="7"/>
      <c r="Q305" s="7" t="s">
        <v>185</v>
      </c>
      <c r="R305" s="29" t="s">
        <v>1016</v>
      </c>
      <c r="S305" s="29"/>
      <c r="T305" s="5" t="str">
        <f>VLOOKUP($B305,'[1]TOMADA DE DECISÕES'!$C$3:$BD$1129,52,0)</f>
        <v>MARCOS ROBERTO DA ROCHA GESUALDI</v>
      </c>
      <c r="U305" s="5" t="str">
        <f>VLOOKUP($B305,'[1]TOMADA DE DECISÕES'!$C$3:$BD$1129,54,0)</f>
        <v/>
      </c>
      <c r="V305" s="6" t="b">
        <f t="shared" si="23"/>
        <v>1</v>
      </c>
      <c r="W305" s="6" t="b">
        <f t="shared" si="24"/>
        <v>1</v>
      </c>
    </row>
    <row r="306" spans="1:23" ht="12.75" customHeight="1" x14ac:dyDescent="0.25">
      <c r="A306" s="11" t="str">
        <f t="shared" si="20"/>
        <v>ENGENHARIA DE INSTRUMENTAÇÃO, AUTOMAÇÃO E ROBÓTICA</v>
      </c>
      <c r="B306" s="11" t="str">
        <f t="shared" si="21"/>
        <v>NAESTA018-17SA</v>
      </c>
      <c r="C306" s="9" t="str">
        <f t="shared" si="22"/>
        <v>Eletromagnetismo Aplicado A-noturno (São Bernardo)</v>
      </c>
      <c r="D306" s="6" t="s">
        <v>1013</v>
      </c>
      <c r="E306" s="6" t="s">
        <v>2175</v>
      </c>
      <c r="F306" s="6" t="s">
        <v>1014</v>
      </c>
      <c r="G306" s="6" t="s">
        <v>11</v>
      </c>
      <c r="H306" s="6" t="s">
        <v>330</v>
      </c>
      <c r="J306" s="6" t="s">
        <v>12</v>
      </c>
      <c r="K306" s="6" t="s">
        <v>18</v>
      </c>
      <c r="L306" s="6" t="s">
        <v>47</v>
      </c>
      <c r="M306" s="6">
        <v>44</v>
      </c>
      <c r="O306" s="6" t="s">
        <v>17</v>
      </c>
      <c r="Q306" s="6" t="s">
        <v>185</v>
      </c>
      <c r="R306" s="26" t="s">
        <v>1016</v>
      </c>
      <c r="T306" s="5" t="str">
        <f>VLOOKUP($B306,'[1]TOMADA DE DECISÕES'!$C$3:$BD$1129,52,0)</f>
        <v>MARCOS ROBERTO DA ROCHA GESUALDI</v>
      </c>
      <c r="U306" s="5" t="str">
        <f>VLOOKUP($B306,'[1]TOMADA DE DECISÕES'!$C$3:$BD$1129,54,0)</f>
        <v/>
      </c>
      <c r="V306" s="6" t="b">
        <f t="shared" si="23"/>
        <v>1</v>
      </c>
      <c r="W306" s="6" t="b">
        <f t="shared" si="24"/>
        <v>1</v>
      </c>
    </row>
    <row r="307" spans="1:23" ht="12.75" customHeight="1" x14ac:dyDescent="0.25">
      <c r="A307" s="11" t="str">
        <f t="shared" si="20"/>
        <v>BACHARELADO EM FÍSICA</v>
      </c>
      <c r="B307" s="11" t="str">
        <f t="shared" si="21"/>
        <v>DANHT3070-15SA</v>
      </c>
      <c r="C307" s="9" t="str">
        <f t="shared" si="22"/>
        <v>Eletromagnetismo I A-matutino (São Bernardo)</v>
      </c>
      <c r="D307" s="7" t="s">
        <v>592</v>
      </c>
      <c r="E307" s="7" t="s">
        <v>1905</v>
      </c>
      <c r="F307" s="7" t="s">
        <v>593</v>
      </c>
      <c r="G307" s="7" t="s">
        <v>11</v>
      </c>
      <c r="H307" s="7" t="s">
        <v>3012</v>
      </c>
      <c r="I307" s="7"/>
      <c r="J307" s="7" t="s">
        <v>12</v>
      </c>
      <c r="K307" s="7" t="s">
        <v>13</v>
      </c>
      <c r="L307" s="7" t="s">
        <v>20</v>
      </c>
      <c r="M307" s="7">
        <v>30</v>
      </c>
      <c r="N307" s="7">
        <v>0</v>
      </c>
      <c r="O307" s="7" t="s">
        <v>17</v>
      </c>
      <c r="P307" s="7"/>
      <c r="Q307" s="7" t="s">
        <v>105</v>
      </c>
      <c r="R307" s="29" t="s">
        <v>2287</v>
      </c>
      <c r="S307" s="29"/>
      <c r="T307" s="5" t="str">
        <f>VLOOKUP($B307,'[1]TOMADA DE DECISÕES'!$C$3:$BD$1129,52,0)</f>
        <v>THIAGO BRANQUINHO DE QUEIROZ</v>
      </c>
      <c r="U307" s="5">
        <f>VLOOKUP($B307,'[1]TOMADA DE DECISÕES'!$C$3:$BD$1129,54,0)</f>
        <v>0</v>
      </c>
      <c r="V307" s="6" t="b">
        <f t="shared" si="23"/>
        <v>1</v>
      </c>
      <c r="W307" s="6" t="b">
        <f t="shared" si="24"/>
        <v>1</v>
      </c>
    </row>
    <row r="308" spans="1:23" ht="12.75" customHeight="1" x14ac:dyDescent="0.25">
      <c r="A308" s="11" t="str">
        <f t="shared" si="20"/>
        <v>BACHARELADO EM FÍSICA</v>
      </c>
      <c r="B308" s="11" t="str">
        <f t="shared" si="21"/>
        <v>NANHT3070-15SA</v>
      </c>
      <c r="C308" s="9" t="str">
        <f t="shared" si="22"/>
        <v>Eletromagnetismo I A-noturno (São Bernardo)</v>
      </c>
      <c r="D308" s="7" t="s">
        <v>592</v>
      </c>
      <c r="E308" s="7" t="s">
        <v>1906</v>
      </c>
      <c r="F308" s="7" t="s">
        <v>593</v>
      </c>
      <c r="G308" s="7" t="s">
        <v>11</v>
      </c>
      <c r="H308" s="7" t="s">
        <v>3013</v>
      </c>
      <c r="I308" s="7"/>
      <c r="J308" s="7" t="s">
        <v>12</v>
      </c>
      <c r="K308" s="7" t="s">
        <v>18</v>
      </c>
      <c r="L308" s="7" t="s">
        <v>20</v>
      </c>
      <c r="M308" s="7">
        <v>31</v>
      </c>
      <c r="N308" s="7">
        <v>0</v>
      </c>
      <c r="O308" s="7" t="s">
        <v>17</v>
      </c>
      <c r="P308" s="7"/>
      <c r="Q308" s="7" t="s">
        <v>105</v>
      </c>
      <c r="R308" s="29" t="s">
        <v>3014</v>
      </c>
      <c r="S308" s="29"/>
      <c r="T308" s="5" t="str">
        <f>VLOOKUP($B308,'[1]TOMADA DE DECISÕES'!$C$3:$BD$1129,52,0)</f>
        <v>ANDRE PANIAGO LESSA</v>
      </c>
      <c r="U308" s="5">
        <f>VLOOKUP($B308,'[1]TOMADA DE DECISÕES'!$C$3:$BD$1129,54,0)</f>
        <v>0</v>
      </c>
      <c r="V308" s="6" t="b">
        <f t="shared" si="23"/>
        <v>1</v>
      </c>
      <c r="W308" s="6" t="b">
        <f t="shared" si="24"/>
        <v>1</v>
      </c>
    </row>
    <row r="309" spans="1:23" ht="12.75" customHeight="1" x14ac:dyDescent="0.25">
      <c r="A309" s="11" t="str">
        <f t="shared" si="20"/>
        <v>ENGENHARIA DE INFORMAÇÃO</v>
      </c>
      <c r="B309" s="11" t="str">
        <f t="shared" si="21"/>
        <v>DA1ESTA007-17SA</v>
      </c>
      <c r="C309" s="9" t="str">
        <f t="shared" si="22"/>
        <v>Eletrônica Analógica Aplicada A1-matutino (São Bernardo)</v>
      </c>
      <c r="D309" s="7" t="s">
        <v>355</v>
      </c>
      <c r="E309" s="7" t="s">
        <v>2140</v>
      </c>
      <c r="F309" s="7" t="s">
        <v>356</v>
      </c>
      <c r="G309" s="7" t="s">
        <v>16</v>
      </c>
      <c r="H309" s="7" t="s">
        <v>699</v>
      </c>
      <c r="I309" s="7"/>
      <c r="J309" s="7" t="s">
        <v>12</v>
      </c>
      <c r="K309" s="7" t="s">
        <v>13</v>
      </c>
      <c r="L309" s="7" t="s">
        <v>477</v>
      </c>
      <c r="M309" s="7">
        <v>54</v>
      </c>
      <c r="N309" s="7"/>
      <c r="O309" s="7" t="s">
        <v>17</v>
      </c>
      <c r="P309" s="7"/>
      <c r="Q309" s="7" t="s">
        <v>183</v>
      </c>
      <c r="R309" s="29" t="s">
        <v>530</v>
      </c>
      <c r="S309" s="29" t="s">
        <v>530</v>
      </c>
      <c r="T309" s="5" t="str">
        <f>VLOOKUP($B309,'[1]TOMADA DE DECISÕES'!$C$3:$BD$1129,52,0)</f>
        <v>MARCELO BENDER PEROTONI</v>
      </c>
      <c r="U309" s="5" t="str">
        <f>VLOOKUP($B309,'[1]TOMADA DE DECISÕES'!$C$3:$BD$1129,54,0)</f>
        <v>MARCELO BENDER PEROTONI</v>
      </c>
      <c r="V309" s="6" t="b">
        <f t="shared" si="23"/>
        <v>1</v>
      </c>
      <c r="W309" s="6" t="b">
        <f t="shared" si="24"/>
        <v>1</v>
      </c>
    </row>
    <row r="310" spans="1:23" ht="12.75" customHeight="1" x14ac:dyDescent="0.25">
      <c r="A310" s="11" t="str">
        <f t="shared" si="20"/>
        <v>ENGENHARIA DE INFORMAÇÃO</v>
      </c>
      <c r="B310" s="11" t="str">
        <f t="shared" si="21"/>
        <v>NA1ESTA007-17SA</v>
      </c>
      <c r="C310" s="9" t="str">
        <f t="shared" si="22"/>
        <v>Eletrônica Analógica Aplicada A1-noturno (São Bernardo)</v>
      </c>
      <c r="D310" s="6" t="s">
        <v>355</v>
      </c>
      <c r="E310" s="6" t="s">
        <v>2141</v>
      </c>
      <c r="F310" s="6" t="s">
        <v>356</v>
      </c>
      <c r="G310" s="6" t="s">
        <v>16</v>
      </c>
      <c r="H310" s="6" t="s">
        <v>700</v>
      </c>
      <c r="J310" s="6" t="s">
        <v>12</v>
      </c>
      <c r="K310" s="6" t="s">
        <v>18</v>
      </c>
      <c r="L310" s="6" t="s">
        <v>477</v>
      </c>
      <c r="M310" s="6">
        <v>46</v>
      </c>
      <c r="O310" s="6" t="s">
        <v>17</v>
      </c>
      <c r="P310" s="7"/>
      <c r="Q310" s="7" t="s">
        <v>183</v>
      </c>
      <c r="R310" s="26" t="s">
        <v>531</v>
      </c>
      <c r="S310" s="26" t="s">
        <v>531</v>
      </c>
      <c r="T310" s="5" t="str">
        <f>VLOOKUP($B310,'[1]TOMADA DE DECISÕES'!$C$3:$BD$1129,52,0)</f>
        <v>ANDRE DA FONTOURA PONCHET</v>
      </c>
      <c r="U310" s="5" t="str">
        <f>VLOOKUP($B310,'[1]TOMADA DE DECISÕES'!$C$3:$BD$1129,54,0)</f>
        <v>ANDRE DA FONTOURA PONCHET</v>
      </c>
      <c r="V310" s="6" t="b">
        <f t="shared" si="23"/>
        <v>1</v>
      </c>
      <c r="W310" s="6" t="b">
        <f t="shared" si="24"/>
        <v>1</v>
      </c>
    </row>
    <row r="311" spans="1:23" ht="12.75" customHeight="1" x14ac:dyDescent="0.25">
      <c r="A311" s="11" t="str">
        <f t="shared" si="20"/>
        <v>ENGENHARIA DE INSTRUMENTAÇÃO, AUTOMAÇÃO E ROBÓTICA</v>
      </c>
      <c r="B311" s="11" t="str">
        <f t="shared" si="21"/>
        <v>DA3ESTA007-17SA</v>
      </c>
      <c r="C311" s="9" t="str">
        <f t="shared" si="22"/>
        <v>Eletrônica Analógica Aplicada A3-matutino (São Bernardo)</v>
      </c>
      <c r="D311" s="7" t="s">
        <v>355</v>
      </c>
      <c r="E311" s="7" t="s">
        <v>2176</v>
      </c>
      <c r="F311" s="7" t="s">
        <v>356</v>
      </c>
      <c r="G311" s="7" t="s">
        <v>21</v>
      </c>
      <c r="H311" s="7" t="s">
        <v>1017</v>
      </c>
      <c r="I311" s="7"/>
      <c r="J311" s="7" t="s">
        <v>12</v>
      </c>
      <c r="K311" s="7" t="s">
        <v>13</v>
      </c>
      <c r="L311" s="7" t="s">
        <v>477</v>
      </c>
      <c r="M311" s="7">
        <v>30</v>
      </c>
      <c r="N311" s="7"/>
      <c r="O311" s="7" t="s">
        <v>17</v>
      </c>
      <c r="P311" s="7"/>
      <c r="Q311" s="7" t="s">
        <v>185</v>
      </c>
      <c r="R311" s="29" t="s">
        <v>1018</v>
      </c>
      <c r="S311" s="29"/>
      <c r="T311" s="5" t="str">
        <f>VLOOKUP($B311,'[1]TOMADA DE DECISÕES'!$C$3:$BD$1129,52,0)</f>
        <v>CARLOS ALBERTO DOS REIS FILHO</v>
      </c>
      <c r="U311" s="5" t="str">
        <f>VLOOKUP($B311,'[1]TOMADA DE DECISÕES'!$C$3:$BD$1129,54,0)</f>
        <v/>
      </c>
      <c r="V311" s="6" t="b">
        <f t="shared" si="23"/>
        <v>1</v>
      </c>
      <c r="W311" s="6" t="b">
        <f t="shared" si="24"/>
        <v>1</v>
      </c>
    </row>
    <row r="312" spans="1:23" ht="12.75" customHeight="1" x14ac:dyDescent="0.25">
      <c r="A312" s="11" t="str">
        <f t="shared" si="20"/>
        <v>ENGENHARIA DE INSTRUMENTAÇÃO, AUTOMAÇÃO E ROBÓTICA</v>
      </c>
      <c r="B312" s="11" t="str">
        <f t="shared" si="21"/>
        <v>NA3ESTA007-17SA</v>
      </c>
      <c r="C312" s="9" t="str">
        <f t="shared" si="22"/>
        <v>Eletrônica Analógica Aplicada A3-noturno (São Bernardo)</v>
      </c>
      <c r="D312" s="6" t="s">
        <v>355</v>
      </c>
      <c r="E312" s="6" t="s">
        <v>2177</v>
      </c>
      <c r="F312" s="6" t="s">
        <v>356</v>
      </c>
      <c r="G312" s="6" t="s">
        <v>21</v>
      </c>
      <c r="H312" s="6" t="s">
        <v>1019</v>
      </c>
      <c r="J312" s="6" t="s">
        <v>12</v>
      </c>
      <c r="K312" s="6" t="s">
        <v>18</v>
      </c>
      <c r="L312" s="6" t="s">
        <v>477</v>
      </c>
      <c r="M312" s="6">
        <v>33</v>
      </c>
      <c r="O312" s="6" t="s">
        <v>17</v>
      </c>
      <c r="Q312" s="6" t="s">
        <v>185</v>
      </c>
      <c r="R312" s="26" t="s">
        <v>1020</v>
      </c>
      <c r="T312" s="5" t="str">
        <f>VLOOKUP($B312,'[1]TOMADA DE DECISÕES'!$C$3:$BD$1129,52,0)</f>
        <v>RODRIGO REINA MUNOZ</v>
      </c>
      <c r="U312" s="5" t="str">
        <f>VLOOKUP($B312,'[1]TOMADA DE DECISÕES'!$C$3:$BD$1129,54,0)</f>
        <v/>
      </c>
      <c r="V312" s="6" t="b">
        <f t="shared" si="23"/>
        <v>1</v>
      </c>
      <c r="W312" s="6" t="b">
        <f t="shared" si="24"/>
        <v>1</v>
      </c>
    </row>
    <row r="313" spans="1:23" ht="12.75" customHeight="1" x14ac:dyDescent="0.25">
      <c r="A313" s="11" t="str">
        <f t="shared" si="20"/>
        <v>ENGENHARIA DE INSTRUMENTAÇÃO, AUTOMAÇÃO E ROBÓTICA</v>
      </c>
      <c r="B313" s="11" t="str">
        <f t="shared" si="21"/>
        <v>DAESZA011-17SA</v>
      </c>
      <c r="C313" s="9" t="str">
        <f t="shared" si="22"/>
        <v>Eletrônica de Potência I A-matutino (São Bernardo)</v>
      </c>
      <c r="D313" s="6" t="s">
        <v>1021</v>
      </c>
      <c r="E313" s="6" t="s">
        <v>2178</v>
      </c>
      <c r="F313" s="6" t="s">
        <v>1022</v>
      </c>
      <c r="G313" s="6" t="s">
        <v>11</v>
      </c>
      <c r="H313" s="6" t="s">
        <v>1066</v>
      </c>
      <c r="J313" s="15" t="s">
        <v>12</v>
      </c>
      <c r="K313" s="6" t="s">
        <v>13</v>
      </c>
      <c r="L313" s="6" t="s">
        <v>477</v>
      </c>
      <c r="M313" s="6">
        <v>30</v>
      </c>
      <c r="P313" s="7"/>
      <c r="Q313" s="7" t="s">
        <v>185</v>
      </c>
      <c r="R313" s="26" t="s">
        <v>1024</v>
      </c>
      <c r="T313" s="5" t="str">
        <f>VLOOKUP($B313,'[1]TOMADA DE DECISÕES'!$C$3:$BD$1129,52,0)</f>
        <v>JOSE LUIS AZCUE PUMA</v>
      </c>
      <c r="U313" s="5" t="str">
        <f>VLOOKUP($B313,'[1]TOMADA DE DECISÕES'!$C$3:$BD$1129,54,0)</f>
        <v/>
      </c>
      <c r="V313" s="6" t="b">
        <f t="shared" si="23"/>
        <v>1</v>
      </c>
      <c r="W313" s="6" t="b">
        <f t="shared" si="24"/>
        <v>1</v>
      </c>
    </row>
    <row r="314" spans="1:23" ht="12.75" customHeight="1" x14ac:dyDescent="0.25">
      <c r="A314" s="11" t="str">
        <f t="shared" si="20"/>
        <v>ENGENHARIA DE INSTRUMENTAÇÃO, AUTOMAÇÃO E ROBÓTICA</v>
      </c>
      <c r="B314" s="11" t="str">
        <f t="shared" si="21"/>
        <v>NAESZA011-17SA</v>
      </c>
      <c r="C314" s="9" t="str">
        <f t="shared" si="22"/>
        <v>Eletrônica de Potência I A-noturno (São Bernardo)</v>
      </c>
      <c r="D314" s="7" t="s">
        <v>1021</v>
      </c>
      <c r="E314" s="7" t="s">
        <v>2179</v>
      </c>
      <c r="F314" s="7" t="s">
        <v>1022</v>
      </c>
      <c r="G314" s="7" t="s">
        <v>11</v>
      </c>
      <c r="H314" s="7" t="s">
        <v>1023</v>
      </c>
      <c r="I314" s="7"/>
      <c r="J314" s="16" t="s">
        <v>12</v>
      </c>
      <c r="K314" s="7" t="s">
        <v>18</v>
      </c>
      <c r="L314" s="7" t="s">
        <v>477</v>
      </c>
      <c r="M314" s="7">
        <v>42</v>
      </c>
      <c r="N314" s="7"/>
      <c r="O314" s="7"/>
      <c r="P314" s="7"/>
      <c r="Q314" s="7" t="s">
        <v>185</v>
      </c>
      <c r="R314" s="29" t="s">
        <v>1024</v>
      </c>
      <c r="S314" s="29"/>
      <c r="T314" s="5" t="str">
        <f>VLOOKUP($B314,'[1]TOMADA DE DECISÕES'!$C$3:$BD$1129,52,0)</f>
        <v>JOSE LUIS AZCUE PUMA</v>
      </c>
      <c r="U314" s="5" t="str">
        <f>VLOOKUP($B314,'[1]TOMADA DE DECISÕES'!$C$3:$BD$1129,54,0)</f>
        <v/>
      </c>
      <c r="V314" s="6" t="b">
        <f t="shared" si="23"/>
        <v>1</v>
      </c>
      <c r="W314" s="6" t="b">
        <f t="shared" si="24"/>
        <v>1</v>
      </c>
    </row>
    <row r="315" spans="1:23" ht="12.75" customHeight="1" x14ac:dyDescent="0.25">
      <c r="A315" s="11" t="str">
        <f t="shared" si="20"/>
        <v>ENGENHARIA DE INFORMAÇÃO</v>
      </c>
      <c r="B315" s="11" t="str">
        <f t="shared" si="21"/>
        <v>DA1ESTI002-17SA</v>
      </c>
      <c r="C315" s="9" t="str">
        <f t="shared" si="22"/>
        <v>Eletrônica Digital A1-matutino (São Bernardo)</v>
      </c>
      <c r="D315" s="7" t="s">
        <v>192</v>
      </c>
      <c r="E315" s="7" t="s">
        <v>2142</v>
      </c>
      <c r="F315" s="7" t="s">
        <v>193</v>
      </c>
      <c r="G315" s="7" t="s">
        <v>16</v>
      </c>
      <c r="H315" s="7" t="s">
        <v>3087</v>
      </c>
      <c r="I315" s="7"/>
      <c r="J315" s="7" t="s">
        <v>12</v>
      </c>
      <c r="K315" s="7" t="s">
        <v>13</v>
      </c>
      <c r="L315" s="7" t="s">
        <v>474</v>
      </c>
      <c r="M315" s="7">
        <v>30</v>
      </c>
      <c r="N315" s="7">
        <v>0</v>
      </c>
      <c r="O315" s="7" t="s">
        <v>17</v>
      </c>
      <c r="P315" s="7"/>
      <c r="Q315" s="7" t="s">
        <v>183</v>
      </c>
      <c r="R315" s="29" t="s">
        <v>532</v>
      </c>
      <c r="S315" s="29" t="s">
        <v>532</v>
      </c>
      <c r="T315" s="5" t="str">
        <f>VLOOKUP($B315,'[1]TOMADA DE DECISÕES'!$C$3:$BD$1129,52,0)</f>
        <v>GERMAN CARLOS SANTOS QUISPE</v>
      </c>
      <c r="U315" s="5" t="str">
        <f>VLOOKUP($B315,'[1]TOMADA DE DECISÕES'!$C$3:$BD$1129,54,0)</f>
        <v>GERMAN CARLOS SANTOS QUISPE</v>
      </c>
      <c r="V315" s="6" t="b">
        <f t="shared" si="23"/>
        <v>1</v>
      </c>
      <c r="W315" s="6" t="b">
        <f t="shared" si="24"/>
        <v>1</v>
      </c>
    </row>
    <row r="316" spans="1:23" ht="12.75" customHeight="1" x14ac:dyDescent="0.25">
      <c r="A316" s="11" t="str">
        <f t="shared" si="20"/>
        <v>ENGENHARIA DE INFORMAÇÃO</v>
      </c>
      <c r="B316" s="11" t="str">
        <f t="shared" si="21"/>
        <v>NA1ESTI002-17SA</v>
      </c>
      <c r="C316" s="9" t="str">
        <f t="shared" si="22"/>
        <v>Eletrônica Digital A1-noturno (São Bernardo)</v>
      </c>
      <c r="D316" s="7" t="s">
        <v>192</v>
      </c>
      <c r="E316" s="7" t="s">
        <v>2143</v>
      </c>
      <c r="F316" s="7" t="s">
        <v>193</v>
      </c>
      <c r="G316" s="7" t="s">
        <v>16</v>
      </c>
      <c r="H316" s="7" t="s">
        <v>3088</v>
      </c>
      <c r="I316" s="7"/>
      <c r="J316" s="7" t="s">
        <v>12</v>
      </c>
      <c r="K316" s="7" t="s">
        <v>18</v>
      </c>
      <c r="L316" s="7" t="s">
        <v>474</v>
      </c>
      <c r="M316" s="7">
        <v>29</v>
      </c>
      <c r="N316" s="7">
        <v>0</v>
      </c>
      <c r="O316" s="7" t="s">
        <v>17</v>
      </c>
      <c r="P316" s="7"/>
      <c r="Q316" s="7" t="s">
        <v>183</v>
      </c>
      <c r="R316" s="29" t="s">
        <v>2893</v>
      </c>
      <c r="S316" s="29" t="s">
        <v>2893</v>
      </c>
      <c r="T316" s="5" t="str">
        <f>VLOOKUP($B316,'[1]TOMADA DE DECISÕES'!$C$3:$BD$1129,52,0)</f>
        <v>LUNEQUE DEL RIO DE SOUZA E SILVA JUNIOR</v>
      </c>
      <c r="U316" s="5" t="str">
        <f>VLOOKUP($B316,'[1]TOMADA DE DECISÕES'!$C$3:$BD$1129,54,0)</f>
        <v>LUNEQUE DEL RIO DE SOUZA E SILVA JUNIOR</v>
      </c>
      <c r="V316" s="6" t="b">
        <f t="shared" si="23"/>
        <v>1</v>
      </c>
      <c r="W316" s="6" t="b">
        <f t="shared" si="24"/>
        <v>1</v>
      </c>
    </row>
    <row r="317" spans="1:23" ht="12.75" customHeight="1" x14ac:dyDescent="0.25">
      <c r="A317" s="11" t="str">
        <f t="shared" si="20"/>
        <v>ENGENHARIA DE INFORMAÇÃO</v>
      </c>
      <c r="B317" s="11" t="str">
        <f t="shared" si="21"/>
        <v>NA2ESTI002-17SA</v>
      </c>
      <c r="C317" s="9" t="str">
        <f t="shared" si="22"/>
        <v>Eletrônica Digital A2-noturno (São Bernardo)</v>
      </c>
      <c r="D317" s="6" t="s">
        <v>192</v>
      </c>
      <c r="E317" s="6" t="s">
        <v>2144</v>
      </c>
      <c r="F317" s="6" t="s">
        <v>193</v>
      </c>
      <c r="G317" s="6" t="s">
        <v>19</v>
      </c>
      <c r="H317" s="6" t="s">
        <v>3088</v>
      </c>
      <c r="J317" s="6" t="s">
        <v>12</v>
      </c>
      <c r="K317" s="6" t="s">
        <v>18</v>
      </c>
      <c r="L317" s="6" t="s">
        <v>474</v>
      </c>
      <c r="M317" s="6">
        <v>29</v>
      </c>
      <c r="N317" s="6">
        <v>0</v>
      </c>
      <c r="O317" s="6" t="s">
        <v>17</v>
      </c>
      <c r="Q317" s="6" t="s">
        <v>183</v>
      </c>
      <c r="R317" s="26" t="s">
        <v>2893</v>
      </c>
      <c r="S317" s="26" t="s">
        <v>532</v>
      </c>
      <c r="T317" s="5" t="str">
        <f>VLOOKUP($B317,'[1]TOMADA DE DECISÕES'!$C$3:$BD$1129,52,0)</f>
        <v>LUNEQUE DEL RIO DE SOUZA E SILVA JUNIOR</v>
      </c>
      <c r="U317" s="5" t="str">
        <f>VLOOKUP($B317,'[1]TOMADA DE DECISÕES'!$C$3:$BD$1129,54,0)</f>
        <v>GERMAN CARLOS SANTOS QUISPE</v>
      </c>
      <c r="V317" s="6" t="b">
        <f t="shared" si="23"/>
        <v>1</v>
      </c>
      <c r="W317" s="6" t="b">
        <f t="shared" si="24"/>
        <v>1</v>
      </c>
    </row>
    <row r="318" spans="1:23" ht="12.75" customHeight="1" x14ac:dyDescent="0.25">
      <c r="A318" s="11" t="str">
        <f t="shared" si="20"/>
        <v>ENGENHARIA AEROESPACIAL</v>
      </c>
      <c r="B318" s="11" t="str">
        <f t="shared" si="21"/>
        <v>DAESTI002-17SB</v>
      </c>
      <c r="C318" s="9" t="str">
        <f t="shared" si="22"/>
        <v>Eletrônica Digital A-matutino (São Bernardo)</v>
      </c>
      <c r="D318" s="7" t="s">
        <v>192</v>
      </c>
      <c r="E318" s="7" t="s">
        <v>2041</v>
      </c>
      <c r="F318" s="7" t="s">
        <v>193</v>
      </c>
      <c r="G318" s="7" t="s">
        <v>11</v>
      </c>
      <c r="H318" s="7" t="s">
        <v>3158</v>
      </c>
      <c r="I318" s="7"/>
      <c r="J318" s="16" t="s">
        <v>38</v>
      </c>
      <c r="K318" s="7" t="s">
        <v>13</v>
      </c>
      <c r="L318" s="7" t="s">
        <v>474</v>
      </c>
      <c r="M318" s="7">
        <v>35</v>
      </c>
      <c r="N318" s="7"/>
      <c r="O318" s="7" t="s">
        <v>17</v>
      </c>
      <c r="P318" s="7"/>
      <c r="Q318" s="7" t="s">
        <v>131</v>
      </c>
      <c r="R318" s="29" t="s">
        <v>3159</v>
      </c>
      <c r="S318" s="29"/>
      <c r="T318" s="5" t="str">
        <f>VLOOKUP($B318,'[1]TOMADA DE DECISÕES'!$C$3:$BD$1129,52,0)</f>
        <v>EDUARDO DOS SANTOS FERREIRA</v>
      </c>
      <c r="U318" s="5" t="str">
        <f>VLOOKUP($B318,'[1]TOMADA DE DECISÕES'!$C$3:$BD$1129,54,0)</f>
        <v/>
      </c>
      <c r="V318" s="6" t="b">
        <f t="shared" si="23"/>
        <v>1</v>
      </c>
      <c r="W318" s="6" t="b">
        <f t="shared" si="24"/>
        <v>1</v>
      </c>
    </row>
    <row r="319" spans="1:23" ht="12.75" customHeight="1" x14ac:dyDescent="0.25">
      <c r="A319" s="11" t="str">
        <f t="shared" si="20"/>
        <v>ENGENHARIA DE INFORMAÇÃO</v>
      </c>
      <c r="B319" s="11" t="str">
        <f t="shared" si="21"/>
        <v>DB1ESTI002-17SA</v>
      </c>
      <c r="C319" s="9" t="str">
        <f t="shared" si="22"/>
        <v>Eletrônica Digital B1-matutino (São Bernardo)</v>
      </c>
      <c r="D319" s="7" t="s">
        <v>192</v>
      </c>
      <c r="E319" s="7" t="s">
        <v>2145</v>
      </c>
      <c r="F319" s="7" t="s">
        <v>193</v>
      </c>
      <c r="G319" s="7" t="s">
        <v>28</v>
      </c>
      <c r="H319" s="7" t="s">
        <v>3089</v>
      </c>
      <c r="I319" s="7"/>
      <c r="J319" s="16" t="s">
        <v>12</v>
      </c>
      <c r="K319" s="7" t="s">
        <v>13</v>
      </c>
      <c r="L319" s="7" t="s">
        <v>474</v>
      </c>
      <c r="M319" s="7">
        <v>35</v>
      </c>
      <c r="N319" s="7">
        <v>0</v>
      </c>
      <c r="O319" s="7" t="s">
        <v>17</v>
      </c>
      <c r="P319" s="7"/>
      <c r="Q319" s="7" t="s">
        <v>183</v>
      </c>
      <c r="R319" s="29" t="s">
        <v>533</v>
      </c>
      <c r="S319" s="29" t="s">
        <v>533</v>
      </c>
      <c r="T319" s="5" t="str">
        <f>VLOOKUP($B319,'[1]TOMADA DE DECISÕES'!$C$3:$BD$1129,52,0)</f>
        <v>JOAO HENRIQUE RANHEL RIBEIRO</v>
      </c>
      <c r="U319" s="5" t="str">
        <f>VLOOKUP($B319,'[1]TOMADA DE DECISÕES'!$C$3:$BD$1129,54,0)</f>
        <v>JOAO HENRIQUE RANHEL RIBEIRO</v>
      </c>
      <c r="V319" s="6" t="b">
        <f t="shared" si="23"/>
        <v>1</v>
      </c>
      <c r="W319" s="6" t="b">
        <f t="shared" si="24"/>
        <v>1</v>
      </c>
    </row>
    <row r="320" spans="1:23" ht="12.75" customHeight="1" x14ac:dyDescent="0.25">
      <c r="A320" s="11" t="str">
        <f t="shared" si="20"/>
        <v>ENGENHARIA DE INSTRUMENTAÇÃO, AUTOMAÇÃO E ROBÓTICA</v>
      </c>
      <c r="B320" s="11" t="str">
        <f t="shared" si="21"/>
        <v>NB1ESTI002-17SA</v>
      </c>
      <c r="C320" s="9" t="str">
        <f t="shared" si="22"/>
        <v>Eletrônica Digital B1-noturno (São Bernardo)</v>
      </c>
      <c r="D320" s="6" t="s">
        <v>192</v>
      </c>
      <c r="E320" s="6" t="s">
        <v>2180</v>
      </c>
      <c r="F320" s="6" t="s">
        <v>193</v>
      </c>
      <c r="G320" s="6" t="s">
        <v>28</v>
      </c>
      <c r="H320" s="6" t="s">
        <v>1025</v>
      </c>
      <c r="J320" s="6" t="s">
        <v>12</v>
      </c>
      <c r="K320" s="6" t="s">
        <v>18</v>
      </c>
      <c r="L320" s="6" t="s">
        <v>474</v>
      </c>
      <c r="M320" s="6">
        <v>30</v>
      </c>
      <c r="O320" s="6" t="s">
        <v>17</v>
      </c>
      <c r="Q320" s="6" t="s">
        <v>185</v>
      </c>
      <c r="R320" s="26" t="s">
        <v>1026</v>
      </c>
      <c r="T320" s="5" t="str">
        <f>VLOOKUP($B320,'[1]TOMADA DE DECISÕES'!$C$3:$BD$1129,52,0)</f>
        <v>FILIPE IEDA FAZANARO</v>
      </c>
      <c r="U320" s="5" t="str">
        <f>VLOOKUP($B320,'[1]TOMADA DE DECISÕES'!$C$3:$BD$1129,54,0)</f>
        <v/>
      </c>
      <c r="V320" s="6" t="b">
        <f t="shared" si="23"/>
        <v>1</v>
      </c>
      <c r="W320" s="6" t="b">
        <f t="shared" si="24"/>
        <v>1</v>
      </c>
    </row>
    <row r="321" spans="1:23" ht="12.75" customHeight="1" x14ac:dyDescent="0.25">
      <c r="A321" s="11" t="str">
        <f t="shared" si="20"/>
        <v>ENGENHARIA DE INFORMAÇÃO</v>
      </c>
      <c r="B321" s="11" t="str">
        <f t="shared" si="21"/>
        <v>DB2ESTI002-17SA</v>
      </c>
      <c r="C321" s="9" t="str">
        <f t="shared" si="22"/>
        <v>Eletrônica Digital B2-matutino (São Bernardo)</v>
      </c>
      <c r="D321" s="6" t="s">
        <v>192</v>
      </c>
      <c r="E321" s="6" t="s">
        <v>2146</v>
      </c>
      <c r="F321" s="6" t="s">
        <v>193</v>
      </c>
      <c r="G321" s="6" t="s">
        <v>29</v>
      </c>
      <c r="H321" s="6" t="s">
        <v>3089</v>
      </c>
      <c r="J321" s="6" t="s">
        <v>12</v>
      </c>
      <c r="K321" s="6" t="s">
        <v>13</v>
      </c>
      <c r="L321" s="6" t="s">
        <v>474</v>
      </c>
      <c r="M321" s="6">
        <v>35</v>
      </c>
      <c r="N321" s="6">
        <v>0</v>
      </c>
      <c r="O321" s="6" t="s">
        <v>17</v>
      </c>
      <c r="Q321" s="6" t="s">
        <v>183</v>
      </c>
      <c r="R321" s="26" t="s">
        <v>533</v>
      </c>
      <c r="S321" s="26" t="s">
        <v>532</v>
      </c>
      <c r="T321" s="5" t="str">
        <f>VLOOKUP($B321,'[1]TOMADA DE DECISÕES'!$C$3:$BD$1129,52,0)</f>
        <v>JOAO HENRIQUE RANHEL RIBEIRO</v>
      </c>
      <c r="U321" s="5" t="str">
        <f>VLOOKUP($B321,'[1]TOMADA DE DECISÕES'!$C$3:$BD$1129,54,0)</f>
        <v>GERMAN CARLOS SANTOS QUISPE</v>
      </c>
      <c r="V321" s="6" t="b">
        <f t="shared" si="23"/>
        <v>1</v>
      </c>
      <c r="W321" s="6" t="b">
        <f t="shared" si="24"/>
        <v>1</v>
      </c>
    </row>
    <row r="322" spans="1:23" ht="12.75" customHeight="1" x14ac:dyDescent="0.25">
      <c r="A322" s="11" t="str">
        <f t="shared" ref="A322:A385" si="25">Q322</f>
        <v>ENGENHARIA DE INSTRUMENTAÇÃO, AUTOMAÇÃO E ROBÓTICA</v>
      </c>
      <c r="B322" s="11" t="str">
        <f t="shared" ref="B322:B385" si="26">E322</f>
        <v>NB2ESTI002-17SA</v>
      </c>
      <c r="C322" s="9" t="str">
        <f t="shared" ref="C322:C385" si="27">CONCATENATE(D322," ",IF(LEN(B322)&gt;15,MID(B322,2,3),G322),"-",IF(K322="DIURNO","matutino",K322)," (",IF(H322="Santo André",H322,"São Bernardo"),")",IF(G322="I"," - TURMA MINISTRADA EM INGLÊS",IF(G322="P"," - TURMA COMPARTILHADA COM A PÓS-GRADUAÇÃO",IF(G322="S"," - TURMA SEMIPRESENCIAL",""))))</f>
        <v>Eletrônica Digital B2-noturno (São Bernardo)</v>
      </c>
      <c r="D322" s="6" t="s">
        <v>192</v>
      </c>
      <c r="E322" s="6" t="s">
        <v>2181</v>
      </c>
      <c r="F322" s="6" t="s">
        <v>193</v>
      </c>
      <c r="G322" s="6" t="s">
        <v>29</v>
      </c>
      <c r="H322" s="6" t="s">
        <v>1027</v>
      </c>
      <c r="J322" s="6" t="s">
        <v>12</v>
      </c>
      <c r="K322" s="6" t="s">
        <v>18</v>
      </c>
      <c r="L322" s="6" t="s">
        <v>474</v>
      </c>
      <c r="M322" s="6">
        <v>30</v>
      </c>
      <c r="O322" s="6" t="s">
        <v>17</v>
      </c>
      <c r="Q322" s="6" t="s">
        <v>185</v>
      </c>
      <c r="R322" s="26" t="s">
        <v>1026</v>
      </c>
      <c r="T322" s="5" t="str">
        <f>VLOOKUP($B322,'[1]TOMADA DE DECISÕES'!$C$3:$BD$1129,52,0)</f>
        <v>FILIPE IEDA FAZANARO</v>
      </c>
      <c r="U322" s="5" t="str">
        <f>VLOOKUP($B322,'[1]TOMADA DE DECISÕES'!$C$3:$BD$1129,54,0)</f>
        <v/>
      </c>
      <c r="V322" s="6" t="b">
        <f t="shared" si="23"/>
        <v>1</v>
      </c>
      <c r="W322" s="6" t="b">
        <f t="shared" si="24"/>
        <v>1</v>
      </c>
    </row>
    <row r="323" spans="1:23" ht="12.75" customHeight="1" x14ac:dyDescent="0.25">
      <c r="A323" s="11" t="str">
        <f t="shared" si="25"/>
        <v>BACHARELADO EM QUÍMICA</v>
      </c>
      <c r="B323" s="11" t="str">
        <f t="shared" si="26"/>
        <v>DANHT4006-15SA</v>
      </c>
      <c r="C323" s="9" t="str">
        <f t="shared" si="27"/>
        <v>Eletroquímica e Cinética Química A-matutino (São Bernardo)</v>
      </c>
      <c r="D323" s="7" t="s">
        <v>621</v>
      </c>
      <c r="E323" s="7" t="s">
        <v>1992</v>
      </c>
      <c r="F323" s="7" t="s">
        <v>622</v>
      </c>
      <c r="G323" s="7" t="s">
        <v>11</v>
      </c>
      <c r="H323" s="7" t="s">
        <v>623</v>
      </c>
      <c r="I323" s="7"/>
      <c r="J323" s="16" t="s">
        <v>12</v>
      </c>
      <c r="K323" s="7" t="s">
        <v>13</v>
      </c>
      <c r="L323" s="7" t="s">
        <v>602</v>
      </c>
      <c r="M323" s="7">
        <v>30</v>
      </c>
      <c r="N323" s="7">
        <v>0</v>
      </c>
      <c r="O323" s="7"/>
      <c r="P323" s="7"/>
      <c r="Q323" s="7" t="s">
        <v>121</v>
      </c>
      <c r="R323" s="29" t="s">
        <v>3028</v>
      </c>
      <c r="S323" s="29"/>
      <c r="T323" s="5" t="str">
        <f>VLOOKUP($B323,'[1]TOMADA DE DECISÕES'!$C$3:$BD$1129,52,0)</f>
        <v>JANAINA DE SOUZA GARCIA</v>
      </c>
      <c r="U323" s="5" t="str">
        <f>VLOOKUP($B323,'[1]TOMADA DE DECISÕES'!$C$3:$BD$1129,54,0)</f>
        <v/>
      </c>
      <c r="V323" s="6" t="b">
        <f t="shared" ref="V323:V386" si="28">T323=R323</f>
        <v>1</v>
      </c>
      <c r="W323" s="6" t="b">
        <f t="shared" ref="W323:W386" si="29">U323=S323</f>
        <v>1</v>
      </c>
    </row>
    <row r="324" spans="1:23" ht="12.75" customHeight="1" x14ac:dyDescent="0.25">
      <c r="A324" s="11" t="str">
        <f t="shared" si="25"/>
        <v>BACHARELADO EM QUÍMICA</v>
      </c>
      <c r="B324" s="11" t="str">
        <f t="shared" si="26"/>
        <v>NANHT4006-15SA</v>
      </c>
      <c r="C324" s="9" t="str">
        <f t="shared" si="27"/>
        <v>Eletroquímica e Cinética Química A-noturno (São Bernardo)</v>
      </c>
      <c r="D324" s="6" t="s">
        <v>621</v>
      </c>
      <c r="E324" s="6" t="s">
        <v>1993</v>
      </c>
      <c r="F324" s="6" t="s">
        <v>622</v>
      </c>
      <c r="G324" s="6" t="s">
        <v>11</v>
      </c>
      <c r="H324" s="6" t="s">
        <v>624</v>
      </c>
      <c r="J324" s="6" t="s">
        <v>12</v>
      </c>
      <c r="K324" s="6" t="s">
        <v>18</v>
      </c>
      <c r="L324" s="6" t="s">
        <v>602</v>
      </c>
      <c r="M324" s="6">
        <v>30</v>
      </c>
      <c r="N324" s="6">
        <v>0</v>
      </c>
      <c r="P324" s="7"/>
      <c r="Q324" s="7" t="s">
        <v>121</v>
      </c>
      <c r="R324" s="26" t="s">
        <v>3028</v>
      </c>
      <c r="T324" s="5" t="str">
        <f>VLOOKUP($B324,'[1]TOMADA DE DECISÕES'!$C$3:$BD$1129,52,0)</f>
        <v>JANAINA DE SOUZA GARCIA</v>
      </c>
      <c r="U324" s="5" t="str">
        <f>VLOOKUP($B324,'[1]TOMADA DE DECISÕES'!$C$3:$BD$1129,54,0)</f>
        <v/>
      </c>
      <c r="V324" s="6" t="b">
        <f t="shared" si="28"/>
        <v>1</v>
      </c>
      <c r="W324" s="6" t="b">
        <f t="shared" si="29"/>
        <v>1</v>
      </c>
    </row>
    <row r="325" spans="1:23" ht="12.75" customHeight="1" x14ac:dyDescent="0.25">
      <c r="A325" s="11" t="str">
        <f t="shared" si="25"/>
        <v>BACHARELADO EM CIÊNCIAS ECONÔMICAS</v>
      </c>
      <c r="B325" s="11" t="str">
        <f t="shared" si="26"/>
        <v>DAESZG013-17SB</v>
      </c>
      <c r="C325" s="9" t="str">
        <f t="shared" si="27"/>
        <v>Empreendedorismo A-matutino (São Bernardo)</v>
      </c>
      <c r="D325" s="7" t="s">
        <v>175</v>
      </c>
      <c r="E325" s="7" t="s">
        <v>454</v>
      </c>
      <c r="F325" s="7" t="s">
        <v>176</v>
      </c>
      <c r="G325" s="7" t="s">
        <v>11</v>
      </c>
      <c r="H325" s="7" t="s">
        <v>769</v>
      </c>
      <c r="I325" s="7"/>
      <c r="J325" s="7" t="s">
        <v>38</v>
      </c>
      <c r="K325" s="7" t="s">
        <v>13</v>
      </c>
      <c r="L325" s="7" t="s">
        <v>470</v>
      </c>
      <c r="M325" s="7">
        <v>65</v>
      </c>
      <c r="N325" s="7">
        <v>0</v>
      </c>
      <c r="O325" s="7" t="s">
        <v>17</v>
      </c>
      <c r="P325" s="7"/>
      <c r="Q325" s="7" t="s">
        <v>102</v>
      </c>
      <c r="R325" s="29" t="s">
        <v>2303</v>
      </c>
      <c r="S325" s="29"/>
      <c r="T325" s="5" t="str">
        <f>VLOOKUP($B325,'[1]TOMADA DE DECISÕES'!$C$3:$BD$1129,52,0)</f>
        <v>LUCIANO AVALLONE BUENO</v>
      </c>
      <c r="U325" s="5" t="str">
        <f>VLOOKUP($B325,'[1]TOMADA DE DECISÕES'!$C$3:$BD$1129,54,0)</f>
        <v/>
      </c>
      <c r="V325" s="6" t="b">
        <f t="shared" si="28"/>
        <v>1</v>
      </c>
      <c r="W325" s="6" t="b">
        <f t="shared" si="29"/>
        <v>1</v>
      </c>
    </row>
    <row r="326" spans="1:23" ht="12.75" customHeight="1" x14ac:dyDescent="0.25">
      <c r="A326" s="11" t="str">
        <f t="shared" si="25"/>
        <v>ENGENHARIA DE GESTÃO</v>
      </c>
      <c r="B326" s="11" t="str">
        <f t="shared" si="26"/>
        <v>NAESZG013-17SB</v>
      </c>
      <c r="C326" s="9" t="str">
        <f t="shared" si="27"/>
        <v>Empreendedorismo A-noturno (São Bernardo)</v>
      </c>
      <c r="D326" s="7" t="s">
        <v>175</v>
      </c>
      <c r="E326" s="7" t="s">
        <v>174</v>
      </c>
      <c r="F326" s="7" t="s">
        <v>176</v>
      </c>
      <c r="G326" s="7" t="s">
        <v>11</v>
      </c>
      <c r="H326" s="7" t="s">
        <v>729</v>
      </c>
      <c r="I326" s="7"/>
      <c r="J326" s="7" t="s">
        <v>38</v>
      </c>
      <c r="K326" s="7" t="s">
        <v>18</v>
      </c>
      <c r="L326" s="7" t="s">
        <v>470</v>
      </c>
      <c r="M326" s="7">
        <v>63</v>
      </c>
      <c r="N326" s="7">
        <v>0</v>
      </c>
      <c r="O326" s="7" t="s">
        <v>17</v>
      </c>
      <c r="P326" s="7"/>
      <c r="Q326" s="7" t="s">
        <v>173</v>
      </c>
      <c r="R326" s="29" t="s">
        <v>2312</v>
      </c>
      <c r="S326" s="29"/>
      <c r="T326" s="5" t="str">
        <f>VLOOKUP($B326,'[1]TOMADA DE DECISÕES'!$C$3:$BD$1129,52,0)</f>
        <v>VANDERLI CORREIA PRIETO</v>
      </c>
      <c r="U326" s="5" t="str">
        <f>VLOOKUP($B326,'[1]TOMADA DE DECISÕES'!$C$3:$BD$1129,54,0)</f>
        <v/>
      </c>
      <c r="V326" s="6" t="b">
        <f t="shared" si="28"/>
        <v>1</v>
      </c>
      <c r="W326" s="6" t="b">
        <f t="shared" si="29"/>
        <v>1</v>
      </c>
    </row>
    <row r="327" spans="1:23" ht="12.75" customHeight="1" x14ac:dyDescent="0.25">
      <c r="A327" s="11" t="str">
        <f t="shared" si="25"/>
        <v>ENGENHARIA DE ENERGIA</v>
      </c>
      <c r="B327" s="11" t="str">
        <f t="shared" si="26"/>
        <v>NAESTE034-17SA</v>
      </c>
      <c r="C327" s="9" t="str">
        <f t="shared" si="27"/>
        <v>Engenharia de Biocombustíveis A-noturno (São Bernardo)</v>
      </c>
      <c r="D327" s="7" t="s">
        <v>1298</v>
      </c>
      <c r="E327" s="7" t="s">
        <v>2092</v>
      </c>
      <c r="F327" s="7" t="s">
        <v>1299</v>
      </c>
      <c r="G327" s="7" t="s">
        <v>11</v>
      </c>
      <c r="H327" s="7" t="s">
        <v>3268</v>
      </c>
      <c r="I327" s="7"/>
      <c r="J327" s="7" t="s">
        <v>12</v>
      </c>
      <c r="K327" s="7" t="s">
        <v>18</v>
      </c>
      <c r="L327" s="7" t="s">
        <v>20</v>
      </c>
      <c r="M327" s="7">
        <v>50</v>
      </c>
      <c r="N327" s="7"/>
      <c r="O327" s="7"/>
      <c r="P327" s="7"/>
      <c r="Q327" s="7" t="s">
        <v>158</v>
      </c>
      <c r="R327" s="29" t="s">
        <v>1300</v>
      </c>
      <c r="S327" s="29"/>
      <c r="T327" s="5" t="str">
        <f>VLOOKUP($B327,'[1]TOMADA DE DECISÕES'!$C$3:$BD$1129,52,0)</f>
        <v>JULIANA TOFANO DE CAMPOS LEITE TONELI</v>
      </c>
      <c r="U327" s="5" t="str">
        <f>VLOOKUP($B327,'[1]TOMADA DE DECISÕES'!$C$3:$BD$1129,54,0)</f>
        <v/>
      </c>
      <c r="V327" s="6" t="b">
        <f t="shared" si="28"/>
        <v>0</v>
      </c>
      <c r="W327" s="6" t="b">
        <f t="shared" si="29"/>
        <v>1</v>
      </c>
    </row>
    <row r="328" spans="1:23" ht="12.75" customHeight="1" x14ac:dyDescent="0.25">
      <c r="A328" s="11" t="str">
        <f t="shared" si="25"/>
        <v>ENGENHARIAS</v>
      </c>
      <c r="B328" s="11" t="str">
        <f t="shared" si="26"/>
        <v>DA1ESTO013-17SB</v>
      </c>
      <c r="C328" s="9" t="str">
        <f t="shared" si="27"/>
        <v>Engenharia Econômica A1-matutino (São Bernardo)</v>
      </c>
      <c r="D328" s="6" t="s">
        <v>244</v>
      </c>
      <c r="E328" s="6" t="s">
        <v>2213</v>
      </c>
      <c r="F328" s="6" t="s">
        <v>245</v>
      </c>
      <c r="G328" s="6" t="s">
        <v>16</v>
      </c>
      <c r="H328" s="6" t="s">
        <v>3317</v>
      </c>
      <c r="J328" s="6" t="s">
        <v>38</v>
      </c>
      <c r="K328" s="6" t="s">
        <v>13</v>
      </c>
      <c r="L328" s="6" t="s">
        <v>20</v>
      </c>
      <c r="M328" s="6">
        <v>90</v>
      </c>
      <c r="O328" s="6" t="s">
        <v>17</v>
      </c>
      <c r="P328" s="7" t="s">
        <v>17</v>
      </c>
      <c r="Q328" s="7" t="s">
        <v>237</v>
      </c>
      <c r="R328" s="27" t="s">
        <v>1433</v>
      </c>
      <c r="S328" s="27"/>
      <c r="T328" s="5" t="str">
        <f>VLOOKUP($B328,'[1]TOMADA DE DECISÕES'!$C$3:$BD$1129,52,0)</f>
        <v>JOSE ROBERTO TALAMO</v>
      </c>
      <c r="U328" s="5" t="str">
        <f>VLOOKUP($B328,'[1]TOMADA DE DECISÕES'!$C$3:$BD$1129,54,0)</f>
        <v/>
      </c>
      <c r="V328" s="6" t="b">
        <f t="shared" si="28"/>
        <v>1</v>
      </c>
      <c r="W328" s="6" t="b">
        <f t="shared" si="29"/>
        <v>1</v>
      </c>
    </row>
    <row r="329" spans="1:23" ht="12.75" customHeight="1" x14ac:dyDescent="0.25">
      <c r="A329" s="11" t="str">
        <f t="shared" si="25"/>
        <v>ENGENHARIAS</v>
      </c>
      <c r="B329" s="11" t="str">
        <f t="shared" si="26"/>
        <v>NA1ESTO013-17SB</v>
      </c>
      <c r="C329" s="9" t="str">
        <f t="shared" si="27"/>
        <v>Engenharia Econômica A1-noturno (São Bernardo)</v>
      </c>
      <c r="D329" s="6" t="s">
        <v>244</v>
      </c>
      <c r="E329" s="6" t="s">
        <v>2214</v>
      </c>
      <c r="F329" s="6" t="s">
        <v>245</v>
      </c>
      <c r="G329" s="6" t="s">
        <v>16</v>
      </c>
      <c r="H329" s="6" t="s">
        <v>3099</v>
      </c>
      <c r="J329" s="6" t="s">
        <v>38</v>
      </c>
      <c r="K329" s="6" t="s">
        <v>18</v>
      </c>
      <c r="L329" s="6" t="s">
        <v>20</v>
      </c>
      <c r="M329" s="6">
        <v>63</v>
      </c>
      <c r="O329" s="6" t="s">
        <v>17</v>
      </c>
      <c r="P329" s="7" t="s">
        <v>17</v>
      </c>
      <c r="Q329" s="7" t="s">
        <v>237</v>
      </c>
      <c r="R329" s="27" t="s">
        <v>1435</v>
      </c>
      <c r="S329" s="27" t="s">
        <v>1436</v>
      </c>
      <c r="T329" s="5" t="str">
        <f>VLOOKUP($B329,'[1]TOMADA DE DECISÕES'!$C$3:$BD$1129,52,0)</f>
        <v>OSMAR DOMINGUES</v>
      </c>
      <c r="U329" s="5" t="str">
        <f>VLOOKUP($B329,'[1]TOMADA DE DECISÕES'!$C$3:$BD$1129,54,0)</f>
        <v>JOSE FERNANDO QUEIRUGA REY</v>
      </c>
      <c r="V329" s="6" t="b">
        <f t="shared" si="28"/>
        <v>1</v>
      </c>
      <c r="W329" s="6" t="b">
        <f t="shared" si="29"/>
        <v>1</v>
      </c>
    </row>
    <row r="330" spans="1:23" ht="12.75" customHeight="1" x14ac:dyDescent="0.25">
      <c r="A330" s="11" t="str">
        <f t="shared" si="25"/>
        <v>ENGENHARIAS</v>
      </c>
      <c r="B330" s="11" t="str">
        <f t="shared" si="26"/>
        <v>DA2ESTO013-17SB</v>
      </c>
      <c r="C330" s="9" t="str">
        <f t="shared" si="27"/>
        <v>Engenharia Econômica A2-matutino (São Bernardo)</v>
      </c>
      <c r="D330" s="7" t="s">
        <v>244</v>
      </c>
      <c r="E330" s="7" t="s">
        <v>2215</v>
      </c>
      <c r="F330" s="7" t="s">
        <v>245</v>
      </c>
      <c r="G330" s="7" t="s">
        <v>19</v>
      </c>
      <c r="H330" s="7" t="s">
        <v>3317</v>
      </c>
      <c r="I330" s="7"/>
      <c r="J330" s="16" t="s">
        <v>38</v>
      </c>
      <c r="K330" s="7" t="s">
        <v>13</v>
      </c>
      <c r="L330" s="7" t="s">
        <v>20</v>
      </c>
      <c r="M330" s="7">
        <v>62</v>
      </c>
      <c r="N330" s="7"/>
      <c r="O330" s="7" t="s">
        <v>17</v>
      </c>
      <c r="P330" s="7" t="s">
        <v>17</v>
      </c>
      <c r="Q330" s="7" t="s">
        <v>237</v>
      </c>
      <c r="R330" s="29" t="s">
        <v>1437</v>
      </c>
      <c r="S330" s="29"/>
      <c r="T330" s="5" t="str">
        <f>VLOOKUP($B330,'[1]TOMADA DE DECISÕES'!$C$3:$BD$1129,52,0)</f>
        <v>ANGELICA ALEBRANT MENDES</v>
      </c>
      <c r="U330" s="5" t="str">
        <f>VLOOKUP($B330,'[1]TOMADA DE DECISÕES'!$C$3:$BD$1129,54,0)</f>
        <v/>
      </c>
      <c r="V330" s="6" t="b">
        <f t="shared" si="28"/>
        <v>1</v>
      </c>
      <c r="W330" s="6" t="b">
        <f t="shared" si="29"/>
        <v>1</v>
      </c>
    </row>
    <row r="331" spans="1:23" ht="12.75" customHeight="1" x14ac:dyDescent="0.25">
      <c r="A331" s="11" t="str">
        <f t="shared" si="25"/>
        <v>ENGENHARIAS</v>
      </c>
      <c r="B331" s="11" t="str">
        <f t="shared" si="26"/>
        <v>NA2ESTO013-17SB</v>
      </c>
      <c r="C331" s="9" t="str">
        <f t="shared" si="27"/>
        <v>Engenharia Econômica A2-noturno (São Bernardo)</v>
      </c>
      <c r="D331" s="7" t="s">
        <v>244</v>
      </c>
      <c r="E331" s="7" t="s">
        <v>2216</v>
      </c>
      <c r="F331" s="7" t="s">
        <v>245</v>
      </c>
      <c r="G331" s="7" t="s">
        <v>19</v>
      </c>
      <c r="H331" s="7" t="s">
        <v>3099</v>
      </c>
      <c r="I331" s="7"/>
      <c r="J331" s="7" t="s">
        <v>38</v>
      </c>
      <c r="K331" s="7" t="s">
        <v>18</v>
      </c>
      <c r="L331" s="7" t="s">
        <v>20</v>
      </c>
      <c r="M331" s="7">
        <v>90</v>
      </c>
      <c r="N331" s="7"/>
      <c r="O331" s="7" t="s">
        <v>17</v>
      </c>
      <c r="P331" s="7" t="s">
        <v>17</v>
      </c>
      <c r="Q331" s="7" t="s">
        <v>237</v>
      </c>
      <c r="R331" s="28" t="s">
        <v>1433</v>
      </c>
      <c r="S331" s="28" t="s">
        <v>557</v>
      </c>
      <c r="T331" s="5" t="str">
        <f>VLOOKUP($B331,'[1]TOMADA DE DECISÕES'!$C$3:$BD$1129,52,0)</f>
        <v>JOSE ROBERTO TALAMO</v>
      </c>
      <c r="U331" s="5" t="str">
        <f>VLOOKUP($B331,'[1]TOMADA DE DECISÕES'!$C$3:$BD$1129,54,0)</f>
        <v>LUIZ FERNANDO GRESPAN SETZ</v>
      </c>
      <c r="V331" s="6" t="b">
        <f t="shared" si="28"/>
        <v>1</v>
      </c>
      <c r="W331" s="6" t="b">
        <f t="shared" si="29"/>
        <v>1</v>
      </c>
    </row>
    <row r="332" spans="1:23" ht="12.75" customHeight="1" x14ac:dyDescent="0.25">
      <c r="A332" s="11" t="str">
        <f t="shared" si="25"/>
        <v>ENGENHARIAS</v>
      </c>
      <c r="B332" s="11" t="str">
        <f t="shared" si="26"/>
        <v>DAESTO013-17SA</v>
      </c>
      <c r="C332" s="9" t="str">
        <f t="shared" si="27"/>
        <v>Engenharia Econômica A-matutino (São Bernardo)</v>
      </c>
      <c r="D332" s="7" t="s">
        <v>244</v>
      </c>
      <c r="E332" s="7" t="s">
        <v>2217</v>
      </c>
      <c r="F332" s="7" t="s">
        <v>245</v>
      </c>
      <c r="G332" s="7" t="s">
        <v>11</v>
      </c>
      <c r="H332" s="7" t="s">
        <v>1438</v>
      </c>
      <c r="I332" s="7"/>
      <c r="J332" s="7" t="s">
        <v>12</v>
      </c>
      <c r="K332" s="7" t="s">
        <v>13</v>
      </c>
      <c r="L332" s="7" t="s">
        <v>20</v>
      </c>
      <c r="M332" s="7">
        <v>62</v>
      </c>
      <c r="N332" s="7"/>
      <c r="O332" s="7" t="s">
        <v>17</v>
      </c>
      <c r="P332" s="7" t="s">
        <v>17</v>
      </c>
      <c r="Q332" s="7" t="s">
        <v>237</v>
      </c>
      <c r="R332" s="28" t="s">
        <v>1439</v>
      </c>
      <c r="S332" s="28"/>
      <c r="T332" s="5" t="str">
        <f>VLOOKUP($B332,'[1]TOMADA DE DECISÕES'!$C$3:$BD$1129,52,0)</f>
        <v>EVANDIR MEGLIORINI</v>
      </c>
      <c r="U332" s="5" t="str">
        <f>VLOOKUP($B332,'[1]TOMADA DE DECISÕES'!$C$3:$BD$1129,54,0)</f>
        <v/>
      </c>
      <c r="V332" s="6" t="b">
        <f t="shared" si="28"/>
        <v>1</v>
      </c>
      <c r="W332" s="6" t="b">
        <f t="shared" si="29"/>
        <v>1</v>
      </c>
    </row>
    <row r="333" spans="1:23" ht="12.75" customHeight="1" x14ac:dyDescent="0.25">
      <c r="A333" s="11" t="str">
        <f t="shared" si="25"/>
        <v>ENGENHARIA DE GESTÃO</v>
      </c>
      <c r="B333" s="11" t="str">
        <f t="shared" si="26"/>
        <v>DAESTG005-17SB</v>
      </c>
      <c r="C333" s="9" t="str">
        <f t="shared" si="27"/>
        <v>Engenharia Econômica Aplicada a Sistemas de Gestão A-matutino (São Bernardo)</v>
      </c>
      <c r="D333" s="7" t="s">
        <v>730</v>
      </c>
      <c r="E333" s="7" t="s">
        <v>2116</v>
      </c>
      <c r="F333" s="7" t="s">
        <v>731</v>
      </c>
      <c r="G333" s="7" t="s">
        <v>11</v>
      </c>
      <c r="H333" s="7" t="s">
        <v>3093</v>
      </c>
      <c r="I333" s="7"/>
      <c r="J333" s="7" t="s">
        <v>38</v>
      </c>
      <c r="K333" s="7" t="s">
        <v>13</v>
      </c>
      <c r="L333" s="7" t="s">
        <v>47</v>
      </c>
      <c r="M333" s="7">
        <v>62</v>
      </c>
      <c r="N333" s="7">
        <v>0</v>
      </c>
      <c r="O333" s="7"/>
      <c r="P333" s="7"/>
      <c r="Q333" s="7" t="s">
        <v>173</v>
      </c>
      <c r="R333" s="29" t="s">
        <v>1435</v>
      </c>
      <c r="S333" s="29"/>
      <c r="T333" s="5" t="str">
        <f>VLOOKUP($B333,'[1]TOMADA DE DECISÕES'!$C$3:$BD$1129,52,0)</f>
        <v>OSMAR DOMINGUES</v>
      </c>
      <c r="U333" s="5" t="str">
        <f>VLOOKUP($B333,'[1]TOMADA DE DECISÕES'!$C$3:$BD$1129,54,0)</f>
        <v/>
      </c>
      <c r="V333" s="6" t="b">
        <f t="shared" si="28"/>
        <v>1</v>
      </c>
      <c r="W333" s="6" t="b">
        <f t="shared" si="29"/>
        <v>1</v>
      </c>
    </row>
    <row r="334" spans="1:23" ht="12.75" customHeight="1" x14ac:dyDescent="0.25">
      <c r="A334" s="11" t="str">
        <f t="shared" si="25"/>
        <v>ENGENHARIA DE GESTÃO</v>
      </c>
      <c r="B334" s="11" t="str">
        <f t="shared" si="26"/>
        <v>DBESTG005-17SB</v>
      </c>
      <c r="C334" s="9" t="str">
        <f t="shared" si="27"/>
        <v>Engenharia Econômica Aplicada a Sistemas de Gestão B-matutino (São Bernardo)</v>
      </c>
      <c r="D334" s="7" t="s">
        <v>730</v>
      </c>
      <c r="E334" s="7" t="s">
        <v>3382</v>
      </c>
      <c r="F334" s="7" t="s">
        <v>731</v>
      </c>
      <c r="G334" s="7" t="s">
        <v>25</v>
      </c>
      <c r="H334" s="7" t="s">
        <v>2458</v>
      </c>
      <c r="I334" s="7"/>
      <c r="J334" s="16" t="s">
        <v>38</v>
      </c>
      <c r="K334" s="7" t="s">
        <v>13</v>
      </c>
      <c r="L334" s="7" t="s">
        <v>47</v>
      </c>
      <c r="M334" s="7">
        <v>80</v>
      </c>
      <c r="N334" s="7"/>
      <c r="O334" s="7"/>
      <c r="P334" s="7"/>
      <c r="Q334" s="7" t="s">
        <v>173</v>
      </c>
      <c r="R334" s="29" t="s">
        <v>3383</v>
      </c>
      <c r="S334" s="29"/>
      <c r="T334" s="5" t="str">
        <f>VLOOKUP($B334,'[1]TOMADA DE DECISÕES'!$C$3:$BD$1129,52,0)</f>
        <v>JOSE CARLOS CURVELO SANTANA</v>
      </c>
      <c r="U334" s="5">
        <f>VLOOKUP($B334,'[1]TOMADA DE DECISÕES'!$C$3:$BD$1129,54,0)</f>
        <v>0</v>
      </c>
      <c r="V334" s="6" t="b">
        <f t="shared" si="28"/>
        <v>0</v>
      </c>
      <c r="W334" s="6" t="b">
        <f t="shared" si="29"/>
        <v>1</v>
      </c>
    </row>
    <row r="335" spans="1:23" ht="12.75" customHeight="1" x14ac:dyDescent="0.25">
      <c r="A335" s="11" t="str">
        <f t="shared" si="25"/>
        <v>ENGENHARIAS</v>
      </c>
      <c r="B335" s="11" t="str">
        <f t="shared" si="26"/>
        <v>DBESTO013-17SA</v>
      </c>
      <c r="C335" s="9" t="str">
        <f t="shared" si="27"/>
        <v>Engenharia Econômica B-matutino (São Bernardo)</v>
      </c>
      <c r="D335" s="7" t="s">
        <v>244</v>
      </c>
      <c r="E335" s="7" t="s">
        <v>2218</v>
      </c>
      <c r="F335" s="7" t="s">
        <v>245</v>
      </c>
      <c r="G335" s="7" t="s">
        <v>25</v>
      </c>
      <c r="H335" s="7" t="s">
        <v>1444</v>
      </c>
      <c r="I335" s="7"/>
      <c r="J335" s="16" t="s">
        <v>12</v>
      </c>
      <c r="K335" s="7" t="s">
        <v>13</v>
      </c>
      <c r="L335" s="7" t="s">
        <v>20</v>
      </c>
      <c r="M335" s="7">
        <v>62</v>
      </c>
      <c r="N335" s="7"/>
      <c r="O335" s="7" t="s">
        <v>17</v>
      </c>
      <c r="P335" s="7" t="s">
        <v>17</v>
      </c>
      <c r="Q335" s="7" t="s">
        <v>237</v>
      </c>
      <c r="R335" s="29" t="s">
        <v>1445</v>
      </c>
      <c r="S335" s="29"/>
      <c r="T335" s="5" t="str">
        <f>VLOOKUP($B335,'[1]TOMADA DE DECISÕES'!$C$3:$BD$1129,52,0)</f>
        <v>EDER DE OLIVEIRA ABENSUR</v>
      </c>
      <c r="U335" s="5" t="str">
        <f>VLOOKUP($B335,'[1]TOMADA DE DECISÕES'!$C$3:$BD$1129,54,0)</f>
        <v/>
      </c>
      <c r="V335" s="6" t="b">
        <f t="shared" si="28"/>
        <v>1</v>
      </c>
      <c r="W335" s="6" t="b">
        <f t="shared" si="29"/>
        <v>1</v>
      </c>
    </row>
    <row r="336" spans="1:23" ht="12.75" customHeight="1" x14ac:dyDescent="0.25">
      <c r="A336" s="11" t="str">
        <f t="shared" si="25"/>
        <v>ENGENHARIA DE ENERGIA</v>
      </c>
      <c r="B336" s="11" t="str">
        <f t="shared" si="26"/>
        <v>NAESTE035-17SA</v>
      </c>
      <c r="C336" s="9" t="str">
        <f t="shared" si="27"/>
        <v>Engenharia Eólica A-noturno (São Bernardo)</v>
      </c>
      <c r="D336" s="7" t="s">
        <v>161</v>
      </c>
      <c r="E336" s="7" t="s">
        <v>2093</v>
      </c>
      <c r="F336" s="7" t="s">
        <v>162</v>
      </c>
      <c r="G336" s="7" t="s">
        <v>11</v>
      </c>
      <c r="H336" s="7" t="s">
        <v>3269</v>
      </c>
      <c r="I336" s="7"/>
      <c r="J336" s="16" t="s">
        <v>12</v>
      </c>
      <c r="K336" s="7" t="s">
        <v>18</v>
      </c>
      <c r="L336" s="7" t="s">
        <v>20</v>
      </c>
      <c r="M336" s="7">
        <v>50</v>
      </c>
      <c r="N336" s="7"/>
      <c r="O336" s="7"/>
      <c r="P336" s="7"/>
      <c r="Q336" s="7" t="s">
        <v>158</v>
      </c>
      <c r="R336" s="29" t="s">
        <v>526</v>
      </c>
      <c r="S336" s="29" t="s">
        <v>2423</v>
      </c>
      <c r="T336" s="5" t="str">
        <f>VLOOKUP($B336,'[1]TOMADA DE DECISÕES'!$C$3:$BD$1129,52,0)</f>
        <v>ADEMIR PELIZARI</v>
      </c>
      <c r="U336" s="5" t="str">
        <f>VLOOKUP($B336,'[1]TOMADA DE DECISÕES'!$C$3:$BD$1129,54,0)</f>
        <v>JOAO VICENTE AKWA</v>
      </c>
      <c r="V336" s="6" t="b">
        <f t="shared" si="28"/>
        <v>1</v>
      </c>
      <c r="W336" s="6" t="b">
        <f t="shared" si="29"/>
        <v>1</v>
      </c>
    </row>
    <row r="337" spans="1:23" ht="12.75" customHeight="1" x14ac:dyDescent="0.25">
      <c r="A337" s="11" t="str">
        <f t="shared" si="25"/>
        <v>ENGENHARIA DE ENERGIA</v>
      </c>
      <c r="B337" s="11" t="str">
        <f t="shared" si="26"/>
        <v>DAESTE028-17SA</v>
      </c>
      <c r="C337" s="9" t="str">
        <f t="shared" si="27"/>
        <v>Engenharia Nuclear A-matutino (São Bernardo)</v>
      </c>
      <c r="D337" s="7" t="s">
        <v>163</v>
      </c>
      <c r="E337" s="7" t="s">
        <v>417</v>
      </c>
      <c r="F337" s="7" t="s">
        <v>164</v>
      </c>
      <c r="G337" s="7" t="s">
        <v>11</v>
      </c>
      <c r="H337" s="7" t="s">
        <v>3270</v>
      </c>
      <c r="I337" s="7"/>
      <c r="J337" s="16" t="s">
        <v>12</v>
      </c>
      <c r="K337" s="7" t="s">
        <v>13</v>
      </c>
      <c r="L337" s="7" t="s">
        <v>20</v>
      </c>
      <c r="M337" s="7">
        <v>30</v>
      </c>
      <c r="N337" s="7"/>
      <c r="O337" s="7"/>
      <c r="P337" s="7"/>
      <c r="Q337" s="7" t="s">
        <v>158</v>
      </c>
      <c r="R337" s="29" t="s">
        <v>1301</v>
      </c>
      <c r="S337" s="29"/>
      <c r="T337" s="5" t="str">
        <f>VLOOKUP($B337,'[1]TOMADA DE DECISÕES'!$C$3:$BD$1129,52,0)</f>
        <v>JOSE RUBENS MAIORINO</v>
      </c>
      <c r="U337" s="5" t="str">
        <f>VLOOKUP($B337,'[1]TOMADA DE DECISÕES'!$C$3:$BD$1129,54,0)</f>
        <v/>
      </c>
      <c r="V337" s="6" t="b">
        <f t="shared" si="28"/>
        <v>1</v>
      </c>
      <c r="W337" s="6" t="b">
        <f t="shared" si="29"/>
        <v>1</v>
      </c>
    </row>
    <row r="338" spans="1:23" ht="12.75" customHeight="1" x14ac:dyDescent="0.25">
      <c r="A338" s="11" t="str">
        <f t="shared" si="25"/>
        <v>ENGENHARIA DE ENERGIA</v>
      </c>
      <c r="B338" s="11" t="str">
        <f t="shared" si="26"/>
        <v>NAESTE033-17SA</v>
      </c>
      <c r="C338" s="9" t="str">
        <f t="shared" si="27"/>
        <v>Engenharia Solar Fotovoltaica A-noturno (São Bernardo)</v>
      </c>
      <c r="D338" s="7" t="s">
        <v>165</v>
      </c>
      <c r="E338" s="7" t="s">
        <v>2094</v>
      </c>
      <c r="F338" s="7" t="s">
        <v>166</v>
      </c>
      <c r="G338" s="7" t="s">
        <v>11</v>
      </c>
      <c r="H338" s="7" t="s">
        <v>1305</v>
      </c>
      <c r="I338" s="7"/>
      <c r="J338" s="16" t="s">
        <v>12</v>
      </c>
      <c r="K338" s="7" t="s">
        <v>18</v>
      </c>
      <c r="L338" s="7" t="s">
        <v>20</v>
      </c>
      <c r="M338" s="7">
        <v>50</v>
      </c>
      <c r="N338" s="7"/>
      <c r="O338" s="7"/>
      <c r="P338" s="7"/>
      <c r="Q338" s="7" t="s">
        <v>158</v>
      </c>
      <c r="R338" s="29" t="s">
        <v>517</v>
      </c>
      <c r="S338" s="29"/>
      <c r="T338" s="5" t="str">
        <f>VLOOKUP($B338,'[1]TOMADA DE DECISÕES'!$C$3:$BD$1129,52,0)</f>
        <v>FEDERICO BERNARDINO MORANTE TRIGOSO</v>
      </c>
      <c r="U338" s="5" t="str">
        <f>VLOOKUP($B338,'[1]TOMADA DE DECISÕES'!$C$3:$BD$1129,54,0)</f>
        <v/>
      </c>
      <c r="V338" s="6" t="b">
        <f t="shared" si="28"/>
        <v>1</v>
      </c>
      <c r="W338" s="6" t="b">
        <f t="shared" si="29"/>
        <v>1</v>
      </c>
    </row>
    <row r="339" spans="1:23" ht="12.75" customHeight="1" x14ac:dyDescent="0.25">
      <c r="A339" s="11" t="str">
        <f t="shared" si="25"/>
        <v>BACHARELADO EM MATEMÁTICA</v>
      </c>
      <c r="B339" s="11" t="str">
        <f t="shared" si="26"/>
        <v>NAMCTB011-17SA</v>
      </c>
      <c r="C339" s="9" t="str">
        <f t="shared" si="27"/>
        <v>Equações Diferenciais Ordinárias A-noturno (São Bernardo)</v>
      </c>
      <c r="D339" s="7" t="s">
        <v>945</v>
      </c>
      <c r="E339" s="7" t="s">
        <v>1926</v>
      </c>
      <c r="F339" s="7" t="s">
        <v>946</v>
      </c>
      <c r="G339" s="7" t="s">
        <v>11</v>
      </c>
      <c r="H339" s="7" t="s">
        <v>3166</v>
      </c>
      <c r="I339" s="7"/>
      <c r="J339" s="7" t="s">
        <v>12</v>
      </c>
      <c r="K339" s="7" t="s">
        <v>18</v>
      </c>
      <c r="L339" s="7" t="s">
        <v>20</v>
      </c>
      <c r="M339" s="7">
        <v>30</v>
      </c>
      <c r="N339" s="7"/>
      <c r="O339" s="7"/>
      <c r="P339" s="7"/>
      <c r="Q339" s="7" t="s">
        <v>109</v>
      </c>
      <c r="R339" s="29" t="s">
        <v>947</v>
      </c>
      <c r="S339" s="29"/>
      <c r="T339" s="5" t="str">
        <f>VLOOKUP($B339,'[1]TOMADA DE DECISÕES'!$C$3:$BD$1129,52,0)</f>
        <v>WELINGTON VIEIRA ASSUNCAO</v>
      </c>
      <c r="U339" s="5" t="str">
        <f>VLOOKUP($B339,'[1]TOMADA DE DECISÕES'!$C$3:$BD$1129,54,0)</f>
        <v/>
      </c>
      <c r="V339" s="6" t="b">
        <f t="shared" si="28"/>
        <v>1</v>
      </c>
      <c r="W339" s="6" t="b">
        <f t="shared" si="29"/>
        <v>1</v>
      </c>
    </row>
    <row r="340" spans="1:23" ht="12.75" customHeight="1" x14ac:dyDescent="0.25">
      <c r="A340" s="11" t="str">
        <f t="shared" si="25"/>
        <v>BACHARELADO EM FÍSICA</v>
      </c>
      <c r="B340" s="11" t="str">
        <f t="shared" si="26"/>
        <v>DANHZ3078-15SA</v>
      </c>
      <c r="C340" s="9" t="str">
        <f t="shared" si="27"/>
        <v>Equações Diferenciais Parciais Aplicadas A-matutino (São Bernardo)</v>
      </c>
      <c r="D340" s="7" t="s">
        <v>613</v>
      </c>
      <c r="E340" s="7" t="s">
        <v>1907</v>
      </c>
      <c r="F340" s="7" t="s">
        <v>614</v>
      </c>
      <c r="G340" s="7" t="s">
        <v>11</v>
      </c>
      <c r="H340" s="7" t="s">
        <v>3025</v>
      </c>
      <c r="I340" s="7"/>
      <c r="J340" s="16" t="s">
        <v>12</v>
      </c>
      <c r="K340" s="7" t="s">
        <v>13</v>
      </c>
      <c r="L340" s="7" t="s">
        <v>20</v>
      </c>
      <c r="M340" s="7">
        <v>30</v>
      </c>
      <c r="N340" s="7">
        <v>0</v>
      </c>
      <c r="O340" s="7" t="s">
        <v>17</v>
      </c>
      <c r="P340" s="7"/>
      <c r="Q340" s="7" t="s">
        <v>105</v>
      </c>
      <c r="R340" s="29" t="s">
        <v>3026</v>
      </c>
      <c r="S340" s="29"/>
      <c r="T340" s="5" t="str">
        <f>VLOOKUP($B340,'[1]TOMADA DE DECISÕES'!$C$3:$BD$1129,52,0)</f>
        <v>ADRIANO REINALDO VICOTO BENVENHO</v>
      </c>
      <c r="U340" s="5">
        <f>VLOOKUP($B340,'[1]TOMADA DE DECISÕES'!$C$3:$BD$1129,54,0)</f>
        <v>0</v>
      </c>
      <c r="V340" s="6" t="b">
        <f t="shared" si="28"/>
        <v>0</v>
      </c>
      <c r="W340" s="6" t="b">
        <f t="shared" si="29"/>
        <v>1</v>
      </c>
    </row>
    <row r="341" spans="1:23" ht="12.75" customHeight="1" x14ac:dyDescent="0.25">
      <c r="A341" s="11" t="str">
        <f t="shared" si="25"/>
        <v>ENGENHARIA BIOMÉDICA</v>
      </c>
      <c r="B341" s="11" t="str">
        <f t="shared" si="26"/>
        <v>DAESTB028-17SA</v>
      </c>
      <c r="C341" s="9" t="str">
        <f t="shared" si="27"/>
        <v>Equipamentos Médico-Hospitalares A-matutino (São Bernardo)</v>
      </c>
      <c r="D341" s="7" t="s">
        <v>1378</v>
      </c>
      <c r="E341" s="7" t="s">
        <v>3284</v>
      </c>
      <c r="F341" s="7" t="s">
        <v>1379</v>
      </c>
      <c r="G341" s="7" t="s">
        <v>11</v>
      </c>
      <c r="H341" s="7" t="s">
        <v>1380</v>
      </c>
      <c r="I341" s="7"/>
      <c r="J341" s="16" t="s">
        <v>38</v>
      </c>
      <c r="K341" s="7" t="s">
        <v>13</v>
      </c>
      <c r="L341" s="7" t="s">
        <v>470</v>
      </c>
      <c r="M341" s="7">
        <v>30</v>
      </c>
      <c r="N341" s="7">
        <v>0</v>
      </c>
      <c r="O341" s="7"/>
      <c r="P341" s="7"/>
      <c r="Q341" s="7" t="s">
        <v>155</v>
      </c>
      <c r="R341" s="29" t="s">
        <v>3285</v>
      </c>
      <c r="S341" s="29"/>
      <c r="T341" s="5" t="str">
        <f>VLOOKUP($B341,'[1]TOMADA DE DECISÕES'!$C$3:$BD$1129,52,0)</f>
        <v>JOAO LOURES SALINET JUNIOR</v>
      </c>
      <c r="U341" s="5">
        <f>VLOOKUP($B341,'[1]TOMADA DE DECISÕES'!$C$3:$BD$1129,54,0)</f>
        <v>0</v>
      </c>
      <c r="V341" s="6" t="b">
        <f t="shared" si="28"/>
        <v>1</v>
      </c>
      <c r="W341" s="6" t="b">
        <f t="shared" si="29"/>
        <v>1</v>
      </c>
    </row>
    <row r="342" spans="1:23" ht="12.75" customHeight="1" x14ac:dyDescent="0.25">
      <c r="A342" s="11" t="str">
        <f t="shared" si="25"/>
        <v>ENGENHARIA BIOMÉDICA</v>
      </c>
      <c r="B342" s="11" t="str">
        <f t="shared" si="26"/>
        <v>NAESTB028-17SA</v>
      </c>
      <c r="C342" s="9" t="str">
        <f t="shared" si="27"/>
        <v>Equipamentos Médico-Hospitalares A-noturno (São Bernardo)</v>
      </c>
      <c r="D342" s="7" t="s">
        <v>1378</v>
      </c>
      <c r="E342" s="7" t="s">
        <v>3286</v>
      </c>
      <c r="F342" s="7" t="s">
        <v>1379</v>
      </c>
      <c r="G342" s="7" t="s">
        <v>11</v>
      </c>
      <c r="H342" s="7" t="s">
        <v>1381</v>
      </c>
      <c r="I342" s="7"/>
      <c r="J342" s="16" t="s">
        <v>38</v>
      </c>
      <c r="K342" s="7" t="s">
        <v>18</v>
      </c>
      <c r="L342" s="7" t="s">
        <v>470</v>
      </c>
      <c r="M342" s="7">
        <v>30</v>
      </c>
      <c r="N342" s="7">
        <v>0</v>
      </c>
      <c r="O342" s="7"/>
      <c r="P342" s="7"/>
      <c r="Q342" s="7" t="s">
        <v>155</v>
      </c>
      <c r="R342" s="29" t="s">
        <v>3285</v>
      </c>
      <c r="S342" s="29"/>
      <c r="T342" s="5" t="str">
        <f>VLOOKUP($B342,'[1]TOMADA DE DECISÕES'!$C$3:$BD$1129,52,0)</f>
        <v>JOAO LOURES SALINET JUNIOR</v>
      </c>
      <c r="U342" s="5">
        <f>VLOOKUP($B342,'[1]TOMADA DE DECISÕES'!$C$3:$BD$1129,54,0)</f>
        <v>0</v>
      </c>
      <c r="V342" s="6" t="b">
        <f t="shared" si="28"/>
        <v>1</v>
      </c>
      <c r="W342" s="6" t="b">
        <f t="shared" si="29"/>
        <v>1</v>
      </c>
    </row>
    <row r="343" spans="1:23" ht="12.75" customHeight="1" x14ac:dyDescent="0.25">
      <c r="A343" s="11" t="str">
        <f t="shared" si="25"/>
        <v>ENGENHARIA AEROESPACIAL</v>
      </c>
      <c r="B343" s="11" t="str">
        <f t="shared" si="26"/>
        <v>DAESTS007-17SB</v>
      </c>
      <c r="C343" s="9" t="str">
        <f t="shared" si="27"/>
        <v>Estabilidade e Controle de Aeronaves A-matutino (São Bernardo)</v>
      </c>
      <c r="D343" s="7" t="s">
        <v>132</v>
      </c>
      <c r="E343" s="7" t="s">
        <v>414</v>
      </c>
      <c r="F343" s="7" t="s">
        <v>133</v>
      </c>
      <c r="G343" s="7" t="s">
        <v>11</v>
      </c>
      <c r="H343" s="7" t="s">
        <v>459</v>
      </c>
      <c r="I343" s="7"/>
      <c r="J343" s="7" t="s">
        <v>38</v>
      </c>
      <c r="K343" s="7" t="s">
        <v>13</v>
      </c>
      <c r="L343" s="7" t="s">
        <v>20</v>
      </c>
      <c r="M343" s="7">
        <v>35</v>
      </c>
      <c r="N343" s="7"/>
      <c r="O343" s="7"/>
      <c r="P343" s="7"/>
      <c r="Q343" s="7" t="s">
        <v>131</v>
      </c>
      <c r="R343" s="29" t="s">
        <v>898</v>
      </c>
      <c r="S343" s="29"/>
      <c r="T343" s="5" t="str">
        <f>VLOOKUP($B343,'[1]TOMADA DE DECISÕES'!$C$3:$BD$1129,52,0)</f>
        <v>LUIZ CARLOS GADELHA DE SOUZA</v>
      </c>
      <c r="U343" s="5" t="str">
        <f>VLOOKUP($B343,'[1]TOMADA DE DECISÕES'!$C$3:$BD$1129,54,0)</f>
        <v/>
      </c>
      <c r="V343" s="6" t="b">
        <f t="shared" si="28"/>
        <v>1</v>
      </c>
      <c r="W343" s="6" t="b">
        <f t="shared" si="29"/>
        <v>1</v>
      </c>
    </row>
    <row r="344" spans="1:23" ht="12.75" customHeight="1" x14ac:dyDescent="0.25">
      <c r="A344" s="11" t="str">
        <f t="shared" si="25"/>
        <v>BACHARELADO EM RELAÇÕES INTERNACIONAIS</v>
      </c>
      <c r="B344" s="11" t="str">
        <f t="shared" si="26"/>
        <v>DAESHR005-13SB</v>
      </c>
      <c r="C344" s="9" t="str">
        <f t="shared" si="27"/>
        <v>Estado e Desenvolvimento Econômico no Brasil Contemporâneo A-matutino (São Bernardo)</v>
      </c>
      <c r="D344" s="6" t="s">
        <v>1207</v>
      </c>
      <c r="E344" s="6" t="s">
        <v>2012</v>
      </c>
      <c r="F344" s="6" t="s">
        <v>1208</v>
      </c>
      <c r="G344" s="6" t="s">
        <v>11</v>
      </c>
      <c r="H344" s="6" t="s">
        <v>1209</v>
      </c>
      <c r="J344" s="15" t="s">
        <v>38</v>
      </c>
      <c r="K344" s="6" t="s">
        <v>13</v>
      </c>
      <c r="L344" s="6" t="s">
        <v>20</v>
      </c>
      <c r="M344" s="6">
        <v>60</v>
      </c>
      <c r="O344" s="6" t="s">
        <v>17</v>
      </c>
      <c r="P344" s="7" t="s">
        <v>17</v>
      </c>
      <c r="Q344" s="7" t="s">
        <v>124</v>
      </c>
      <c r="R344" s="26" t="s">
        <v>1210</v>
      </c>
      <c r="S344" s="26" t="s">
        <v>1210</v>
      </c>
      <c r="T344" s="5" t="str">
        <f>VLOOKUP($B344,'[1]TOMADA DE DECISÕES'!$C$3:$BD$1129,52,0)</f>
        <v>VALERIA LOPES RIBEIRO</v>
      </c>
      <c r="U344" s="5" t="str">
        <f>VLOOKUP($B344,'[1]TOMADA DE DECISÕES'!$C$3:$BD$1129,54,0)</f>
        <v>VALERIA LOPES RIBEIRO</v>
      </c>
      <c r="V344" s="6" t="b">
        <f t="shared" si="28"/>
        <v>1</v>
      </c>
      <c r="W344" s="6" t="b">
        <f t="shared" si="29"/>
        <v>1</v>
      </c>
    </row>
    <row r="345" spans="1:23" ht="12.75" customHeight="1" x14ac:dyDescent="0.25">
      <c r="A345" s="11" t="str">
        <f t="shared" si="25"/>
        <v>BACHARELADO EM RELAÇÕES INTERNACIONAIS</v>
      </c>
      <c r="B345" s="11" t="str">
        <f t="shared" si="26"/>
        <v>NAESHR005-13SB</v>
      </c>
      <c r="C345" s="9" t="str">
        <f t="shared" si="27"/>
        <v>Estado e Desenvolvimento Econômico no Brasil Contemporâneo A-noturno (São Bernardo)</v>
      </c>
      <c r="D345" s="7" t="s">
        <v>1207</v>
      </c>
      <c r="E345" s="7" t="s">
        <v>2013</v>
      </c>
      <c r="F345" s="7" t="s">
        <v>1208</v>
      </c>
      <c r="G345" s="7" t="s">
        <v>11</v>
      </c>
      <c r="H345" s="7" t="s">
        <v>1211</v>
      </c>
      <c r="I345" s="7"/>
      <c r="J345" s="7" t="s">
        <v>38</v>
      </c>
      <c r="K345" s="7" t="s">
        <v>18</v>
      </c>
      <c r="L345" s="7" t="s">
        <v>20</v>
      </c>
      <c r="M345" s="7">
        <v>60</v>
      </c>
      <c r="N345" s="7"/>
      <c r="O345" s="7" t="s">
        <v>17</v>
      </c>
      <c r="P345" s="7" t="s">
        <v>17</v>
      </c>
      <c r="Q345" s="7" t="s">
        <v>124</v>
      </c>
      <c r="R345" s="29" t="s">
        <v>1210</v>
      </c>
      <c r="S345" s="29" t="s">
        <v>1210</v>
      </c>
      <c r="T345" s="5" t="str">
        <f>VLOOKUP($B345,'[1]TOMADA DE DECISÕES'!$C$3:$BD$1129,52,0)</f>
        <v>VALERIA LOPES RIBEIRO</v>
      </c>
      <c r="U345" s="5" t="str">
        <f>VLOOKUP($B345,'[1]TOMADA DE DECISÕES'!$C$3:$BD$1129,54,0)</f>
        <v>VALERIA LOPES RIBEIRO</v>
      </c>
      <c r="V345" s="6" t="b">
        <f t="shared" si="28"/>
        <v>1</v>
      </c>
      <c r="W345" s="6" t="b">
        <f t="shared" si="29"/>
        <v>1</v>
      </c>
    </row>
    <row r="346" spans="1:23" ht="12.75" customHeight="1" x14ac:dyDescent="0.25">
      <c r="A346" s="11" t="str">
        <f t="shared" si="25"/>
        <v>ENGENHARIA DE MATERIAIS</v>
      </c>
      <c r="B346" s="11" t="str">
        <f t="shared" si="26"/>
        <v>DAESTM001-17SA</v>
      </c>
      <c r="C346" s="9" t="str">
        <f t="shared" si="27"/>
        <v>Estado Sólido A-matutino (São Bernardo)</v>
      </c>
      <c r="D346" s="7" t="s">
        <v>359</v>
      </c>
      <c r="E346" s="7" t="s">
        <v>429</v>
      </c>
      <c r="F346" s="7" t="s">
        <v>360</v>
      </c>
      <c r="G346" s="7" t="s">
        <v>11</v>
      </c>
      <c r="H346" s="7" t="s">
        <v>2380</v>
      </c>
      <c r="I346" s="7"/>
      <c r="J346" s="7" t="s">
        <v>12</v>
      </c>
      <c r="K346" s="7" t="s">
        <v>13</v>
      </c>
      <c r="L346" s="7" t="s">
        <v>20</v>
      </c>
      <c r="M346" s="7">
        <v>44</v>
      </c>
      <c r="N346" s="7"/>
      <c r="O346" s="7"/>
      <c r="P346" s="7"/>
      <c r="Q346" s="7" t="s">
        <v>215</v>
      </c>
      <c r="R346" s="29" t="s">
        <v>1436</v>
      </c>
      <c r="S346" s="29"/>
      <c r="T346" s="5" t="str">
        <f>VLOOKUP($B346,'[1]TOMADA DE DECISÕES'!$C$3:$BD$1129,52,0)</f>
        <v>JOSE FERNANDO QUEIRUGA REY</v>
      </c>
      <c r="U346" s="5" t="str">
        <f>VLOOKUP($B346,'[1]TOMADA DE DECISÕES'!$C$3:$BD$1129,54,0)</f>
        <v/>
      </c>
      <c r="V346" s="6" t="b">
        <f t="shared" si="28"/>
        <v>1</v>
      </c>
      <c r="W346" s="6" t="b">
        <f t="shared" si="29"/>
        <v>1</v>
      </c>
    </row>
    <row r="347" spans="1:23" ht="12.75" customHeight="1" x14ac:dyDescent="0.25">
      <c r="A347" s="11" t="str">
        <f t="shared" si="25"/>
        <v>ENGENHARIA DE GESTÃO</v>
      </c>
      <c r="B347" s="11" t="str">
        <f t="shared" si="26"/>
        <v>DAESZG018-17SB</v>
      </c>
      <c r="C347" s="9" t="str">
        <f t="shared" si="27"/>
        <v>Estratégias de Comunicação Organizacional A-matutino (São Bernardo)</v>
      </c>
      <c r="D347" s="7" t="s">
        <v>446</v>
      </c>
      <c r="E347" s="7" t="s">
        <v>2117</v>
      </c>
      <c r="F347" s="7" t="s">
        <v>447</v>
      </c>
      <c r="G347" s="7" t="s">
        <v>11</v>
      </c>
      <c r="H347" s="7" t="s">
        <v>732</v>
      </c>
      <c r="I347" s="7"/>
      <c r="J347" s="16" t="s">
        <v>38</v>
      </c>
      <c r="K347" s="7" t="s">
        <v>13</v>
      </c>
      <c r="L347" s="7" t="s">
        <v>47</v>
      </c>
      <c r="M347" s="7">
        <v>62</v>
      </c>
      <c r="N347" s="7">
        <v>0</v>
      </c>
      <c r="O347" s="7"/>
      <c r="P347" s="7"/>
      <c r="Q347" s="7" t="s">
        <v>173</v>
      </c>
      <c r="R347" s="29" t="s">
        <v>2422</v>
      </c>
      <c r="S347" s="29"/>
      <c r="T347" s="5" t="str">
        <f>VLOOKUP($B347,'[1]TOMADA DE DECISÕES'!$C$3:$BD$1129,52,0)</f>
        <v>MICHELLE SATO FRIGO</v>
      </c>
      <c r="U347" s="5" t="str">
        <f>VLOOKUP($B347,'[1]TOMADA DE DECISÕES'!$C$3:$BD$1129,54,0)</f>
        <v/>
      </c>
      <c r="V347" s="6" t="b">
        <f t="shared" si="28"/>
        <v>1</v>
      </c>
      <c r="W347" s="6" t="b">
        <f t="shared" si="29"/>
        <v>1</v>
      </c>
    </row>
    <row r="348" spans="1:23" ht="12.75" customHeight="1" x14ac:dyDescent="0.25">
      <c r="A348" s="11" t="str">
        <f t="shared" si="25"/>
        <v>BACHARELADO EM CIÊNCIA E TECNOLOGIA</v>
      </c>
      <c r="B348" s="11" t="str">
        <f t="shared" si="26"/>
        <v>DA10BIK0102-15SA</v>
      </c>
      <c r="C348" s="9" t="str">
        <f t="shared" si="27"/>
        <v>Estrutura da Matéria A10-matutino (São Bernardo)</v>
      </c>
      <c r="D348" s="6" t="s">
        <v>71</v>
      </c>
      <c r="E348" s="6" t="s">
        <v>3211</v>
      </c>
      <c r="F348" s="6" t="s">
        <v>72</v>
      </c>
      <c r="G348" s="6" t="s">
        <v>16</v>
      </c>
      <c r="H348" s="6" t="s">
        <v>1122</v>
      </c>
      <c r="J348" s="15" t="s">
        <v>12</v>
      </c>
      <c r="K348" s="6" t="s">
        <v>13</v>
      </c>
      <c r="L348" s="6" t="s">
        <v>42</v>
      </c>
      <c r="M348" s="6">
        <v>35</v>
      </c>
      <c r="N348" s="6">
        <v>35</v>
      </c>
      <c r="O348" s="6" t="s">
        <v>37</v>
      </c>
      <c r="P348" s="7" t="s">
        <v>37</v>
      </c>
      <c r="Q348" s="7" t="s">
        <v>33</v>
      </c>
      <c r="R348" s="26" t="s">
        <v>2906</v>
      </c>
      <c r="T348" s="5" t="str">
        <f>VLOOKUP($B348,'[1]TOMADA DE DECISÕES'!$C$3:$BD$1129,52,0)</f>
        <v>PAULA HOMEM DE MELLO</v>
      </c>
      <c r="U348" s="5" t="str">
        <f>VLOOKUP($B348,'[1]TOMADA DE DECISÕES'!$C$3:$BD$1129,54,0)</f>
        <v/>
      </c>
      <c r="V348" s="6" t="b">
        <f t="shared" si="28"/>
        <v>1</v>
      </c>
      <c r="W348" s="6" t="b">
        <f t="shared" si="29"/>
        <v>1</v>
      </c>
    </row>
    <row r="349" spans="1:23" ht="12.75" customHeight="1" x14ac:dyDescent="0.25">
      <c r="A349" s="11" t="str">
        <f t="shared" si="25"/>
        <v>BACHARELADO EM CIÊNCIA E TECNOLOGIA</v>
      </c>
      <c r="B349" s="11" t="str">
        <f t="shared" si="26"/>
        <v>NA10BIK0102-15SA</v>
      </c>
      <c r="C349" s="9" t="str">
        <f t="shared" si="27"/>
        <v>Estrutura da Matéria A10-noturno (São Bernardo)</v>
      </c>
      <c r="D349" s="7" t="s">
        <v>71</v>
      </c>
      <c r="E349" s="7" t="s">
        <v>3213</v>
      </c>
      <c r="F349" s="7" t="s">
        <v>72</v>
      </c>
      <c r="G349" s="7" t="s">
        <v>16</v>
      </c>
      <c r="H349" s="7" t="s">
        <v>1123</v>
      </c>
      <c r="I349" s="7"/>
      <c r="J349" s="16" t="s">
        <v>12</v>
      </c>
      <c r="K349" s="7" t="s">
        <v>18</v>
      </c>
      <c r="L349" s="7" t="s">
        <v>42</v>
      </c>
      <c r="M349" s="7">
        <v>35</v>
      </c>
      <c r="N349" s="7">
        <v>35</v>
      </c>
      <c r="O349" s="7" t="s">
        <v>37</v>
      </c>
      <c r="P349" s="7" t="s">
        <v>37</v>
      </c>
      <c r="Q349" s="7" t="s">
        <v>33</v>
      </c>
      <c r="R349" s="29" t="s">
        <v>2912</v>
      </c>
      <c r="S349" s="29"/>
      <c r="T349" s="5" t="str">
        <f>VLOOKUP($B349,'[1]TOMADA DE DECISÕES'!$C$3:$BD$1129,52,0)</f>
        <v>MONICA BENICIA MAMIAN LOPEZ</v>
      </c>
      <c r="U349" s="5" t="str">
        <f>VLOOKUP($B349,'[1]TOMADA DE DECISÕES'!$C$3:$BD$1129,54,0)</f>
        <v/>
      </c>
      <c r="V349" s="6" t="b">
        <f t="shared" si="28"/>
        <v>1</v>
      </c>
      <c r="W349" s="6" t="b">
        <f t="shared" si="29"/>
        <v>1</v>
      </c>
    </row>
    <row r="350" spans="1:23" ht="12.75" customHeight="1" x14ac:dyDescent="0.25">
      <c r="A350" s="11" t="str">
        <f t="shared" si="25"/>
        <v>BACHARELADO EM CIÊNCIA E TECNOLOGIA</v>
      </c>
      <c r="B350" s="11" t="str">
        <f t="shared" si="26"/>
        <v>DA11BIK0102-15SA</v>
      </c>
      <c r="C350" s="9" t="str">
        <f t="shared" si="27"/>
        <v>Estrutura da Matéria A11-matutino (São Bernardo)</v>
      </c>
      <c r="D350" s="7" t="s">
        <v>71</v>
      </c>
      <c r="E350" s="7" t="s">
        <v>3210</v>
      </c>
      <c r="F350" s="7" t="s">
        <v>72</v>
      </c>
      <c r="G350" s="7" t="s">
        <v>16</v>
      </c>
      <c r="H350" s="7" t="s">
        <v>1122</v>
      </c>
      <c r="I350" s="7"/>
      <c r="J350" s="16" t="s">
        <v>12</v>
      </c>
      <c r="K350" s="7" t="s">
        <v>13</v>
      </c>
      <c r="L350" s="7" t="s">
        <v>42</v>
      </c>
      <c r="M350" s="7">
        <v>35</v>
      </c>
      <c r="N350" s="7">
        <v>35</v>
      </c>
      <c r="O350" s="7" t="s">
        <v>37</v>
      </c>
      <c r="P350" s="7" t="s">
        <v>37</v>
      </c>
      <c r="Q350" s="7" t="s">
        <v>33</v>
      </c>
      <c r="R350" s="29" t="s">
        <v>2904</v>
      </c>
      <c r="S350" s="29"/>
      <c r="T350" s="5" t="str">
        <f>VLOOKUP($B350,'[1]TOMADA DE DECISÕES'!$C$3:$BD$1129,52,0)</f>
        <v>PATRICIA DANTONI</v>
      </c>
      <c r="U350" s="5" t="str">
        <f>VLOOKUP($B350,'[1]TOMADA DE DECISÕES'!$C$3:$BD$1129,54,0)</f>
        <v/>
      </c>
      <c r="V350" s="6" t="b">
        <f t="shared" si="28"/>
        <v>1</v>
      </c>
      <c r="W350" s="6" t="b">
        <f t="shared" si="29"/>
        <v>1</v>
      </c>
    </row>
    <row r="351" spans="1:23" ht="12.75" customHeight="1" x14ac:dyDescent="0.25">
      <c r="A351" s="11" t="str">
        <f t="shared" si="25"/>
        <v>BACHARELADO EM CIÊNCIA E TECNOLOGIA</v>
      </c>
      <c r="B351" s="11" t="str">
        <f t="shared" si="26"/>
        <v>NA11BIK0102-15SA</v>
      </c>
      <c r="C351" s="9" t="str">
        <f t="shared" si="27"/>
        <v>Estrutura da Matéria A11-noturno (São Bernardo)</v>
      </c>
      <c r="D351" s="7" t="s">
        <v>71</v>
      </c>
      <c r="E351" s="7" t="s">
        <v>3214</v>
      </c>
      <c r="F351" s="7" t="s">
        <v>72</v>
      </c>
      <c r="G351" s="7" t="s">
        <v>16</v>
      </c>
      <c r="H351" s="7" t="s">
        <v>1123</v>
      </c>
      <c r="I351" s="7"/>
      <c r="J351" s="7" t="s">
        <v>12</v>
      </c>
      <c r="K351" s="7" t="s">
        <v>18</v>
      </c>
      <c r="L351" s="7" t="s">
        <v>42</v>
      </c>
      <c r="M351" s="7">
        <v>35</v>
      </c>
      <c r="N351" s="7">
        <v>35</v>
      </c>
      <c r="O351" s="7" t="s">
        <v>37</v>
      </c>
      <c r="P351" s="7" t="s">
        <v>37</v>
      </c>
      <c r="Q351" s="7" t="s">
        <v>33</v>
      </c>
      <c r="R351" s="29" t="s">
        <v>2913</v>
      </c>
      <c r="S351" s="29"/>
      <c r="T351" s="5" t="str">
        <f>VLOOKUP($B351,'[1]TOMADA DE DECISÕES'!$C$3:$BD$1129,52,0)</f>
        <v>RODRIGO MAGHDISSIAN CORDEIRO</v>
      </c>
      <c r="U351" s="5" t="str">
        <f>VLOOKUP($B351,'[1]TOMADA DE DECISÕES'!$C$3:$BD$1129,54,0)</f>
        <v/>
      </c>
      <c r="V351" s="6" t="b">
        <f t="shared" si="28"/>
        <v>1</v>
      </c>
      <c r="W351" s="6" t="b">
        <f t="shared" si="29"/>
        <v>1</v>
      </c>
    </row>
    <row r="352" spans="1:23" ht="12.75" customHeight="1" x14ac:dyDescent="0.25">
      <c r="A352" s="11" t="str">
        <f t="shared" si="25"/>
        <v>BACHARELADO EM CIÊNCIA E TECNOLOGIA</v>
      </c>
      <c r="B352" s="11" t="str">
        <f t="shared" si="26"/>
        <v>DA1BIK0102-15SA</v>
      </c>
      <c r="C352" s="9" t="str">
        <f t="shared" si="27"/>
        <v>Estrutura da Matéria A1-matutino (São Bernardo)</v>
      </c>
      <c r="D352" s="7" t="s">
        <v>71</v>
      </c>
      <c r="E352" s="7" t="s">
        <v>1652</v>
      </c>
      <c r="F352" s="7" t="s">
        <v>72</v>
      </c>
      <c r="G352" s="7" t="s">
        <v>16</v>
      </c>
      <c r="H352" s="7" t="s">
        <v>1122</v>
      </c>
      <c r="I352" s="7"/>
      <c r="J352" s="7" t="s">
        <v>12</v>
      </c>
      <c r="K352" s="7" t="s">
        <v>13</v>
      </c>
      <c r="L352" s="7" t="s">
        <v>42</v>
      </c>
      <c r="M352" s="7">
        <v>35</v>
      </c>
      <c r="N352" s="7">
        <v>35</v>
      </c>
      <c r="O352" s="7" t="s">
        <v>37</v>
      </c>
      <c r="P352" s="7" t="s">
        <v>37</v>
      </c>
      <c r="Q352" s="7" t="s">
        <v>33</v>
      </c>
      <c r="R352" s="29" t="s">
        <v>3212</v>
      </c>
      <c r="S352" s="29"/>
      <c r="T352" s="5" t="str">
        <f>VLOOKUP($B352,'[1]TOMADA DE DECISÕES'!$C$3:$BD$1129,52,0)</f>
        <v>GUSTAVO MARTINI DALPIAN</v>
      </c>
      <c r="U352" s="5" t="str">
        <f>VLOOKUP($B352,'[1]TOMADA DE DECISÕES'!$C$3:$BD$1129,54,0)</f>
        <v/>
      </c>
      <c r="V352" s="6" t="b">
        <f t="shared" si="28"/>
        <v>1</v>
      </c>
      <c r="W352" s="6" t="b">
        <f t="shared" si="29"/>
        <v>1</v>
      </c>
    </row>
    <row r="353" spans="1:23" ht="12.75" customHeight="1" x14ac:dyDescent="0.25">
      <c r="A353" s="11" t="str">
        <f t="shared" si="25"/>
        <v>BACHARELADO EM CIÊNCIA E TECNOLOGIA</v>
      </c>
      <c r="B353" s="11" t="str">
        <f t="shared" si="26"/>
        <v>NA1BIK0102-15SA</v>
      </c>
      <c r="C353" s="9" t="str">
        <f t="shared" si="27"/>
        <v>Estrutura da Matéria A1-noturno (São Bernardo)</v>
      </c>
      <c r="D353" s="7" t="s">
        <v>71</v>
      </c>
      <c r="E353" s="7" t="s">
        <v>1653</v>
      </c>
      <c r="F353" s="7" t="s">
        <v>72</v>
      </c>
      <c r="G353" s="7" t="s">
        <v>16</v>
      </c>
      <c r="H353" s="7" t="s">
        <v>1123</v>
      </c>
      <c r="I353" s="7"/>
      <c r="J353" s="7" t="s">
        <v>12</v>
      </c>
      <c r="K353" s="7" t="s">
        <v>18</v>
      </c>
      <c r="L353" s="7" t="s">
        <v>42</v>
      </c>
      <c r="M353" s="7">
        <v>40</v>
      </c>
      <c r="N353" s="7">
        <v>35</v>
      </c>
      <c r="O353" s="7" t="s">
        <v>37</v>
      </c>
      <c r="P353" s="7" t="s">
        <v>37</v>
      </c>
      <c r="Q353" s="7" t="s">
        <v>33</v>
      </c>
      <c r="R353" s="29" t="s">
        <v>3215</v>
      </c>
      <c r="S353" s="29"/>
      <c r="T353" s="5" t="str">
        <f>VLOOKUP($B353,'[1]TOMADA DE DECISÕES'!$C$3:$BD$1129,52,0)</f>
        <v>MARCELO AUGUSTO LEIGUI DE OLIVEIRA</v>
      </c>
      <c r="U353" s="5" t="str">
        <f>VLOOKUP($B353,'[1]TOMADA DE DECISÕES'!$C$3:$BD$1129,54,0)</f>
        <v/>
      </c>
      <c r="V353" s="6" t="b">
        <f t="shared" si="28"/>
        <v>1</v>
      </c>
      <c r="W353" s="6" t="b">
        <f t="shared" si="29"/>
        <v>1</v>
      </c>
    </row>
    <row r="354" spans="1:23" ht="12.75" customHeight="1" x14ac:dyDescent="0.25">
      <c r="A354" s="11" t="str">
        <f t="shared" si="25"/>
        <v>BACHARELADO EM CIÊNCIA E TECNOLOGIA</v>
      </c>
      <c r="B354" s="11" t="str">
        <f t="shared" si="26"/>
        <v>DA2BIK0102-15SA</v>
      </c>
      <c r="C354" s="9" t="str">
        <f t="shared" si="27"/>
        <v>Estrutura da Matéria A2-matutino (São Bernardo)</v>
      </c>
      <c r="D354" s="7" t="s">
        <v>71</v>
      </c>
      <c r="E354" s="7" t="s">
        <v>1654</v>
      </c>
      <c r="F354" s="7" t="s">
        <v>72</v>
      </c>
      <c r="G354" s="7" t="s">
        <v>19</v>
      </c>
      <c r="H354" s="7" t="s">
        <v>1122</v>
      </c>
      <c r="I354" s="7"/>
      <c r="J354" s="16" t="s">
        <v>12</v>
      </c>
      <c r="K354" s="7" t="s">
        <v>13</v>
      </c>
      <c r="L354" s="7" t="s">
        <v>42</v>
      </c>
      <c r="M354" s="7">
        <v>35</v>
      </c>
      <c r="N354" s="7">
        <v>35</v>
      </c>
      <c r="O354" s="7" t="s">
        <v>37</v>
      </c>
      <c r="P354" s="7" t="s">
        <v>37</v>
      </c>
      <c r="Q354" s="7" t="s">
        <v>33</v>
      </c>
      <c r="R354" s="29" t="s">
        <v>271</v>
      </c>
      <c r="S354" s="29"/>
      <c r="T354" s="5" t="str">
        <f>VLOOKUP($B354,'[1]TOMADA DE DECISÕES'!$C$3:$BD$1129,52,0)</f>
        <v>ROMARLY FERNANDES DA COSTA</v>
      </c>
      <c r="U354" s="5" t="str">
        <f>VLOOKUP($B354,'[1]TOMADA DE DECISÕES'!$C$3:$BD$1129,54,0)</f>
        <v/>
      </c>
      <c r="V354" s="6" t="b">
        <f t="shared" si="28"/>
        <v>1</v>
      </c>
      <c r="W354" s="6" t="b">
        <f t="shared" si="29"/>
        <v>1</v>
      </c>
    </row>
    <row r="355" spans="1:23" ht="12.75" customHeight="1" x14ac:dyDescent="0.25">
      <c r="A355" s="11" t="str">
        <f t="shared" si="25"/>
        <v>BACHARELADO EM CIÊNCIA E TECNOLOGIA</v>
      </c>
      <c r="B355" s="11" t="str">
        <f t="shared" si="26"/>
        <v>NA2BIK0102-15SA</v>
      </c>
      <c r="C355" s="9" t="str">
        <f t="shared" si="27"/>
        <v>Estrutura da Matéria A2-noturno (São Bernardo)</v>
      </c>
      <c r="D355" s="7" t="s">
        <v>71</v>
      </c>
      <c r="E355" s="7" t="s">
        <v>1655</v>
      </c>
      <c r="F355" s="7" t="s">
        <v>72</v>
      </c>
      <c r="G355" s="7" t="s">
        <v>19</v>
      </c>
      <c r="H355" s="7" t="s">
        <v>1123</v>
      </c>
      <c r="I355" s="7"/>
      <c r="J355" s="16" t="s">
        <v>12</v>
      </c>
      <c r="K355" s="7" t="s">
        <v>18</v>
      </c>
      <c r="L355" s="7" t="s">
        <v>42</v>
      </c>
      <c r="M355" s="7">
        <v>40</v>
      </c>
      <c r="N355" s="7">
        <v>35</v>
      </c>
      <c r="O355" s="7" t="s">
        <v>37</v>
      </c>
      <c r="P355" s="7" t="s">
        <v>37</v>
      </c>
      <c r="Q355" s="7" t="s">
        <v>33</v>
      </c>
      <c r="R355" s="29" t="s">
        <v>2914</v>
      </c>
      <c r="S355" s="29"/>
      <c r="T355" s="5" t="str">
        <f>VLOOKUP($B355,'[1]TOMADA DE DECISÕES'!$C$3:$BD$1129,52,0)</f>
        <v>MARCELO OLIVEIRA DA COSTA PIRES</v>
      </c>
      <c r="U355" s="5" t="str">
        <f>VLOOKUP($B355,'[1]TOMADA DE DECISÕES'!$C$3:$BD$1129,54,0)</f>
        <v/>
      </c>
      <c r="V355" s="6" t="b">
        <f t="shared" si="28"/>
        <v>0</v>
      </c>
      <c r="W355" s="6" t="b">
        <f t="shared" si="29"/>
        <v>1</v>
      </c>
    </row>
    <row r="356" spans="1:23" ht="12.75" customHeight="1" x14ac:dyDescent="0.25">
      <c r="A356" s="11" t="str">
        <f t="shared" si="25"/>
        <v>BACHARELADO EM CIÊNCIA E TECNOLOGIA</v>
      </c>
      <c r="B356" s="11" t="str">
        <f t="shared" si="26"/>
        <v>DA3BIK0102-15SA</v>
      </c>
      <c r="C356" s="9" t="str">
        <f t="shared" si="27"/>
        <v>Estrutura da Matéria A3-matutino (São Bernardo)</v>
      </c>
      <c r="D356" s="7" t="s">
        <v>71</v>
      </c>
      <c r="E356" s="7" t="s">
        <v>1656</v>
      </c>
      <c r="F356" s="7" t="s">
        <v>72</v>
      </c>
      <c r="G356" s="7" t="s">
        <v>21</v>
      </c>
      <c r="H356" s="7" t="s">
        <v>1122</v>
      </c>
      <c r="I356" s="7"/>
      <c r="J356" s="16" t="s">
        <v>12</v>
      </c>
      <c r="K356" s="7" t="s">
        <v>13</v>
      </c>
      <c r="L356" s="7" t="s">
        <v>42</v>
      </c>
      <c r="M356" s="7">
        <v>35</v>
      </c>
      <c r="N356" s="7">
        <v>35</v>
      </c>
      <c r="O356" s="7" t="s">
        <v>37</v>
      </c>
      <c r="P356" s="7" t="s">
        <v>37</v>
      </c>
      <c r="Q356" s="7" t="s">
        <v>33</v>
      </c>
      <c r="R356" s="29" t="s">
        <v>2907</v>
      </c>
      <c r="S356" s="29"/>
      <c r="T356" s="5" t="str">
        <f>VLOOKUP($B356,'[1]TOMADA DE DECISÕES'!$C$3:$BD$1129,52,0)</f>
        <v>JOSE JAVIER SAEZ ACUNA</v>
      </c>
      <c r="U356" s="5" t="str">
        <f>VLOOKUP($B356,'[1]TOMADA DE DECISÕES'!$C$3:$BD$1129,54,0)</f>
        <v/>
      </c>
      <c r="V356" s="6" t="b">
        <f t="shared" si="28"/>
        <v>1</v>
      </c>
      <c r="W356" s="6" t="b">
        <f t="shared" si="29"/>
        <v>1</v>
      </c>
    </row>
    <row r="357" spans="1:23" ht="12.75" customHeight="1" x14ac:dyDescent="0.25">
      <c r="A357" s="11" t="str">
        <f t="shared" si="25"/>
        <v>BACHARELADO EM CIÊNCIA E TECNOLOGIA</v>
      </c>
      <c r="B357" s="11" t="str">
        <f t="shared" si="26"/>
        <v>NA3BIK0102-15SA</v>
      </c>
      <c r="C357" s="9" t="str">
        <f t="shared" si="27"/>
        <v>Estrutura da Matéria A3-noturno (São Bernardo)</v>
      </c>
      <c r="D357" s="7" t="s">
        <v>71</v>
      </c>
      <c r="E357" s="7" t="s">
        <v>1657</v>
      </c>
      <c r="F357" s="7" t="s">
        <v>72</v>
      </c>
      <c r="G357" s="7" t="s">
        <v>21</v>
      </c>
      <c r="H357" s="7" t="s">
        <v>1123</v>
      </c>
      <c r="I357" s="7"/>
      <c r="J357" s="7" t="s">
        <v>12</v>
      </c>
      <c r="K357" s="7" t="s">
        <v>18</v>
      </c>
      <c r="L357" s="7" t="s">
        <v>42</v>
      </c>
      <c r="M357" s="7">
        <v>40</v>
      </c>
      <c r="N357" s="7">
        <v>35</v>
      </c>
      <c r="O357" s="7" t="s">
        <v>37</v>
      </c>
      <c r="P357" s="7" t="s">
        <v>37</v>
      </c>
      <c r="Q357" s="7" t="s">
        <v>33</v>
      </c>
      <c r="R357" s="29" t="s">
        <v>2915</v>
      </c>
      <c r="S357" s="29"/>
      <c r="T357" s="5" t="str">
        <f>VLOOKUP($B357,'[1]TOMADA DE DECISÕES'!$C$3:$BD$1129,52,0)</f>
        <v>FRANCISCO EUGENIO MENDONCA DA SILVEIRA</v>
      </c>
      <c r="U357" s="5" t="str">
        <f>VLOOKUP($B357,'[1]TOMADA DE DECISÕES'!$C$3:$BD$1129,54,0)</f>
        <v/>
      </c>
      <c r="V357" s="6" t="b">
        <f t="shared" si="28"/>
        <v>0</v>
      </c>
      <c r="W357" s="6" t="b">
        <f t="shared" si="29"/>
        <v>1</v>
      </c>
    </row>
    <row r="358" spans="1:23" ht="12.75" customHeight="1" x14ac:dyDescent="0.25">
      <c r="A358" s="11" t="str">
        <f t="shared" si="25"/>
        <v>BACHARELADO EM CIÊNCIA E TECNOLOGIA</v>
      </c>
      <c r="B358" s="11" t="str">
        <f t="shared" si="26"/>
        <v>DA4BIK0102-15SA</v>
      </c>
      <c r="C358" s="9" t="str">
        <f t="shared" si="27"/>
        <v>Estrutura da Matéria A4-matutino (São Bernardo)</v>
      </c>
      <c r="D358" s="7" t="s">
        <v>71</v>
      </c>
      <c r="E358" s="7" t="s">
        <v>1658</v>
      </c>
      <c r="F358" s="7" t="s">
        <v>72</v>
      </c>
      <c r="G358" s="22" t="s">
        <v>22</v>
      </c>
      <c r="H358" s="7" t="s">
        <v>1122</v>
      </c>
      <c r="I358" s="7"/>
      <c r="J358" s="16" t="s">
        <v>12</v>
      </c>
      <c r="K358" s="7" t="s">
        <v>13</v>
      </c>
      <c r="L358" s="7" t="s">
        <v>42</v>
      </c>
      <c r="M358" s="7">
        <v>35</v>
      </c>
      <c r="N358" s="7">
        <v>35</v>
      </c>
      <c r="O358" s="7" t="s">
        <v>37</v>
      </c>
      <c r="P358" s="7" t="s">
        <v>37</v>
      </c>
      <c r="Q358" s="7" t="s">
        <v>33</v>
      </c>
      <c r="R358" s="29" t="s">
        <v>2899</v>
      </c>
      <c r="S358" s="29"/>
      <c r="T358" s="5" t="str">
        <f>VLOOKUP($B358,'[1]TOMADA DE DECISÕES'!$C$3:$BD$1129,52,0)</f>
        <v>ANDERSON ORZARI RIBEIRO</v>
      </c>
      <c r="U358" s="5" t="str">
        <f>VLOOKUP($B358,'[1]TOMADA DE DECISÕES'!$C$3:$BD$1129,54,0)</f>
        <v/>
      </c>
      <c r="V358" s="6" t="b">
        <f t="shared" si="28"/>
        <v>1</v>
      </c>
      <c r="W358" s="6" t="b">
        <f t="shared" si="29"/>
        <v>1</v>
      </c>
    </row>
    <row r="359" spans="1:23" ht="12.75" customHeight="1" x14ac:dyDescent="0.25">
      <c r="A359" s="11" t="str">
        <f t="shared" si="25"/>
        <v>BACHARELADO EM CIÊNCIA E TECNOLOGIA</v>
      </c>
      <c r="B359" s="11" t="str">
        <f t="shared" si="26"/>
        <v>NA4BIK0102-15SA</v>
      </c>
      <c r="C359" s="9" t="str">
        <f t="shared" si="27"/>
        <v>Estrutura da Matéria A4-noturno (São Bernardo)</v>
      </c>
      <c r="D359" s="7" t="s">
        <v>71</v>
      </c>
      <c r="E359" s="7" t="s">
        <v>1659</v>
      </c>
      <c r="F359" s="7" t="s">
        <v>72</v>
      </c>
      <c r="G359" s="7" t="s">
        <v>22</v>
      </c>
      <c r="H359" s="7" t="s">
        <v>1123</v>
      </c>
      <c r="I359" s="7"/>
      <c r="J359" s="7" t="s">
        <v>12</v>
      </c>
      <c r="K359" s="7" t="s">
        <v>18</v>
      </c>
      <c r="L359" s="7" t="s">
        <v>42</v>
      </c>
      <c r="M359" s="7">
        <v>40</v>
      </c>
      <c r="N359" s="7">
        <v>25</v>
      </c>
      <c r="O359" s="7" t="s">
        <v>37</v>
      </c>
      <c r="P359" s="7" t="s">
        <v>37</v>
      </c>
      <c r="Q359" s="7" t="s">
        <v>33</v>
      </c>
      <c r="R359" s="29" t="s">
        <v>2916</v>
      </c>
      <c r="S359" s="29"/>
      <c r="T359" s="5" t="str">
        <f>VLOOKUP($B359,'[1]TOMADA DE DECISÕES'!$C$3:$BD$1129,52,0)</f>
        <v>ALYSSON FABIO FERRARI</v>
      </c>
      <c r="U359" s="5" t="str">
        <f>VLOOKUP($B359,'[1]TOMADA DE DECISÕES'!$C$3:$BD$1129,54,0)</f>
        <v/>
      </c>
      <c r="V359" s="6" t="b">
        <f t="shared" si="28"/>
        <v>1</v>
      </c>
      <c r="W359" s="6" t="b">
        <f t="shared" si="29"/>
        <v>1</v>
      </c>
    </row>
    <row r="360" spans="1:23" ht="12.75" customHeight="1" x14ac:dyDescent="0.25">
      <c r="A360" s="11" t="str">
        <f t="shared" si="25"/>
        <v>BACHARELADO EM CIÊNCIA E TECNOLOGIA</v>
      </c>
      <c r="B360" s="11" t="str">
        <f t="shared" si="26"/>
        <v>DA5BIK0102-15SA</v>
      </c>
      <c r="C360" s="9" t="str">
        <f t="shared" si="27"/>
        <v>Estrutura da Matéria A5-matutino (São Bernardo)</v>
      </c>
      <c r="D360" s="7" t="s">
        <v>71</v>
      </c>
      <c r="E360" s="7" t="s">
        <v>1660</v>
      </c>
      <c r="F360" s="7" t="s">
        <v>72</v>
      </c>
      <c r="G360" s="7" t="s">
        <v>57</v>
      </c>
      <c r="H360" s="7" t="s">
        <v>1122</v>
      </c>
      <c r="I360" s="7"/>
      <c r="J360" s="7" t="s">
        <v>12</v>
      </c>
      <c r="K360" s="7" t="s">
        <v>13</v>
      </c>
      <c r="L360" s="7" t="s">
        <v>42</v>
      </c>
      <c r="M360" s="7">
        <v>35</v>
      </c>
      <c r="N360" s="7">
        <v>35</v>
      </c>
      <c r="O360" s="7" t="s">
        <v>37</v>
      </c>
      <c r="P360" s="7" t="s">
        <v>37</v>
      </c>
      <c r="Q360" s="7" t="s">
        <v>33</v>
      </c>
      <c r="R360" s="29" t="s">
        <v>2900</v>
      </c>
      <c r="S360" s="29"/>
      <c r="T360" s="5" t="str">
        <f>VLOOKUP($B360,'[1]TOMADA DE DECISÕES'!$C$3:$BD$1129,52,0)</f>
        <v>ANDRE SARTO POLO</v>
      </c>
      <c r="U360" s="5" t="str">
        <f>VLOOKUP($B360,'[1]TOMADA DE DECISÕES'!$C$3:$BD$1129,54,0)</f>
        <v/>
      </c>
      <c r="V360" s="6" t="b">
        <f t="shared" si="28"/>
        <v>1</v>
      </c>
      <c r="W360" s="6" t="b">
        <f t="shared" si="29"/>
        <v>1</v>
      </c>
    </row>
    <row r="361" spans="1:23" ht="12.75" customHeight="1" x14ac:dyDescent="0.25">
      <c r="A361" s="11" t="str">
        <f t="shared" si="25"/>
        <v>BACHARELADO EM CIÊNCIA E TECNOLOGIA</v>
      </c>
      <c r="B361" s="11" t="str">
        <f t="shared" si="26"/>
        <v>NA5BIK0102-15SA</v>
      </c>
      <c r="C361" s="9" t="str">
        <f t="shared" si="27"/>
        <v>Estrutura da Matéria A5-noturno (São Bernardo)</v>
      </c>
      <c r="D361" s="7" t="s">
        <v>71</v>
      </c>
      <c r="E361" s="7" t="s">
        <v>1661</v>
      </c>
      <c r="F361" s="7" t="s">
        <v>72</v>
      </c>
      <c r="G361" s="7" t="s">
        <v>57</v>
      </c>
      <c r="H361" s="7" t="s">
        <v>1123</v>
      </c>
      <c r="I361" s="7"/>
      <c r="J361" s="16" t="s">
        <v>12</v>
      </c>
      <c r="K361" s="7" t="s">
        <v>18</v>
      </c>
      <c r="L361" s="7" t="s">
        <v>42</v>
      </c>
      <c r="M361" s="7">
        <v>40</v>
      </c>
      <c r="N361" s="7">
        <v>0</v>
      </c>
      <c r="O361" s="7" t="s">
        <v>37</v>
      </c>
      <c r="P361" s="7" t="s">
        <v>37</v>
      </c>
      <c r="Q361" s="7" t="s">
        <v>33</v>
      </c>
      <c r="R361" s="29" t="s">
        <v>2917</v>
      </c>
      <c r="S361" s="29"/>
      <c r="T361" s="5" t="str">
        <f>VLOOKUP($B361,'[1]TOMADA DE DECISÕES'!$C$3:$BD$1129,52,0)</f>
        <v>PEDRO GALLI MERCADANTE</v>
      </c>
      <c r="U361" s="5" t="str">
        <f>VLOOKUP($B361,'[1]TOMADA DE DECISÕES'!$C$3:$BD$1129,54,0)</f>
        <v/>
      </c>
      <c r="V361" s="6" t="b">
        <f t="shared" si="28"/>
        <v>1</v>
      </c>
      <c r="W361" s="6" t="b">
        <f t="shared" si="29"/>
        <v>1</v>
      </c>
    </row>
    <row r="362" spans="1:23" ht="12.75" customHeight="1" x14ac:dyDescent="0.25">
      <c r="A362" s="11" t="str">
        <f t="shared" si="25"/>
        <v>BACHARELADO EM CIÊNCIA E TECNOLOGIA</v>
      </c>
      <c r="B362" s="11" t="str">
        <f t="shared" si="26"/>
        <v>DA6BIK0102-15SA</v>
      </c>
      <c r="C362" s="9" t="str">
        <f t="shared" si="27"/>
        <v>Estrutura da Matéria A6-matutino (São Bernardo)</v>
      </c>
      <c r="D362" s="7" t="s">
        <v>71</v>
      </c>
      <c r="E362" s="7" t="s">
        <v>1662</v>
      </c>
      <c r="F362" s="7" t="s">
        <v>72</v>
      </c>
      <c r="G362" s="7" t="s">
        <v>58</v>
      </c>
      <c r="H362" s="7" t="s">
        <v>1122</v>
      </c>
      <c r="I362" s="7"/>
      <c r="J362" s="7" t="s">
        <v>12</v>
      </c>
      <c r="K362" s="7" t="s">
        <v>13</v>
      </c>
      <c r="L362" s="7" t="s">
        <v>42</v>
      </c>
      <c r="M362" s="7">
        <v>35</v>
      </c>
      <c r="N362" s="7">
        <v>35</v>
      </c>
      <c r="O362" s="7" t="s">
        <v>37</v>
      </c>
      <c r="P362" s="7" t="s">
        <v>37</v>
      </c>
      <c r="Q362" s="7" t="s">
        <v>33</v>
      </c>
      <c r="R362" s="29" t="s">
        <v>2901</v>
      </c>
      <c r="S362" s="29"/>
      <c r="T362" s="5" t="str">
        <f>VLOOKUP($B362,'[1]TOMADA DE DECISÕES'!$C$3:$BD$1129,52,0)</f>
        <v>JULIANA DOS SANTOS DE SOUZA</v>
      </c>
      <c r="U362" s="5" t="str">
        <f>VLOOKUP($B362,'[1]TOMADA DE DECISÕES'!$C$3:$BD$1129,54,0)</f>
        <v/>
      </c>
      <c r="V362" s="6" t="b">
        <f t="shared" si="28"/>
        <v>0</v>
      </c>
      <c r="W362" s="6" t="b">
        <f t="shared" si="29"/>
        <v>1</v>
      </c>
    </row>
    <row r="363" spans="1:23" ht="12.75" customHeight="1" x14ac:dyDescent="0.25">
      <c r="A363" s="11" t="str">
        <f t="shared" si="25"/>
        <v>BACHARELADO EM CIÊNCIA E TECNOLOGIA</v>
      </c>
      <c r="B363" s="11" t="str">
        <f t="shared" si="26"/>
        <v>NA6BIK0102-15SA</v>
      </c>
      <c r="C363" s="9" t="str">
        <f t="shared" si="27"/>
        <v>Estrutura da Matéria A6-noturno (São Bernardo)</v>
      </c>
      <c r="D363" s="7" t="s">
        <v>71</v>
      </c>
      <c r="E363" s="7" t="s">
        <v>1663</v>
      </c>
      <c r="F363" s="7" t="s">
        <v>72</v>
      </c>
      <c r="G363" s="7" t="s">
        <v>58</v>
      </c>
      <c r="H363" s="7" t="s">
        <v>1123</v>
      </c>
      <c r="I363" s="7"/>
      <c r="J363" s="16" t="s">
        <v>12</v>
      </c>
      <c r="K363" s="7" t="s">
        <v>18</v>
      </c>
      <c r="L363" s="7" t="s">
        <v>42</v>
      </c>
      <c r="M363" s="7">
        <v>40</v>
      </c>
      <c r="N363" s="7">
        <v>35</v>
      </c>
      <c r="O363" s="7" t="s">
        <v>37</v>
      </c>
      <c r="P363" s="7" t="s">
        <v>37</v>
      </c>
      <c r="Q363" s="7" t="s">
        <v>33</v>
      </c>
      <c r="R363" s="29" t="s">
        <v>2908</v>
      </c>
      <c r="S363" s="29"/>
      <c r="T363" s="5" t="str">
        <f>VLOOKUP($B363,'[1]TOMADA DE DECISÕES'!$C$3:$BD$1129,52,0)</f>
        <v>HUEDER PAULO MOISES DE OLIVEIRA</v>
      </c>
      <c r="U363" s="5" t="str">
        <f>VLOOKUP($B363,'[1]TOMADA DE DECISÕES'!$C$3:$BD$1129,54,0)</f>
        <v/>
      </c>
      <c r="V363" s="6" t="b">
        <f t="shared" si="28"/>
        <v>1</v>
      </c>
      <c r="W363" s="6" t="b">
        <f t="shared" si="29"/>
        <v>1</v>
      </c>
    </row>
    <row r="364" spans="1:23" ht="12.75" customHeight="1" x14ac:dyDescent="0.25">
      <c r="A364" s="11" t="str">
        <f t="shared" si="25"/>
        <v>BACHARELADO EM CIÊNCIA E TECNOLOGIA</v>
      </c>
      <c r="B364" s="11" t="str">
        <f t="shared" si="26"/>
        <v>DA7BIK0102-15SA</v>
      </c>
      <c r="C364" s="9" t="str">
        <f t="shared" si="27"/>
        <v>Estrutura da Matéria A7-matutino (São Bernardo)</v>
      </c>
      <c r="D364" s="7" t="s">
        <v>71</v>
      </c>
      <c r="E364" s="7" t="s">
        <v>1664</v>
      </c>
      <c r="F364" s="7" t="s">
        <v>72</v>
      </c>
      <c r="G364" s="7" t="s">
        <v>77</v>
      </c>
      <c r="H364" s="7" t="s">
        <v>1122</v>
      </c>
      <c r="I364" s="7"/>
      <c r="J364" s="16" t="s">
        <v>12</v>
      </c>
      <c r="K364" s="7" t="s">
        <v>13</v>
      </c>
      <c r="L364" s="7" t="s">
        <v>42</v>
      </c>
      <c r="M364" s="7">
        <v>35</v>
      </c>
      <c r="N364" s="7">
        <v>35</v>
      </c>
      <c r="O364" s="7" t="s">
        <v>37</v>
      </c>
      <c r="P364" s="7" t="s">
        <v>37</v>
      </c>
      <c r="Q364" s="7" t="s">
        <v>33</v>
      </c>
      <c r="R364" s="29" t="s">
        <v>2902</v>
      </c>
      <c r="S364" s="29"/>
      <c r="T364" s="5" t="str">
        <f>VLOOKUP($B364,'[1]TOMADA DE DECISÕES'!$C$3:$BD$1129,52,0)</f>
        <v>KARINA PASSALACQUA MORELLI FRIN</v>
      </c>
      <c r="U364" s="5" t="str">
        <f>VLOOKUP($B364,'[1]TOMADA DE DECISÕES'!$C$3:$BD$1129,54,0)</f>
        <v/>
      </c>
      <c r="V364" s="6" t="b">
        <f t="shared" si="28"/>
        <v>1</v>
      </c>
      <c r="W364" s="6" t="b">
        <f t="shared" si="29"/>
        <v>1</v>
      </c>
    </row>
    <row r="365" spans="1:23" ht="12.75" customHeight="1" x14ac:dyDescent="0.25">
      <c r="A365" s="11" t="str">
        <f t="shared" si="25"/>
        <v>BACHARELADO EM CIÊNCIA E TECNOLOGIA</v>
      </c>
      <c r="B365" s="11" t="str">
        <f t="shared" si="26"/>
        <v>NA7BIK0102-15SA</v>
      </c>
      <c r="C365" s="9" t="str">
        <f t="shared" si="27"/>
        <v>Estrutura da Matéria A7-noturno (São Bernardo)</v>
      </c>
      <c r="D365" s="7" t="s">
        <v>71</v>
      </c>
      <c r="E365" s="7" t="s">
        <v>1665</v>
      </c>
      <c r="F365" s="7" t="s">
        <v>72</v>
      </c>
      <c r="G365" s="7" t="s">
        <v>77</v>
      </c>
      <c r="H365" s="7" t="s">
        <v>1123</v>
      </c>
      <c r="I365" s="7"/>
      <c r="J365" s="16" t="s">
        <v>12</v>
      </c>
      <c r="K365" s="7" t="s">
        <v>18</v>
      </c>
      <c r="L365" s="7" t="s">
        <v>42</v>
      </c>
      <c r="M365" s="7">
        <v>40</v>
      </c>
      <c r="N365" s="7">
        <v>35</v>
      </c>
      <c r="O365" s="7" t="s">
        <v>37</v>
      </c>
      <c r="P365" s="7" t="s">
        <v>37</v>
      </c>
      <c r="Q365" s="7" t="s">
        <v>33</v>
      </c>
      <c r="R365" s="29" t="s">
        <v>2909</v>
      </c>
      <c r="S365" s="29"/>
      <c r="T365" s="5" t="str">
        <f>VLOOKUP($B365,'[1]TOMADA DE DECISÕES'!$C$3:$BD$1129,52,0)</f>
        <v>IVANISE GAUBEUR</v>
      </c>
      <c r="U365" s="5" t="str">
        <f>VLOOKUP($B365,'[1]TOMADA DE DECISÕES'!$C$3:$BD$1129,54,0)</f>
        <v/>
      </c>
      <c r="V365" s="6" t="b">
        <f t="shared" si="28"/>
        <v>1</v>
      </c>
      <c r="W365" s="6" t="b">
        <f t="shared" si="29"/>
        <v>1</v>
      </c>
    </row>
    <row r="366" spans="1:23" ht="12.75" customHeight="1" x14ac:dyDescent="0.25">
      <c r="A366" s="11" t="str">
        <f t="shared" si="25"/>
        <v>BACHARELADO EM CIÊNCIA E TECNOLOGIA</v>
      </c>
      <c r="B366" s="11" t="str">
        <f t="shared" si="26"/>
        <v>DA8BIK0102-15SA</v>
      </c>
      <c r="C366" s="9" t="str">
        <f t="shared" si="27"/>
        <v>Estrutura da Matéria A8-matutino (São Bernardo)</v>
      </c>
      <c r="D366" s="6" t="s">
        <v>71</v>
      </c>
      <c r="E366" s="6" t="s">
        <v>1666</v>
      </c>
      <c r="F366" s="6" t="s">
        <v>72</v>
      </c>
      <c r="G366" s="6" t="s">
        <v>78</v>
      </c>
      <c r="H366" s="6" t="s">
        <v>1122</v>
      </c>
      <c r="J366" s="6" t="s">
        <v>12</v>
      </c>
      <c r="K366" s="6" t="s">
        <v>13</v>
      </c>
      <c r="L366" s="6" t="s">
        <v>42</v>
      </c>
      <c r="M366" s="6">
        <v>35</v>
      </c>
      <c r="N366" s="6">
        <v>35</v>
      </c>
      <c r="O366" s="6" t="s">
        <v>37</v>
      </c>
      <c r="P366" s="7" t="s">
        <v>37</v>
      </c>
      <c r="Q366" s="7" t="s">
        <v>33</v>
      </c>
      <c r="R366" s="26" t="s">
        <v>2903</v>
      </c>
      <c r="T366" s="5" t="str">
        <f>VLOOKUP($B366,'[1]TOMADA DE DECISÕES'!$C$3:$BD$1129,52,0)</f>
        <v>MAURO COELHO DOS SANTOS</v>
      </c>
      <c r="U366" s="5" t="str">
        <f>VLOOKUP($B366,'[1]TOMADA DE DECISÕES'!$C$3:$BD$1129,54,0)</f>
        <v/>
      </c>
      <c r="V366" s="6" t="b">
        <f t="shared" si="28"/>
        <v>1</v>
      </c>
      <c r="W366" s="6" t="b">
        <f t="shared" si="29"/>
        <v>1</v>
      </c>
    </row>
    <row r="367" spans="1:23" ht="12.75" customHeight="1" x14ac:dyDescent="0.25">
      <c r="A367" s="11" t="str">
        <f t="shared" si="25"/>
        <v>BACHARELADO EM CIÊNCIA E TECNOLOGIA</v>
      </c>
      <c r="B367" s="11" t="str">
        <f t="shared" si="26"/>
        <v>NA8BIK0102-15SA</v>
      </c>
      <c r="C367" s="9" t="str">
        <f t="shared" si="27"/>
        <v>Estrutura da Matéria A8-noturno (São Bernardo)</v>
      </c>
      <c r="D367" s="7" t="s">
        <v>71</v>
      </c>
      <c r="E367" s="7" t="s">
        <v>1667</v>
      </c>
      <c r="F367" s="7" t="s">
        <v>72</v>
      </c>
      <c r="G367" s="7" t="s">
        <v>78</v>
      </c>
      <c r="H367" s="7" t="s">
        <v>1123</v>
      </c>
      <c r="I367" s="7"/>
      <c r="J367" s="16" t="s">
        <v>12</v>
      </c>
      <c r="K367" s="7" t="s">
        <v>18</v>
      </c>
      <c r="L367" s="7" t="s">
        <v>42</v>
      </c>
      <c r="M367" s="7">
        <v>40</v>
      </c>
      <c r="N367" s="7">
        <v>35</v>
      </c>
      <c r="O367" s="7" t="s">
        <v>37</v>
      </c>
      <c r="P367" s="7" t="s">
        <v>37</v>
      </c>
      <c r="Q367" s="7" t="s">
        <v>33</v>
      </c>
      <c r="R367" s="29" t="s">
        <v>2910</v>
      </c>
      <c r="S367" s="29"/>
      <c r="T367" s="5" t="str">
        <f>VLOOKUP($B367,'[1]TOMADA DE DECISÕES'!$C$3:$BD$1129,52,0)</f>
        <v>MARISELMA FERREIRA</v>
      </c>
      <c r="U367" s="5" t="str">
        <f>VLOOKUP($B367,'[1]TOMADA DE DECISÕES'!$C$3:$BD$1129,54,0)</f>
        <v/>
      </c>
      <c r="V367" s="6" t="b">
        <f t="shared" si="28"/>
        <v>1</v>
      </c>
      <c r="W367" s="6" t="b">
        <f t="shared" si="29"/>
        <v>1</v>
      </c>
    </row>
    <row r="368" spans="1:23" ht="12.75" customHeight="1" x14ac:dyDescent="0.25">
      <c r="A368" s="11" t="str">
        <f t="shared" si="25"/>
        <v>BACHARELADO EM CIÊNCIA E TECNOLOGIA</v>
      </c>
      <c r="B368" s="11" t="str">
        <f t="shared" si="26"/>
        <v>DA9BIK0102-15SA</v>
      </c>
      <c r="C368" s="9" t="str">
        <f t="shared" si="27"/>
        <v>Estrutura da Matéria A9-matutino (São Bernardo)</v>
      </c>
      <c r="D368" s="6" t="s">
        <v>71</v>
      </c>
      <c r="E368" s="6" t="s">
        <v>1668</v>
      </c>
      <c r="F368" s="6" t="s">
        <v>72</v>
      </c>
      <c r="G368" s="6" t="s">
        <v>79</v>
      </c>
      <c r="H368" s="6" t="s">
        <v>1122</v>
      </c>
      <c r="J368" s="6" t="s">
        <v>12</v>
      </c>
      <c r="K368" s="6" t="s">
        <v>13</v>
      </c>
      <c r="L368" s="6" t="s">
        <v>42</v>
      </c>
      <c r="M368" s="6">
        <v>35</v>
      </c>
      <c r="N368" s="6">
        <v>35</v>
      </c>
      <c r="O368" s="6" t="s">
        <v>37</v>
      </c>
      <c r="P368" s="7" t="s">
        <v>37</v>
      </c>
      <c r="Q368" s="7" t="s">
        <v>33</v>
      </c>
      <c r="R368" s="26" t="s">
        <v>2905</v>
      </c>
      <c r="T368" s="5" t="str">
        <f>VLOOKUP($B368,'[1]TOMADA DE DECISÕES'!$C$3:$BD$1129,52,0)</f>
        <v>GUSTAVO MORARI DO NASCIMENTO</v>
      </c>
      <c r="U368" s="5" t="str">
        <f>VLOOKUP($B368,'[1]TOMADA DE DECISÕES'!$C$3:$BD$1129,54,0)</f>
        <v/>
      </c>
      <c r="V368" s="6" t="b">
        <f t="shared" si="28"/>
        <v>1</v>
      </c>
      <c r="W368" s="6" t="b">
        <f t="shared" si="29"/>
        <v>1</v>
      </c>
    </row>
    <row r="369" spans="1:23" ht="12.75" customHeight="1" x14ac:dyDescent="0.25">
      <c r="A369" s="11" t="str">
        <f t="shared" si="25"/>
        <v>BACHARELADO EM CIÊNCIA E TECNOLOGIA</v>
      </c>
      <c r="B369" s="11" t="str">
        <f t="shared" si="26"/>
        <v>NA9BIK0102-15SA</v>
      </c>
      <c r="C369" s="9" t="str">
        <f t="shared" si="27"/>
        <v>Estrutura da Matéria A9-noturno (São Bernardo)</v>
      </c>
      <c r="D369" s="7" t="s">
        <v>71</v>
      </c>
      <c r="E369" s="7" t="s">
        <v>1669</v>
      </c>
      <c r="F369" s="7" t="s">
        <v>72</v>
      </c>
      <c r="G369" s="7" t="s">
        <v>79</v>
      </c>
      <c r="H369" s="7" t="s">
        <v>1123</v>
      </c>
      <c r="I369" s="7"/>
      <c r="J369" s="16" t="s">
        <v>12</v>
      </c>
      <c r="K369" s="7" t="s">
        <v>18</v>
      </c>
      <c r="L369" s="7" t="s">
        <v>42</v>
      </c>
      <c r="M369" s="7">
        <v>40</v>
      </c>
      <c r="N369" s="7">
        <v>35</v>
      </c>
      <c r="O369" s="7" t="s">
        <v>37</v>
      </c>
      <c r="P369" s="7" t="s">
        <v>37</v>
      </c>
      <c r="Q369" s="7" t="s">
        <v>33</v>
      </c>
      <c r="R369" s="29" t="s">
        <v>2911</v>
      </c>
      <c r="S369" s="29"/>
      <c r="T369" s="5" t="str">
        <f>VLOOKUP($B369,'[1]TOMADA DE DECISÕES'!$C$3:$BD$1129,52,0)</f>
        <v>LUZIA PERES NOVAKI</v>
      </c>
      <c r="U369" s="5" t="str">
        <f>VLOOKUP($B369,'[1]TOMADA DE DECISÕES'!$C$3:$BD$1129,54,0)</f>
        <v/>
      </c>
      <c r="V369" s="6" t="b">
        <f t="shared" si="28"/>
        <v>1</v>
      </c>
      <c r="W369" s="6" t="b">
        <f t="shared" si="29"/>
        <v>1</v>
      </c>
    </row>
    <row r="370" spans="1:23" ht="12.75" customHeight="1" x14ac:dyDescent="0.25">
      <c r="A370" s="11" t="str">
        <f t="shared" si="25"/>
        <v>BACHARELADO EM QUÍMICA</v>
      </c>
      <c r="B370" s="11" t="str">
        <f t="shared" si="26"/>
        <v>DANHT4049-15SA</v>
      </c>
      <c r="C370" s="9" t="str">
        <f t="shared" si="27"/>
        <v>Estrutura da Matéria Avançada A-matutino (São Bernardo)</v>
      </c>
      <c r="D370" s="7" t="s">
        <v>636</v>
      </c>
      <c r="E370" s="7" t="s">
        <v>1994</v>
      </c>
      <c r="F370" s="7" t="s">
        <v>637</v>
      </c>
      <c r="G370" s="7" t="s">
        <v>11</v>
      </c>
      <c r="H370" s="7" t="s">
        <v>638</v>
      </c>
      <c r="I370" s="7"/>
      <c r="J370" s="7" t="s">
        <v>12</v>
      </c>
      <c r="K370" s="7" t="s">
        <v>13</v>
      </c>
      <c r="L370" s="7" t="s">
        <v>639</v>
      </c>
      <c r="M370" s="7">
        <v>30</v>
      </c>
      <c r="N370" s="7">
        <v>0</v>
      </c>
      <c r="O370" s="7" t="s">
        <v>17</v>
      </c>
      <c r="P370" s="7"/>
      <c r="Q370" s="7" t="s">
        <v>121</v>
      </c>
      <c r="R370" s="29" t="s">
        <v>3037</v>
      </c>
      <c r="S370" s="29" t="s">
        <v>3037</v>
      </c>
      <c r="T370" s="5" t="str">
        <f>VLOOKUP($B370,'[1]TOMADA DE DECISÕES'!$C$3:$BD$1129,52,0)</f>
        <v>MAURICIO DOMINGUES COUTINHO NETO</v>
      </c>
      <c r="U370" s="5" t="str">
        <f>VLOOKUP($B370,'[1]TOMADA DE DECISÕES'!$C$3:$BD$1129,54,0)</f>
        <v>MAURICIO DOMINGUES COUTINHO NETO</v>
      </c>
      <c r="V370" s="6" t="b">
        <f t="shared" si="28"/>
        <v>1</v>
      </c>
      <c r="W370" s="6" t="b">
        <f t="shared" si="29"/>
        <v>1</v>
      </c>
    </row>
    <row r="371" spans="1:23" ht="12.75" customHeight="1" x14ac:dyDescent="0.25">
      <c r="A371" s="11" t="str">
        <f t="shared" si="25"/>
        <v>BACHARELADO EM QUÍMICA</v>
      </c>
      <c r="B371" s="11" t="str">
        <f t="shared" si="26"/>
        <v>NANHT4049-15SA</v>
      </c>
      <c r="C371" s="9" t="str">
        <f t="shared" si="27"/>
        <v>Estrutura da Matéria Avançada A-noturno (São Bernardo)</v>
      </c>
      <c r="D371" s="7" t="s">
        <v>636</v>
      </c>
      <c r="E371" s="7" t="s">
        <v>1995</v>
      </c>
      <c r="F371" s="7" t="s">
        <v>637</v>
      </c>
      <c r="G371" s="7" t="s">
        <v>11</v>
      </c>
      <c r="H371" s="7" t="s">
        <v>640</v>
      </c>
      <c r="I371" s="7"/>
      <c r="J371" s="16" t="s">
        <v>12</v>
      </c>
      <c r="K371" s="7" t="s">
        <v>18</v>
      </c>
      <c r="L371" s="7" t="s">
        <v>639</v>
      </c>
      <c r="M371" s="7">
        <v>30</v>
      </c>
      <c r="N371" s="7">
        <v>0</v>
      </c>
      <c r="O371" s="7" t="s">
        <v>17</v>
      </c>
      <c r="P371" s="7"/>
      <c r="Q371" s="7" t="s">
        <v>121</v>
      </c>
      <c r="R371" s="29" t="s">
        <v>3037</v>
      </c>
      <c r="S371" s="29" t="s">
        <v>3037</v>
      </c>
      <c r="T371" s="5" t="str">
        <f>VLOOKUP($B371,'[1]TOMADA DE DECISÕES'!$C$3:$BD$1129,52,0)</f>
        <v>MAURICIO DOMINGUES COUTINHO NETO</v>
      </c>
      <c r="U371" s="5" t="str">
        <f>VLOOKUP($B371,'[1]TOMADA DE DECISÕES'!$C$3:$BD$1129,54,0)</f>
        <v>MAURICIO DOMINGUES COUTINHO NETO</v>
      </c>
      <c r="V371" s="6" t="b">
        <f t="shared" si="28"/>
        <v>1</v>
      </c>
      <c r="W371" s="6" t="b">
        <f t="shared" si="29"/>
        <v>1</v>
      </c>
    </row>
    <row r="372" spans="1:23" ht="12.75" customHeight="1" x14ac:dyDescent="0.25">
      <c r="A372" s="11" t="str">
        <f t="shared" si="25"/>
        <v>BACHARELADO EM CIÊNCIA E TECNOLOGIA</v>
      </c>
      <c r="B372" s="11" t="str">
        <f t="shared" si="26"/>
        <v>DB10BIK0102-15SA</v>
      </c>
      <c r="C372" s="9" t="str">
        <f t="shared" si="27"/>
        <v>Estrutura da Matéria B10-matutino (São Bernardo)</v>
      </c>
      <c r="D372" s="7" t="s">
        <v>71</v>
      </c>
      <c r="E372" s="7" t="s">
        <v>3218</v>
      </c>
      <c r="F372" s="7" t="s">
        <v>72</v>
      </c>
      <c r="G372" s="7" t="s">
        <v>28</v>
      </c>
      <c r="H372" s="7" t="s">
        <v>1125</v>
      </c>
      <c r="I372" s="7"/>
      <c r="J372" s="16" t="s">
        <v>12</v>
      </c>
      <c r="K372" s="7" t="s">
        <v>13</v>
      </c>
      <c r="L372" s="7" t="s">
        <v>42</v>
      </c>
      <c r="M372" s="7">
        <v>35</v>
      </c>
      <c r="N372" s="7">
        <v>35</v>
      </c>
      <c r="O372" s="7" t="s">
        <v>37</v>
      </c>
      <c r="P372" s="7" t="s">
        <v>37</v>
      </c>
      <c r="Q372" s="7" t="s">
        <v>33</v>
      </c>
      <c r="R372" s="29" t="s">
        <v>2906</v>
      </c>
      <c r="S372" s="29"/>
      <c r="T372" s="5" t="str">
        <f>VLOOKUP($B372,'[1]TOMADA DE DECISÕES'!$C$3:$BD$1129,52,0)</f>
        <v>PAULA HOMEM DE MELLO</v>
      </c>
      <c r="U372" s="5" t="str">
        <f>VLOOKUP($B372,'[1]TOMADA DE DECISÕES'!$C$3:$BD$1129,54,0)</f>
        <v/>
      </c>
      <c r="V372" s="6" t="b">
        <f t="shared" si="28"/>
        <v>1</v>
      </c>
      <c r="W372" s="6" t="b">
        <f t="shared" si="29"/>
        <v>1</v>
      </c>
    </row>
    <row r="373" spans="1:23" ht="12.75" customHeight="1" x14ac:dyDescent="0.25">
      <c r="A373" s="11" t="str">
        <f t="shared" si="25"/>
        <v>BACHARELADO EM CIÊNCIA E TECNOLOGIA</v>
      </c>
      <c r="B373" s="11" t="str">
        <f t="shared" si="26"/>
        <v>NB10BIK0102-15SA</v>
      </c>
      <c r="C373" s="9" t="str">
        <f t="shared" si="27"/>
        <v>Estrutura da Matéria B10-noturno (São Bernardo)</v>
      </c>
      <c r="D373" s="7" t="s">
        <v>71</v>
      </c>
      <c r="E373" s="7" t="s">
        <v>3216</v>
      </c>
      <c r="F373" s="7" t="s">
        <v>72</v>
      </c>
      <c r="G373" s="7" t="s">
        <v>28</v>
      </c>
      <c r="H373" s="7" t="s">
        <v>1124</v>
      </c>
      <c r="I373" s="7"/>
      <c r="J373" s="7" t="s">
        <v>12</v>
      </c>
      <c r="K373" s="7" t="s">
        <v>18</v>
      </c>
      <c r="L373" s="7" t="s">
        <v>42</v>
      </c>
      <c r="M373" s="7">
        <v>35</v>
      </c>
      <c r="N373" s="7">
        <v>35</v>
      </c>
      <c r="O373" s="7" t="s">
        <v>37</v>
      </c>
      <c r="P373" s="7" t="s">
        <v>37</v>
      </c>
      <c r="Q373" s="7" t="s">
        <v>33</v>
      </c>
      <c r="R373" s="29" t="s">
        <v>2912</v>
      </c>
      <c r="S373" s="29"/>
      <c r="T373" s="5" t="str">
        <f>VLOOKUP($B373,'[1]TOMADA DE DECISÕES'!$C$3:$BD$1129,52,0)</f>
        <v>MONICA BENICIA MAMIAN LOPEZ</v>
      </c>
      <c r="U373" s="5" t="str">
        <f>VLOOKUP($B373,'[1]TOMADA DE DECISÕES'!$C$3:$BD$1129,54,0)</f>
        <v/>
      </c>
      <c r="V373" s="6" t="b">
        <f t="shared" si="28"/>
        <v>1</v>
      </c>
      <c r="W373" s="6" t="b">
        <f t="shared" si="29"/>
        <v>1</v>
      </c>
    </row>
    <row r="374" spans="1:23" ht="12.75" customHeight="1" x14ac:dyDescent="0.25">
      <c r="A374" s="11" t="str">
        <f t="shared" si="25"/>
        <v>BACHARELADO EM CIÊNCIA E TECNOLOGIA</v>
      </c>
      <c r="B374" s="11" t="str">
        <f t="shared" si="26"/>
        <v>DB11BIK0102-15SA</v>
      </c>
      <c r="C374" s="9" t="str">
        <f t="shared" si="27"/>
        <v>Estrutura da Matéria B11-matutino (São Bernardo)</v>
      </c>
      <c r="D374" s="7" t="s">
        <v>71</v>
      </c>
      <c r="E374" s="7" t="s">
        <v>3219</v>
      </c>
      <c r="F374" s="7" t="s">
        <v>72</v>
      </c>
      <c r="G374" s="7" t="s">
        <v>28</v>
      </c>
      <c r="H374" s="7" t="s">
        <v>1125</v>
      </c>
      <c r="I374" s="7"/>
      <c r="J374" s="7" t="s">
        <v>12</v>
      </c>
      <c r="K374" s="7" t="s">
        <v>13</v>
      </c>
      <c r="L374" s="7" t="s">
        <v>42</v>
      </c>
      <c r="M374" s="7">
        <v>37</v>
      </c>
      <c r="N374" s="7">
        <v>24</v>
      </c>
      <c r="O374" s="7" t="s">
        <v>37</v>
      </c>
      <c r="P374" s="6" t="s">
        <v>37</v>
      </c>
      <c r="Q374" s="7" t="s">
        <v>33</v>
      </c>
      <c r="R374" s="29" t="s">
        <v>2907</v>
      </c>
      <c r="S374" s="29"/>
      <c r="T374" s="5" t="str">
        <f>VLOOKUP($B374,'[1]TOMADA DE DECISÕES'!$C$3:$BD$1129,52,0)</f>
        <v>JOSE JAVIER SAEZ ACUNA</v>
      </c>
      <c r="U374" s="5" t="str">
        <f>VLOOKUP($B374,'[1]TOMADA DE DECISÕES'!$C$3:$BD$1129,54,0)</f>
        <v/>
      </c>
      <c r="V374" s="6" t="b">
        <f t="shared" si="28"/>
        <v>1</v>
      </c>
      <c r="W374" s="6" t="b">
        <f t="shared" si="29"/>
        <v>1</v>
      </c>
    </row>
    <row r="375" spans="1:23" ht="12.75" customHeight="1" x14ac:dyDescent="0.25">
      <c r="A375" s="11" t="str">
        <f t="shared" si="25"/>
        <v>BACHARELADO EM CIÊNCIA E TECNOLOGIA</v>
      </c>
      <c r="B375" s="11" t="str">
        <f t="shared" si="26"/>
        <v>NB11BIK0102-15SA</v>
      </c>
      <c r="C375" s="9" t="str">
        <f t="shared" si="27"/>
        <v>Estrutura da Matéria B11-noturno (São Bernardo)</v>
      </c>
      <c r="D375" s="6" t="s">
        <v>71</v>
      </c>
      <c r="E375" s="6" t="s">
        <v>3217</v>
      </c>
      <c r="F375" s="6" t="s">
        <v>72</v>
      </c>
      <c r="G375" s="6" t="s">
        <v>28</v>
      </c>
      <c r="H375" s="6" t="s">
        <v>1124</v>
      </c>
      <c r="J375" s="6" t="s">
        <v>12</v>
      </c>
      <c r="K375" s="6" t="s">
        <v>18</v>
      </c>
      <c r="L375" s="6" t="s">
        <v>42</v>
      </c>
      <c r="M375" s="6">
        <v>35</v>
      </c>
      <c r="N375" s="6">
        <v>35</v>
      </c>
      <c r="O375" s="6" t="s">
        <v>37</v>
      </c>
      <c r="P375" s="7" t="s">
        <v>37</v>
      </c>
      <c r="Q375" s="7" t="s">
        <v>33</v>
      </c>
      <c r="R375" s="26" t="s">
        <v>2913</v>
      </c>
      <c r="T375" s="5" t="str">
        <f>VLOOKUP($B375,'[1]TOMADA DE DECISÕES'!$C$3:$BD$1129,52,0)</f>
        <v>RODRIGO MAGHDISSIAN CORDEIRO</v>
      </c>
      <c r="U375" s="5" t="str">
        <f>VLOOKUP($B375,'[1]TOMADA DE DECISÕES'!$C$3:$BD$1129,54,0)</f>
        <v/>
      </c>
      <c r="V375" s="6" t="b">
        <f t="shared" si="28"/>
        <v>1</v>
      </c>
      <c r="W375" s="6" t="b">
        <f t="shared" si="29"/>
        <v>1</v>
      </c>
    </row>
    <row r="376" spans="1:23" ht="12.75" customHeight="1" x14ac:dyDescent="0.25">
      <c r="A376" s="11" t="str">
        <f t="shared" si="25"/>
        <v>BACHARELADO EM CIÊNCIA E TECNOLOGIA</v>
      </c>
      <c r="B376" s="11" t="str">
        <f t="shared" si="26"/>
        <v>DB1BIK0102-15SA</v>
      </c>
      <c r="C376" s="9" t="str">
        <f t="shared" si="27"/>
        <v>Estrutura da Matéria B1-matutino (São Bernardo)</v>
      </c>
      <c r="D376" s="7" t="s">
        <v>71</v>
      </c>
      <c r="E376" s="7" t="s">
        <v>1670</v>
      </c>
      <c r="F376" s="7" t="s">
        <v>72</v>
      </c>
      <c r="G376" s="7" t="s">
        <v>28</v>
      </c>
      <c r="H376" s="7" t="s">
        <v>1125</v>
      </c>
      <c r="I376" s="7"/>
      <c r="J376" s="16" t="s">
        <v>12</v>
      </c>
      <c r="K376" s="7" t="s">
        <v>13</v>
      </c>
      <c r="L376" s="7" t="s">
        <v>42</v>
      </c>
      <c r="M376" s="7">
        <v>35</v>
      </c>
      <c r="N376" s="7">
        <v>35</v>
      </c>
      <c r="O376" s="7" t="s">
        <v>37</v>
      </c>
      <c r="P376" s="7" t="s">
        <v>37</v>
      </c>
      <c r="Q376" s="7" t="s">
        <v>33</v>
      </c>
      <c r="R376" s="29" t="s">
        <v>3212</v>
      </c>
      <c r="S376" s="29"/>
      <c r="T376" s="5" t="str">
        <f>VLOOKUP($B376,'[1]TOMADA DE DECISÕES'!$C$3:$BD$1129,52,0)</f>
        <v>GUSTAVO MARTINI DALPIAN</v>
      </c>
      <c r="U376" s="5" t="str">
        <f>VLOOKUP($B376,'[1]TOMADA DE DECISÕES'!$C$3:$BD$1129,54,0)</f>
        <v/>
      </c>
      <c r="V376" s="6" t="b">
        <f t="shared" si="28"/>
        <v>1</v>
      </c>
      <c r="W376" s="6" t="b">
        <f t="shared" si="29"/>
        <v>1</v>
      </c>
    </row>
    <row r="377" spans="1:23" ht="12.75" customHeight="1" x14ac:dyDescent="0.25">
      <c r="A377" s="11" t="str">
        <f t="shared" si="25"/>
        <v>BACHARELADO EM CIÊNCIA E TECNOLOGIA</v>
      </c>
      <c r="B377" s="11" t="str">
        <f t="shared" si="26"/>
        <v>NB1BIK0102-15SA</v>
      </c>
      <c r="C377" s="9" t="str">
        <f t="shared" si="27"/>
        <v>Estrutura da Matéria B1-noturno (São Bernardo)</v>
      </c>
      <c r="D377" s="6" t="s">
        <v>71</v>
      </c>
      <c r="E377" s="6" t="s">
        <v>1671</v>
      </c>
      <c r="F377" s="6" t="s">
        <v>72</v>
      </c>
      <c r="G377" s="6" t="s">
        <v>28</v>
      </c>
      <c r="H377" s="6" t="s">
        <v>1124</v>
      </c>
      <c r="J377" s="6" t="s">
        <v>12</v>
      </c>
      <c r="K377" s="6" t="s">
        <v>18</v>
      </c>
      <c r="L377" s="6" t="s">
        <v>42</v>
      </c>
      <c r="M377" s="6">
        <v>35</v>
      </c>
      <c r="N377" s="6">
        <v>35</v>
      </c>
      <c r="O377" s="6" t="s">
        <v>37</v>
      </c>
      <c r="P377" s="7" t="s">
        <v>37</v>
      </c>
      <c r="Q377" s="7" t="s">
        <v>33</v>
      </c>
      <c r="R377" s="26" t="s">
        <v>3215</v>
      </c>
      <c r="T377" s="5" t="str">
        <f>VLOOKUP($B377,'[1]TOMADA DE DECISÕES'!$C$3:$BD$1129,52,0)</f>
        <v>MARCELO AUGUSTO LEIGUI DE OLIVEIRA</v>
      </c>
      <c r="U377" s="5" t="str">
        <f>VLOOKUP($B377,'[1]TOMADA DE DECISÕES'!$C$3:$BD$1129,54,0)</f>
        <v/>
      </c>
      <c r="V377" s="6" t="b">
        <f t="shared" si="28"/>
        <v>1</v>
      </c>
      <c r="W377" s="6" t="b">
        <f t="shared" si="29"/>
        <v>1</v>
      </c>
    </row>
    <row r="378" spans="1:23" ht="12.75" customHeight="1" x14ac:dyDescent="0.25">
      <c r="A378" s="11" t="str">
        <f t="shared" si="25"/>
        <v>BACHARELADO EM CIÊNCIA E TECNOLOGIA</v>
      </c>
      <c r="B378" s="11" t="str">
        <f t="shared" si="26"/>
        <v>DB2BIK0102-15SA</v>
      </c>
      <c r="C378" s="9" t="str">
        <f t="shared" si="27"/>
        <v>Estrutura da Matéria B2-matutino (São Bernardo)</v>
      </c>
      <c r="D378" s="7" t="s">
        <v>71</v>
      </c>
      <c r="E378" s="7" t="s">
        <v>1672</v>
      </c>
      <c r="F378" s="7" t="s">
        <v>72</v>
      </c>
      <c r="G378" s="7" t="s">
        <v>29</v>
      </c>
      <c r="H378" s="7" t="s">
        <v>1125</v>
      </c>
      <c r="I378" s="7"/>
      <c r="J378" s="16" t="s">
        <v>12</v>
      </c>
      <c r="K378" s="7" t="s">
        <v>13</v>
      </c>
      <c r="L378" s="7" t="s">
        <v>42</v>
      </c>
      <c r="M378" s="7">
        <v>37</v>
      </c>
      <c r="N378" s="7">
        <v>35</v>
      </c>
      <c r="O378" s="7" t="s">
        <v>37</v>
      </c>
      <c r="P378" s="7" t="s">
        <v>37</v>
      </c>
      <c r="Q378" s="7" t="s">
        <v>33</v>
      </c>
      <c r="R378" s="29" t="s">
        <v>271</v>
      </c>
      <c r="S378" s="29"/>
      <c r="T378" s="5" t="str">
        <f>VLOOKUP($B378,'[1]TOMADA DE DECISÕES'!$C$3:$BD$1129,52,0)</f>
        <v>ROMARLY FERNANDES DA COSTA</v>
      </c>
      <c r="U378" s="5" t="str">
        <f>VLOOKUP($B378,'[1]TOMADA DE DECISÕES'!$C$3:$BD$1129,54,0)</f>
        <v/>
      </c>
      <c r="V378" s="6" t="b">
        <f t="shared" si="28"/>
        <v>1</v>
      </c>
      <c r="W378" s="6" t="b">
        <f t="shared" si="29"/>
        <v>1</v>
      </c>
    </row>
    <row r="379" spans="1:23" ht="12.75" customHeight="1" x14ac:dyDescent="0.25">
      <c r="A379" s="11" t="str">
        <f t="shared" si="25"/>
        <v>BACHARELADO EM CIÊNCIA E TECNOLOGIA</v>
      </c>
      <c r="B379" s="11" t="str">
        <f t="shared" si="26"/>
        <v>NB2BIK0102-15SA</v>
      </c>
      <c r="C379" s="9" t="str">
        <f t="shared" si="27"/>
        <v>Estrutura da Matéria B2-noturno (São Bernardo)</v>
      </c>
      <c r="D379" s="7" t="s">
        <v>71</v>
      </c>
      <c r="E379" s="7" t="s">
        <v>1673</v>
      </c>
      <c r="F379" s="7" t="s">
        <v>72</v>
      </c>
      <c r="G379" s="7" t="s">
        <v>29</v>
      </c>
      <c r="H379" s="7" t="s">
        <v>1124</v>
      </c>
      <c r="I379" s="7"/>
      <c r="J379" s="7" t="s">
        <v>12</v>
      </c>
      <c r="K379" s="7" t="s">
        <v>18</v>
      </c>
      <c r="L379" s="7" t="s">
        <v>42</v>
      </c>
      <c r="M379" s="7">
        <v>35</v>
      </c>
      <c r="N379" s="7">
        <v>35</v>
      </c>
      <c r="O379" s="7" t="s">
        <v>37</v>
      </c>
      <c r="P379" s="7" t="s">
        <v>37</v>
      </c>
      <c r="Q379" s="7" t="s">
        <v>33</v>
      </c>
      <c r="R379" s="29" t="s">
        <v>2914</v>
      </c>
      <c r="S379" s="29"/>
      <c r="T379" s="5" t="str">
        <f>VLOOKUP($B379,'[1]TOMADA DE DECISÕES'!$C$3:$BD$1129,52,0)</f>
        <v>MARCELO OLIVEIRA DA COSTA PIRES</v>
      </c>
      <c r="U379" s="5" t="str">
        <f>VLOOKUP($B379,'[1]TOMADA DE DECISÕES'!$C$3:$BD$1129,54,0)</f>
        <v/>
      </c>
      <c r="V379" s="6" t="b">
        <f t="shared" si="28"/>
        <v>0</v>
      </c>
      <c r="W379" s="6" t="b">
        <f t="shared" si="29"/>
        <v>1</v>
      </c>
    </row>
    <row r="380" spans="1:23" ht="12.75" customHeight="1" x14ac:dyDescent="0.25">
      <c r="A380" s="11" t="str">
        <f t="shared" si="25"/>
        <v>BACHARELADO EM CIÊNCIA E TECNOLOGIA</v>
      </c>
      <c r="B380" s="11" t="str">
        <f t="shared" si="26"/>
        <v>NB3BIK0102-15SA</v>
      </c>
      <c r="C380" s="9" t="str">
        <f t="shared" si="27"/>
        <v>Estrutura da Matéria B3-noturno (São Bernardo)</v>
      </c>
      <c r="D380" s="7" t="s">
        <v>71</v>
      </c>
      <c r="E380" s="7" t="s">
        <v>1674</v>
      </c>
      <c r="F380" s="7" t="s">
        <v>72</v>
      </c>
      <c r="G380" s="7" t="s">
        <v>50</v>
      </c>
      <c r="H380" s="7" t="s">
        <v>1124</v>
      </c>
      <c r="I380" s="7"/>
      <c r="J380" s="16" t="s">
        <v>12</v>
      </c>
      <c r="K380" s="7" t="s">
        <v>18</v>
      </c>
      <c r="L380" s="7" t="s">
        <v>42</v>
      </c>
      <c r="M380" s="7">
        <v>35</v>
      </c>
      <c r="N380" s="7">
        <v>35</v>
      </c>
      <c r="O380" s="7" t="s">
        <v>37</v>
      </c>
      <c r="P380" s="7" t="s">
        <v>37</v>
      </c>
      <c r="Q380" s="7" t="s">
        <v>33</v>
      </c>
      <c r="R380" s="29" t="s">
        <v>2915</v>
      </c>
      <c r="S380" s="29"/>
      <c r="T380" s="5" t="str">
        <f>VLOOKUP($B380,'[1]TOMADA DE DECISÕES'!$C$3:$BD$1129,52,0)</f>
        <v>FRANCISCO EUGENIO MENDONCA DA SILVEIRA</v>
      </c>
      <c r="U380" s="5" t="str">
        <f>VLOOKUP($B380,'[1]TOMADA DE DECISÕES'!$C$3:$BD$1129,54,0)</f>
        <v/>
      </c>
      <c r="V380" s="6" t="b">
        <f t="shared" si="28"/>
        <v>0</v>
      </c>
      <c r="W380" s="6" t="b">
        <f t="shared" si="29"/>
        <v>1</v>
      </c>
    </row>
    <row r="381" spans="1:23" ht="12.75" customHeight="1" x14ac:dyDescent="0.25">
      <c r="A381" s="11" t="str">
        <f t="shared" si="25"/>
        <v>BACHARELADO EM CIÊNCIA E TECNOLOGIA</v>
      </c>
      <c r="B381" s="11" t="str">
        <f t="shared" si="26"/>
        <v>DB4BIK0102-15SA</v>
      </c>
      <c r="C381" s="9" t="str">
        <f t="shared" si="27"/>
        <v>Estrutura da Matéria B4-matutino (São Bernardo)</v>
      </c>
      <c r="D381" s="7" t="s">
        <v>71</v>
      </c>
      <c r="E381" s="7" t="s">
        <v>1675</v>
      </c>
      <c r="F381" s="7" t="s">
        <v>72</v>
      </c>
      <c r="G381" s="7" t="s">
        <v>59</v>
      </c>
      <c r="H381" s="7" t="s">
        <v>1125</v>
      </c>
      <c r="I381" s="7"/>
      <c r="J381" s="7" t="s">
        <v>12</v>
      </c>
      <c r="K381" s="7" t="s">
        <v>13</v>
      </c>
      <c r="L381" s="7" t="s">
        <v>42</v>
      </c>
      <c r="M381" s="7">
        <v>37</v>
      </c>
      <c r="N381" s="7">
        <v>35</v>
      </c>
      <c r="O381" s="7" t="s">
        <v>37</v>
      </c>
      <c r="P381" s="7" t="s">
        <v>37</v>
      </c>
      <c r="Q381" s="7" t="s">
        <v>33</v>
      </c>
      <c r="R381" s="29" t="s">
        <v>2899</v>
      </c>
      <c r="S381" s="29"/>
      <c r="T381" s="5" t="str">
        <f>VLOOKUP($B381,'[1]TOMADA DE DECISÕES'!$C$3:$BD$1129,52,0)</f>
        <v>ANDERSON ORZARI RIBEIRO</v>
      </c>
      <c r="U381" s="5" t="str">
        <f>VLOOKUP($B381,'[1]TOMADA DE DECISÕES'!$C$3:$BD$1129,54,0)</f>
        <v/>
      </c>
      <c r="V381" s="6" t="b">
        <f t="shared" si="28"/>
        <v>1</v>
      </c>
      <c r="W381" s="6" t="b">
        <f t="shared" si="29"/>
        <v>1</v>
      </c>
    </row>
    <row r="382" spans="1:23" ht="12.75" customHeight="1" x14ac:dyDescent="0.25">
      <c r="A382" s="11" t="str">
        <f t="shared" si="25"/>
        <v>BACHARELADO EM CIÊNCIA E TECNOLOGIA</v>
      </c>
      <c r="B382" s="11" t="str">
        <f t="shared" si="26"/>
        <v>NB4BIK0102-15SA</v>
      </c>
      <c r="C382" s="9" t="str">
        <f t="shared" si="27"/>
        <v>Estrutura da Matéria B4-noturno (São Bernardo)</v>
      </c>
      <c r="D382" s="7" t="s">
        <v>71</v>
      </c>
      <c r="E382" s="7" t="s">
        <v>1676</v>
      </c>
      <c r="F382" s="7" t="s">
        <v>72</v>
      </c>
      <c r="G382" s="7" t="s">
        <v>59</v>
      </c>
      <c r="H382" s="7" t="s">
        <v>1124</v>
      </c>
      <c r="I382" s="7"/>
      <c r="J382" s="16" t="s">
        <v>12</v>
      </c>
      <c r="K382" s="7" t="s">
        <v>18</v>
      </c>
      <c r="L382" s="7" t="s">
        <v>42</v>
      </c>
      <c r="M382" s="7">
        <v>35</v>
      </c>
      <c r="N382" s="7">
        <v>35</v>
      </c>
      <c r="O382" s="7" t="s">
        <v>37</v>
      </c>
      <c r="P382" s="7" t="s">
        <v>37</v>
      </c>
      <c r="Q382" s="7" t="s">
        <v>33</v>
      </c>
      <c r="R382" s="29" t="s">
        <v>2916</v>
      </c>
      <c r="S382" s="29"/>
      <c r="T382" s="5" t="str">
        <f>VLOOKUP($B382,'[1]TOMADA DE DECISÕES'!$C$3:$BD$1129,52,0)</f>
        <v>ALYSSON FABIO FERRARI</v>
      </c>
      <c r="U382" s="5" t="str">
        <f>VLOOKUP($B382,'[1]TOMADA DE DECISÕES'!$C$3:$BD$1129,54,0)</f>
        <v/>
      </c>
      <c r="V382" s="6" t="b">
        <f t="shared" si="28"/>
        <v>1</v>
      </c>
      <c r="W382" s="6" t="b">
        <f t="shared" si="29"/>
        <v>1</v>
      </c>
    </row>
    <row r="383" spans="1:23" ht="12.75" customHeight="1" x14ac:dyDescent="0.25">
      <c r="A383" s="11" t="str">
        <f t="shared" si="25"/>
        <v>BACHARELADO EM CIÊNCIA E TECNOLOGIA</v>
      </c>
      <c r="B383" s="11" t="str">
        <f t="shared" si="26"/>
        <v>DB5BIK0102-15SA</v>
      </c>
      <c r="C383" s="9" t="str">
        <f t="shared" si="27"/>
        <v>Estrutura da Matéria B5-matutino (São Bernardo)</v>
      </c>
      <c r="D383" s="7" t="s">
        <v>71</v>
      </c>
      <c r="E383" s="7" t="s">
        <v>1677</v>
      </c>
      <c r="F383" s="7" t="s">
        <v>72</v>
      </c>
      <c r="G383" s="7" t="s">
        <v>60</v>
      </c>
      <c r="H383" s="7" t="s">
        <v>1125</v>
      </c>
      <c r="I383" s="7"/>
      <c r="J383" s="7" t="s">
        <v>12</v>
      </c>
      <c r="K383" s="7" t="s">
        <v>13</v>
      </c>
      <c r="L383" s="7" t="s">
        <v>42</v>
      </c>
      <c r="M383" s="7">
        <v>37</v>
      </c>
      <c r="N383" s="7">
        <v>35</v>
      </c>
      <c r="O383" s="7" t="s">
        <v>37</v>
      </c>
      <c r="P383" s="7" t="s">
        <v>37</v>
      </c>
      <c r="Q383" s="7" t="s">
        <v>33</v>
      </c>
      <c r="R383" s="29" t="s">
        <v>2900</v>
      </c>
      <c r="S383" s="29"/>
      <c r="T383" s="5" t="str">
        <f>VLOOKUP($B383,'[1]TOMADA DE DECISÕES'!$C$3:$BD$1129,52,0)</f>
        <v>ANDRE SARTO POLO</v>
      </c>
      <c r="U383" s="5" t="str">
        <f>VLOOKUP($B383,'[1]TOMADA DE DECISÕES'!$C$3:$BD$1129,54,0)</f>
        <v/>
      </c>
      <c r="V383" s="6" t="b">
        <f t="shared" si="28"/>
        <v>1</v>
      </c>
      <c r="W383" s="6" t="b">
        <f t="shared" si="29"/>
        <v>1</v>
      </c>
    </row>
    <row r="384" spans="1:23" ht="12.75" customHeight="1" x14ac:dyDescent="0.25">
      <c r="A384" s="11" t="str">
        <f t="shared" si="25"/>
        <v>BACHARELADO EM CIÊNCIA E TECNOLOGIA</v>
      </c>
      <c r="B384" s="11" t="str">
        <f t="shared" si="26"/>
        <v>NB5BIK0102-15SA</v>
      </c>
      <c r="C384" s="9" t="str">
        <f t="shared" si="27"/>
        <v>Estrutura da Matéria B5-noturno (São Bernardo)</v>
      </c>
      <c r="D384" s="6" t="s">
        <v>71</v>
      </c>
      <c r="E384" s="6" t="s">
        <v>1678</v>
      </c>
      <c r="F384" s="6" t="s">
        <v>72</v>
      </c>
      <c r="G384" s="6" t="s">
        <v>60</v>
      </c>
      <c r="H384" s="6" t="s">
        <v>1124</v>
      </c>
      <c r="J384" s="6" t="s">
        <v>12</v>
      </c>
      <c r="K384" s="6" t="s">
        <v>18</v>
      </c>
      <c r="L384" s="6" t="s">
        <v>42</v>
      </c>
      <c r="M384" s="6">
        <v>35</v>
      </c>
      <c r="N384" s="6">
        <v>35</v>
      </c>
      <c r="O384" s="6" t="s">
        <v>37</v>
      </c>
      <c r="P384" s="7" t="s">
        <v>37</v>
      </c>
      <c r="Q384" s="7" t="s">
        <v>33</v>
      </c>
      <c r="R384" s="26" t="s">
        <v>2917</v>
      </c>
      <c r="T384" s="5" t="str">
        <f>VLOOKUP($B384,'[1]TOMADA DE DECISÕES'!$C$3:$BD$1129,52,0)</f>
        <v>PEDRO GALLI MERCADANTE</v>
      </c>
      <c r="U384" s="5" t="str">
        <f>VLOOKUP($B384,'[1]TOMADA DE DECISÕES'!$C$3:$BD$1129,54,0)</f>
        <v/>
      </c>
      <c r="V384" s="6" t="b">
        <f t="shared" si="28"/>
        <v>1</v>
      </c>
      <c r="W384" s="6" t="b">
        <f t="shared" si="29"/>
        <v>1</v>
      </c>
    </row>
    <row r="385" spans="1:23" ht="12.75" customHeight="1" x14ac:dyDescent="0.25">
      <c r="A385" s="11" t="str">
        <f t="shared" si="25"/>
        <v>BACHARELADO EM CIÊNCIA E TECNOLOGIA</v>
      </c>
      <c r="B385" s="11" t="str">
        <f t="shared" si="26"/>
        <v>DB6BIK0102-15SA</v>
      </c>
      <c r="C385" s="9" t="str">
        <f t="shared" si="27"/>
        <v>Estrutura da Matéria B6-matutino (São Bernardo)</v>
      </c>
      <c r="D385" s="7" t="s">
        <v>71</v>
      </c>
      <c r="E385" s="7" t="s">
        <v>1679</v>
      </c>
      <c r="F385" s="7" t="s">
        <v>72</v>
      </c>
      <c r="G385" s="7" t="s">
        <v>61</v>
      </c>
      <c r="H385" s="7" t="s">
        <v>1125</v>
      </c>
      <c r="I385" s="7"/>
      <c r="J385" s="16" t="s">
        <v>12</v>
      </c>
      <c r="K385" s="7" t="s">
        <v>13</v>
      </c>
      <c r="L385" s="7" t="s">
        <v>42</v>
      </c>
      <c r="M385" s="7">
        <v>37</v>
      </c>
      <c r="N385" s="7">
        <v>35</v>
      </c>
      <c r="O385" s="7" t="s">
        <v>37</v>
      </c>
      <c r="P385" s="7" t="s">
        <v>37</v>
      </c>
      <c r="Q385" s="7" t="s">
        <v>33</v>
      </c>
      <c r="R385" s="28" t="s">
        <v>2901</v>
      </c>
      <c r="S385" s="28"/>
      <c r="T385" s="5" t="str">
        <f>VLOOKUP($B385,'[1]TOMADA DE DECISÕES'!$C$3:$BD$1129,52,0)</f>
        <v>JULIANA DOS SANTOS DE SOUZA</v>
      </c>
      <c r="U385" s="5" t="str">
        <f>VLOOKUP($B385,'[1]TOMADA DE DECISÕES'!$C$3:$BD$1129,54,0)</f>
        <v/>
      </c>
      <c r="V385" s="6" t="b">
        <f t="shared" si="28"/>
        <v>0</v>
      </c>
      <c r="W385" s="6" t="b">
        <f t="shared" si="29"/>
        <v>1</v>
      </c>
    </row>
    <row r="386" spans="1:23" ht="12.75" customHeight="1" x14ac:dyDescent="0.25">
      <c r="A386" s="11" t="str">
        <f t="shared" ref="A386:A449" si="30">Q386</f>
        <v>BACHARELADO EM CIÊNCIA E TECNOLOGIA</v>
      </c>
      <c r="B386" s="11" t="str">
        <f t="shared" ref="B386:B449" si="31">E386</f>
        <v>NB6BIK0102-15SA</v>
      </c>
      <c r="C386" s="9" t="str">
        <f t="shared" ref="C386:C449" si="32">CONCATENATE(D386," ",IF(LEN(B386)&gt;15,MID(B386,2,3),G386),"-",IF(K386="DIURNO","matutino",K386)," (",IF(H386="Santo André",H386,"São Bernardo"),")",IF(G386="I"," - TURMA MINISTRADA EM INGLÊS",IF(G386="P"," - TURMA COMPARTILHADA COM A PÓS-GRADUAÇÃO",IF(G386="S"," - TURMA SEMIPRESENCIAL",""))))</f>
        <v>Estrutura da Matéria B6-noturno (São Bernardo)</v>
      </c>
      <c r="D386" s="7" t="s">
        <v>71</v>
      </c>
      <c r="E386" s="7" t="s">
        <v>1680</v>
      </c>
      <c r="F386" s="7" t="s">
        <v>72</v>
      </c>
      <c r="G386" s="7" t="s">
        <v>61</v>
      </c>
      <c r="H386" s="7" t="s">
        <v>1124</v>
      </c>
      <c r="I386" s="7"/>
      <c r="J386" s="7" t="s">
        <v>12</v>
      </c>
      <c r="K386" s="7" t="s">
        <v>18</v>
      </c>
      <c r="L386" s="7" t="s">
        <v>42</v>
      </c>
      <c r="M386" s="7">
        <v>35</v>
      </c>
      <c r="N386" s="7">
        <v>35</v>
      </c>
      <c r="O386" s="7" t="s">
        <v>37</v>
      </c>
      <c r="P386" s="7" t="s">
        <v>37</v>
      </c>
      <c r="Q386" s="7" t="s">
        <v>33</v>
      </c>
      <c r="R386" s="29" t="s">
        <v>2908</v>
      </c>
      <c r="S386" s="29"/>
      <c r="T386" s="5" t="str">
        <f>VLOOKUP($B386,'[1]TOMADA DE DECISÕES'!$C$3:$BD$1129,52,0)</f>
        <v>HUEDER PAULO MOISES DE OLIVEIRA</v>
      </c>
      <c r="U386" s="5" t="str">
        <f>VLOOKUP($B386,'[1]TOMADA DE DECISÕES'!$C$3:$BD$1129,54,0)</f>
        <v/>
      </c>
      <c r="V386" s="6" t="b">
        <f t="shared" si="28"/>
        <v>1</v>
      </c>
      <c r="W386" s="6" t="b">
        <f t="shared" si="29"/>
        <v>1</v>
      </c>
    </row>
    <row r="387" spans="1:23" ht="12.75" customHeight="1" x14ac:dyDescent="0.25">
      <c r="A387" s="11" t="str">
        <f t="shared" si="30"/>
        <v>BACHARELADO EM CIÊNCIA E TECNOLOGIA</v>
      </c>
      <c r="B387" s="11" t="str">
        <f t="shared" si="31"/>
        <v>DB7BIK0102-15SA</v>
      </c>
      <c r="C387" s="9" t="str">
        <f t="shared" si="32"/>
        <v>Estrutura da Matéria B7-matutino (São Bernardo)</v>
      </c>
      <c r="D387" s="7" t="s">
        <v>71</v>
      </c>
      <c r="E387" s="7" t="s">
        <v>1681</v>
      </c>
      <c r="F387" s="7" t="s">
        <v>72</v>
      </c>
      <c r="G387" s="7" t="s">
        <v>80</v>
      </c>
      <c r="H387" s="7" t="s">
        <v>1125</v>
      </c>
      <c r="I387" s="7"/>
      <c r="J387" s="7" t="s">
        <v>12</v>
      </c>
      <c r="K387" s="7" t="s">
        <v>13</v>
      </c>
      <c r="L387" s="7" t="s">
        <v>42</v>
      </c>
      <c r="M387" s="7">
        <v>37</v>
      </c>
      <c r="N387" s="7">
        <v>35</v>
      </c>
      <c r="O387" s="7" t="s">
        <v>37</v>
      </c>
      <c r="P387" s="7" t="s">
        <v>37</v>
      </c>
      <c r="Q387" s="7" t="s">
        <v>33</v>
      </c>
      <c r="R387" s="29" t="s">
        <v>2902</v>
      </c>
      <c r="S387" s="29"/>
      <c r="T387" s="5" t="str">
        <f>VLOOKUP($B387,'[1]TOMADA DE DECISÕES'!$C$3:$BD$1129,52,0)</f>
        <v>KARINA PASSALACQUA MORELLI FRIN</v>
      </c>
      <c r="U387" s="5" t="str">
        <f>VLOOKUP($B387,'[1]TOMADA DE DECISÕES'!$C$3:$BD$1129,54,0)</f>
        <v/>
      </c>
      <c r="V387" s="6" t="b">
        <f t="shared" ref="V387:V450" si="33">T387=R387</f>
        <v>1</v>
      </c>
      <c r="W387" s="6" t="b">
        <f t="shared" ref="W387:W450" si="34">U387=S387</f>
        <v>1</v>
      </c>
    </row>
    <row r="388" spans="1:23" ht="12.75" customHeight="1" x14ac:dyDescent="0.25">
      <c r="A388" s="11" t="str">
        <f t="shared" si="30"/>
        <v>BACHARELADO EM CIÊNCIA E TECNOLOGIA</v>
      </c>
      <c r="B388" s="11" t="str">
        <f t="shared" si="31"/>
        <v>NB7BIK0102-15SA</v>
      </c>
      <c r="C388" s="9" t="str">
        <f t="shared" si="32"/>
        <v>Estrutura da Matéria B7-noturno (São Bernardo)</v>
      </c>
      <c r="D388" s="7" t="s">
        <v>71</v>
      </c>
      <c r="E388" s="7" t="s">
        <v>1682</v>
      </c>
      <c r="F388" s="7" t="s">
        <v>72</v>
      </c>
      <c r="G388" s="7" t="s">
        <v>80</v>
      </c>
      <c r="H388" s="7" t="s">
        <v>1124</v>
      </c>
      <c r="I388" s="7"/>
      <c r="J388" s="16" t="s">
        <v>12</v>
      </c>
      <c r="K388" s="7" t="s">
        <v>18</v>
      </c>
      <c r="L388" s="7" t="s">
        <v>42</v>
      </c>
      <c r="M388" s="7">
        <v>35</v>
      </c>
      <c r="N388" s="7">
        <v>35</v>
      </c>
      <c r="O388" s="7" t="s">
        <v>37</v>
      </c>
      <c r="P388" s="7" t="s">
        <v>37</v>
      </c>
      <c r="Q388" s="7" t="s">
        <v>33</v>
      </c>
      <c r="R388" s="29" t="s">
        <v>2909</v>
      </c>
      <c r="S388" s="29"/>
      <c r="T388" s="5" t="str">
        <f>VLOOKUP($B388,'[1]TOMADA DE DECISÕES'!$C$3:$BD$1129,52,0)</f>
        <v>IVANISE GAUBEUR</v>
      </c>
      <c r="U388" s="5" t="str">
        <f>VLOOKUP($B388,'[1]TOMADA DE DECISÕES'!$C$3:$BD$1129,54,0)</f>
        <v/>
      </c>
      <c r="V388" s="6" t="b">
        <f t="shared" si="33"/>
        <v>1</v>
      </c>
      <c r="W388" s="6" t="b">
        <f t="shared" si="34"/>
        <v>1</v>
      </c>
    </row>
    <row r="389" spans="1:23" ht="12.75" customHeight="1" x14ac:dyDescent="0.25">
      <c r="A389" s="11" t="str">
        <f t="shared" si="30"/>
        <v>BACHARELADO EM CIÊNCIA E TECNOLOGIA</v>
      </c>
      <c r="B389" s="11" t="str">
        <f t="shared" si="31"/>
        <v>DB8BIK0102-15SA</v>
      </c>
      <c r="C389" s="9" t="str">
        <f t="shared" si="32"/>
        <v>Estrutura da Matéria B8-matutino (São Bernardo)</v>
      </c>
      <c r="D389" s="7" t="s">
        <v>71</v>
      </c>
      <c r="E389" s="7" t="s">
        <v>1683</v>
      </c>
      <c r="F389" s="7" t="s">
        <v>72</v>
      </c>
      <c r="G389" s="7" t="s">
        <v>81</v>
      </c>
      <c r="H389" s="7" t="s">
        <v>1125</v>
      </c>
      <c r="I389" s="7"/>
      <c r="J389" s="16" t="s">
        <v>12</v>
      </c>
      <c r="K389" s="7" t="s">
        <v>13</v>
      </c>
      <c r="L389" s="7" t="s">
        <v>42</v>
      </c>
      <c r="M389" s="7">
        <v>37</v>
      </c>
      <c r="N389" s="7">
        <v>35</v>
      </c>
      <c r="O389" s="7" t="s">
        <v>37</v>
      </c>
      <c r="P389" s="7" t="s">
        <v>37</v>
      </c>
      <c r="Q389" s="7" t="s">
        <v>33</v>
      </c>
      <c r="R389" s="29" t="s">
        <v>2903</v>
      </c>
      <c r="S389" s="29"/>
      <c r="T389" s="5" t="str">
        <f>VLOOKUP($B389,'[1]TOMADA DE DECISÕES'!$C$3:$BD$1129,52,0)</f>
        <v>MAURO COELHO DOS SANTOS</v>
      </c>
      <c r="U389" s="5" t="str">
        <f>VLOOKUP($B389,'[1]TOMADA DE DECISÕES'!$C$3:$BD$1129,54,0)</f>
        <v/>
      </c>
      <c r="V389" s="6" t="b">
        <f t="shared" si="33"/>
        <v>1</v>
      </c>
      <c r="W389" s="6" t="b">
        <f t="shared" si="34"/>
        <v>1</v>
      </c>
    </row>
    <row r="390" spans="1:23" ht="12.75" customHeight="1" x14ac:dyDescent="0.25">
      <c r="A390" s="11" t="str">
        <f t="shared" si="30"/>
        <v>BACHARELADO EM CIÊNCIA E TECNOLOGIA</v>
      </c>
      <c r="B390" s="11" t="str">
        <f t="shared" si="31"/>
        <v>NB8BIK0102-15SA</v>
      </c>
      <c r="C390" s="9" t="str">
        <f t="shared" si="32"/>
        <v>Estrutura da Matéria B8-noturno (São Bernardo)</v>
      </c>
      <c r="D390" s="7" t="s">
        <v>71</v>
      </c>
      <c r="E390" s="7" t="s">
        <v>1684</v>
      </c>
      <c r="F390" s="7" t="s">
        <v>72</v>
      </c>
      <c r="G390" s="7" t="s">
        <v>81</v>
      </c>
      <c r="H390" s="7" t="s">
        <v>1124</v>
      </c>
      <c r="I390" s="7"/>
      <c r="J390" s="7" t="s">
        <v>12</v>
      </c>
      <c r="K390" s="7" t="s">
        <v>18</v>
      </c>
      <c r="L390" s="7" t="s">
        <v>42</v>
      </c>
      <c r="M390" s="7">
        <v>35</v>
      </c>
      <c r="N390" s="7">
        <v>35</v>
      </c>
      <c r="O390" s="7" t="s">
        <v>37</v>
      </c>
      <c r="P390" s="7" t="s">
        <v>37</v>
      </c>
      <c r="Q390" s="7" t="s">
        <v>33</v>
      </c>
      <c r="R390" s="29" t="s">
        <v>2910</v>
      </c>
      <c r="S390" s="29"/>
      <c r="T390" s="5" t="str">
        <f>VLOOKUP($B390,'[1]TOMADA DE DECISÕES'!$C$3:$BD$1129,52,0)</f>
        <v>MARISELMA FERREIRA</v>
      </c>
      <c r="U390" s="5" t="str">
        <f>VLOOKUP($B390,'[1]TOMADA DE DECISÕES'!$C$3:$BD$1129,54,0)</f>
        <v/>
      </c>
      <c r="V390" s="6" t="b">
        <f t="shared" si="33"/>
        <v>1</v>
      </c>
      <c r="W390" s="6" t="b">
        <f t="shared" si="34"/>
        <v>1</v>
      </c>
    </row>
    <row r="391" spans="1:23" ht="12.75" customHeight="1" x14ac:dyDescent="0.25">
      <c r="A391" s="11" t="str">
        <f t="shared" si="30"/>
        <v>BACHARELADO EM CIÊNCIA E TECNOLOGIA</v>
      </c>
      <c r="B391" s="11" t="str">
        <f t="shared" si="31"/>
        <v>DB9BIK0102-15SA</v>
      </c>
      <c r="C391" s="9" t="str">
        <f t="shared" si="32"/>
        <v>Estrutura da Matéria B9-matutino (São Bernardo)</v>
      </c>
      <c r="D391" s="7" t="s">
        <v>71</v>
      </c>
      <c r="E391" s="7" t="s">
        <v>1685</v>
      </c>
      <c r="F391" s="7" t="s">
        <v>72</v>
      </c>
      <c r="G391" s="7" t="s">
        <v>82</v>
      </c>
      <c r="H391" s="7" t="s">
        <v>1125</v>
      </c>
      <c r="I391" s="7"/>
      <c r="J391" s="16" t="s">
        <v>12</v>
      </c>
      <c r="K391" s="7" t="s">
        <v>13</v>
      </c>
      <c r="L391" s="7" t="s">
        <v>42</v>
      </c>
      <c r="M391" s="7">
        <v>37</v>
      </c>
      <c r="N391" s="7">
        <v>35</v>
      </c>
      <c r="O391" s="7" t="s">
        <v>37</v>
      </c>
      <c r="P391" s="7" t="s">
        <v>37</v>
      </c>
      <c r="Q391" s="7" t="s">
        <v>33</v>
      </c>
      <c r="R391" s="29" t="s">
        <v>2905</v>
      </c>
      <c r="S391" s="29"/>
      <c r="T391" s="5" t="str">
        <f>VLOOKUP($B391,'[1]TOMADA DE DECISÕES'!$C$3:$BD$1129,52,0)</f>
        <v>GUSTAVO MORARI DO NASCIMENTO</v>
      </c>
      <c r="U391" s="5" t="str">
        <f>VLOOKUP($B391,'[1]TOMADA DE DECISÕES'!$C$3:$BD$1129,54,0)</f>
        <v/>
      </c>
      <c r="V391" s="6" t="b">
        <f t="shared" si="33"/>
        <v>1</v>
      </c>
      <c r="W391" s="6" t="b">
        <f t="shared" si="34"/>
        <v>1</v>
      </c>
    </row>
    <row r="392" spans="1:23" ht="12.75" customHeight="1" x14ac:dyDescent="0.25">
      <c r="A392" s="11" t="str">
        <f t="shared" si="30"/>
        <v>BACHARELADO EM CIÊNCIA E TECNOLOGIA</v>
      </c>
      <c r="B392" s="11" t="str">
        <f t="shared" si="31"/>
        <v>NB9BIK0102-15SA</v>
      </c>
      <c r="C392" s="9" t="str">
        <f t="shared" si="32"/>
        <v>Estrutura da Matéria B9-noturno (São Bernardo)</v>
      </c>
      <c r="D392" s="7" t="s">
        <v>71</v>
      </c>
      <c r="E392" s="7" t="s">
        <v>1686</v>
      </c>
      <c r="F392" s="7" t="s">
        <v>72</v>
      </c>
      <c r="G392" s="7" t="s">
        <v>82</v>
      </c>
      <c r="H392" s="7" t="s">
        <v>1124</v>
      </c>
      <c r="I392" s="7"/>
      <c r="J392" s="7" t="s">
        <v>12</v>
      </c>
      <c r="K392" s="7" t="s">
        <v>18</v>
      </c>
      <c r="L392" s="7" t="s">
        <v>42</v>
      </c>
      <c r="M392" s="7">
        <v>35</v>
      </c>
      <c r="N392" s="7">
        <v>35</v>
      </c>
      <c r="O392" s="7" t="s">
        <v>37</v>
      </c>
      <c r="P392" s="7" t="s">
        <v>37</v>
      </c>
      <c r="Q392" s="7" t="s">
        <v>33</v>
      </c>
      <c r="R392" s="29" t="s">
        <v>2911</v>
      </c>
      <c r="S392" s="29"/>
      <c r="T392" s="5" t="str">
        <f>VLOOKUP($B392,'[1]TOMADA DE DECISÕES'!$C$3:$BD$1129,52,0)</f>
        <v>LUZIA PERES NOVAKI</v>
      </c>
      <c r="U392" s="5" t="str">
        <f>VLOOKUP($B392,'[1]TOMADA DE DECISÕES'!$C$3:$BD$1129,54,0)</f>
        <v/>
      </c>
      <c r="V392" s="6" t="b">
        <f t="shared" si="33"/>
        <v>1</v>
      </c>
      <c r="W392" s="6" t="b">
        <f t="shared" si="34"/>
        <v>1</v>
      </c>
    </row>
    <row r="393" spans="1:23" ht="12.75" customHeight="1" x14ac:dyDescent="0.25">
      <c r="A393" s="11" t="str">
        <f t="shared" si="30"/>
        <v>BACHARELADO EM CIÊNCIAS E HUMANIDADES</v>
      </c>
      <c r="B393" s="11" t="str">
        <f t="shared" si="31"/>
        <v>DA1BIQ0602-15SB</v>
      </c>
      <c r="C393" s="9" t="str">
        <f t="shared" si="32"/>
        <v>Estrutura e Dinâmica Social A1-matutino (São Bernardo)</v>
      </c>
      <c r="D393" s="7" t="s">
        <v>73</v>
      </c>
      <c r="E393" s="7" t="s">
        <v>75</v>
      </c>
      <c r="F393" s="7" t="s">
        <v>74</v>
      </c>
      <c r="G393" s="7" t="s">
        <v>16</v>
      </c>
      <c r="H393" s="7" t="s">
        <v>1496</v>
      </c>
      <c r="I393" s="7"/>
      <c r="J393" s="7" t="s">
        <v>38</v>
      </c>
      <c r="K393" s="7" t="s">
        <v>13</v>
      </c>
      <c r="L393" s="7" t="s">
        <v>42</v>
      </c>
      <c r="M393" s="7">
        <v>45</v>
      </c>
      <c r="N393" s="7">
        <v>45</v>
      </c>
      <c r="O393" s="7" t="s">
        <v>37</v>
      </c>
      <c r="P393" s="7" t="s">
        <v>37</v>
      </c>
      <c r="Q393" s="7" t="s">
        <v>97</v>
      </c>
      <c r="R393" s="29" t="s">
        <v>1497</v>
      </c>
      <c r="S393" s="29"/>
      <c r="T393" s="5" t="str">
        <f>VLOOKUP($B393,'[1]TOMADA DE DECISÕES'!$C$3:$BD$1129,52,0)</f>
        <v>YAMILA GOLDFARB</v>
      </c>
      <c r="U393" s="5" t="str">
        <f>VLOOKUP($B393,'[1]TOMADA DE DECISÕES'!$C$3:$BD$1129,54,0)</f>
        <v/>
      </c>
      <c r="V393" s="6" t="b">
        <f t="shared" si="33"/>
        <v>1</v>
      </c>
      <c r="W393" s="6" t="b">
        <f t="shared" si="34"/>
        <v>1</v>
      </c>
    </row>
    <row r="394" spans="1:23" ht="12.75" customHeight="1" x14ac:dyDescent="0.25">
      <c r="A394" s="11" t="str">
        <f t="shared" si="30"/>
        <v>BACHARELADO EM CIÊNCIAS E HUMANIDADES</v>
      </c>
      <c r="B394" s="11" t="str">
        <f t="shared" si="31"/>
        <v>NA1BIQ0602-15SB</v>
      </c>
      <c r="C394" s="9" t="str">
        <f t="shared" si="32"/>
        <v>Estrutura e Dinâmica Social A1-noturno (São Bernardo)</v>
      </c>
      <c r="D394" s="7" t="s">
        <v>73</v>
      </c>
      <c r="E394" s="7" t="s">
        <v>76</v>
      </c>
      <c r="F394" s="7" t="s">
        <v>74</v>
      </c>
      <c r="G394" s="7" t="s">
        <v>16</v>
      </c>
      <c r="H394" s="7" t="s">
        <v>1488</v>
      </c>
      <c r="I394" s="7"/>
      <c r="J394" s="16" t="s">
        <v>38</v>
      </c>
      <c r="K394" s="7" t="s">
        <v>18</v>
      </c>
      <c r="L394" s="7" t="s">
        <v>42</v>
      </c>
      <c r="M394" s="7">
        <v>45</v>
      </c>
      <c r="N394" s="7">
        <v>45</v>
      </c>
      <c r="O394" s="7" t="s">
        <v>37</v>
      </c>
      <c r="P394" s="7" t="s">
        <v>37</v>
      </c>
      <c r="Q394" s="7" t="s">
        <v>97</v>
      </c>
      <c r="R394" s="28" t="s">
        <v>1370</v>
      </c>
      <c r="S394" s="28"/>
      <c r="T394" s="5" t="str">
        <f>VLOOKUP($B394,'[1]TOMADA DE DECISÕES'!$C$3:$BD$1129,52,0)</f>
        <v>VALTER VENTURA DA ROCHA POMAR</v>
      </c>
      <c r="U394" s="5" t="str">
        <f>VLOOKUP($B394,'[1]TOMADA DE DECISÕES'!$C$3:$BD$1129,54,0)</f>
        <v/>
      </c>
      <c r="V394" s="6" t="b">
        <f t="shared" si="33"/>
        <v>1</v>
      </c>
      <c r="W394" s="6" t="b">
        <f t="shared" si="34"/>
        <v>1</v>
      </c>
    </row>
    <row r="395" spans="1:23" ht="12.75" customHeight="1" x14ac:dyDescent="0.25">
      <c r="A395" s="11" t="str">
        <f t="shared" si="30"/>
        <v>BACHARELADO EM CIÊNCIAS E HUMANIDADES</v>
      </c>
      <c r="B395" s="11" t="str">
        <f t="shared" si="31"/>
        <v>DA2BIQ0602-15SB</v>
      </c>
      <c r="C395" s="9" t="str">
        <f t="shared" si="32"/>
        <v>Estrutura e Dinâmica Social A2-matutino (São Bernardo)</v>
      </c>
      <c r="D395" s="7" t="s">
        <v>73</v>
      </c>
      <c r="E395" s="7" t="s">
        <v>1839</v>
      </c>
      <c r="F395" s="7" t="s">
        <v>74</v>
      </c>
      <c r="G395" s="7" t="s">
        <v>19</v>
      </c>
      <c r="H395" s="7" t="s">
        <v>1496</v>
      </c>
      <c r="I395" s="7"/>
      <c r="J395" s="7" t="s">
        <v>38</v>
      </c>
      <c r="K395" s="7" t="s">
        <v>13</v>
      </c>
      <c r="L395" s="7" t="s">
        <v>42</v>
      </c>
      <c r="M395" s="7">
        <v>45</v>
      </c>
      <c r="N395" s="7">
        <v>45</v>
      </c>
      <c r="O395" s="7" t="s">
        <v>37</v>
      </c>
      <c r="P395" s="7" t="s">
        <v>37</v>
      </c>
      <c r="Q395" s="7" t="s">
        <v>97</v>
      </c>
      <c r="R395" s="28" t="s">
        <v>1497</v>
      </c>
      <c r="S395" s="28"/>
      <c r="T395" s="5" t="str">
        <f>VLOOKUP($B395,'[1]TOMADA DE DECISÕES'!$C$3:$BD$1129,52,0)</f>
        <v>YAMILA GOLDFARB</v>
      </c>
      <c r="U395" s="5" t="str">
        <f>VLOOKUP($B395,'[1]TOMADA DE DECISÕES'!$C$3:$BD$1129,54,0)</f>
        <v/>
      </c>
      <c r="V395" s="6" t="b">
        <f t="shared" si="33"/>
        <v>1</v>
      </c>
      <c r="W395" s="6" t="b">
        <f t="shared" si="34"/>
        <v>1</v>
      </c>
    </row>
    <row r="396" spans="1:23" ht="12.75" customHeight="1" x14ac:dyDescent="0.25">
      <c r="A396" s="11" t="str">
        <f t="shared" si="30"/>
        <v>BACHARELADO EM CIÊNCIAS E HUMANIDADES</v>
      </c>
      <c r="B396" s="11" t="str">
        <f t="shared" si="31"/>
        <v>NA2BIQ0602-15SB</v>
      </c>
      <c r="C396" s="9" t="str">
        <f t="shared" si="32"/>
        <v>Estrutura e Dinâmica Social A2-noturno (São Bernardo)</v>
      </c>
      <c r="D396" s="7" t="s">
        <v>73</v>
      </c>
      <c r="E396" s="7" t="s">
        <v>1840</v>
      </c>
      <c r="F396" s="7" t="s">
        <v>74</v>
      </c>
      <c r="G396" s="7" t="s">
        <v>19</v>
      </c>
      <c r="H396" s="7" t="s">
        <v>1488</v>
      </c>
      <c r="I396" s="7"/>
      <c r="J396" s="7" t="s">
        <v>38</v>
      </c>
      <c r="K396" s="7" t="s">
        <v>18</v>
      </c>
      <c r="L396" s="7" t="s">
        <v>42</v>
      </c>
      <c r="M396" s="7">
        <v>45</v>
      </c>
      <c r="N396" s="7">
        <v>45</v>
      </c>
      <c r="O396" s="7" t="s">
        <v>37</v>
      </c>
      <c r="P396" s="7" t="s">
        <v>37</v>
      </c>
      <c r="Q396" s="7" t="s">
        <v>97</v>
      </c>
      <c r="R396" s="29" t="s">
        <v>1370</v>
      </c>
      <c r="S396" s="29"/>
      <c r="T396" s="5" t="str">
        <f>VLOOKUP($B396,'[1]TOMADA DE DECISÕES'!$C$3:$BD$1129,52,0)</f>
        <v>VALTER VENTURA DA ROCHA POMAR</v>
      </c>
      <c r="U396" s="5" t="str">
        <f>VLOOKUP($B396,'[1]TOMADA DE DECISÕES'!$C$3:$BD$1129,54,0)</f>
        <v/>
      </c>
      <c r="V396" s="6" t="b">
        <f t="shared" si="33"/>
        <v>1</v>
      </c>
      <c r="W396" s="6" t="b">
        <f t="shared" si="34"/>
        <v>1</v>
      </c>
    </row>
    <row r="397" spans="1:23" ht="12.75" customHeight="1" x14ac:dyDescent="0.25">
      <c r="A397" s="11" t="str">
        <f t="shared" si="30"/>
        <v>BACHARELADO EM CIÊNCIA E TECNOLOGIA</v>
      </c>
      <c r="B397" s="11" t="str">
        <f t="shared" si="31"/>
        <v>DABIQ0602-15SA</v>
      </c>
      <c r="C397" s="9" t="str">
        <f t="shared" si="32"/>
        <v>Estrutura e Dinâmica Social A-matutino (São Bernardo)</v>
      </c>
      <c r="D397" s="6" t="s">
        <v>73</v>
      </c>
      <c r="E397" s="6" t="s">
        <v>1687</v>
      </c>
      <c r="F397" s="6" t="s">
        <v>74</v>
      </c>
      <c r="G397" s="6" t="s">
        <v>11</v>
      </c>
      <c r="H397" s="6" t="s">
        <v>1503</v>
      </c>
      <c r="J397" s="6" t="s">
        <v>12</v>
      </c>
      <c r="K397" s="6" t="s">
        <v>13</v>
      </c>
      <c r="L397" s="6" t="s">
        <v>42</v>
      </c>
      <c r="M397" s="6">
        <v>45</v>
      </c>
      <c r="O397" s="6" t="s">
        <v>37</v>
      </c>
      <c r="P397" s="7" t="s">
        <v>37</v>
      </c>
      <c r="Q397" s="7" t="s">
        <v>33</v>
      </c>
      <c r="T397" s="5">
        <f>VLOOKUP($B397,'[1]TOMADA DE DECISÕES'!$C$3:$BD$1129,52,0)</f>
        <v>0</v>
      </c>
      <c r="U397" s="5">
        <f>VLOOKUP($B397,'[1]TOMADA DE DECISÕES'!$C$3:$BD$1129,54,0)</f>
        <v>0</v>
      </c>
      <c r="V397" s="6" t="b">
        <f t="shared" si="33"/>
        <v>1</v>
      </c>
      <c r="W397" s="6" t="b">
        <f t="shared" si="34"/>
        <v>1</v>
      </c>
    </row>
    <row r="398" spans="1:23" ht="12.75" customHeight="1" x14ac:dyDescent="0.25">
      <c r="A398" s="11" t="str">
        <f t="shared" si="30"/>
        <v>BACHARELADO EM CIÊNCIA E TECNOLOGIA</v>
      </c>
      <c r="B398" s="11" t="str">
        <f t="shared" si="31"/>
        <v>NABIQ0602-15SA</v>
      </c>
      <c r="C398" s="9" t="str">
        <f t="shared" si="32"/>
        <v>Estrutura e Dinâmica Social A-noturno (São Bernardo)</v>
      </c>
      <c r="D398" s="7" t="s">
        <v>73</v>
      </c>
      <c r="E398" s="7" t="s">
        <v>1688</v>
      </c>
      <c r="F398" s="7" t="s">
        <v>74</v>
      </c>
      <c r="G398" s="7" t="s">
        <v>11</v>
      </c>
      <c r="H398" s="7" t="s">
        <v>1505</v>
      </c>
      <c r="I398" s="7"/>
      <c r="J398" s="7" t="s">
        <v>12</v>
      </c>
      <c r="K398" s="7" t="s">
        <v>18</v>
      </c>
      <c r="L398" s="7" t="s">
        <v>42</v>
      </c>
      <c r="M398" s="7">
        <v>45</v>
      </c>
      <c r="N398" s="7"/>
      <c r="O398" s="7" t="s">
        <v>37</v>
      </c>
      <c r="P398" s="7" t="s">
        <v>37</v>
      </c>
      <c r="Q398" s="7" t="s">
        <v>33</v>
      </c>
      <c r="R398" s="29"/>
      <c r="S398" s="29"/>
      <c r="T398" s="5">
        <f>VLOOKUP($B398,'[1]TOMADA DE DECISÕES'!$C$3:$BD$1129,52,0)</f>
        <v>0</v>
      </c>
      <c r="U398" s="5">
        <f>VLOOKUP($B398,'[1]TOMADA DE DECISÕES'!$C$3:$BD$1129,54,0)</f>
        <v>0</v>
      </c>
      <c r="V398" s="6" t="b">
        <f t="shared" si="33"/>
        <v>1</v>
      </c>
      <c r="W398" s="6" t="b">
        <f t="shared" si="34"/>
        <v>1</v>
      </c>
    </row>
    <row r="399" spans="1:23" ht="12.75" customHeight="1" x14ac:dyDescent="0.25">
      <c r="A399" s="11" t="str">
        <f t="shared" si="30"/>
        <v>BACHARELADO EM CIÊNCIAS E HUMANIDADES</v>
      </c>
      <c r="B399" s="11" t="str">
        <f t="shared" si="31"/>
        <v>DB1BIQ0602-15SB</v>
      </c>
      <c r="C399" s="9" t="str">
        <f t="shared" si="32"/>
        <v>Estrutura e Dinâmica Social B1-matutino (São Bernardo)</v>
      </c>
      <c r="D399" s="7" t="s">
        <v>73</v>
      </c>
      <c r="E399" s="7" t="s">
        <v>399</v>
      </c>
      <c r="F399" s="7" t="s">
        <v>74</v>
      </c>
      <c r="G399" s="7" t="s">
        <v>28</v>
      </c>
      <c r="H399" s="7" t="s">
        <v>1501</v>
      </c>
      <c r="I399" s="7"/>
      <c r="J399" s="7" t="s">
        <v>38</v>
      </c>
      <c r="K399" s="7" t="s">
        <v>13</v>
      </c>
      <c r="L399" s="7" t="s">
        <v>42</v>
      </c>
      <c r="M399" s="7">
        <v>45</v>
      </c>
      <c r="N399" s="7">
        <v>45</v>
      </c>
      <c r="O399" s="7" t="s">
        <v>37</v>
      </c>
      <c r="P399" s="7" t="s">
        <v>37</v>
      </c>
      <c r="Q399" s="7" t="s">
        <v>97</v>
      </c>
      <c r="R399" s="28"/>
      <c r="S399" s="28"/>
      <c r="T399" s="5">
        <f>VLOOKUP($B399,'[1]TOMADA DE DECISÕES'!$C$3:$BD$1129,52,0)</f>
        <v>0</v>
      </c>
      <c r="U399" s="5">
        <f>VLOOKUP($B399,'[1]TOMADA DE DECISÕES'!$C$3:$BD$1129,54,0)</f>
        <v>0</v>
      </c>
      <c r="V399" s="6" t="b">
        <f t="shared" si="33"/>
        <v>1</v>
      </c>
      <c r="W399" s="6" t="b">
        <f t="shared" si="34"/>
        <v>1</v>
      </c>
    </row>
    <row r="400" spans="1:23" ht="12.75" customHeight="1" x14ac:dyDescent="0.25">
      <c r="A400" s="11" t="str">
        <f t="shared" si="30"/>
        <v>BACHARELADO EM CIÊNCIAS E HUMANIDADES</v>
      </c>
      <c r="B400" s="11" t="str">
        <f t="shared" si="31"/>
        <v>NB1BIQ0602-15SB</v>
      </c>
      <c r="C400" s="9" t="str">
        <f t="shared" si="32"/>
        <v>Estrutura e Dinâmica Social B1-noturno (São Bernardo)</v>
      </c>
      <c r="D400" s="7" t="s">
        <v>73</v>
      </c>
      <c r="E400" s="7" t="s">
        <v>400</v>
      </c>
      <c r="F400" s="7" t="s">
        <v>74</v>
      </c>
      <c r="G400" s="7" t="s">
        <v>28</v>
      </c>
      <c r="H400" s="7" t="s">
        <v>1502</v>
      </c>
      <c r="I400" s="7"/>
      <c r="J400" s="16" t="s">
        <v>38</v>
      </c>
      <c r="K400" s="7" t="s">
        <v>18</v>
      </c>
      <c r="L400" s="7" t="s">
        <v>42</v>
      </c>
      <c r="M400" s="7">
        <v>45</v>
      </c>
      <c r="N400" s="7">
        <v>45</v>
      </c>
      <c r="O400" s="7" t="s">
        <v>37</v>
      </c>
      <c r="P400" s="7" t="s">
        <v>37</v>
      </c>
      <c r="Q400" s="7" t="s">
        <v>97</v>
      </c>
      <c r="R400" s="29"/>
      <c r="S400" s="29"/>
      <c r="T400" s="5">
        <f>VLOOKUP($B400,'[1]TOMADA DE DECISÕES'!$C$3:$BD$1129,52,0)</f>
        <v>0</v>
      </c>
      <c r="U400" s="5">
        <f>VLOOKUP($B400,'[1]TOMADA DE DECISÕES'!$C$3:$BD$1129,54,0)</f>
        <v>0</v>
      </c>
      <c r="V400" s="6" t="b">
        <f t="shared" si="33"/>
        <v>1</v>
      </c>
      <c r="W400" s="6" t="b">
        <f t="shared" si="34"/>
        <v>1</v>
      </c>
    </row>
    <row r="401" spans="1:23" ht="12.75" customHeight="1" x14ac:dyDescent="0.25">
      <c r="A401" s="11" t="str">
        <f t="shared" si="30"/>
        <v>BACHARELADO EM CIÊNCIAS E HUMANIDADES</v>
      </c>
      <c r="B401" s="11" t="str">
        <f t="shared" si="31"/>
        <v>DB2BIQ0602-15SB</v>
      </c>
      <c r="C401" s="9" t="str">
        <f t="shared" si="32"/>
        <v>Estrutura e Dinâmica Social B2-matutino (São Bernardo)</v>
      </c>
      <c r="D401" s="7" t="s">
        <v>73</v>
      </c>
      <c r="E401" s="7" t="s">
        <v>1841</v>
      </c>
      <c r="F401" s="7" t="s">
        <v>74</v>
      </c>
      <c r="G401" s="7" t="s">
        <v>29</v>
      </c>
      <c r="H401" s="7" t="s">
        <v>1501</v>
      </c>
      <c r="I401" s="7"/>
      <c r="J401" s="16" t="s">
        <v>38</v>
      </c>
      <c r="K401" s="7" t="s">
        <v>13</v>
      </c>
      <c r="L401" s="7" t="s">
        <v>42</v>
      </c>
      <c r="M401" s="7">
        <v>45</v>
      </c>
      <c r="N401" s="7">
        <v>45</v>
      </c>
      <c r="O401" s="7" t="s">
        <v>37</v>
      </c>
      <c r="P401" s="7" t="s">
        <v>37</v>
      </c>
      <c r="Q401" s="7" t="s">
        <v>97</v>
      </c>
      <c r="R401" s="28"/>
      <c r="S401" s="28"/>
      <c r="T401" s="5">
        <f>VLOOKUP($B401,'[1]TOMADA DE DECISÕES'!$C$3:$BD$1129,52,0)</f>
        <v>0</v>
      </c>
      <c r="U401" s="5">
        <f>VLOOKUP($B401,'[1]TOMADA DE DECISÕES'!$C$3:$BD$1129,54,0)</f>
        <v>0</v>
      </c>
      <c r="V401" s="6" t="b">
        <f t="shared" si="33"/>
        <v>1</v>
      </c>
      <c r="W401" s="6" t="b">
        <f t="shared" si="34"/>
        <v>1</v>
      </c>
    </row>
    <row r="402" spans="1:23" ht="12.75" customHeight="1" x14ac:dyDescent="0.25">
      <c r="A402" s="11" t="str">
        <f t="shared" si="30"/>
        <v>BACHARELADO EM CIÊNCIAS E HUMANIDADES</v>
      </c>
      <c r="B402" s="11" t="str">
        <f t="shared" si="31"/>
        <v>NB2BIQ0602-15SB</v>
      </c>
      <c r="C402" s="9" t="str">
        <f t="shared" si="32"/>
        <v>Estrutura e Dinâmica Social B2-noturno (São Bernardo)</v>
      </c>
      <c r="D402" s="7" t="s">
        <v>73</v>
      </c>
      <c r="E402" s="7" t="s">
        <v>1842</v>
      </c>
      <c r="F402" s="7" t="s">
        <v>74</v>
      </c>
      <c r="G402" s="7" t="s">
        <v>29</v>
      </c>
      <c r="H402" s="7" t="s">
        <v>1502</v>
      </c>
      <c r="I402" s="7"/>
      <c r="J402" s="7" t="s">
        <v>38</v>
      </c>
      <c r="K402" s="7" t="s">
        <v>18</v>
      </c>
      <c r="L402" s="7" t="s">
        <v>42</v>
      </c>
      <c r="M402" s="7">
        <v>45</v>
      </c>
      <c r="N402" s="7">
        <v>45</v>
      </c>
      <c r="O402" s="7" t="s">
        <v>37</v>
      </c>
      <c r="P402" s="7" t="s">
        <v>37</v>
      </c>
      <c r="Q402" s="7" t="s">
        <v>97</v>
      </c>
      <c r="R402" s="29"/>
      <c r="S402" s="29"/>
      <c r="T402" s="5">
        <f>VLOOKUP($B402,'[1]TOMADA DE DECISÕES'!$C$3:$BD$1129,52,0)</f>
        <v>0</v>
      </c>
      <c r="U402" s="5">
        <f>VLOOKUP($B402,'[1]TOMADA DE DECISÕES'!$C$3:$BD$1129,54,0)</f>
        <v>0</v>
      </c>
      <c r="V402" s="6" t="b">
        <f t="shared" si="33"/>
        <v>1</v>
      </c>
      <c r="W402" s="6" t="b">
        <f t="shared" si="34"/>
        <v>1</v>
      </c>
    </row>
    <row r="403" spans="1:23" ht="12.75" customHeight="1" x14ac:dyDescent="0.25">
      <c r="A403" s="11" t="str">
        <f t="shared" si="30"/>
        <v>BACHARELADO EM CIÊNCIA E TECNOLOGIA</v>
      </c>
      <c r="B403" s="11" t="str">
        <f t="shared" si="31"/>
        <v>DBBIQ0602-15SA</v>
      </c>
      <c r="C403" s="9" t="str">
        <f t="shared" si="32"/>
        <v>Estrutura e Dinâmica Social B-matutino (São Bernardo)</v>
      </c>
      <c r="D403" s="7" t="s">
        <v>73</v>
      </c>
      <c r="E403" s="7" t="s">
        <v>1689</v>
      </c>
      <c r="F403" s="7" t="s">
        <v>74</v>
      </c>
      <c r="G403" s="7" t="s">
        <v>25</v>
      </c>
      <c r="H403" s="7" t="s">
        <v>1504</v>
      </c>
      <c r="I403" s="7"/>
      <c r="J403" s="7" t="s">
        <v>12</v>
      </c>
      <c r="K403" s="7" t="s">
        <v>13</v>
      </c>
      <c r="L403" s="7" t="s">
        <v>42</v>
      </c>
      <c r="M403" s="7">
        <v>45</v>
      </c>
      <c r="N403" s="7"/>
      <c r="O403" s="7" t="s">
        <v>37</v>
      </c>
      <c r="P403" s="7" t="s">
        <v>37</v>
      </c>
      <c r="Q403" s="7" t="s">
        <v>33</v>
      </c>
      <c r="R403" s="29"/>
      <c r="S403" s="29"/>
      <c r="T403" s="5">
        <f>VLOOKUP($B403,'[1]TOMADA DE DECISÕES'!$C$3:$BD$1129,52,0)</f>
        <v>0</v>
      </c>
      <c r="U403" s="5">
        <f>VLOOKUP($B403,'[1]TOMADA DE DECISÕES'!$C$3:$BD$1129,54,0)</f>
        <v>0</v>
      </c>
      <c r="V403" s="6" t="b">
        <f t="shared" si="33"/>
        <v>1</v>
      </c>
      <c r="W403" s="6" t="b">
        <f t="shared" si="34"/>
        <v>1</v>
      </c>
    </row>
    <row r="404" spans="1:23" ht="12.75" customHeight="1" x14ac:dyDescent="0.25">
      <c r="A404" s="11" t="str">
        <f t="shared" si="30"/>
        <v>BACHARELADO EM CIÊNCIA E TECNOLOGIA</v>
      </c>
      <c r="B404" s="11" t="str">
        <f t="shared" si="31"/>
        <v>NBBIQ0602-15SA</v>
      </c>
      <c r="C404" s="9" t="str">
        <f t="shared" si="32"/>
        <v>Estrutura e Dinâmica Social B-noturno (São Bernardo)</v>
      </c>
      <c r="D404" s="6" t="s">
        <v>73</v>
      </c>
      <c r="E404" s="6" t="s">
        <v>1690</v>
      </c>
      <c r="F404" s="6" t="s">
        <v>74</v>
      </c>
      <c r="G404" s="6" t="s">
        <v>25</v>
      </c>
      <c r="H404" s="6" t="s">
        <v>1506</v>
      </c>
      <c r="J404" s="6" t="s">
        <v>12</v>
      </c>
      <c r="K404" s="6" t="s">
        <v>18</v>
      </c>
      <c r="L404" s="6" t="s">
        <v>42</v>
      </c>
      <c r="M404" s="6">
        <v>45</v>
      </c>
      <c r="O404" s="6" t="s">
        <v>37</v>
      </c>
      <c r="P404" s="7" t="s">
        <v>37</v>
      </c>
      <c r="Q404" s="7" t="s">
        <v>33</v>
      </c>
      <c r="T404" s="5">
        <f>VLOOKUP($B404,'[1]TOMADA DE DECISÕES'!$C$3:$BD$1129,52,0)</f>
        <v>0</v>
      </c>
      <c r="U404" s="5">
        <f>VLOOKUP($B404,'[1]TOMADA DE DECISÕES'!$C$3:$BD$1129,54,0)</f>
        <v>0</v>
      </c>
      <c r="V404" s="6" t="b">
        <f t="shared" si="33"/>
        <v>1</v>
      </c>
      <c r="W404" s="6" t="b">
        <f t="shared" si="34"/>
        <v>1</v>
      </c>
    </row>
    <row r="405" spans="1:23" ht="12.75" customHeight="1" x14ac:dyDescent="0.25">
      <c r="A405" s="11" t="str">
        <f t="shared" si="30"/>
        <v>BACHARELADO EM PLANEJAMENTO TERRITORIAL</v>
      </c>
      <c r="B405" s="11" t="str">
        <f t="shared" si="31"/>
        <v>NAESHT007-17SB</v>
      </c>
      <c r="C405" s="9" t="str">
        <f t="shared" si="32"/>
        <v>Estudos do Meio Físico A-noturno (São Bernardo)</v>
      </c>
      <c r="D405" s="6" t="s">
        <v>1167</v>
      </c>
      <c r="E405" s="6" t="s">
        <v>1960</v>
      </c>
      <c r="F405" s="6" t="s">
        <v>1168</v>
      </c>
      <c r="G405" s="6" t="s">
        <v>11</v>
      </c>
      <c r="H405" s="6" t="s">
        <v>3248</v>
      </c>
      <c r="J405" s="6" t="s">
        <v>38</v>
      </c>
      <c r="K405" s="6" t="s">
        <v>18</v>
      </c>
      <c r="L405" s="6" t="s">
        <v>20</v>
      </c>
      <c r="M405" s="6">
        <v>40</v>
      </c>
      <c r="P405" s="7"/>
      <c r="Q405" s="7" t="s">
        <v>117</v>
      </c>
      <c r="R405" s="26" t="s">
        <v>1169</v>
      </c>
      <c r="T405" s="5" t="str">
        <f>VLOOKUP($B405,'[1]TOMADA DE DECISÕES'!$C$3:$BD$1129,52,0)</f>
        <v>KATIA CANIL</v>
      </c>
      <c r="U405" s="5" t="str">
        <f>VLOOKUP($B405,'[1]TOMADA DE DECISÕES'!$C$3:$BD$1129,54,0)</f>
        <v/>
      </c>
      <c r="V405" s="6" t="b">
        <f t="shared" si="33"/>
        <v>1</v>
      </c>
      <c r="W405" s="6" t="b">
        <f t="shared" si="34"/>
        <v>1</v>
      </c>
    </row>
    <row r="406" spans="1:23" ht="12.75" customHeight="1" x14ac:dyDescent="0.25">
      <c r="A406" s="11" t="str">
        <f t="shared" si="30"/>
        <v>BACHARELADO EM CIÊNCIAS BIOLÓGICAS</v>
      </c>
      <c r="B406" s="11" t="str">
        <f t="shared" si="31"/>
        <v>NANHT1062-15SA</v>
      </c>
      <c r="C406" s="9" t="str">
        <f t="shared" si="32"/>
        <v>Evolução A-noturno (São Bernardo)</v>
      </c>
      <c r="D406" s="7" t="s">
        <v>301</v>
      </c>
      <c r="E406" s="7" t="s">
        <v>396</v>
      </c>
      <c r="F406" s="7" t="s">
        <v>302</v>
      </c>
      <c r="G406" s="7" t="s">
        <v>11</v>
      </c>
      <c r="H406" s="7" t="s">
        <v>658</v>
      </c>
      <c r="I406" s="7"/>
      <c r="J406" s="16" t="s">
        <v>12</v>
      </c>
      <c r="K406" s="7" t="s">
        <v>18</v>
      </c>
      <c r="L406" s="7" t="s">
        <v>20</v>
      </c>
      <c r="M406" s="7">
        <v>30</v>
      </c>
      <c r="N406" s="7">
        <v>0</v>
      </c>
      <c r="O406" s="7" t="s">
        <v>17</v>
      </c>
      <c r="P406" s="7"/>
      <c r="Q406" s="7" t="s">
        <v>88</v>
      </c>
      <c r="R406" s="29" t="s">
        <v>3055</v>
      </c>
      <c r="S406" s="29"/>
      <c r="T406" s="5" t="str">
        <f>VLOOKUP($B406,'[1]TOMADA DE DECISÕES'!$C$3:$BD$1129,52,0)</f>
        <v>LUCIANA CAMPOS PAULINO</v>
      </c>
      <c r="U406" s="5" t="str">
        <f>VLOOKUP($B406,'[1]TOMADA DE DECISÕES'!$C$3:$BD$1129,54,0)</f>
        <v/>
      </c>
      <c r="V406" s="6" t="b">
        <f t="shared" si="33"/>
        <v>1</v>
      </c>
      <c r="W406" s="6" t="b">
        <f t="shared" si="34"/>
        <v>1</v>
      </c>
    </row>
    <row r="407" spans="1:23" ht="12.75" customHeight="1" x14ac:dyDescent="0.25">
      <c r="A407" s="11" t="str">
        <f t="shared" si="30"/>
        <v>LICENCIATURA EM MATEMÁTICA</v>
      </c>
      <c r="B407" s="11" t="str">
        <f t="shared" si="31"/>
        <v>NAMCZB035-17SA</v>
      </c>
      <c r="C407" s="9" t="str">
        <f t="shared" si="32"/>
        <v>Evolução dos Conceitos Matemáticos A-noturno (São Bernardo)</v>
      </c>
      <c r="D407" s="7" t="s">
        <v>972</v>
      </c>
      <c r="E407" s="7" t="s">
        <v>2255</v>
      </c>
      <c r="F407" s="7" t="s">
        <v>973</v>
      </c>
      <c r="G407" s="7" t="s">
        <v>11</v>
      </c>
      <c r="H407" s="7" t="s">
        <v>3171</v>
      </c>
      <c r="I407" s="7"/>
      <c r="J407" s="7" t="s">
        <v>12</v>
      </c>
      <c r="K407" s="7" t="s">
        <v>18</v>
      </c>
      <c r="L407" s="7" t="s">
        <v>20</v>
      </c>
      <c r="M407" s="7">
        <v>45</v>
      </c>
      <c r="N407" s="7"/>
      <c r="O407" s="7" t="s">
        <v>17</v>
      </c>
      <c r="Q407" s="7" t="s">
        <v>267</v>
      </c>
      <c r="R407" s="29" t="s">
        <v>974</v>
      </c>
      <c r="S407" s="29"/>
      <c r="T407" s="5" t="str">
        <f>VLOOKUP($B407,'[1]TOMADA DE DECISÕES'!$C$3:$BD$1129,52,0)</f>
        <v>VIRGINIA CARDIA CARDOSO</v>
      </c>
      <c r="U407" s="5" t="str">
        <f>VLOOKUP($B407,'[1]TOMADA DE DECISÕES'!$C$3:$BD$1129,54,0)</f>
        <v/>
      </c>
      <c r="V407" s="6" t="b">
        <f t="shared" si="33"/>
        <v>1</v>
      </c>
      <c r="W407" s="6" t="b">
        <f t="shared" si="34"/>
        <v>1</v>
      </c>
    </row>
    <row r="408" spans="1:23" ht="12.75" customHeight="1" x14ac:dyDescent="0.25">
      <c r="A408" s="11" t="str">
        <f t="shared" si="30"/>
        <v>BACHARELADO EM CIÊNCIA E TECNOLOGIA</v>
      </c>
      <c r="B408" s="11" t="str">
        <f t="shared" si="31"/>
        <v>DA10BIL0304-15SA</v>
      </c>
      <c r="C408" s="9" t="str">
        <f t="shared" si="32"/>
        <v>Evolução e Diversificação da Vida na Terra A10-matutino (São Bernardo)</v>
      </c>
      <c r="D408" s="7" t="s">
        <v>1126</v>
      </c>
      <c r="E408" s="7" t="s">
        <v>3240</v>
      </c>
      <c r="F408" s="7" t="s">
        <v>1127</v>
      </c>
      <c r="G408" s="7" t="s">
        <v>16</v>
      </c>
      <c r="H408" s="7" t="s">
        <v>1131</v>
      </c>
      <c r="I408" s="7"/>
      <c r="J408" s="7" t="s">
        <v>12</v>
      </c>
      <c r="K408" s="7" t="s">
        <v>13</v>
      </c>
      <c r="L408" s="7" t="s">
        <v>42</v>
      </c>
      <c r="M408" s="7">
        <v>35</v>
      </c>
      <c r="N408" s="7">
        <v>31</v>
      </c>
      <c r="O408" s="7" t="s">
        <v>37</v>
      </c>
      <c r="P408" s="7" t="s">
        <v>37</v>
      </c>
      <c r="Q408" s="7" t="s">
        <v>33</v>
      </c>
      <c r="R408" s="29" t="s">
        <v>3226</v>
      </c>
      <c r="S408" s="29"/>
      <c r="T408" s="5" t="str">
        <f>VLOOKUP($B408,'[1]TOMADA DE DECISÕES'!$C$3:$BD$1129,52,0)</f>
        <v>MATHEUS FORTES SANTOS</v>
      </c>
      <c r="U408" s="5" t="str">
        <f>VLOOKUP($B408,'[1]TOMADA DE DECISÕES'!$C$3:$BD$1129,54,0)</f>
        <v/>
      </c>
      <c r="V408" s="6" t="b">
        <f t="shared" si="33"/>
        <v>1</v>
      </c>
      <c r="W408" s="6" t="b">
        <f t="shared" si="34"/>
        <v>1</v>
      </c>
    </row>
    <row r="409" spans="1:23" ht="12.75" customHeight="1" x14ac:dyDescent="0.25">
      <c r="A409" s="11" t="str">
        <f t="shared" si="30"/>
        <v>BACHARELADO EM CIÊNCIA E TECNOLOGIA</v>
      </c>
      <c r="B409" s="11" t="str">
        <f t="shared" si="31"/>
        <v>NA10BIL0304-15SA</v>
      </c>
      <c r="C409" s="9" t="str">
        <f t="shared" si="32"/>
        <v>Evolução e Diversificação da Vida na Terra A10-noturno (São Bernardo)</v>
      </c>
      <c r="D409" s="7" t="s">
        <v>1126</v>
      </c>
      <c r="E409" s="7" t="s">
        <v>3231</v>
      </c>
      <c r="F409" s="7" t="s">
        <v>1127</v>
      </c>
      <c r="G409" s="7" t="s">
        <v>16</v>
      </c>
      <c r="H409" s="7" t="s">
        <v>1129</v>
      </c>
      <c r="I409" s="7"/>
      <c r="J409" s="7" t="s">
        <v>12</v>
      </c>
      <c r="K409" s="7" t="s">
        <v>18</v>
      </c>
      <c r="L409" s="7" t="s">
        <v>42</v>
      </c>
      <c r="M409" s="7">
        <v>35</v>
      </c>
      <c r="N409" s="7">
        <v>31</v>
      </c>
      <c r="O409" s="7" t="s">
        <v>37</v>
      </c>
      <c r="P409" s="7" t="s">
        <v>37</v>
      </c>
      <c r="Q409" s="7" t="s">
        <v>33</v>
      </c>
      <c r="R409" s="29" t="s">
        <v>2919</v>
      </c>
      <c r="S409" s="29"/>
      <c r="T409" s="5" t="str">
        <f>VLOOKUP($B409,'[1]TOMADA DE DECISÕES'!$C$3:$BD$1129,52,0)</f>
        <v>HANA PAULA MASUDA</v>
      </c>
      <c r="U409" s="5" t="str">
        <f>VLOOKUP($B409,'[1]TOMADA DE DECISÕES'!$C$3:$BD$1129,54,0)</f>
        <v/>
      </c>
      <c r="V409" s="6" t="b">
        <f t="shared" si="33"/>
        <v>1</v>
      </c>
      <c r="W409" s="6" t="b">
        <f t="shared" si="34"/>
        <v>1</v>
      </c>
    </row>
    <row r="410" spans="1:23" ht="12.75" customHeight="1" x14ac:dyDescent="0.25">
      <c r="A410" s="11" t="str">
        <f t="shared" si="30"/>
        <v>BACHARELADO EM CIÊNCIA E TECNOLOGIA</v>
      </c>
      <c r="B410" s="11" t="str">
        <f t="shared" si="31"/>
        <v>DA11BIL0304-15SA</v>
      </c>
      <c r="C410" s="9" t="str">
        <f t="shared" si="32"/>
        <v>Evolução e Diversificação da Vida na Terra A11-matutino (São Bernardo)</v>
      </c>
      <c r="D410" s="6" t="s">
        <v>1126</v>
      </c>
      <c r="E410" s="6" t="s">
        <v>3241</v>
      </c>
      <c r="F410" s="6" t="s">
        <v>1127</v>
      </c>
      <c r="G410" s="6" t="s">
        <v>16</v>
      </c>
      <c r="H410" s="6" t="s">
        <v>1131</v>
      </c>
      <c r="J410" s="6" t="s">
        <v>12</v>
      </c>
      <c r="K410" s="6" t="s">
        <v>13</v>
      </c>
      <c r="L410" s="6" t="s">
        <v>42</v>
      </c>
      <c r="M410" s="6">
        <v>35</v>
      </c>
      <c r="N410" s="6">
        <v>31</v>
      </c>
      <c r="O410" s="6" t="s">
        <v>37</v>
      </c>
      <c r="P410" s="7" t="s">
        <v>37</v>
      </c>
      <c r="Q410" s="7" t="s">
        <v>33</v>
      </c>
      <c r="R410" s="26" t="s">
        <v>2918</v>
      </c>
      <c r="T410" s="5" t="str">
        <f>VLOOKUP($B410,'[1]TOMADA DE DECISÕES'!$C$3:$BD$1129,52,0)</f>
        <v>CARLOS SUETOSHI MIYAZAWA</v>
      </c>
      <c r="U410" s="5">
        <f>VLOOKUP($B410,'[1]TOMADA DE DECISÕES'!$C$3:$BD$1129,54,0)</f>
        <v>0</v>
      </c>
      <c r="V410" s="6" t="b">
        <f t="shared" si="33"/>
        <v>1</v>
      </c>
      <c r="W410" s="6" t="b">
        <f t="shared" si="34"/>
        <v>1</v>
      </c>
    </row>
    <row r="411" spans="1:23" ht="12.75" customHeight="1" x14ac:dyDescent="0.25">
      <c r="A411" s="11" t="str">
        <f t="shared" si="30"/>
        <v>BACHARELADO EM CIÊNCIA E TECNOLOGIA</v>
      </c>
      <c r="B411" s="11" t="str">
        <f t="shared" si="31"/>
        <v>NA11BIL0304-15SA</v>
      </c>
      <c r="C411" s="9" t="str">
        <f t="shared" si="32"/>
        <v>Evolução e Diversificação da Vida na Terra A11-noturno (São Bernardo)</v>
      </c>
      <c r="D411" s="6" t="s">
        <v>1126</v>
      </c>
      <c r="E411" s="6" t="s">
        <v>3232</v>
      </c>
      <c r="F411" s="6" t="s">
        <v>1127</v>
      </c>
      <c r="G411" s="6" t="s">
        <v>16</v>
      </c>
      <c r="H411" s="6" t="s">
        <v>1129</v>
      </c>
      <c r="J411" s="6" t="s">
        <v>12</v>
      </c>
      <c r="K411" s="6" t="s">
        <v>18</v>
      </c>
      <c r="L411" s="6" t="s">
        <v>42</v>
      </c>
      <c r="M411" s="6">
        <v>35</v>
      </c>
      <c r="N411" s="6">
        <v>31</v>
      </c>
      <c r="O411" s="6" t="s">
        <v>37</v>
      </c>
      <c r="P411" s="6" t="s">
        <v>37</v>
      </c>
      <c r="Q411" s="6" t="s">
        <v>33</v>
      </c>
      <c r="R411" s="26" t="s">
        <v>2280</v>
      </c>
      <c r="T411" s="5" t="str">
        <f>VLOOKUP($B411,'[1]TOMADA DE DECISÕES'!$C$3:$BD$1129,52,0)</f>
        <v>RENATA DE PAULA OROFINO SILVA</v>
      </c>
      <c r="U411" s="5" t="str">
        <f>VLOOKUP($B411,'[1]TOMADA DE DECISÕES'!$C$3:$BD$1129,54,0)</f>
        <v/>
      </c>
      <c r="V411" s="6" t="b">
        <f t="shared" si="33"/>
        <v>1</v>
      </c>
      <c r="W411" s="6" t="b">
        <f t="shared" si="34"/>
        <v>1</v>
      </c>
    </row>
    <row r="412" spans="1:23" ht="12.75" customHeight="1" x14ac:dyDescent="0.25">
      <c r="A412" s="11" t="str">
        <f t="shared" si="30"/>
        <v>BACHARELADO EM CIÊNCIA E TECNOLOGIA</v>
      </c>
      <c r="B412" s="11" t="str">
        <f t="shared" si="31"/>
        <v>DA12BIL0304-15SA</v>
      </c>
      <c r="C412" s="9" t="str">
        <f t="shared" si="32"/>
        <v>Evolução e Diversificação da Vida na Terra A12-matutino (São Bernardo)</v>
      </c>
      <c r="D412" s="7" t="s">
        <v>1126</v>
      </c>
      <c r="E412" s="7" t="s">
        <v>3242</v>
      </c>
      <c r="F412" s="7" t="s">
        <v>1127</v>
      </c>
      <c r="G412" s="7" t="s">
        <v>16</v>
      </c>
      <c r="H412" s="7" t="s">
        <v>1131</v>
      </c>
      <c r="I412" s="7"/>
      <c r="J412" s="16" t="s">
        <v>12</v>
      </c>
      <c r="K412" s="7" t="s">
        <v>13</v>
      </c>
      <c r="L412" s="7" t="s">
        <v>42</v>
      </c>
      <c r="M412" s="7">
        <v>35</v>
      </c>
      <c r="N412" s="7">
        <v>31</v>
      </c>
      <c r="O412" s="7" t="s">
        <v>37</v>
      </c>
      <c r="P412" s="7" t="s">
        <v>37</v>
      </c>
      <c r="Q412" s="7" t="s">
        <v>33</v>
      </c>
      <c r="R412" s="29" t="s">
        <v>2924</v>
      </c>
      <c r="S412" s="29"/>
      <c r="T412" s="5" t="str">
        <f>VLOOKUP($B412,'[1]TOMADA DE DECISÕES'!$C$3:$BD$1129,52,0)</f>
        <v>MARIA CRISTINA CARLAN DA SILVA</v>
      </c>
      <c r="U412" s="5">
        <f>VLOOKUP($B412,'[1]TOMADA DE DECISÕES'!$C$3:$BD$1129,54,0)</f>
        <v>0</v>
      </c>
      <c r="V412" s="6" t="b">
        <f t="shared" si="33"/>
        <v>1</v>
      </c>
      <c r="W412" s="6" t="b">
        <f t="shared" si="34"/>
        <v>1</v>
      </c>
    </row>
    <row r="413" spans="1:23" ht="12.75" customHeight="1" x14ac:dyDescent="0.25">
      <c r="A413" s="11" t="str">
        <f t="shared" si="30"/>
        <v>BACHARELADO EM CIÊNCIA E TECNOLOGIA</v>
      </c>
      <c r="B413" s="11" t="str">
        <f t="shared" si="31"/>
        <v>NA12BIL0304-15SA</v>
      </c>
      <c r="C413" s="9" t="str">
        <f t="shared" si="32"/>
        <v>Evolução e Diversificação da Vida na Terra A12-noturno (São Bernardo)</v>
      </c>
      <c r="D413" s="6" t="s">
        <v>1126</v>
      </c>
      <c r="E413" s="6" t="s">
        <v>3233</v>
      </c>
      <c r="F413" s="6" t="s">
        <v>1127</v>
      </c>
      <c r="G413" s="6" t="s">
        <v>16</v>
      </c>
      <c r="H413" s="6" t="s">
        <v>1129</v>
      </c>
      <c r="J413" s="6" t="s">
        <v>12</v>
      </c>
      <c r="K413" s="6" t="s">
        <v>18</v>
      </c>
      <c r="L413" s="6" t="s">
        <v>42</v>
      </c>
      <c r="M413" s="6">
        <v>35</v>
      </c>
      <c r="N413" s="6">
        <v>31</v>
      </c>
      <c r="O413" s="6" t="s">
        <v>37</v>
      </c>
      <c r="P413" s="6" t="s">
        <v>37</v>
      </c>
      <c r="Q413" s="6" t="s">
        <v>33</v>
      </c>
      <c r="R413" s="26" t="s">
        <v>2921</v>
      </c>
      <c r="T413" s="5" t="str">
        <f>VLOOKUP($B413,'[1]TOMADA DE DECISÕES'!$C$3:$BD$1129,52,0)</f>
        <v>ANTONIO SERGIO KIMUS BRAZ</v>
      </c>
      <c r="U413" s="5" t="str">
        <f>VLOOKUP($B413,'[1]TOMADA DE DECISÕES'!$C$3:$BD$1129,54,0)</f>
        <v/>
      </c>
      <c r="V413" s="6" t="b">
        <f t="shared" si="33"/>
        <v>1</v>
      </c>
      <c r="W413" s="6" t="b">
        <f t="shared" si="34"/>
        <v>1</v>
      </c>
    </row>
    <row r="414" spans="1:23" ht="12.75" customHeight="1" x14ac:dyDescent="0.25">
      <c r="A414" s="11" t="str">
        <f t="shared" si="30"/>
        <v>BACHARELADO EM CIÊNCIA E TECNOLOGIA</v>
      </c>
      <c r="B414" s="11" t="str">
        <f t="shared" si="31"/>
        <v>DA13BIL0304-15SA</v>
      </c>
      <c r="C414" s="9" t="str">
        <f t="shared" si="32"/>
        <v>Evolução e Diversificação da Vida na Terra A13-matutino (São Bernardo)</v>
      </c>
      <c r="D414" s="7" t="s">
        <v>1126</v>
      </c>
      <c r="E414" s="7" t="s">
        <v>3243</v>
      </c>
      <c r="F414" s="7" t="s">
        <v>1127</v>
      </c>
      <c r="G414" s="7" t="s">
        <v>16</v>
      </c>
      <c r="H414" s="7" t="s">
        <v>1131</v>
      </c>
      <c r="I414" s="7"/>
      <c r="J414" s="7" t="s">
        <v>12</v>
      </c>
      <c r="K414" s="7" t="s">
        <v>13</v>
      </c>
      <c r="L414" s="7" t="s">
        <v>42</v>
      </c>
      <c r="M414" s="7">
        <v>35</v>
      </c>
      <c r="N414" s="7">
        <v>13</v>
      </c>
      <c r="O414" s="7" t="s">
        <v>37</v>
      </c>
      <c r="P414" s="7" t="s">
        <v>37</v>
      </c>
      <c r="Q414" s="7" t="s">
        <v>33</v>
      </c>
      <c r="R414" s="29" t="s">
        <v>2925</v>
      </c>
      <c r="S414" s="29"/>
      <c r="T414" s="5" t="str">
        <f>VLOOKUP($B414,'[1]TOMADA DE DECISÕES'!$C$3:$BD$1129,52,0)</f>
        <v>VANESSA KRUTH VERDADE</v>
      </c>
      <c r="U414" s="5" t="str">
        <f>VLOOKUP($B414,'[1]TOMADA DE DECISÕES'!$C$3:$BD$1129,54,0)</f>
        <v/>
      </c>
      <c r="V414" s="6" t="b">
        <f t="shared" si="33"/>
        <v>1</v>
      </c>
      <c r="W414" s="6" t="b">
        <f t="shared" si="34"/>
        <v>1</v>
      </c>
    </row>
    <row r="415" spans="1:23" ht="12.75" customHeight="1" x14ac:dyDescent="0.25">
      <c r="A415" s="11" t="str">
        <f t="shared" si="30"/>
        <v>BACHARELADO EM CIÊNCIA E TECNOLOGIA</v>
      </c>
      <c r="B415" s="11" t="str">
        <f t="shared" si="31"/>
        <v>NA13BIL0304-15SA</v>
      </c>
      <c r="C415" s="9" t="str">
        <f t="shared" si="32"/>
        <v>Evolução e Diversificação da Vida na Terra A13-noturno (São Bernardo)</v>
      </c>
      <c r="D415" s="6" t="s">
        <v>1126</v>
      </c>
      <c r="E415" s="6" t="s">
        <v>3234</v>
      </c>
      <c r="F415" s="6" t="s">
        <v>1127</v>
      </c>
      <c r="G415" s="6" t="s">
        <v>16</v>
      </c>
      <c r="H415" s="6" t="s">
        <v>1129</v>
      </c>
      <c r="J415" s="15" t="s">
        <v>12</v>
      </c>
      <c r="K415" s="6" t="s">
        <v>18</v>
      </c>
      <c r="L415" s="6" t="s">
        <v>42</v>
      </c>
      <c r="M415" s="6">
        <v>35</v>
      </c>
      <c r="N415" s="6">
        <v>31</v>
      </c>
      <c r="O415" s="6" t="s">
        <v>37</v>
      </c>
      <c r="P415" s="7" t="s">
        <v>37</v>
      </c>
      <c r="Q415" s="7" t="s">
        <v>33</v>
      </c>
      <c r="R415" s="26" t="s">
        <v>3235</v>
      </c>
      <c r="T415" s="5" t="str">
        <f>VLOOKUP($B415,'[1]TOMADA DE DECISÕES'!$C$3:$BD$1129,52,0)</f>
        <v>RICARDO AUGUSTO LOMBELLO</v>
      </c>
      <c r="U415" s="5" t="str">
        <f>VLOOKUP($B415,'[1]TOMADA DE DECISÕES'!$C$3:$BD$1129,54,0)</f>
        <v/>
      </c>
      <c r="V415" s="6" t="b">
        <f t="shared" si="33"/>
        <v>1</v>
      </c>
      <c r="W415" s="6" t="b">
        <f t="shared" si="34"/>
        <v>1</v>
      </c>
    </row>
    <row r="416" spans="1:23" ht="12.75" customHeight="1" x14ac:dyDescent="0.25">
      <c r="A416" s="11" t="str">
        <f t="shared" si="30"/>
        <v>BACHARELADO EM CIÊNCIA E TECNOLOGIA</v>
      </c>
      <c r="B416" s="11" t="str">
        <f t="shared" si="31"/>
        <v>DA1BIL0304-15SA</v>
      </c>
      <c r="C416" s="9" t="str">
        <f t="shared" si="32"/>
        <v>Evolução e Diversificação da Vida na Terra A1-matutino (São Bernardo)</v>
      </c>
      <c r="D416" s="7" t="s">
        <v>1126</v>
      </c>
      <c r="E416" s="7" t="s">
        <v>1691</v>
      </c>
      <c r="F416" s="7" t="s">
        <v>1127</v>
      </c>
      <c r="G416" s="7" t="s">
        <v>16</v>
      </c>
      <c r="H416" s="7" t="s">
        <v>1131</v>
      </c>
      <c r="I416" s="7"/>
      <c r="J416" s="7" t="s">
        <v>12</v>
      </c>
      <c r="K416" s="7" t="s">
        <v>13</v>
      </c>
      <c r="L416" s="7" t="s">
        <v>42</v>
      </c>
      <c r="M416" s="7">
        <v>35</v>
      </c>
      <c r="N416" s="7">
        <v>31</v>
      </c>
      <c r="O416" s="7" t="s">
        <v>37</v>
      </c>
      <c r="P416" s="7" t="s">
        <v>37</v>
      </c>
      <c r="Q416" s="7" t="s">
        <v>33</v>
      </c>
      <c r="R416" s="29" t="s">
        <v>3220</v>
      </c>
      <c r="S416" s="29"/>
      <c r="T416" s="5" t="str">
        <f>VLOOKUP($B416,'[1]TOMADA DE DECISÕES'!$C$3:$BD$1129,52,0)</f>
        <v>ANSELMO NOGUEIRA</v>
      </c>
      <c r="U416" s="5" t="str">
        <f>VLOOKUP($B416,'[1]TOMADA DE DECISÕES'!$C$3:$BD$1129,54,0)</f>
        <v/>
      </c>
      <c r="V416" s="6" t="b">
        <f t="shared" si="33"/>
        <v>1</v>
      </c>
      <c r="W416" s="6" t="b">
        <f t="shared" si="34"/>
        <v>1</v>
      </c>
    </row>
    <row r="417" spans="1:23" ht="12.75" customHeight="1" x14ac:dyDescent="0.25">
      <c r="A417" s="11" t="str">
        <f t="shared" si="30"/>
        <v>BACHARELADO EM CIÊNCIA E TECNOLOGIA</v>
      </c>
      <c r="B417" s="11" t="str">
        <f t="shared" si="31"/>
        <v>NA1BIL0304-15SA</v>
      </c>
      <c r="C417" s="9" t="str">
        <f t="shared" si="32"/>
        <v>Evolução e Diversificação da Vida na Terra A1-noturno (São Bernardo)</v>
      </c>
      <c r="D417" s="7" t="s">
        <v>1126</v>
      </c>
      <c r="E417" s="7" t="s">
        <v>1692</v>
      </c>
      <c r="F417" s="7" t="s">
        <v>1127</v>
      </c>
      <c r="G417" s="7" t="s">
        <v>16</v>
      </c>
      <c r="H417" s="7" t="s">
        <v>1129</v>
      </c>
      <c r="I417" s="7"/>
      <c r="J417" s="7" t="s">
        <v>12</v>
      </c>
      <c r="K417" s="7" t="s">
        <v>18</v>
      </c>
      <c r="L417" s="7" t="s">
        <v>42</v>
      </c>
      <c r="M417" s="7">
        <v>35</v>
      </c>
      <c r="N417" s="7">
        <v>13</v>
      </c>
      <c r="O417" s="7" t="s">
        <v>37</v>
      </c>
      <c r="P417" s="7" t="s">
        <v>37</v>
      </c>
      <c r="Q417" s="7" t="s">
        <v>33</v>
      </c>
      <c r="R417" s="29" t="s">
        <v>2920</v>
      </c>
      <c r="S417" s="29"/>
      <c r="T417" s="5" t="str">
        <f>VLOOKUP($B417,'[1]TOMADA DE DECISÕES'!$C$3:$BD$1129,52,0)</f>
        <v>MARCIO DE SOUZA WERNECK</v>
      </c>
      <c r="U417" s="5" t="str">
        <f>VLOOKUP($B417,'[1]TOMADA DE DECISÕES'!$C$3:$BD$1129,54,0)</f>
        <v/>
      </c>
      <c r="V417" s="6" t="b">
        <f t="shared" si="33"/>
        <v>1</v>
      </c>
      <c r="W417" s="6" t="b">
        <f t="shared" si="34"/>
        <v>1</v>
      </c>
    </row>
    <row r="418" spans="1:23" ht="12.75" customHeight="1" x14ac:dyDescent="0.25">
      <c r="A418" s="11" t="str">
        <f t="shared" si="30"/>
        <v>BACHARELADO EM CIÊNCIA E TECNOLOGIA</v>
      </c>
      <c r="B418" s="11" t="str">
        <f t="shared" si="31"/>
        <v>DA2BIL0304-15SA</v>
      </c>
      <c r="C418" s="9" t="str">
        <f t="shared" si="32"/>
        <v>Evolução e Diversificação da Vida na Terra A2-matutino (São Bernardo)</v>
      </c>
      <c r="D418" s="7" t="s">
        <v>1126</v>
      </c>
      <c r="E418" s="7" t="s">
        <v>1693</v>
      </c>
      <c r="F418" s="7" t="s">
        <v>1127</v>
      </c>
      <c r="G418" s="7" t="s">
        <v>19</v>
      </c>
      <c r="H418" s="7" t="s">
        <v>1131</v>
      </c>
      <c r="I418" s="7"/>
      <c r="J418" s="16" t="s">
        <v>12</v>
      </c>
      <c r="K418" s="7" t="s">
        <v>13</v>
      </c>
      <c r="L418" s="7" t="s">
        <v>42</v>
      </c>
      <c r="M418" s="7">
        <v>35</v>
      </c>
      <c r="N418" s="7">
        <v>31</v>
      </c>
      <c r="O418" s="7" t="s">
        <v>37</v>
      </c>
      <c r="P418" s="7" t="s">
        <v>37</v>
      </c>
      <c r="Q418" s="7" t="s">
        <v>33</v>
      </c>
      <c r="R418" s="29" t="s">
        <v>3221</v>
      </c>
      <c r="S418" s="29"/>
      <c r="T418" s="5" t="str">
        <f>VLOOKUP($B418,'[1]TOMADA DE DECISÕES'!$C$3:$BD$1129,52,0)</f>
        <v>PRISCILA BARRETO DE JESUS</v>
      </c>
      <c r="U418" s="5" t="str">
        <f>VLOOKUP($B418,'[1]TOMADA DE DECISÕES'!$C$3:$BD$1129,54,0)</f>
        <v/>
      </c>
      <c r="V418" s="6" t="b">
        <f t="shared" si="33"/>
        <v>1</v>
      </c>
      <c r="W418" s="6" t="b">
        <f t="shared" si="34"/>
        <v>1</v>
      </c>
    </row>
    <row r="419" spans="1:23" ht="12.75" customHeight="1" x14ac:dyDescent="0.25">
      <c r="A419" s="11" t="str">
        <f t="shared" si="30"/>
        <v>BACHARELADO EM CIÊNCIA E TECNOLOGIA</v>
      </c>
      <c r="B419" s="11" t="str">
        <f t="shared" si="31"/>
        <v>NA2BIL0304-15SA</v>
      </c>
      <c r="C419" s="9" t="str">
        <f t="shared" si="32"/>
        <v>Evolução e Diversificação da Vida na Terra A2-noturno (São Bernardo)</v>
      </c>
      <c r="D419" s="7" t="s">
        <v>1126</v>
      </c>
      <c r="E419" s="7" t="s">
        <v>1694</v>
      </c>
      <c r="F419" s="7" t="s">
        <v>1127</v>
      </c>
      <c r="G419" s="7" t="s">
        <v>19</v>
      </c>
      <c r="H419" s="7" t="s">
        <v>1129</v>
      </c>
      <c r="I419" s="7"/>
      <c r="J419" s="7" t="s">
        <v>12</v>
      </c>
      <c r="K419" s="7" t="s">
        <v>18</v>
      </c>
      <c r="L419" s="7" t="s">
        <v>42</v>
      </c>
      <c r="M419" s="7">
        <v>35</v>
      </c>
      <c r="N419" s="7">
        <v>31</v>
      </c>
      <c r="O419" s="7" t="s">
        <v>37</v>
      </c>
      <c r="P419" s="7" t="s">
        <v>37</v>
      </c>
      <c r="Q419" s="7" t="s">
        <v>33</v>
      </c>
      <c r="R419" s="29" t="s">
        <v>270</v>
      </c>
      <c r="S419" s="29"/>
      <c r="T419" s="5" t="str">
        <f>VLOOKUP($B419,'[1]TOMADA DE DECISÕES'!$C$3:$BD$1129,52,0)</f>
        <v>JIRI BORECKY</v>
      </c>
      <c r="U419" s="5" t="str">
        <f>VLOOKUP($B419,'[1]TOMADA DE DECISÕES'!$C$3:$BD$1129,54,0)</f>
        <v/>
      </c>
      <c r="V419" s="6" t="b">
        <f t="shared" si="33"/>
        <v>1</v>
      </c>
      <c r="W419" s="6" t="b">
        <f t="shared" si="34"/>
        <v>1</v>
      </c>
    </row>
    <row r="420" spans="1:23" ht="12.75" customHeight="1" x14ac:dyDescent="0.25">
      <c r="A420" s="11" t="str">
        <f t="shared" si="30"/>
        <v>BACHARELADO EM CIÊNCIA E TECNOLOGIA</v>
      </c>
      <c r="B420" s="11" t="str">
        <f t="shared" si="31"/>
        <v>DA3BIL0304-15SA</v>
      </c>
      <c r="C420" s="9" t="str">
        <f t="shared" si="32"/>
        <v>Evolução e Diversificação da Vida na Terra A3-matutino (São Bernardo)</v>
      </c>
      <c r="D420" s="7" t="s">
        <v>1126</v>
      </c>
      <c r="E420" s="7" t="s">
        <v>1695</v>
      </c>
      <c r="F420" s="7" t="s">
        <v>1127</v>
      </c>
      <c r="G420" s="7" t="s">
        <v>21</v>
      </c>
      <c r="H420" s="7" t="s">
        <v>1131</v>
      </c>
      <c r="I420" s="7"/>
      <c r="J420" s="16" t="s">
        <v>12</v>
      </c>
      <c r="K420" s="7" t="s">
        <v>13</v>
      </c>
      <c r="L420" s="7" t="s">
        <v>42</v>
      </c>
      <c r="M420" s="7">
        <v>35</v>
      </c>
      <c r="N420" s="7">
        <v>31</v>
      </c>
      <c r="O420" s="7" t="s">
        <v>37</v>
      </c>
      <c r="P420" s="7" t="s">
        <v>37</v>
      </c>
      <c r="Q420" s="7" t="s">
        <v>33</v>
      </c>
      <c r="R420" s="29" t="s">
        <v>3239</v>
      </c>
      <c r="S420" s="29"/>
      <c r="T420" s="5" t="str">
        <f>VLOOKUP($B420,'[1]TOMADA DE DECISÕES'!$C$3:$BD$1129,52,0)</f>
        <v>GUILHERME CUNHA RIBEIRO</v>
      </c>
      <c r="U420" s="5" t="str">
        <f>VLOOKUP($B420,'[1]TOMADA DE DECISÕES'!$C$3:$BD$1129,54,0)</f>
        <v/>
      </c>
      <c r="V420" s="6" t="b">
        <f t="shared" si="33"/>
        <v>1</v>
      </c>
      <c r="W420" s="6" t="b">
        <f t="shared" si="34"/>
        <v>1</v>
      </c>
    </row>
    <row r="421" spans="1:23" ht="12.75" customHeight="1" x14ac:dyDescent="0.25">
      <c r="A421" s="11" t="str">
        <f t="shared" si="30"/>
        <v>BACHARELADO EM CIÊNCIA E TECNOLOGIA</v>
      </c>
      <c r="B421" s="11" t="str">
        <f t="shared" si="31"/>
        <v>NA3BIL0304-15SA</v>
      </c>
      <c r="C421" s="9" t="str">
        <f t="shared" si="32"/>
        <v>Evolução e Diversificação da Vida na Terra A3-noturno (São Bernardo)</v>
      </c>
      <c r="D421" s="7" t="s">
        <v>1126</v>
      </c>
      <c r="E421" s="7" t="s">
        <v>1696</v>
      </c>
      <c r="F421" s="7" t="s">
        <v>1127</v>
      </c>
      <c r="G421" s="7" t="s">
        <v>21</v>
      </c>
      <c r="H421" s="7" t="s">
        <v>1129</v>
      </c>
      <c r="I421" s="7"/>
      <c r="J421" s="16" t="s">
        <v>12</v>
      </c>
      <c r="K421" s="7" t="s">
        <v>18</v>
      </c>
      <c r="L421" s="7" t="s">
        <v>42</v>
      </c>
      <c r="M421" s="7">
        <v>35</v>
      </c>
      <c r="N421" s="7">
        <v>31</v>
      </c>
      <c r="O421" s="7" t="s">
        <v>37</v>
      </c>
      <c r="P421" s="7" t="s">
        <v>37</v>
      </c>
      <c r="Q421" s="7" t="s">
        <v>33</v>
      </c>
      <c r="R421" s="29" t="s">
        <v>3228</v>
      </c>
      <c r="S421" s="29"/>
      <c r="T421" s="5" t="str">
        <f>VLOOKUP($B421,'[1]TOMADA DE DECISÕES'!$C$3:$BD$1129,52,0)</f>
        <v>DANILO DA CRUZ CENTENO</v>
      </c>
      <c r="U421" s="5" t="str">
        <f>VLOOKUP($B421,'[1]TOMADA DE DECISÕES'!$C$3:$BD$1129,54,0)</f>
        <v/>
      </c>
      <c r="V421" s="6" t="b">
        <f t="shared" si="33"/>
        <v>1</v>
      </c>
      <c r="W421" s="6" t="b">
        <f t="shared" si="34"/>
        <v>1</v>
      </c>
    </row>
    <row r="422" spans="1:23" ht="12.75" customHeight="1" x14ac:dyDescent="0.25">
      <c r="A422" s="11" t="str">
        <f t="shared" si="30"/>
        <v>BACHARELADO EM CIÊNCIA E TECNOLOGIA</v>
      </c>
      <c r="B422" s="11" t="str">
        <f t="shared" si="31"/>
        <v>DA4BIL0304-15SA</v>
      </c>
      <c r="C422" s="9" t="str">
        <f t="shared" si="32"/>
        <v>Evolução e Diversificação da Vida na Terra A4-matutino (São Bernardo)</v>
      </c>
      <c r="D422" s="7" t="s">
        <v>1126</v>
      </c>
      <c r="E422" s="7" t="s">
        <v>1697</v>
      </c>
      <c r="F422" s="7" t="s">
        <v>1127</v>
      </c>
      <c r="G422" s="7" t="s">
        <v>22</v>
      </c>
      <c r="H422" s="7" t="s">
        <v>1131</v>
      </c>
      <c r="I422" s="7"/>
      <c r="J422" s="7" t="s">
        <v>12</v>
      </c>
      <c r="K422" s="7" t="s">
        <v>13</v>
      </c>
      <c r="L422" s="7" t="s">
        <v>42</v>
      </c>
      <c r="M422" s="7">
        <v>35</v>
      </c>
      <c r="N422" s="7">
        <v>31</v>
      </c>
      <c r="O422" s="7" t="s">
        <v>37</v>
      </c>
      <c r="P422" s="7" t="s">
        <v>37</v>
      </c>
      <c r="Q422" s="7" t="s">
        <v>33</v>
      </c>
      <c r="R422" s="29" t="s">
        <v>2922</v>
      </c>
      <c r="S422" s="29"/>
      <c r="T422" s="5" t="str">
        <f>VLOOKUP($B422,'[1]TOMADA DE DECISÕES'!$C$3:$BD$1129,52,0)</f>
        <v>NATHALIA DE SETTA COSTA</v>
      </c>
      <c r="U422" s="5" t="str">
        <f>VLOOKUP($B422,'[1]TOMADA DE DECISÕES'!$C$3:$BD$1129,54,0)</f>
        <v/>
      </c>
      <c r="V422" s="6" t="b">
        <f t="shared" si="33"/>
        <v>1</v>
      </c>
      <c r="W422" s="6" t="b">
        <f t="shared" si="34"/>
        <v>1</v>
      </c>
    </row>
    <row r="423" spans="1:23" ht="12.75" customHeight="1" x14ac:dyDescent="0.25">
      <c r="A423" s="11" t="str">
        <f t="shared" si="30"/>
        <v>BACHARELADO EM CIÊNCIA E TECNOLOGIA</v>
      </c>
      <c r="B423" s="11" t="str">
        <f t="shared" si="31"/>
        <v>NA4BIL0304-15SA</v>
      </c>
      <c r="C423" s="9" t="str">
        <f t="shared" si="32"/>
        <v>Evolução e Diversificação da Vida na Terra A4-noturno (São Bernardo)</v>
      </c>
      <c r="D423" s="6" t="s">
        <v>1126</v>
      </c>
      <c r="E423" s="6" t="s">
        <v>1698</v>
      </c>
      <c r="F423" s="6" t="s">
        <v>1127</v>
      </c>
      <c r="G423" s="6" t="s">
        <v>22</v>
      </c>
      <c r="H423" s="6" t="s">
        <v>1129</v>
      </c>
      <c r="J423" s="6" t="s">
        <v>12</v>
      </c>
      <c r="K423" s="6" t="s">
        <v>18</v>
      </c>
      <c r="L423" s="6" t="s">
        <v>42</v>
      </c>
      <c r="M423" s="6">
        <v>35</v>
      </c>
      <c r="N423" s="6">
        <v>31</v>
      </c>
      <c r="O423" s="6" t="s">
        <v>37</v>
      </c>
      <c r="P423" s="7" t="s">
        <v>37</v>
      </c>
      <c r="Q423" s="7" t="s">
        <v>33</v>
      </c>
      <c r="R423" s="26" t="s">
        <v>3229</v>
      </c>
      <c r="T423" s="5" t="str">
        <f>VLOOKUP($B423,'[1]TOMADA DE DECISÕES'!$C$3:$BD$1129,52,0)</f>
        <v>FERNANDO ZANIOLO GIBRAN</v>
      </c>
      <c r="U423" s="5" t="str">
        <f>VLOOKUP($B423,'[1]TOMADA DE DECISÕES'!$C$3:$BD$1129,54,0)</f>
        <v/>
      </c>
      <c r="V423" s="6" t="b">
        <f t="shared" si="33"/>
        <v>1</v>
      </c>
      <c r="W423" s="6" t="b">
        <f t="shared" si="34"/>
        <v>1</v>
      </c>
    </row>
    <row r="424" spans="1:23" ht="12.75" customHeight="1" x14ac:dyDescent="0.25">
      <c r="A424" s="11" t="str">
        <f t="shared" si="30"/>
        <v>BACHARELADO EM CIÊNCIA E TECNOLOGIA</v>
      </c>
      <c r="B424" s="11" t="str">
        <f t="shared" si="31"/>
        <v>DA5BIL0304-15SA</v>
      </c>
      <c r="C424" s="9" t="str">
        <f t="shared" si="32"/>
        <v>Evolução e Diversificação da Vida na Terra A5-matutino (São Bernardo)</v>
      </c>
      <c r="D424" s="7" t="s">
        <v>1126</v>
      </c>
      <c r="E424" s="7" t="s">
        <v>1699</v>
      </c>
      <c r="F424" s="7" t="s">
        <v>1127</v>
      </c>
      <c r="G424" s="7" t="s">
        <v>57</v>
      </c>
      <c r="H424" s="7" t="s">
        <v>1131</v>
      </c>
      <c r="I424" s="7"/>
      <c r="J424" s="7" t="s">
        <v>12</v>
      </c>
      <c r="K424" s="7" t="s">
        <v>13</v>
      </c>
      <c r="L424" s="7" t="s">
        <v>42</v>
      </c>
      <c r="M424" s="7">
        <v>35</v>
      </c>
      <c r="N424" s="7">
        <v>31</v>
      </c>
      <c r="O424" s="7" t="s">
        <v>37</v>
      </c>
      <c r="P424" s="7" t="s">
        <v>37</v>
      </c>
      <c r="Q424" s="7" t="s">
        <v>33</v>
      </c>
      <c r="R424" s="29" t="s">
        <v>3222</v>
      </c>
      <c r="S424" s="29"/>
      <c r="T424" s="5" t="str">
        <f>VLOOKUP($B424,'[1]TOMADA DE DECISÕES'!$C$3:$BD$1129,52,0)</f>
        <v>RICARDO JANNINI SAWAYA</v>
      </c>
      <c r="U424" s="5" t="str">
        <f>VLOOKUP($B424,'[1]TOMADA DE DECISÕES'!$C$3:$BD$1129,54,0)</f>
        <v/>
      </c>
      <c r="V424" s="6" t="b">
        <f t="shared" si="33"/>
        <v>1</v>
      </c>
      <c r="W424" s="6" t="b">
        <f t="shared" si="34"/>
        <v>1</v>
      </c>
    </row>
    <row r="425" spans="1:23" ht="12.75" customHeight="1" x14ac:dyDescent="0.25">
      <c r="A425" s="11" t="str">
        <f t="shared" si="30"/>
        <v>BACHARELADO EM CIÊNCIA E TECNOLOGIA</v>
      </c>
      <c r="B425" s="11" t="str">
        <f t="shared" si="31"/>
        <v>NA5BIL0304-15SA</v>
      </c>
      <c r="C425" s="9" t="str">
        <f t="shared" si="32"/>
        <v>Evolução e Diversificação da Vida na Terra A5-noturno (São Bernardo)</v>
      </c>
      <c r="D425" s="7" t="s">
        <v>1126</v>
      </c>
      <c r="E425" s="7" t="s">
        <v>1700</v>
      </c>
      <c r="F425" s="7" t="s">
        <v>1127</v>
      </c>
      <c r="G425" s="7" t="s">
        <v>57</v>
      </c>
      <c r="H425" s="7" t="s">
        <v>1129</v>
      </c>
      <c r="I425" s="7"/>
      <c r="J425" s="7" t="s">
        <v>12</v>
      </c>
      <c r="K425" s="7" t="s">
        <v>18</v>
      </c>
      <c r="L425" s="7" t="s">
        <v>42</v>
      </c>
      <c r="M425" s="7">
        <v>35</v>
      </c>
      <c r="N425" s="7">
        <v>31</v>
      </c>
      <c r="O425" s="7" t="s">
        <v>37</v>
      </c>
      <c r="P425" s="7" t="s">
        <v>37</v>
      </c>
      <c r="Q425" s="7" t="s">
        <v>33</v>
      </c>
      <c r="R425" s="29" t="s">
        <v>269</v>
      </c>
      <c r="S425" s="29"/>
      <c r="T425" s="5" t="str">
        <f>VLOOKUP($B425,'[1]TOMADA DE DECISÕES'!$C$3:$BD$1129,52,0)</f>
        <v>CIBELE BIONDO</v>
      </c>
      <c r="U425" s="5" t="str">
        <f>VLOOKUP($B425,'[1]TOMADA DE DECISÕES'!$C$3:$BD$1129,54,0)</f>
        <v/>
      </c>
      <c r="V425" s="6" t="b">
        <f t="shared" si="33"/>
        <v>1</v>
      </c>
      <c r="W425" s="6" t="b">
        <f t="shared" si="34"/>
        <v>1</v>
      </c>
    </row>
    <row r="426" spans="1:23" ht="12.75" customHeight="1" x14ac:dyDescent="0.25">
      <c r="A426" s="11" t="str">
        <f t="shared" si="30"/>
        <v>BACHARELADO EM CIÊNCIA E TECNOLOGIA</v>
      </c>
      <c r="B426" s="11" t="str">
        <f t="shared" si="31"/>
        <v>DA6BIL0304-15SA</v>
      </c>
      <c r="C426" s="9" t="str">
        <f t="shared" si="32"/>
        <v>Evolução e Diversificação da Vida na Terra A6-matutino (São Bernardo)</v>
      </c>
      <c r="D426" s="7" t="s">
        <v>1126</v>
      </c>
      <c r="E426" s="7" t="s">
        <v>1701</v>
      </c>
      <c r="F426" s="7" t="s">
        <v>1127</v>
      </c>
      <c r="G426" s="7" t="s">
        <v>58</v>
      </c>
      <c r="H426" s="7" t="s">
        <v>1131</v>
      </c>
      <c r="I426" s="7"/>
      <c r="J426" s="16" t="s">
        <v>12</v>
      </c>
      <c r="K426" s="7" t="s">
        <v>13</v>
      </c>
      <c r="L426" s="7" t="s">
        <v>42</v>
      </c>
      <c r="M426" s="7">
        <v>35</v>
      </c>
      <c r="N426" s="7">
        <v>31</v>
      </c>
      <c r="O426" s="7" t="s">
        <v>37</v>
      </c>
      <c r="P426" s="7" t="s">
        <v>37</v>
      </c>
      <c r="Q426" s="7" t="s">
        <v>33</v>
      </c>
      <c r="R426" s="29" t="s">
        <v>2926</v>
      </c>
      <c r="S426" s="29"/>
      <c r="T426" s="5" t="str">
        <f>VLOOKUP($B426,'[1]TOMADA DE DECISÕES'!$C$3:$BD$1129,52,0)</f>
        <v>GUSTAVO MUNIZ DIAS</v>
      </c>
      <c r="U426" s="5" t="str">
        <f>VLOOKUP($B426,'[1]TOMADA DE DECISÕES'!$C$3:$BD$1129,54,0)</f>
        <v/>
      </c>
      <c r="V426" s="6" t="b">
        <f t="shared" si="33"/>
        <v>1</v>
      </c>
      <c r="W426" s="6" t="b">
        <f t="shared" si="34"/>
        <v>1</v>
      </c>
    </row>
    <row r="427" spans="1:23" ht="12.75" customHeight="1" x14ac:dyDescent="0.25">
      <c r="A427" s="11" t="str">
        <f t="shared" si="30"/>
        <v>BACHARELADO EM CIÊNCIA E TECNOLOGIA</v>
      </c>
      <c r="B427" s="11" t="str">
        <f t="shared" si="31"/>
        <v>NA6BIL0304-15SA</v>
      </c>
      <c r="C427" s="9" t="str">
        <f t="shared" si="32"/>
        <v>Evolução e Diversificação da Vida na Terra A6-noturno (São Bernardo)</v>
      </c>
      <c r="D427" s="7" t="s">
        <v>1126</v>
      </c>
      <c r="E427" s="7" t="s">
        <v>1702</v>
      </c>
      <c r="F427" s="7" t="s">
        <v>1127</v>
      </c>
      <c r="G427" s="7" t="s">
        <v>58</v>
      </c>
      <c r="H427" s="7" t="s">
        <v>1129</v>
      </c>
      <c r="I427" s="7"/>
      <c r="J427" s="7" t="s">
        <v>12</v>
      </c>
      <c r="K427" s="7" t="s">
        <v>18</v>
      </c>
      <c r="L427" s="7" t="s">
        <v>42</v>
      </c>
      <c r="M427" s="7">
        <v>35</v>
      </c>
      <c r="N427" s="7">
        <v>31</v>
      </c>
      <c r="O427" s="7" t="s">
        <v>37</v>
      </c>
      <c r="P427" s="7" t="s">
        <v>37</v>
      </c>
      <c r="Q427" s="7" t="s">
        <v>33</v>
      </c>
      <c r="R427" s="29" t="s">
        <v>3230</v>
      </c>
      <c r="S427" s="29"/>
      <c r="T427" s="5" t="str">
        <f>VLOOKUP($B427,'[1]TOMADA DE DECISÕES'!$C$3:$BD$1129,52,0)</f>
        <v>LIVIA SENO FERREIRA CAMARGO</v>
      </c>
      <c r="U427" s="5" t="str">
        <f>VLOOKUP($B427,'[1]TOMADA DE DECISÕES'!$C$3:$BD$1129,54,0)</f>
        <v/>
      </c>
      <c r="V427" s="6" t="b">
        <f t="shared" si="33"/>
        <v>1</v>
      </c>
      <c r="W427" s="6" t="b">
        <f t="shared" si="34"/>
        <v>1</v>
      </c>
    </row>
    <row r="428" spans="1:23" ht="12.75" customHeight="1" x14ac:dyDescent="0.25">
      <c r="A428" s="11" t="str">
        <f t="shared" si="30"/>
        <v>BACHARELADO EM CIÊNCIA E TECNOLOGIA</v>
      </c>
      <c r="B428" s="11" t="str">
        <f t="shared" si="31"/>
        <v>DA7BIL0304-15SA</v>
      </c>
      <c r="C428" s="9" t="str">
        <f t="shared" si="32"/>
        <v>Evolução e Diversificação da Vida na Terra A7-matutino (São Bernardo)</v>
      </c>
      <c r="D428" s="7" t="s">
        <v>1126</v>
      </c>
      <c r="E428" s="7" t="s">
        <v>1703</v>
      </c>
      <c r="F428" s="7" t="s">
        <v>1127</v>
      </c>
      <c r="G428" s="7" t="s">
        <v>77</v>
      </c>
      <c r="H428" s="7" t="s">
        <v>1131</v>
      </c>
      <c r="I428" s="7"/>
      <c r="J428" s="7" t="s">
        <v>12</v>
      </c>
      <c r="K428" s="7" t="s">
        <v>13</v>
      </c>
      <c r="L428" s="7" t="s">
        <v>42</v>
      </c>
      <c r="M428" s="7">
        <v>35</v>
      </c>
      <c r="N428" s="7">
        <v>31</v>
      </c>
      <c r="O428" s="7" t="s">
        <v>37</v>
      </c>
      <c r="P428" s="7" t="s">
        <v>37</v>
      </c>
      <c r="Q428" s="7" t="s">
        <v>33</v>
      </c>
      <c r="R428" s="29" t="s">
        <v>2281</v>
      </c>
      <c r="S428" s="29"/>
      <c r="T428" s="5" t="str">
        <f>VLOOKUP($B428,'[1]TOMADA DE DECISÕES'!$C$3:$BD$1129,52,0)</f>
        <v>FERNANDA DIAS DA SILVA</v>
      </c>
      <c r="U428" s="5" t="str">
        <f>VLOOKUP($B428,'[1]TOMADA DE DECISÕES'!$C$3:$BD$1129,54,0)</f>
        <v/>
      </c>
      <c r="V428" s="6" t="b">
        <f t="shared" si="33"/>
        <v>1</v>
      </c>
      <c r="W428" s="6" t="b">
        <f t="shared" si="34"/>
        <v>1</v>
      </c>
    </row>
    <row r="429" spans="1:23" ht="12.75" customHeight="1" x14ac:dyDescent="0.25">
      <c r="A429" s="11" t="str">
        <f t="shared" si="30"/>
        <v>BACHARELADO EM CIÊNCIA E TECNOLOGIA</v>
      </c>
      <c r="B429" s="11" t="str">
        <f t="shared" si="31"/>
        <v>NA7BIL0304-15SA</v>
      </c>
      <c r="C429" s="9" t="str">
        <f t="shared" si="32"/>
        <v>Evolução e Diversificação da Vida na Terra A7-noturno (São Bernardo)</v>
      </c>
      <c r="D429" s="7" t="s">
        <v>1126</v>
      </c>
      <c r="E429" s="7" t="s">
        <v>1704</v>
      </c>
      <c r="F429" s="7" t="s">
        <v>1127</v>
      </c>
      <c r="G429" s="7" t="s">
        <v>77</v>
      </c>
      <c r="H429" s="7" t="s">
        <v>1129</v>
      </c>
      <c r="I429" s="7"/>
      <c r="J429" s="7" t="s">
        <v>12</v>
      </c>
      <c r="K429" s="7" t="s">
        <v>18</v>
      </c>
      <c r="L429" s="7" t="s">
        <v>42</v>
      </c>
      <c r="M429" s="7">
        <v>35</v>
      </c>
      <c r="N429" s="7">
        <v>31</v>
      </c>
      <c r="O429" s="7" t="s">
        <v>37</v>
      </c>
      <c r="P429" s="6" t="s">
        <v>37</v>
      </c>
      <c r="Q429" s="7" t="s">
        <v>33</v>
      </c>
      <c r="R429" s="29" t="s">
        <v>273</v>
      </c>
      <c r="S429" s="29"/>
      <c r="T429" s="5" t="str">
        <f>VLOOKUP($B429,'[1]TOMADA DE DECISÕES'!$C$3:$BD$1129,52,0)</f>
        <v>ANA PAULA DE MORAES</v>
      </c>
      <c r="U429" s="5" t="str">
        <f>VLOOKUP($B429,'[1]TOMADA DE DECISÕES'!$C$3:$BD$1129,54,0)</f>
        <v/>
      </c>
      <c r="V429" s="6" t="b">
        <f t="shared" si="33"/>
        <v>1</v>
      </c>
      <c r="W429" s="6" t="b">
        <f t="shared" si="34"/>
        <v>1</v>
      </c>
    </row>
    <row r="430" spans="1:23" ht="12.75" customHeight="1" x14ac:dyDescent="0.25">
      <c r="A430" s="11" t="str">
        <f t="shared" si="30"/>
        <v>BACHARELADO EM CIÊNCIA E TECNOLOGIA</v>
      </c>
      <c r="B430" s="11" t="str">
        <f t="shared" si="31"/>
        <v>DA8BIL0304-15SA</v>
      </c>
      <c r="C430" s="9" t="str">
        <f t="shared" si="32"/>
        <v>Evolução e Diversificação da Vida na Terra A8-matutino (São Bernardo)</v>
      </c>
      <c r="D430" s="7" t="s">
        <v>1126</v>
      </c>
      <c r="E430" s="7" t="s">
        <v>1705</v>
      </c>
      <c r="F430" s="7" t="s">
        <v>1127</v>
      </c>
      <c r="G430" s="7" t="s">
        <v>78</v>
      </c>
      <c r="H430" s="7" t="s">
        <v>1131</v>
      </c>
      <c r="I430" s="7"/>
      <c r="J430" s="7" t="s">
        <v>12</v>
      </c>
      <c r="K430" s="7" t="s">
        <v>13</v>
      </c>
      <c r="L430" s="7" t="s">
        <v>42</v>
      </c>
      <c r="M430" s="7">
        <v>35</v>
      </c>
      <c r="N430" s="7">
        <v>31</v>
      </c>
      <c r="O430" s="7" t="s">
        <v>37</v>
      </c>
      <c r="P430" s="7" t="s">
        <v>37</v>
      </c>
      <c r="Q430" s="7" t="s">
        <v>33</v>
      </c>
      <c r="R430" s="29" t="s">
        <v>3223</v>
      </c>
      <c r="S430" s="29"/>
      <c r="T430" s="5" t="str">
        <f>VLOOKUP($B430,'[1]TOMADA DE DECISÕES'!$C$3:$BD$1129,52,0)</f>
        <v>ALBERTO JOSE ARAB OLAVARRIETA</v>
      </c>
      <c r="U430" s="5" t="str">
        <f>VLOOKUP($B430,'[1]TOMADA DE DECISÕES'!$C$3:$BD$1129,54,0)</f>
        <v/>
      </c>
      <c r="V430" s="6" t="b">
        <f t="shared" si="33"/>
        <v>1</v>
      </c>
      <c r="W430" s="6" t="b">
        <f t="shared" si="34"/>
        <v>1</v>
      </c>
    </row>
    <row r="431" spans="1:23" ht="12.75" customHeight="1" x14ac:dyDescent="0.25">
      <c r="A431" s="11" t="str">
        <f t="shared" si="30"/>
        <v>BACHARELADO EM CIÊNCIA E TECNOLOGIA</v>
      </c>
      <c r="B431" s="11" t="str">
        <f t="shared" si="31"/>
        <v>NA8BIL0304-15SA</v>
      </c>
      <c r="C431" s="9" t="str">
        <f t="shared" si="32"/>
        <v>Evolução e Diversificação da Vida na Terra A8-noturno (São Bernardo)</v>
      </c>
      <c r="D431" s="7" t="s">
        <v>1126</v>
      </c>
      <c r="E431" s="7" t="s">
        <v>1706</v>
      </c>
      <c r="F431" s="7" t="s">
        <v>1127</v>
      </c>
      <c r="G431" s="7" t="s">
        <v>78</v>
      </c>
      <c r="H431" s="7" t="s">
        <v>1129</v>
      </c>
      <c r="I431" s="7"/>
      <c r="J431" s="7" t="s">
        <v>12</v>
      </c>
      <c r="K431" s="7" t="s">
        <v>18</v>
      </c>
      <c r="L431" s="7" t="s">
        <v>42</v>
      </c>
      <c r="M431" s="7">
        <v>35</v>
      </c>
      <c r="N431" s="7">
        <v>31</v>
      </c>
      <c r="O431" s="7" t="s">
        <v>37</v>
      </c>
      <c r="P431" s="7" t="s">
        <v>37</v>
      </c>
      <c r="Q431" s="7" t="s">
        <v>33</v>
      </c>
      <c r="R431" s="29" t="s">
        <v>2923</v>
      </c>
      <c r="S431" s="29"/>
      <c r="T431" s="5" t="str">
        <f>VLOOKUP($B431,'[1]TOMADA DE DECISÕES'!$C$3:$BD$1129,52,0)</f>
        <v>IVES HAIFIG</v>
      </c>
      <c r="U431" s="5" t="str">
        <f>VLOOKUP($B431,'[1]TOMADA DE DECISÕES'!$C$3:$BD$1129,54,0)</f>
        <v/>
      </c>
      <c r="V431" s="6" t="b">
        <f t="shared" si="33"/>
        <v>1</v>
      </c>
      <c r="W431" s="6" t="b">
        <f t="shared" si="34"/>
        <v>1</v>
      </c>
    </row>
    <row r="432" spans="1:23" ht="12.75" customHeight="1" x14ac:dyDescent="0.25">
      <c r="A432" s="11" t="str">
        <f t="shared" si="30"/>
        <v>BACHARELADO EM CIÊNCIA E TECNOLOGIA</v>
      </c>
      <c r="B432" s="11" t="str">
        <f t="shared" si="31"/>
        <v>DA9BIL0304-15SA</v>
      </c>
      <c r="C432" s="9" t="str">
        <f t="shared" si="32"/>
        <v>Evolução e Diversificação da Vida na Terra A9-matutino (São Bernardo)</v>
      </c>
      <c r="D432" s="7" t="s">
        <v>1126</v>
      </c>
      <c r="E432" s="7" t="s">
        <v>1707</v>
      </c>
      <c r="F432" s="7" t="s">
        <v>1127</v>
      </c>
      <c r="G432" s="7" t="s">
        <v>79</v>
      </c>
      <c r="H432" s="7" t="s">
        <v>1131</v>
      </c>
      <c r="I432" s="7"/>
      <c r="J432" s="16" t="s">
        <v>12</v>
      </c>
      <c r="K432" s="7" t="s">
        <v>13</v>
      </c>
      <c r="L432" s="7" t="s">
        <v>42</v>
      </c>
      <c r="M432" s="7">
        <v>35</v>
      </c>
      <c r="N432" s="7">
        <v>31</v>
      </c>
      <c r="O432" s="7" t="s">
        <v>37</v>
      </c>
      <c r="P432" s="7" t="s">
        <v>37</v>
      </c>
      <c r="Q432" s="7" t="s">
        <v>33</v>
      </c>
      <c r="R432" s="29" t="s">
        <v>3224</v>
      </c>
      <c r="S432" s="29"/>
      <c r="T432" s="5" t="str">
        <f>VLOOKUP($B432,'[1]TOMADA DE DECISÕES'!$C$3:$BD$1129,52,0)</f>
        <v>OTTO MULLER PATRAO DE OLIVEIRA</v>
      </c>
      <c r="U432" s="5" t="str">
        <f>VLOOKUP($B432,'[1]TOMADA DE DECISÕES'!$C$3:$BD$1129,54,0)</f>
        <v/>
      </c>
      <c r="V432" s="6" t="b">
        <f t="shared" si="33"/>
        <v>1</v>
      </c>
      <c r="W432" s="6" t="b">
        <f t="shared" si="34"/>
        <v>1</v>
      </c>
    </row>
    <row r="433" spans="1:23" ht="12.75" customHeight="1" x14ac:dyDescent="0.25">
      <c r="A433" s="11" t="str">
        <f t="shared" si="30"/>
        <v>BACHARELADO EM CIÊNCIA E TECNOLOGIA</v>
      </c>
      <c r="B433" s="11" t="str">
        <f t="shared" si="31"/>
        <v>NA9BIL0304-15SA</v>
      </c>
      <c r="C433" s="9" t="str">
        <f t="shared" si="32"/>
        <v>Evolução e Diversificação da Vida na Terra A9-noturno (São Bernardo)</v>
      </c>
      <c r="D433" s="7" t="s">
        <v>1126</v>
      </c>
      <c r="E433" s="7" t="s">
        <v>1708</v>
      </c>
      <c r="F433" s="7" t="s">
        <v>1127</v>
      </c>
      <c r="G433" s="7" t="s">
        <v>79</v>
      </c>
      <c r="H433" s="7" t="s">
        <v>1129</v>
      </c>
      <c r="I433" s="7"/>
      <c r="J433" s="7" t="s">
        <v>12</v>
      </c>
      <c r="K433" s="7" t="s">
        <v>18</v>
      </c>
      <c r="L433" s="7" t="s">
        <v>42</v>
      </c>
      <c r="M433" s="7">
        <v>35</v>
      </c>
      <c r="N433" s="7">
        <v>31</v>
      </c>
      <c r="O433" s="7" t="s">
        <v>37</v>
      </c>
      <c r="P433" s="7" t="s">
        <v>37</v>
      </c>
      <c r="Q433" s="7" t="s">
        <v>33</v>
      </c>
      <c r="R433" s="29" t="s">
        <v>274</v>
      </c>
      <c r="S433" s="29"/>
      <c r="T433" s="5" t="str">
        <f>VLOOKUP($B433,'[1]TOMADA DE DECISÕES'!$C$3:$BD$1129,52,0)</f>
        <v>TIAGO FERNANDES CARRIJO</v>
      </c>
      <c r="U433" s="5" t="str">
        <f>VLOOKUP($B433,'[1]TOMADA DE DECISÕES'!$C$3:$BD$1129,54,0)</f>
        <v/>
      </c>
      <c r="V433" s="6" t="b">
        <f t="shared" si="33"/>
        <v>1</v>
      </c>
      <c r="W433" s="6" t="b">
        <f t="shared" si="34"/>
        <v>1</v>
      </c>
    </row>
    <row r="434" spans="1:23" ht="12.75" customHeight="1" x14ac:dyDescent="0.25">
      <c r="A434" s="11" t="str">
        <f t="shared" si="30"/>
        <v>BACHARELADO EM CIÊNCIA E TECNOLOGIA</v>
      </c>
      <c r="B434" s="11" t="str">
        <f t="shared" si="31"/>
        <v>DB10BIL0304-15SA</v>
      </c>
      <c r="C434" s="9" t="str">
        <f t="shared" si="32"/>
        <v>Evolução e Diversificação da Vida na Terra B10-matutino (São Bernardo)</v>
      </c>
      <c r="D434" s="7" t="s">
        <v>1126</v>
      </c>
      <c r="E434" s="7" t="s">
        <v>3225</v>
      </c>
      <c r="F434" s="7" t="s">
        <v>1127</v>
      </c>
      <c r="G434" s="7" t="s">
        <v>28</v>
      </c>
      <c r="H434" s="7" t="s">
        <v>1128</v>
      </c>
      <c r="I434" s="7"/>
      <c r="J434" s="7" t="s">
        <v>12</v>
      </c>
      <c r="K434" s="7" t="s">
        <v>13</v>
      </c>
      <c r="L434" s="7" t="s">
        <v>42</v>
      </c>
      <c r="M434" s="7">
        <v>35</v>
      </c>
      <c r="N434" s="7">
        <v>34</v>
      </c>
      <c r="O434" s="7" t="s">
        <v>37</v>
      </c>
      <c r="P434" s="7" t="s">
        <v>37</v>
      </c>
      <c r="Q434" s="7" t="s">
        <v>33</v>
      </c>
      <c r="R434" s="29" t="s">
        <v>3226</v>
      </c>
      <c r="S434" s="29"/>
      <c r="T434" s="5" t="str">
        <f>VLOOKUP($B434,'[1]TOMADA DE DECISÕES'!$C$3:$BD$1129,52,0)</f>
        <v>MATHEUS FORTES SANTOS</v>
      </c>
      <c r="U434" s="5" t="str">
        <f>VLOOKUP($B434,'[1]TOMADA DE DECISÕES'!$C$3:$BD$1129,54,0)</f>
        <v/>
      </c>
      <c r="V434" s="6" t="b">
        <f t="shared" si="33"/>
        <v>1</v>
      </c>
      <c r="W434" s="6" t="b">
        <f t="shared" si="34"/>
        <v>1</v>
      </c>
    </row>
    <row r="435" spans="1:23" ht="12.75" customHeight="1" x14ac:dyDescent="0.25">
      <c r="A435" s="11" t="str">
        <f t="shared" si="30"/>
        <v>BACHARELADO EM CIÊNCIA E TECNOLOGIA</v>
      </c>
      <c r="B435" s="11" t="str">
        <f t="shared" si="31"/>
        <v>NB10BIL0304-15SA</v>
      </c>
      <c r="C435" s="9" t="str">
        <f t="shared" si="32"/>
        <v>Evolução e Diversificação da Vida na Terra B10-noturno (São Bernardo)</v>
      </c>
      <c r="D435" s="7" t="s">
        <v>1126</v>
      </c>
      <c r="E435" s="7" t="s">
        <v>3236</v>
      </c>
      <c r="F435" s="7" t="s">
        <v>1127</v>
      </c>
      <c r="G435" s="7" t="s">
        <v>28</v>
      </c>
      <c r="H435" s="7" t="s">
        <v>1130</v>
      </c>
      <c r="I435" s="7"/>
      <c r="J435" s="7" t="s">
        <v>12</v>
      </c>
      <c r="K435" s="7" t="s">
        <v>18</v>
      </c>
      <c r="L435" s="7" t="s">
        <v>42</v>
      </c>
      <c r="M435" s="7">
        <v>35</v>
      </c>
      <c r="N435" s="7">
        <v>31</v>
      </c>
      <c r="O435" s="7" t="s">
        <v>37</v>
      </c>
      <c r="P435" s="7" t="s">
        <v>37</v>
      </c>
      <c r="Q435" s="7" t="s">
        <v>33</v>
      </c>
      <c r="R435" s="29" t="s">
        <v>2919</v>
      </c>
      <c r="S435" s="29"/>
      <c r="T435" s="5" t="str">
        <f>VLOOKUP($B435,'[1]TOMADA DE DECISÕES'!$C$3:$BD$1129,52,0)</f>
        <v>HANA PAULA MASUDA</v>
      </c>
      <c r="U435" s="5" t="str">
        <f>VLOOKUP($B435,'[1]TOMADA DE DECISÕES'!$C$3:$BD$1129,54,0)</f>
        <v/>
      </c>
      <c r="V435" s="6" t="b">
        <f t="shared" si="33"/>
        <v>1</v>
      </c>
      <c r="W435" s="6" t="b">
        <f t="shared" si="34"/>
        <v>1</v>
      </c>
    </row>
    <row r="436" spans="1:23" ht="12.75" customHeight="1" x14ac:dyDescent="0.25">
      <c r="A436" s="11" t="str">
        <f t="shared" si="30"/>
        <v>BACHARELADO EM CIÊNCIA E TECNOLOGIA</v>
      </c>
      <c r="B436" s="11" t="str">
        <f t="shared" si="31"/>
        <v>DB11BIL0304-15SA</v>
      </c>
      <c r="C436" s="9" t="str">
        <f t="shared" si="32"/>
        <v>Evolução e Diversificação da Vida na Terra B11-matutino (São Bernardo)</v>
      </c>
      <c r="D436" s="7" t="s">
        <v>1126</v>
      </c>
      <c r="E436" s="7" t="s">
        <v>3227</v>
      </c>
      <c r="F436" s="7" t="s">
        <v>1127</v>
      </c>
      <c r="G436" s="7" t="s">
        <v>28</v>
      </c>
      <c r="H436" s="7" t="s">
        <v>1128</v>
      </c>
      <c r="I436" s="7"/>
      <c r="J436" s="16" t="s">
        <v>12</v>
      </c>
      <c r="K436" s="7" t="s">
        <v>13</v>
      </c>
      <c r="L436" s="7" t="s">
        <v>42</v>
      </c>
      <c r="M436" s="7">
        <v>35</v>
      </c>
      <c r="N436" s="7">
        <v>32</v>
      </c>
      <c r="O436" s="7" t="s">
        <v>37</v>
      </c>
      <c r="P436" s="7" t="s">
        <v>37</v>
      </c>
      <c r="Q436" s="7" t="s">
        <v>33</v>
      </c>
      <c r="R436" s="29" t="s">
        <v>2926</v>
      </c>
      <c r="S436" s="29"/>
      <c r="T436" s="5" t="str">
        <f>VLOOKUP($B436,'[1]TOMADA DE DECISÕES'!$C$3:$BD$1129,52,0)</f>
        <v>GUSTAVO MUNIZ DIAS</v>
      </c>
      <c r="U436" s="5" t="str">
        <f>VLOOKUP($B436,'[1]TOMADA DE DECISÕES'!$C$3:$BD$1129,54,0)</f>
        <v/>
      </c>
      <c r="V436" s="6" t="b">
        <f t="shared" si="33"/>
        <v>1</v>
      </c>
      <c r="W436" s="6" t="b">
        <f t="shared" si="34"/>
        <v>1</v>
      </c>
    </row>
    <row r="437" spans="1:23" ht="12.75" customHeight="1" x14ac:dyDescent="0.25">
      <c r="A437" s="11" t="str">
        <f t="shared" si="30"/>
        <v>BACHARELADO EM CIÊNCIA E TECNOLOGIA</v>
      </c>
      <c r="B437" s="11" t="str">
        <f t="shared" si="31"/>
        <v>NB11BIL0304-15SA</v>
      </c>
      <c r="C437" s="9" t="str">
        <f t="shared" si="32"/>
        <v>Evolução e Diversificação da Vida na Terra B11-noturno (São Bernardo)</v>
      </c>
      <c r="D437" s="7" t="s">
        <v>1126</v>
      </c>
      <c r="E437" s="7" t="s">
        <v>3237</v>
      </c>
      <c r="F437" s="7" t="s">
        <v>1127</v>
      </c>
      <c r="G437" s="7" t="s">
        <v>28</v>
      </c>
      <c r="H437" s="7" t="s">
        <v>1130</v>
      </c>
      <c r="I437" s="7"/>
      <c r="J437" s="7" t="s">
        <v>12</v>
      </c>
      <c r="K437" s="7" t="s">
        <v>18</v>
      </c>
      <c r="L437" s="7" t="s">
        <v>42</v>
      </c>
      <c r="M437" s="7">
        <v>35</v>
      </c>
      <c r="N437" s="7">
        <v>31</v>
      </c>
      <c r="O437" s="7" t="s">
        <v>37</v>
      </c>
      <c r="P437" s="7" t="s">
        <v>37</v>
      </c>
      <c r="Q437" s="7" t="s">
        <v>33</v>
      </c>
      <c r="R437" s="29" t="s">
        <v>2920</v>
      </c>
      <c r="S437" s="29"/>
      <c r="T437" s="5" t="str">
        <f>VLOOKUP($B437,'[1]TOMADA DE DECISÕES'!$C$3:$BD$1129,52,0)</f>
        <v>MARCIO DE SOUZA WERNECK</v>
      </c>
      <c r="U437" s="5" t="str">
        <f>VLOOKUP($B437,'[1]TOMADA DE DECISÕES'!$C$3:$BD$1129,54,0)</f>
        <v/>
      </c>
      <c r="V437" s="6" t="b">
        <f t="shared" si="33"/>
        <v>1</v>
      </c>
      <c r="W437" s="6" t="b">
        <f t="shared" si="34"/>
        <v>1</v>
      </c>
    </row>
    <row r="438" spans="1:23" ht="12.75" customHeight="1" x14ac:dyDescent="0.25">
      <c r="A438" s="11" t="str">
        <f t="shared" si="30"/>
        <v>BACHARELADO EM CIÊNCIAS E HUMANIDADES</v>
      </c>
      <c r="B438" s="11" t="str">
        <f t="shared" si="31"/>
        <v>DB12BIL0304-15SB</v>
      </c>
      <c r="C438" s="9" t="str">
        <f t="shared" si="32"/>
        <v>Evolução e Diversificação da Vida na Terra B12-matutino (São Bernardo)</v>
      </c>
      <c r="D438" s="6" t="s">
        <v>1126</v>
      </c>
      <c r="E438" s="6" t="s">
        <v>3359</v>
      </c>
      <c r="F438" s="6" t="s">
        <v>1127</v>
      </c>
      <c r="G438" s="6" t="s">
        <v>28</v>
      </c>
      <c r="H438" s="6" t="s">
        <v>2956</v>
      </c>
      <c r="J438" s="6" t="s">
        <v>38</v>
      </c>
      <c r="K438" s="6" t="s">
        <v>13</v>
      </c>
      <c r="L438" s="6" t="s">
        <v>42</v>
      </c>
      <c r="M438" s="6">
        <v>35</v>
      </c>
      <c r="O438" s="6" t="s">
        <v>37</v>
      </c>
      <c r="P438" s="7" t="s">
        <v>37</v>
      </c>
      <c r="Q438" s="7" t="s">
        <v>97</v>
      </c>
      <c r="R438" s="26" t="s">
        <v>2924</v>
      </c>
      <c r="T438" s="5" t="str">
        <f>VLOOKUP($B438,'[1]TOMADA DE DECISÕES'!$C$3:$BD$1129,52,0)</f>
        <v>MARIA CRISTINA CARLAN DA SILVA</v>
      </c>
      <c r="U438" s="5" t="str">
        <f>VLOOKUP($B438,'[1]TOMADA DE DECISÕES'!$C$3:$BD$1129,54,0)</f>
        <v/>
      </c>
      <c r="V438" s="6" t="b">
        <f t="shared" si="33"/>
        <v>1</v>
      </c>
      <c r="W438" s="6" t="b">
        <f t="shared" si="34"/>
        <v>1</v>
      </c>
    </row>
    <row r="439" spans="1:23" ht="12.75" customHeight="1" x14ac:dyDescent="0.25">
      <c r="A439" s="11" t="str">
        <f t="shared" si="30"/>
        <v>BACHARELADO EM CIÊNCIA E TECNOLOGIA</v>
      </c>
      <c r="B439" s="11" t="str">
        <f t="shared" si="31"/>
        <v>NB12BIL0304-15SA</v>
      </c>
      <c r="C439" s="9" t="str">
        <f t="shared" si="32"/>
        <v>Evolução e Diversificação da Vida na Terra B12-noturno (São Bernardo)</v>
      </c>
      <c r="D439" s="7" t="s">
        <v>1126</v>
      </c>
      <c r="E439" s="7" t="s">
        <v>3238</v>
      </c>
      <c r="F439" s="7" t="s">
        <v>1127</v>
      </c>
      <c r="G439" s="7" t="s">
        <v>28</v>
      </c>
      <c r="H439" s="7" t="s">
        <v>1130</v>
      </c>
      <c r="I439" s="7"/>
      <c r="J439" s="7" t="s">
        <v>12</v>
      </c>
      <c r="K439" s="7" t="s">
        <v>18</v>
      </c>
      <c r="L439" s="7" t="s">
        <v>42</v>
      </c>
      <c r="M439" s="7">
        <v>35</v>
      </c>
      <c r="N439" s="7">
        <v>30</v>
      </c>
      <c r="O439" s="7" t="s">
        <v>37</v>
      </c>
      <c r="P439" s="7" t="s">
        <v>37</v>
      </c>
      <c r="Q439" s="7" t="s">
        <v>33</v>
      </c>
      <c r="R439" s="29" t="s">
        <v>2921</v>
      </c>
      <c r="S439" s="29"/>
      <c r="T439" s="5" t="str">
        <f>VLOOKUP($B439,'[1]TOMADA DE DECISÕES'!$C$3:$BD$1129,52,0)</f>
        <v>ANTONIO SERGIO KIMUS BRAZ</v>
      </c>
      <c r="U439" s="5">
        <f>VLOOKUP($B439,'[1]TOMADA DE DECISÕES'!$C$3:$BD$1129,54,0)</f>
        <v>0</v>
      </c>
      <c r="V439" s="6" t="b">
        <f t="shared" si="33"/>
        <v>1</v>
      </c>
      <c r="W439" s="6" t="b">
        <f t="shared" si="34"/>
        <v>1</v>
      </c>
    </row>
    <row r="440" spans="1:23" ht="12.75" customHeight="1" x14ac:dyDescent="0.25">
      <c r="A440" s="11" t="str">
        <f t="shared" si="30"/>
        <v>BACHARELADO EM CIÊNCIAS E HUMANIDADES</v>
      </c>
      <c r="B440" s="11" t="str">
        <f t="shared" si="31"/>
        <v>DB13BIL0304-15SB</v>
      </c>
      <c r="C440" s="9" t="str">
        <f t="shared" si="32"/>
        <v>Evolução e Diversificação da Vida na Terra B13-matutino (São Bernardo)</v>
      </c>
      <c r="D440" s="7" t="s">
        <v>1126</v>
      </c>
      <c r="E440" s="7" t="s">
        <v>3360</v>
      </c>
      <c r="F440" s="7" t="s">
        <v>1127</v>
      </c>
      <c r="G440" s="7" t="s">
        <v>28</v>
      </c>
      <c r="H440" s="7" t="s">
        <v>2956</v>
      </c>
      <c r="I440" s="7"/>
      <c r="J440" s="7" t="s">
        <v>38</v>
      </c>
      <c r="K440" s="7" t="s">
        <v>13</v>
      </c>
      <c r="L440" s="7" t="s">
        <v>42</v>
      </c>
      <c r="M440" s="7">
        <v>35</v>
      </c>
      <c r="N440" s="7"/>
      <c r="O440" s="7" t="s">
        <v>37</v>
      </c>
      <c r="P440" s="7" t="s">
        <v>37</v>
      </c>
      <c r="Q440" s="7" t="s">
        <v>97</v>
      </c>
      <c r="R440" s="29" t="s">
        <v>3239</v>
      </c>
      <c r="S440" s="29"/>
      <c r="T440" s="5" t="str">
        <f>VLOOKUP($B440,'[1]TOMADA DE DECISÕES'!$C$3:$BD$1129,52,0)</f>
        <v>GUILHERME CUNHA RIBEIRO</v>
      </c>
      <c r="U440" s="5" t="str">
        <f>VLOOKUP($B440,'[1]TOMADA DE DECISÕES'!$C$3:$BD$1129,54,0)</f>
        <v/>
      </c>
      <c r="V440" s="6" t="b">
        <f t="shared" si="33"/>
        <v>1</v>
      </c>
      <c r="W440" s="6" t="b">
        <f t="shared" si="34"/>
        <v>1</v>
      </c>
    </row>
    <row r="441" spans="1:23" ht="12.75" customHeight="1" x14ac:dyDescent="0.25">
      <c r="A441" s="11" t="str">
        <f t="shared" si="30"/>
        <v>BACHARELADO EM CIÊNCIAS E HUMANIDADES</v>
      </c>
      <c r="B441" s="11" t="str">
        <f t="shared" si="31"/>
        <v>NB13BIL0304-15SB</v>
      </c>
      <c r="C441" s="9" t="str">
        <f t="shared" si="32"/>
        <v>Evolução e Diversificação da Vida na Terra B13-noturno (São Bernardo)</v>
      </c>
      <c r="D441" s="7" t="s">
        <v>1126</v>
      </c>
      <c r="E441" s="7" t="s">
        <v>3369</v>
      </c>
      <c r="F441" s="7" t="s">
        <v>1127</v>
      </c>
      <c r="G441" s="7" t="s">
        <v>28</v>
      </c>
      <c r="H441" s="7" t="s">
        <v>2960</v>
      </c>
      <c r="I441" s="7"/>
      <c r="J441" s="16" t="s">
        <v>38</v>
      </c>
      <c r="K441" s="7" t="s">
        <v>18</v>
      </c>
      <c r="L441" s="7" t="s">
        <v>42</v>
      </c>
      <c r="M441" s="7">
        <v>35</v>
      </c>
      <c r="N441" s="7"/>
      <c r="O441" s="7" t="s">
        <v>37</v>
      </c>
      <c r="P441" s="7" t="s">
        <v>37</v>
      </c>
      <c r="Q441" s="7" t="s">
        <v>97</v>
      </c>
      <c r="R441" s="29" t="s">
        <v>3235</v>
      </c>
      <c r="S441" s="29"/>
      <c r="T441" s="5" t="str">
        <f>VLOOKUP($B441,'[1]TOMADA DE DECISÕES'!$C$3:$BD$1129,52,0)</f>
        <v>RICARDO AUGUSTO LOMBELLO</v>
      </c>
      <c r="U441" s="5" t="str">
        <f>VLOOKUP($B441,'[1]TOMADA DE DECISÕES'!$C$3:$BD$1129,54,0)</f>
        <v/>
      </c>
      <c r="V441" s="6" t="b">
        <f t="shared" si="33"/>
        <v>1</v>
      </c>
      <c r="W441" s="6" t="b">
        <f t="shared" si="34"/>
        <v>1</v>
      </c>
    </row>
    <row r="442" spans="1:23" ht="12.75" customHeight="1" x14ac:dyDescent="0.25">
      <c r="A442" s="11" t="str">
        <f t="shared" si="30"/>
        <v>BACHARELADO EM CIÊNCIAS E HUMANIDADES</v>
      </c>
      <c r="B442" s="11" t="str">
        <f t="shared" si="31"/>
        <v>DB14BIL0304-15SB</v>
      </c>
      <c r="C442" s="9" t="str">
        <f t="shared" si="32"/>
        <v>Evolução e Diversificação da Vida na Terra B14-matutino (São Bernardo)</v>
      </c>
      <c r="D442" s="7" t="s">
        <v>1126</v>
      </c>
      <c r="E442" s="7" t="s">
        <v>3363</v>
      </c>
      <c r="F442" s="7" t="s">
        <v>1127</v>
      </c>
      <c r="G442" s="7" t="s">
        <v>28</v>
      </c>
      <c r="H442" s="7" t="s">
        <v>2956</v>
      </c>
      <c r="I442" s="7"/>
      <c r="J442" s="7" t="s">
        <v>38</v>
      </c>
      <c r="K442" s="7" t="s">
        <v>13</v>
      </c>
      <c r="L442" s="7" t="s">
        <v>42</v>
      </c>
      <c r="M442" s="7">
        <v>35</v>
      </c>
      <c r="N442" s="7"/>
      <c r="O442" s="7" t="s">
        <v>37</v>
      </c>
      <c r="P442" s="7" t="s">
        <v>37</v>
      </c>
      <c r="Q442" s="7" t="s">
        <v>97</v>
      </c>
      <c r="R442" s="29" t="s">
        <v>2918</v>
      </c>
      <c r="S442" s="29"/>
      <c r="T442" s="5" t="str">
        <f>VLOOKUP($B442,'[1]TOMADA DE DECISÕES'!$C$3:$BD$1129,52,0)</f>
        <v>CARLOS SUETOSHI MIYAZAWA</v>
      </c>
      <c r="U442" s="5">
        <f>VLOOKUP($B442,'[1]TOMADA DE DECISÕES'!$C$3:$BD$1129,54,0)</f>
        <v>0</v>
      </c>
      <c r="V442" s="6" t="b">
        <f t="shared" si="33"/>
        <v>1</v>
      </c>
      <c r="W442" s="6" t="b">
        <f t="shared" si="34"/>
        <v>1</v>
      </c>
    </row>
    <row r="443" spans="1:23" ht="12.75" customHeight="1" x14ac:dyDescent="0.25">
      <c r="A443" s="11" t="str">
        <f t="shared" si="30"/>
        <v>BACHARELADO EM CIÊNCIA E TECNOLOGIA</v>
      </c>
      <c r="B443" s="11" t="str">
        <f t="shared" si="31"/>
        <v>DB1BIL0304-15SA</v>
      </c>
      <c r="C443" s="9" t="str">
        <f t="shared" si="32"/>
        <v>Evolução e Diversificação da Vida na Terra B1-matutino (São Bernardo)</v>
      </c>
      <c r="D443" s="7" t="s">
        <v>1126</v>
      </c>
      <c r="E443" s="7" t="s">
        <v>1709</v>
      </c>
      <c r="F443" s="7" t="s">
        <v>1127</v>
      </c>
      <c r="G443" s="7" t="s">
        <v>28</v>
      </c>
      <c r="H443" s="7" t="s">
        <v>1128</v>
      </c>
      <c r="I443" s="7"/>
      <c r="J443" s="7" t="s">
        <v>12</v>
      </c>
      <c r="K443" s="7" t="s">
        <v>13</v>
      </c>
      <c r="L443" s="7" t="s">
        <v>42</v>
      </c>
      <c r="M443" s="7">
        <v>35</v>
      </c>
      <c r="N443" s="7">
        <v>34</v>
      </c>
      <c r="O443" s="7" t="s">
        <v>37</v>
      </c>
      <c r="P443" s="7" t="s">
        <v>37</v>
      </c>
      <c r="Q443" s="7" t="s">
        <v>33</v>
      </c>
      <c r="R443" s="29" t="s">
        <v>3220</v>
      </c>
      <c r="S443" s="29"/>
      <c r="T443" s="5" t="str">
        <f>VLOOKUP($B443,'[1]TOMADA DE DECISÕES'!$C$3:$BD$1129,52,0)</f>
        <v>ANSELMO NOGUEIRA</v>
      </c>
      <c r="U443" s="5" t="str">
        <f>VLOOKUP($B443,'[1]TOMADA DE DECISÕES'!$C$3:$BD$1129,54,0)</f>
        <v/>
      </c>
      <c r="V443" s="6" t="b">
        <f t="shared" si="33"/>
        <v>1</v>
      </c>
      <c r="W443" s="6" t="b">
        <f t="shared" si="34"/>
        <v>1</v>
      </c>
    </row>
    <row r="444" spans="1:23" ht="12.75" customHeight="1" x14ac:dyDescent="0.25">
      <c r="A444" s="11" t="str">
        <f t="shared" si="30"/>
        <v>BACHARELADO EM CIÊNCIAS E HUMANIDADES</v>
      </c>
      <c r="B444" s="11" t="str">
        <f t="shared" si="31"/>
        <v>NB1BIL0304-15SB</v>
      </c>
      <c r="C444" s="9" t="str">
        <f t="shared" si="32"/>
        <v>Evolução e Diversificação da Vida na Terra B1-noturno (São Bernardo)</v>
      </c>
      <c r="D444" s="6" t="s">
        <v>1126</v>
      </c>
      <c r="E444" s="6" t="s">
        <v>3370</v>
      </c>
      <c r="F444" s="6" t="s">
        <v>1127</v>
      </c>
      <c r="G444" s="6" t="s">
        <v>28</v>
      </c>
      <c r="H444" s="6" t="s">
        <v>2960</v>
      </c>
      <c r="J444" s="6" t="s">
        <v>38</v>
      </c>
      <c r="K444" s="6" t="s">
        <v>18</v>
      </c>
      <c r="L444" s="6" t="s">
        <v>42</v>
      </c>
      <c r="M444" s="6">
        <v>35</v>
      </c>
      <c r="O444" s="6" t="s">
        <v>37</v>
      </c>
      <c r="P444" s="7" t="s">
        <v>37</v>
      </c>
      <c r="Q444" s="7" t="s">
        <v>97</v>
      </c>
      <c r="R444" s="26" t="s">
        <v>2280</v>
      </c>
      <c r="T444" s="5" t="str">
        <f>VLOOKUP($B444,'[1]TOMADA DE DECISÕES'!$C$3:$BD$1129,52,0)</f>
        <v>RENATA DE PAULA OROFINO SILVA</v>
      </c>
      <c r="U444" s="5" t="str">
        <f>VLOOKUP($B444,'[1]TOMADA DE DECISÕES'!$C$3:$BD$1129,54,0)</f>
        <v/>
      </c>
      <c r="V444" s="6" t="b">
        <f t="shared" si="33"/>
        <v>1</v>
      </c>
      <c r="W444" s="6" t="b">
        <f t="shared" si="34"/>
        <v>1</v>
      </c>
    </row>
    <row r="445" spans="1:23" ht="12.75" customHeight="1" x14ac:dyDescent="0.25">
      <c r="A445" s="11" t="str">
        <f t="shared" si="30"/>
        <v>BACHARELADO EM CIÊNCIA E TECNOLOGIA</v>
      </c>
      <c r="B445" s="11" t="str">
        <f t="shared" si="31"/>
        <v>DB2BIL0304-15SA</v>
      </c>
      <c r="C445" s="9" t="str">
        <f t="shared" si="32"/>
        <v>Evolução e Diversificação da Vida na Terra B2-matutino (São Bernardo)</v>
      </c>
      <c r="D445" s="7" t="s">
        <v>1126</v>
      </c>
      <c r="E445" s="7" t="s">
        <v>1710</v>
      </c>
      <c r="F445" s="7" t="s">
        <v>1127</v>
      </c>
      <c r="G445" s="7" t="s">
        <v>29</v>
      </c>
      <c r="H445" s="7" t="s">
        <v>1128</v>
      </c>
      <c r="I445" s="7"/>
      <c r="J445" s="16" t="s">
        <v>12</v>
      </c>
      <c r="K445" s="7" t="s">
        <v>13</v>
      </c>
      <c r="L445" s="7" t="s">
        <v>42</v>
      </c>
      <c r="M445" s="7">
        <v>35</v>
      </c>
      <c r="N445" s="7">
        <v>34</v>
      </c>
      <c r="O445" s="7" t="s">
        <v>37</v>
      </c>
      <c r="P445" s="7" t="s">
        <v>37</v>
      </c>
      <c r="Q445" s="7" t="s">
        <v>33</v>
      </c>
      <c r="R445" s="29" t="s">
        <v>3221</v>
      </c>
      <c r="S445" s="29"/>
      <c r="T445" s="5" t="str">
        <f>VLOOKUP($B445,'[1]TOMADA DE DECISÕES'!$C$3:$BD$1129,52,0)</f>
        <v>PRISCILA BARRETO DE JESUS</v>
      </c>
      <c r="U445" s="5" t="str">
        <f>VLOOKUP($B445,'[1]TOMADA DE DECISÕES'!$C$3:$BD$1129,54,0)</f>
        <v/>
      </c>
      <c r="V445" s="6" t="b">
        <f t="shared" si="33"/>
        <v>1</v>
      </c>
      <c r="W445" s="6" t="b">
        <f t="shared" si="34"/>
        <v>1</v>
      </c>
    </row>
    <row r="446" spans="1:23" ht="12.75" customHeight="1" x14ac:dyDescent="0.25">
      <c r="A446" s="11" t="str">
        <f t="shared" si="30"/>
        <v>BACHARELADO EM CIÊNCIA E TECNOLOGIA</v>
      </c>
      <c r="B446" s="11" t="str">
        <f t="shared" si="31"/>
        <v>NB2BIL0304-15SA</v>
      </c>
      <c r="C446" s="9" t="str">
        <f t="shared" si="32"/>
        <v>Evolução e Diversificação da Vida na Terra B2-noturno (São Bernardo)</v>
      </c>
      <c r="D446" s="6" t="s">
        <v>1126</v>
      </c>
      <c r="E446" s="6" t="s">
        <v>1711</v>
      </c>
      <c r="F446" s="6" t="s">
        <v>1127</v>
      </c>
      <c r="G446" s="6" t="s">
        <v>29</v>
      </c>
      <c r="H446" s="6" t="s">
        <v>1130</v>
      </c>
      <c r="J446" s="15" t="s">
        <v>12</v>
      </c>
      <c r="K446" s="6" t="s">
        <v>18</v>
      </c>
      <c r="L446" s="6" t="s">
        <v>42</v>
      </c>
      <c r="M446" s="6">
        <v>35</v>
      </c>
      <c r="N446" s="6">
        <v>31</v>
      </c>
      <c r="O446" s="6" t="s">
        <v>37</v>
      </c>
      <c r="P446" s="7" t="s">
        <v>37</v>
      </c>
      <c r="Q446" s="7" t="s">
        <v>33</v>
      </c>
      <c r="R446" s="26" t="s">
        <v>270</v>
      </c>
      <c r="T446" s="5" t="str">
        <f>VLOOKUP($B446,'[1]TOMADA DE DECISÕES'!$C$3:$BD$1129,52,0)</f>
        <v>JIRI BORECKY</v>
      </c>
      <c r="U446" s="5" t="str">
        <f>VLOOKUP($B446,'[1]TOMADA DE DECISÕES'!$C$3:$BD$1129,54,0)</f>
        <v/>
      </c>
      <c r="V446" s="6" t="b">
        <f t="shared" si="33"/>
        <v>1</v>
      </c>
      <c r="W446" s="6" t="b">
        <f t="shared" si="34"/>
        <v>1</v>
      </c>
    </row>
    <row r="447" spans="1:23" ht="12.75" customHeight="1" x14ac:dyDescent="0.25">
      <c r="A447" s="11" t="str">
        <f t="shared" si="30"/>
        <v>BACHARELADO EM CIÊNCIA E TECNOLOGIA</v>
      </c>
      <c r="B447" s="11" t="str">
        <f t="shared" si="31"/>
        <v>DB3BIL0304-15SA</v>
      </c>
      <c r="C447" s="9" t="str">
        <f t="shared" si="32"/>
        <v>Evolução e Diversificação da Vida na Terra B3-matutino (São Bernardo)</v>
      </c>
      <c r="D447" s="7" t="s">
        <v>1126</v>
      </c>
      <c r="E447" s="7" t="s">
        <v>1712</v>
      </c>
      <c r="F447" s="7" t="s">
        <v>1127</v>
      </c>
      <c r="G447" s="7" t="s">
        <v>50</v>
      </c>
      <c r="H447" s="7" t="s">
        <v>1128</v>
      </c>
      <c r="I447" s="7"/>
      <c r="J447" s="7" t="s">
        <v>12</v>
      </c>
      <c r="K447" s="7" t="s">
        <v>13</v>
      </c>
      <c r="L447" s="7" t="s">
        <v>42</v>
      </c>
      <c r="M447" s="7">
        <v>35</v>
      </c>
      <c r="N447" s="7">
        <v>34</v>
      </c>
      <c r="O447" s="7" t="s">
        <v>37</v>
      </c>
      <c r="P447" s="7" t="s">
        <v>37</v>
      </c>
      <c r="Q447" s="7" t="s">
        <v>33</v>
      </c>
      <c r="R447" s="29" t="s">
        <v>2925</v>
      </c>
      <c r="S447" s="29"/>
      <c r="T447" s="5" t="str">
        <f>VLOOKUP($B447,'[1]TOMADA DE DECISÕES'!$C$3:$BD$1129,52,0)</f>
        <v>VANESSA KRUTH VERDADE</v>
      </c>
      <c r="U447" s="5" t="str">
        <f>VLOOKUP($B447,'[1]TOMADA DE DECISÕES'!$C$3:$BD$1129,54,0)</f>
        <v/>
      </c>
      <c r="V447" s="6" t="b">
        <f t="shared" si="33"/>
        <v>1</v>
      </c>
      <c r="W447" s="6" t="b">
        <f t="shared" si="34"/>
        <v>1</v>
      </c>
    </row>
    <row r="448" spans="1:23" ht="12.75" customHeight="1" x14ac:dyDescent="0.25">
      <c r="A448" s="11" t="str">
        <f t="shared" si="30"/>
        <v>BACHARELADO EM CIÊNCIA E TECNOLOGIA</v>
      </c>
      <c r="B448" s="11" t="str">
        <f t="shared" si="31"/>
        <v>NB3BIL0304-15SA</v>
      </c>
      <c r="C448" s="9" t="str">
        <f t="shared" si="32"/>
        <v>Evolução e Diversificação da Vida na Terra B3-noturno (São Bernardo)</v>
      </c>
      <c r="D448" s="7" t="s">
        <v>1126</v>
      </c>
      <c r="E448" s="7" t="s">
        <v>1713</v>
      </c>
      <c r="F448" s="7" t="s">
        <v>1127</v>
      </c>
      <c r="G448" s="7" t="s">
        <v>50</v>
      </c>
      <c r="H448" s="7" t="s">
        <v>1130</v>
      </c>
      <c r="I448" s="7"/>
      <c r="J448" s="16" t="s">
        <v>12</v>
      </c>
      <c r="K448" s="7" t="s">
        <v>18</v>
      </c>
      <c r="L448" s="7" t="s">
        <v>42</v>
      </c>
      <c r="M448" s="7">
        <v>35</v>
      </c>
      <c r="N448" s="7">
        <v>31</v>
      </c>
      <c r="O448" s="7" t="s">
        <v>37</v>
      </c>
      <c r="P448" s="7" t="s">
        <v>37</v>
      </c>
      <c r="Q448" s="7" t="s">
        <v>33</v>
      </c>
      <c r="R448" s="29" t="s">
        <v>3228</v>
      </c>
      <c r="S448" s="29"/>
      <c r="T448" s="5" t="str">
        <f>VLOOKUP($B448,'[1]TOMADA DE DECISÕES'!$C$3:$BD$1129,52,0)</f>
        <v>DANILO DA CRUZ CENTENO</v>
      </c>
      <c r="U448" s="5" t="str">
        <f>VLOOKUP($B448,'[1]TOMADA DE DECISÕES'!$C$3:$BD$1129,54,0)</f>
        <v/>
      </c>
      <c r="V448" s="6" t="b">
        <f t="shared" si="33"/>
        <v>1</v>
      </c>
      <c r="W448" s="6" t="b">
        <f t="shared" si="34"/>
        <v>1</v>
      </c>
    </row>
    <row r="449" spans="1:23" ht="12.75" customHeight="1" x14ac:dyDescent="0.25">
      <c r="A449" s="11" t="str">
        <f t="shared" si="30"/>
        <v>BACHARELADO EM CIÊNCIA E TECNOLOGIA</v>
      </c>
      <c r="B449" s="11" t="str">
        <f t="shared" si="31"/>
        <v>DB4BIL0304-15SA</v>
      </c>
      <c r="C449" s="9" t="str">
        <f t="shared" si="32"/>
        <v>Evolução e Diversificação da Vida na Terra B4-matutino (São Bernardo)</v>
      </c>
      <c r="D449" s="7" t="s">
        <v>1126</v>
      </c>
      <c r="E449" s="7" t="s">
        <v>1714</v>
      </c>
      <c r="F449" s="7" t="s">
        <v>1127</v>
      </c>
      <c r="G449" s="7" t="s">
        <v>59</v>
      </c>
      <c r="H449" s="7" t="s">
        <v>1128</v>
      </c>
      <c r="I449" s="7"/>
      <c r="J449" s="7" t="s">
        <v>12</v>
      </c>
      <c r="K449" s="7" t="s">
        <v>13</v>
      </c>
      <c r="L449" s="7" t="s">
        <v>42</v>
      </c>
      <c r="M449" s="7">
        <v>35</v>
      </c>
      <c r="N449" s="7">
        <v>34</v>
      </c>
      <c r="O449" s="7" t="s">
        <v>37</v>
      </c>
      <c r="P449" s="7" t="s">
        <v>37</v>
      </c>
      <c r="Q449" s="7" t="s">
        <v>33</v>
      </c>
      <c r="R449" s="29" t="s">
        <v>2922</v>
      </c>
      <c r="S449" s="29"/>
      <c r="T449" s="5" t="str">
        <f>VLOOKUP($B449,'[1]TOMADA DE DECISÕES'!$C$3:$BD$1129,52,0)</f>
        <v>NATHALIA DE SETTA COSTA</v>
      </c>
      <c r="U449" s="5" t="str">
        <f>VLOOKUP($B449,'[1]TOMADA DE DECISÕES'!$C$3:$BD$1129,54,0)</f>
        <v/>
      </c>
      <c r="V449" s="6" t="b">
        <f t="shared" si="33"/>
        <v>1</v>
      </c>
      <c r="W449" s="6" t="b">
        <f t="shared" si="34"/>
        <v>1</v>
      </c>
    </row>
    <row r="450" spans="1:23" ht="12.75" customHeight="1" x14ac:dyDescent="0.25">
      <c r="A450" s="11" t="str">
        <f t="shared" ref="A450:A513" si="35">Q450</f>
        <v>BACHARELADO EM CIÊNCIA E TECNOLOGIA</v>
      </c>
      <c r="B450" s="11" t="str">
        <f t="shared" ref="B450:B513" si="36">E450</f>
        <v>NB4BIL0304-15SA</v>
      </c>
      <c r="C450" s="9" t="str">
        <f t="shared" ref="C450:C513" si="37">CONCATENATE(D450," ",IF(LEN(B450)&gt;15,MID(B450,2,3),G450),"-",IF(K450="DIURNO","matutino",K450)," (",IF(H450="Santo André",H450,"São Bernardo"),")",IF(G450="I"," - TURMA MINISTRADA EM INGLÊS",IF(G450="P"," - TURMA COMPARTILHADA COM A PÓS-GRADUAÇÃO",IF(G450="S"," - TURMA SEMIPRESENCIAL",""))))</f>
        <v>Evolução e Diversificação da Vida na Terra B4-noturno (São Bernardo)</v>
      </c>
      <c r="D450" s="7" t="s">
        <v>1126</v>
      </c>
      <c r="E450" s="7" t="s">
        <v>1715</v>
      </c>
      <c r="F450" s="7" t="s">
        <v>1127</v>
      </c>
      <c r="G450" s="7" t="s">
        <v>59</v>
      </c>
      <c r="H450" s="7" t="s">
        <v>1130</v>
      </c>
      <c r="I450" s="7"/>
      <c r="J450" s="7" t="s">
        <v>12</v>
      </c>
      <c r="K450" s="7" t="s">
        <v>18</v>
      </c>
      <c r="L450" s="7" t="s">
        <v>42</v>
      </c>
      <c r="M450" s="7">
        <v>35</v>
      </c>
      <c r="N450" s="7">
        <v>31</v>
      </c>
      <c r="O450" s="7" t="s">
        <v>37</v>
      </c>
      <c r="P450" s="7" t="s">
        <v>37</v>
      </c>
      <c r="Q450" s="7" t="s">
        <v>33</v>
      </c>
      <c r="R450" s="29" t="s">
        <v>3229</v>
      </c>
      <c r="S450" s="29"/>
      <c r="T450" s="5" t="str">
        <f>VLOOKUP($B450,'[1]TOMADA DE DECISÕES'!$C$3:$BD$1129,52,0)</f>
        <v>FERNANDO ZANIOLO GIBRAN</v>
      </c>
      <c r="U450" s="5" t="str">
        <f>VLOOKUP($B450,'[1]TOMADA DE DECISÕES'!$C$3:$BD$1129,54,0)</f>
        <v/>
      </c>
      <c r="V450" s="6" t="b">
        <f t="shared" si="33"/>
        <v>1</v>
      </c>
      <c r="W450" s="6" t="b">
        <f t="shared" si="34"/>
        <v>1</v>
      </c>
    </row>
    <row r="451" spans="1:23" ht="12.75" customHeight="1" x14ac:dyDescent="0.25">
      <c r="A451" s="11" t="str">
        <f t="shared" si="35"/>
        <v>BACHARELADO EM CIÊNCIA E TECNOLOGIA</v>
      </c>
      <c r="B451" s="11" t="str">
        <f t="shared" si="36"/>
        <v>DB5BIL0304-15SA</v>
      </c>
      <c r="C451" s="9" t="str">
        <f t="shared" si="37"/>
        <v>Evolução e Diversificação da Vida na Terra B5-matutino (São Bernardo)</v>
      </c>
      <c r="D451" s="7" t="s">
        <v>1126</v>
      </c>
      <c r="E451" s="7" t="s">
        <v>1716</v>
      </c>
      <c r="F451" s="7" t="s">
        <v>1127</v>
      </c>
      <c r="G451" s="7" t="s">
        <v>60</v>
      </c>
      <c r="H451" s="7" t="s">
        <v>1128</v>
      </c>
      <c r="I451" s="7"/>
      <c r="J451" s="7" t="s">
        <v>12</v>
      </c>
      <c r="K451" s="7" t="s">
        <v>13</v>
      </c>
      <c r="L451" s="7" t="s">
        <v>42</v>
      </c>
      <c r="M451" s="7">
        <v>35</v>
      </c>
      <c r="N451" s="7">
        <v>34</v>
      </c>
      <c r="O451" s="7" t="s">
        <v>37</v>
      </c>
      <c r="P451" s="7" t="s">
        <v>37</v>
      </c>
      <c r="Q451" s="7" t="s">
        <v>33</v>
      </c>
      <c r="R451" s="29" t="s">
        <v>3222</v>
      </c>
      <c r="S451" s="29"/>
      <c r="T451" s="5" t="str">
        <f>VLOOKUP($B451,'[1]TOMADA DE DECISÕES'!$C$3:$BD$1129,52,0)</f>
        <v>RICARDO JANNINI SAWAYA</v>
      </c>
      <c r="U451" s="5" t="str">
        <f>VLOOKUP($B451,'[1]TOMADA DE DECISÕES'!$C$3:$BD$1129,54,0)</f>
        <v/>
      </c>
      <c r="V451" s="6" t="b">
        <f t="shared" ref="V451:V514" si="38">T451=R451</f>
        <v>1</v>
      </c>
      <c r="W451" s="6" t="b">
        <f t="shared" ref="W451:W514" si="39">U451=S451</f>
        <v>1</v>
      </c>
    </row>
    <row r="452" spans="1:23" ht="12.75" customHeight="1" x14ac:dyDescent="0.25">
      <c r="A452" s="11" t="str">
        <f t="shared" si="35"/>
        <v>BACHARELADO EM CIÊNCIA E TECNOLOGIA</v>
      </c>
      <c r="B452" s="11" t="str">
        <f t="shared" si="36"/>
        <v>NB5BIL0304-15SA</v>
      </c>
      <c r="C452" s="9" t="str">
        <f t="shared" si="37"/>
        <v>Evolução e Diversificação da Vida na Terra B5-noturno (São Bernardo)</v>
      </c>
      <c r="D452" s="7" t="s">
        <v>1126</v>
      </c>
      <c r="E452" s="7" t="s">
        <v>1717</v>
      </c>
      <c r="F452" s="7" t="s">
        <v>1127</v>
      </c>
      <c r="G452" s="7" t="s">
        <v>60</v>
      </c>
      <c r="H452" s="7" t="s">
        <v>1130</v>
      </c>
      <c r="I452" s="7"/>
      <c r="J452" s="16" t="s">
        <v>12</v>
      </c>
      <c r="K452" s="7" t="s">
        <v>18</v>
      </c>
      <c r="L452" s="7" t="s">
        <v>42</v>
      </c>
      <c r="M452" s="7">
        <v>35</v>
      </c>
      <c r="N452" s="7">
        <v>31</v>
      </c>
      <c r="O452" s="7" t="s">
        <v>37</v>
      </c>
      <c r="P452" s="7" t="s">
        <v>37</v>
      </c>
      <c r="Q452" s="7" t="s">
        <v>33</v>
      </c>
      <c r="R452" s="29" t="s">
        <v>269</v>
      </c>
      <c r="S452" s="29"/>
      <c r="T452" s="5" t="str">
        <f>VLOOKUP($B452,'[1]TOMADA DE DECISÕES'!$C$3:$BD$1129,52,0)</f>
        <v>CIBELE BIONDO</v>
      </c>
      <c r="U452" s="5" t="str">
        <f>VLOOKUP($B452,'[1]TOMADA DE DECISÕES'!$C$3:$BD$1129,54,0)</f>
        <v/>
      </c>
      <c r="V452" s="6" t="b">
        <f t="shared" si="38"/>
        <v>1</v>
      </c>
      <c r="W452" s="6" t="b">
        <f t="shared" si="39"/>
        <v>1</v>
      </c>
    </row>
    <row r="453" spans="1:23" ht="12.75" customHeight="1" x14ac:dyDescent="0.25">
      <c r="A453" s="11" t="str">
        <f t="shared" si="35"/>
        <v>BACHARELADO EM CIÊNCIA E TECNOLOGIA</v>
      </c>
      <c r="B453" s="11" t="str">
        <f t="shared" si="36"/>
        <v>NB6BIL0304-15SA</v>
      </c>
      <c r="C453" s="9" t="str">
        <f t="shared" si="37"/>
        <v>Evolução e Diversificação da Vida na Terra B6-noturno (São Bernardo)</v>
      </c>
      <c r="D453" s="7" t="s">
        <v>1126</v>
      </c>
      <c r="E453" s="7" t="s">
        <v>1718</v>
      </c>
      <c r="F453" s="7" t="s">
        <v>1127</v>
      </c>
      <c r="G453" s="7" t="s">
        <v>61</v>
      </c>
      <c r="H453" s="7" t="s">
        <v>1130</v>
      </c>
      <c r="I453" s="7"/>
      <c r="J453" s="7" t="s">
        <v>12</v>
      </c>
      <c r="K453" s="7" t="s">
        <v>18</v>
      </c>
      <c r="L453" s="7" t="s">
        <v>42</v>
      </c>
      <c r="M453" s="7">
        <v>35</v>
      </c>
      <c r="N453" s="7">
        <v>31</v>
      </c>
      <c r="O453" s="7" t="s">
        <v>37</v>
      </c>
      <c r="P453" s="7" t="s">
        <v>37</v>
      </c>
      <c r="Q453" s="7" t="s">
        <v>33</v>
      </c>
      <c r="R453" s="29" t="s">
        <v>3230</v>
      </c>
      <c r="S453" s="29"/>
      <c r="T453" s="5" t="str">
        <f>VLOOKUP($B453,'[1]TOMADA DE DECISÕES'!$C$3:$BD$1129,52,0)</f>
        <v>LIVIA SENO FERREIRA CAMARGO</v>
      </c>
      <c r="U453" s="5" t="str">
        <f>VLOOKUP($B453,'[1]TOMADA DE DECISÕES'!$C$3:$BD$1129,54,0)</f>
        <v/>
      </c>
      <c r="V453" s="6" t="b">
        <f t="shared" si="38"/>
        <v>1</v>
      </c>
      <c r="W453" s="6" t="b">
        <f t="shared" si="39"/>
        <v>1</v>
      </c>
    </row>
    <row r="454" spans="1:23" ht="12.75" customHeight="1" x14ac:dyDescent="0.25">
      <c r="A454" s="11" t="str">
        <f t="shared" si="35"/>
        <v>BACHARELADO EM CIÊNCIA E TECNOLOGIA</v>
      </c>
      <c r="B454" s="11" t="str">
        <f t="shared" si="36"/>
        <v>DB7BIL0304-15SA</v>
      </c>
      <c r="C454" s="9" t="str">
        <f t="shared" si="37"/>
        <v>Evolução e Diversificação da Vida na Terra B7-matutino (São Bernardo)</v>
      </c>
      <c r="D454" s="7" t="s">
        <v>1126</v>
      </c>
      <c r="E454" s="7" t="s">
        <v>1719</v>
      </c>
      <c r="F454" s="7" t="s">
        <v>1127</v>
      </c>
      <c r="G454" s="7" t="s">
        <v>80</v>
      </c>
      <c r="H454" s="7" t="s">
        <v>1128</v>
      </c>
      <c r="I454" s="7"/>
      <c r="J454" s="16" t="s">
        <v>12</v>
      </c>
      <c r="K454" s="7" t="s">
        <v>13</v>
      </c>
      <c r="L454" s="7" t="s">
        <v>42</v>
      </c>
      <c r="M454" s="7">
        <v>35</v>
      </c>
      <c r="N454" s="7">
        <v>34</v>
      </c>
      <c r="O454" s="7" t="s">
        <v>37</v>
      </c>
      <c r="P454" s="7" t="s">
        <v>37</v>
      </c>
      <c r="Q454" s="7" t="s">
        <v>33</v>
      </c>
      <c r="R454" s="29" t="s">
        <v>2281</v>
      </c>
      <c r="S454" s="29"/>
      <c r="T454" s="5" t="str">
        <f>VLOOKUP($B454,'[1]TOMADA DE DECISÕES'!$C$3:$BD$1129,52,0)</f>
        <v>FERNANDA DIAS DA SILVA</v>
      </c>
      <c r="U454" s="5" t="str">
        <f>VLOOKUP($B454,'[1]TOMADA DE DECISÕES'!$C$3:$BD$1129,54,0)</f>
        <v/>
      </c>
      <c r="V454" s="6" t="b">
        <f t="shared" si="38"/>
        <v>1</v>
      </c>
      <c r="W454" s="6" t="b">
        <f t="shared" si="39"/>
        <v>1</v>
      </c>
    </row>
    <row r="455" spans="1:23" ht="12.75" customHeight="1" x14ac:dyDescent="0.25">
      <c r="A455" s="11" t="str">
        <f t="shared" si="35"/>
        <v>BACHARELADO EM CIÊNCIA E TECNOLOGIA</v>
      </c>
      <c r="B455" s="11" t="str">
        <f t="shared" si="36"/>
        <v>NB7BIL0304-15SA</v>
      </c>
      <c r="C455" s="9" t="str">
        <f t="shared" si="37"/>
        <v>Evolução e Diversificação da Vida na Terra B7-noturno (São Bernardo)</v>
      </c>
      <c r="D455" s="7" t="s">
        <v>1126</v>
      </c>
      <c r="E455" s="7" t="s">
        <v>1720</v>
      </c>
      <c r="F455" s="7" t="s">
        <v>1127</v>
      </c>
      <c r="G455" s="7" t="s">
        <v>80</v>
      </c>
      <c r="H455" s="7" t="s">
        <v>1130</v>
      </c>
      <c r="I455" s="7"/>
      <c r="J455" s="7" t="s">
        <v>12</v>
      </c>
      <c r="K455" s="7" t="s">
        <v>18</v>
      </c>
      <c r="L455" s="7" t="s">
        <v>42</v>
      </c>
      <c r="M455" s="7">
        <v>35</v>
      </c>
      <c r="N455" s="7">
        <v>31</v>
      </c>
      <c r="O455" s="7" t="s">
        <v>37</v>
      </c>
      <c r="P455" s="7" t="s">
        <v>37</v>
      </c>
      <c r="Q455" s="7" t="s">
        <v>33</v>
      </c>
      <c r="R455" s="29" t="s">
        <v>273</v>
      </c>
      <c r="S455" s="29"/>
      <c r="T455" s="5" t="str">
        <f>VLOOKUP($B455,'[1]TOMADA DE DECISÕES'!$C$3:$BD$1129,52,0)</f>
        <v>ANA PAULA DE MORAES</v>
      </c>
      <c r="U455" s="5" t="str">
        <f>VLOOKUP($B455,'[1]TOMADA DE DECISÕES'!$C$3:$BD$1129,54,0)</f>
        <v/>
      </c>
      <c r="V455" s="6" t="b">
        <f t="shared" si="38"/>
        <v>1</v>
      </c>
      <c r="W455" s="6" t="b">
        <f t="shared" si="39"/>
        <v>1</v>
      </c>
    </row>
    <row r="456" spans="1:23" ht="12.75" customHeight="1" x14ac:dyDescent="0.25">
      <c r="A456" s="11" t="str">
        <f t="shared" si="35"/>
        <v>BACHARELADO EM CIÊNCIA E TECNOLOGIA</v>
      </c>
      <c r="B456" s="11" t="str">
        <f t="shared" si="36"/>
        <v>DB8BIL0304-15SA</v>
      </c>
      <c r="C456" s="9" t="str">
        <f t="shared" si="37"/>
        <v>Evolução e Diversificação da Vida na Terra B8-matutino (São Bernardo)</v>
      </c>
      <c r="D456" s="6" t="s">
        <v>1126</v>
      </c>
      <c r="E456" s="6" t="s">
        <v>1721</v>
      </c>
      <c r="F456" s="6" t="s">
        <v>1127</v>
      </c>
      <c r="G456" s="6" t="s">
        <v>81</v>
      </c>
      <c r="H456" s="6" t="s">
        <v>1128</v>
      </c>
      <c r="J456" s="6" t="s">
        <v>12</v>
      </c>
      <c r="K456" s="6" t="s">
        <v>13</v>
      </c>
      <c r="L456" s="6" t="s">
        <v>42</v>
      </c>
      <c r="M456" s="6">
        <v>35</v>
      </c>
      <c r="N456" s="6">
        <v>34</v>
      </c>
      <c r="O456" s="6" t="s">
        <v>37</v>
      </c>
      <c r="P456" s="7" t="s">
        <v>37</v>
      </c>
      <c r="Q456" s="7" t="s">
        <v>33</v>
      </c>
      <c r="R456" s="26" t="s">
        <v>3223</v>
      </c>
      <c r="T456" s="5" t="str">
        <f>VLOOKUP($B456,'[1]TOMADA DE DECISÕES'!$C$3:$BD$1129,52,0)</f>
        <v>ALBERTO JOSE ARAB OLAVARRIETA</v>
      </c>
      <c r="U456" s="5" t="str">
        <f>VLOOKUP($B456,'[1]TOMADA DE DECISÕES'!$C$3:$BD$1129,54,0)</f>
        <v/>
      </c>
      <c r="V456" s="6" t="b">
        <f t="shared" si="38"/>
        <v>1</v>
      </c>
      <c r="W456" s="6" t="b">
        <f t="shared" si="39"/>
        <v>1</v>
      </c>
    </row>
    <row r="457" spans="1:23" ht="12.75" customHeight="1" x14ac:dyDescent="0.25">
      <c r="A457" s="11" t="str">
        <f t="shared" si="35"/>
        <v>BACHARELADO EM CIÊNCIA E TECNOLOGIA</v>
      </c>
      <c r="B457" s="11" t="str">
        <f t="shared" si="36"/>
        <v>NB8BIL0304-15SA</v>
      </c>
      <c r="C457" s="9" t="str">
        <f t="shared" si="37"/>
        <v>Evolução e Diversificação da Vida na Terra B8-noturno (São Bernardo)</v>
      </c>
      <c r="D457" s="7" t="s">
        <v>1126</v>
      </c>
      <c r="E457" s="7" t="s">
        <v>1722</v>
      </c>
      <c r="F457" s="7" t="s">
        <v>1127</v>
      </c>
      <c r="G457" s="7" t="s">
        <v>81</v>
      </c>
      <c r="H457" s="7" t="s">
        <v>1130</v>
      </c>
      <c r="I457" s="7"/>
      <c r="J457" s="16" t="s">
        <v>12</v>
      </c>
      <c r="K457" s="7" t="s">
        <v>18</v>
      </c>
      <c r="L457" s="7" t="s">
        <v>42</v>
      </c>
      <c r="M457" s="7">
        <v>35</v>
      </c>
      <c r="N457" s="7">
        <v>31</v>
      </c>
      <c r="O457" s="7" t="s">
        <v>37</v>
      </c>
      <c r="P457" s="7" t="s">
        <v>37</v>
      </c>
      <c r="Q457" s="7" t="s">
        <v>33</v>
      </c>
      <c r="R457" s="29" t="s">
        <v>2923</v>
      </c>
      <c r="S457" s="29"/>
      <c r="T457" s="5" t="str">
        <f>VLOOKUP($B457,'[1]TOMADA DE DECISÕES'!$C$3:$BD$1129,52,0)</f>
        <v>IVES HAIFIG</v>
      </c>
      <c r="U457" s="5" t="str">
        <f>VLOOKUP($B457,'[1]TOMADA DE DECISÕES'!$C$3:$BD$1129,54,0)</f>
        <v/>
      </c>
      <c r="V457" s="6" t="b">
        <f t="shared" si="38"/>
        <v>1</v>
      </c>
      <c r="W457" s="6" t="b">
        <f t="shared" si="39"/>
        <v>1</v>
      </c>
    </row>
    <row r="458" spans="1:23" ht="12.75" customHeight="1" x14ac:dyDescent="0.25">
      <c r="A458" s="11" t="str">
        <f t="shared" si="35"/>
        <v>BACHARELADO EM CIÊNCIA E TECNOLOGIA</v>
      </c>
      <c r="B458" s="11" t="str">
        <f t="shared" si="36"/>
        <v>DB9BIL0304-15SA</v>
      </c>
      <c r="C458" s="9" t="str">
        <f t="shared" si="37"/>
        <v>Evolução e Diversificação da Vida na Terra B9-matutino (São Bernardo)</v>
      </c>
      <c r="D458" s="7" t="s">
        <v>1126</v>
      </c>
      <c r="E458" s="7" t="s">
        <v>1723</v>
      </c>
      <c r="F458" s="7" t="s">
        <v>1127</v>
      </c>
      <c r="G458" s="7" t="s">
        <v>82</v>
      </c>
      <c r="H458" s="7" t="s">
        <v>1128</v>
      </c>
      <c r="I458" s="7"/>
      <c r="J458" s="16" t="s">
        <v>12</v>
      </c>
      <c r="K458" s="7" t="s">
        <v>13</v>
      </c>
      <c r="L458" s="7" t="s">
        <v>42</v>
      </c>
      <c r="M458" s="7">
        <v>35</v>
      </c>
      <c r="N458" s="7">
        <v>34</v>
      </c>
      <c r="O458" s="7" t="s">
        <v>37</v>
      </c>
      <c r="P458" s="7" t="s">
        <v>37</v>
      </c>
      <c r="Q458" s="7" t="s">
        <v>33</v>
      </c>
      <c r="R458" s="29" t="s">
        <v>3224</v>
      </c>
      <c r="S458" s="29"/>
      <c r="T458" s="5" t="str">
        <f>VLOOKUP($B458,'[1]TOMADA DE DECISÕES'!$C$3:$BD$1129,52,0)</f>
        <v>OTTO MULLER PATRAO DE OLIVEIRA</v>
      </c>
      <c r="U458" s="5" t="str">
        <f>VLOOKUP($B458,'[1]TOMADA DE DECISÕES'!$C$3:$BD$1129,54,0)</f>
        <v/>
      </c>
      <c r="V458" s="6" t="b">
        <f t="shared" si="38"/>
        <v>1</v>
      </c>
      <c r="W458" s="6" t="b">
        <f t="shared" si="39"/>
        <v>1</v>
      </c>
    </row>
    <row r="459" spans="1:23" ht="12.75" customHeight="1" x14ac:dyDescent="0.25">
      <c r="A459" s="11" t="str">
        <f t="shared" si="35"/>
        <v>BACHARELADO EM CIÊNCIA E TECNOLOGIA</v>
      </c>
      <c r="B459" s="11" t="str">
        <f t="shared" si="36"/>
        <v>NB9BIL0304-15SA</v>
      </c>
      <c r="C459" s="9" t="str">
        <f t="shared" si="37"/>
        <v>Evolução e Diversificação da Vida na Terra B9-noturno (São Bernardo)</v>
      </c>
      <c r="D459" s="7" t="s">
        <v>1126</v>
      </c>
      <c r="E459" s="7" t="s">
        <v>1724</v>
      </c>
      <c r="F459" s="7" t="s">
        <v>1127</v>
      </c>
      <c r="G459" s="7" t="s">
        <v>82</v>
      </c>
      <c r="H459" s="7" t="s">
        <v>1130</v>
      </c>
      <c r="I459" s="7"/>
      <c r="J459" s="7" t="s">
        <v>12</v>
      </c>
      <c r="K459" s="7" t="s">
        <v>18</v>
      </c>
      <c r="L459" s="7" t="s">
        <v>42</v>
      </c>
      <c r="M459" s="7">
        <v>35</v>
      </c>
      <c r="N459" s="7">
        <v>31</v>
      </c>
      <c r="O459" s="7" t="s">
        <v>37</v>
      </c>
      <c r="P459" s="7" t="s">
        <v>37</v>
      </c>
      <c r="Q459" s="7" t="s">
        <v>33</v>
      </c>
      <c r="R459" s="29" t="s">
        <v>274</v>
      </c>
      <c r="S459" s="29"/>
      <c r="T459" s="5" t="str">
        <f>VLOOKUP($B459,'[1]TOMADA DE DECISÕES'!$C$3:$BD$1129,52,0)</f>
        <v>TIAGO FERNANDES CARRIJO</v>
      </c>
      <c r="U459" s="5" t="str">
        <f>VLOOKUP($B459,'[1]TOMADA DE DECISÕES'!$C$3:$BD$1129,54,0)</f>
        <v/>
      </c>
      <c r="V459" s="6" t="b">
        <f t="shared" si="38"/>
        <v>1</v>
      </c>
      <c r="W459" s="6" t="b">
        <f t="shared" si="39"/>
        <v>1</v>
      </c>
    </row>
    <row r="460" spans="1:23" ht="12.75" customHeight="1" x14ac:dyDescent="0.25">
      <c r="A460" s="11" t="str">
        <f t="shared" si="35"/>
        <v>ENGENHARIAS</v>
      </c>
      <c r="B460" s="11" t="str">
        <f t="shared" si="36"/>
        <v>DA1ESTO016-17SA</v>
      </c>
      <c r="C460" s="9" t="str">
        <f t="shared" si="37"/>
        <v>Fenômenos de Transporte A1-matutino (São Bernardo)</v>
      </c>
      <c r="D460" s="7" t="s">
        <v>246</v>
      </c>
      <c r="E460" s="7" t="s">
        <v>2219</v>
      </c>
      <c r="F460" s="7" t="s">
        <v>247</v>
      </c>
      <c r="G460" s="7" t="s">
        <v>16</v>
      </c>
      <c r="H460" s="7" t="s">
        <v>1455</v>
      </c>
      <c r="I460" s="7"/>
      <c r="J460" s="7" t="s">
        <v>12</v>
      </c>
      <c r="K460" s="7" t="s">
        <v>13</v>
      </c>
      <c r="L460" s="7" t="s">
        <v>20</v>
      </c>
      <c r="M460" s="7">
        <v>45</v>
      </c>
      <c r="N460" s="7"/>
      <c r="O460" s="7" t="s">
        <v>17</v>
      </c>
      <c r="P460" s="7"/>
      <c r="Q460" s="7" t="s">
        <v>237</v>
      </c>
      <c r="R460" s="29" t="s">
        <v>527</v>
      </c>
      <c r="S460" s="29"/>
      <c r="T460" s="5" t="str">
        <f>VLOOKUP($B460,'[1]TOMADA DE DECISÕES'!$C$3:$BD$1129,52,0)</f>
        <v>JULIANA MARTIN DO PRADO</v>
      </c>
      <c r="U460" s="5" t="str">
        <f>VLOOKUP($B460,'[1]TOMADA DE DECISÕES'!$C$3:$BD$1129,54,0)</f>
        <v/>
      </c>
      <c r="V460" s="6" t="b">
        <f t="shared" si="38"/>
        <v>1</v>
      </c>
      <c r="W460" s="6" t="b">
        <f t="shared" si="39"/>
        <v>1</v>
      </c>
    </row>
    <row r="461" spans="1:23" ht="12.75" customHeight="1" x14ac:dyDescent="0.25">
      <c r="A461" s="11" t="str">
        <f t="shared" si="35"/>
        <v>ENGENHARIAS</v>
      </c>
      <c r="B461" s="11" t="str">
        <f t="shared" si="36"/>
        <v>NA1ESTO016-17SA</v>
      </c>
      <c r="C461" s="9" t="str">
        <f t="shared" si="37"/>
        <v>Fenômenos de Transporte A1-noturno (São Bernardo)</v>
      </c>
      <c r="D461" s="7" t="s">
        <v>246</v>
      </c>
      <c r="E461" s="7" t="s">
        <v>2220</v>
      </c>
      <c r="F461" s="7" t="s">
        <v>247</v>
      </c>
      <c r="G461" s="7" t="s">
        <v>16</v>
      </c>
      <c r="H461" s="7" t="s">
        <v>1456</v>
      </c>
      <c r="I461" s="7"/>
      <c r="J461" s="7" t="s">
        <v>12</v>
      </c>
      <c r="K461" s="7" t="s">
        <v>18</v>
      </c>
      <c r="L461" s="7" t="s">
        <v>20</v>
      </c>
      <c r="M461" s="7">
        <v>52</v>
      </c>
      <c r="N461" s="7"/>
      <c r="O461" s="7" t="s">
        <v>17</v>
      </c>
      <c r="P461" s="7"/>
      <c r="Q461" s="7" t="s">
        <v>237</v>
      </c>
      <c r="R461" s="29" t="s">
        <v>525</v>
      </c>
      <c r="S461" s="29"/>
      <c r="T461" s="5" t="str">
        <f>VLOOKUP($B461,'[1]TOMADA DE DECISÕES'!$C$3:$BD$1129,52,0)</f>
        <v>REYNALDO PALACIOS BERECHE</v>
      </c>
      <c r="U461" s="5" t="str">
        <f>VLOOKUP($B461,'[1]TOMADA DE DECISÕES'!$C$3:$BD$1129,54,0)</f>
        <v/>
      </c>
      <c r="V461" s="6" t="b">
        <f t="shared" si="38"/>
        <v>1</v>
      </c>
      <c r="W461" s="6" t="b">
        <f t="shared" si="39"/>
        <v>1</v>
      </c>
    </row>
    <row r="462" spans="1:23" ht="12.75" customHeight="1" x14ac:dyDescent="0.25">
      <c r="A462" s="11" t="str">
        <f t="shared" si="35"/>
        <v>ENGENHARIAS</v>
      </c>
      <c r="B462" s="11" t="str">
        <f t="shared" si="36"/>
        <v>NA1ESTO016-17SB</v>
      </c>
      <c r="C462" s="9" t="str">
        <f t="shared" si="37"/>
        <v>Fenômenos de Transporte A1-noturno (São Bernardo)</v>
      </c>
      <c r="D462" s="7" t="s">
        <v>246</v>
      </c>
      <c r="E462" s="7" t="s">
        <v>3345</v>
      </c>
      <c r="F462" s="7" t="s">
        <v>247</v>
      </c>
      <c r="G462" s="7" t="s">
        <v>16</v>
      </c>
      <c r="H462" s="7" t="s">
        <v>725</v>
      </c>
      <c r="I462" s="7"/>
      <c r="J462" s="7" t="s">
        <v>38</v>
      </c>
      <c r="K462" s="7" t="s">
        <v>18</v>
      </c>
      <c r="L462" s="7" t="s">
        <v>20</v>
      </c>
      <c r="M462" s="7">
        <v>56</v>
      </c>
      <c r="N462" s="7"/>
      <c r="O462" s="7" t="s">
        <v>17</v>
      </c>
      <c r="P462" s="7"/>
      <c r="Q462" s="7" t="s">
        <v>237</v>
      </c>
      <c r="R462" s="29" t="s">
        <v>2937</v>
      </c>
      <c r="S462" s="29"/>
      <c r="T462" s="5" t="str">
        <f>VLOOKUP($B462,'[1]TOMADA DE DECISÕES'!$C$3:$BD$1129,52,0)</f>
        <v>JOAO LAMEU DA SILVA JUNIOR</v>
      </c>
      <c r="U462" s="5" t="str">
        <f>VLOOKUP($B462,'[1]TOMADA DE DECISÕES'!$C$3:$BD$1129,54,0)</f>
        <v/>
      </c>
      <c r="V462" s="6" t="b">
        <f t="shared" si="38"/>
        <v>1</v>
      </c>
      <c r="W462" s="6" t="b">
        <f t="shared" si="39"/>
        <v>1</v>
      </c>
    </row>
    <row r="463" spans="1:23" ht="12.75" customHeight="1" x14ac:dyDescent="0.25">
      <c r="A463" s="11" t="str">
        <f t="shared" si="35"/>
        <v>ENGENHARIAS</v>
      </c>
      <c r="B463" s="11" t="str">
        <f t="shared" si="36"/>
        <v>NA2ESTO016-17SA</v>
      </c>
      <c r="C463" s="9" t="str">
        <f t="shared" si="37"/>
        <v>Fenômenos de Transporte A2-noturno (São Bernardo)</v>
      </c>
      <c r="D463" s="7" t="s">
        <v>246</v>
      </c>
      <c r="E463" s="7" t="s">
        <v>2221</v>
      </c>
      <c r="F463" s="7" t="s">
        <v>247</v>
      </c>
      <c r="G463" s="7" t="s">
        <v>19</v>
      </c>
      <c r="H463" s="7" t="s">
        <v>1456</v>
      </c>
      <c r="I463" s="7"/>
      <c r="J463" s="7" t="s">
        <v>12</v>
      </c>
      <c r="K463" s="7" t="s">
        <v>18</v>
      </c>
      <c r="L463" s="7" t="s">
        <v>20</v>
      </c>
      <c r="M463" s="7">
        <v>45</v>
      </c>
      <c r="N463" s="7"/>
      <c r="O463" s="7" t="s">
        <v>17</v>
      </c>
      <c r="P463" s="7"/>
      <c r="Q463" s="7" t="s">
        <v>237</v>
      </c>
      <c r="R463" s="29" t="s">
        <v>527</v>
      </c>
      <c r="S463" s="29"/>
      <c r="T463" s="5" t="str">
        <f>VLOOKUP($B463,'[1]TOMADA DE DECISÕES'!$C$3:$BD$1129,52,0)</f>
        <v>JULIANA MARTIN DO PRADO</v>
      </c>
      <c r="U463" s="5" t="str">
        <f>VLOOKUP($B463,'[1]TOMADA DE DECISÕES'!$C$3:$BD$1129,54,0)</f>
        <v/>
      </c>
      <c r="V463" s="6" t="b">
        <f t="shared" si="38"/>
        <v>1</v>
      </c>
      <c r="W463" s="6" t="b">
        <f t="shared" si="39"/>
        <v>1</v>
      </c>
    </row>
    <row r="464" spans="1:23" ht="12.75" customHeight="1" x14ac:dyDescent="0.25">
      <c r="A464" s="11" t="str">
        <f t="shared" si="35"/>
        <v>ENGENHARIAS</v>
      </c>
      <c r="B464" s="11" t="str">
        <f t="shared" si="36"/>
        <v>NA2ESTO016-17SB</v>
      </c>
      <c r="C464" s="9" t="str">
        <f t="shared" si="37"/>
        <v>Fenômenos de Transporte A2-noturno (São Bernardo)</v>
      </c>
      <c r="D464" s="7" t="s">
        <v>246</v>
      </c>
      <c r="E464" s="7" t="s">
        <v>3346</v>
      </c>
      <c r="F464" s="7" t="s">
        <v>247</v>
      </c>
      <c r="G464" s="7" t="s">
        <v>19</v>
      </c>
      <c r="H464" s="7" t="s">
        <v>725</v>
      </c>
      <c r="I464" s="7"/>
      <c r="J464" s="16" t="s">
        <v>38</v>
      </c>
      <c r="K464" s="7" t="s">
        <v>18</v>
      </c>
      <c r="L464" s="7" t="s">
        <v>20</v>
      </c>
      <c r="M464" s="7">
        <v>91</v>
      </c>
      <c r="N464" s="7"/>
      <c r="O464" s="7" t="s">
        <v>17</v>
      </c>
      <c r="P464" s="7"/>
      <c r="Q464" s="7" t="s">
        <v>237</v>
      </c>
      <c r="R464" s="29" t="s">
        <v>1434</v>
      </c>
      <c r="S464" s="29"/>
      <c r="T464" s="5" t="str">
        <f>VLOOKUP($B464,'[1]TOMADA DE DECISÕES'!$C$3:$BD$1129,52,0)</f>
        <v>RONNY CALIXTO CARBONARI</v>
      </c>
      <c r="U464" s="5" t="str">
        <f>VLOOKUP($B464,'[1]TOMADA DE DECISÕES'!$C$3:$BD$1129,54,0)</f>
        <v/>
      </c>
      <c r="V464" s="6" t="b">
        <f t="shared" si="38"/>
        <v>1</v>
      </c>
      <c r="W464" s="6" t="b">
        <f t="shared" si="39"/>
        <v>1</v>
      </c>
    </row>
    <row r="465" spans="1:23" ht="12.75" customHeight="1" x14ac:dyDescent="0.25">
      <c r="A465" s="11" t="str">
        <f t="shared" si="35"/>
        <v>ENGENHARIAS</v>
      </c>
      <c r="B465" s="11" t="str">
        <f t="shared" si="36"/>
        <v>DAESTO016-17SB</v>
      </c>
      <c r="C465" s="9" t="str">
        <f t="shared" si="37"/>
        <v>Fenômenos de Transporte A-matutino (São Bernardo)</v>
      </c>
      <c r="D465" s="7" t="s">
        <v>246</v>
      </c>
      <c r="E465" s="7" t="s">
        <v>3344</v>
      </c>
      <c r="F465" s="7" t="s">
        <v>247</v>
      </c>
      <c r="G465" s="7" t="s">
        <v>11</v>
      </c>
      <c r="H465" s="7" t="s">
        <v>744</v>
      </c>
      <c r="I465" s="7"/>
      <c r="J465" s="16" t="s">
        <v>38</v>
      </c>
      <c r="K465" s="7" t="s">
        <v>13</v>
      </c>
      <c r="L465" s="7" t="s">
        <v>20</v>
      </c>
      <c r="M465" s="7">
        <v>46</v>
      </c>
      <c r="N465" s="7"/>
      <c r="O465" s="7" t="s">
        <v>17</v>
      </c>
      <c r="P465" s="7"/>
      <c r="Q465" s="7" t="s">
        <v>237</v>
      </c>
      <c r="R465" s="29" t="s">
        <v>2937</v>
      </c>
      <c r="S465" s="29"/>
      <c r="T465" s="5" t="str">
        <f>VLOOKUP($B465,'[1]TOMADA DE DECISÕES'!$C$3:$BD$1129,52,0)</f>
        <v>JOAO LAMEU DA SILVA JUNIOR</v>
      </c>
      <c r="U465" s="5" t="str">
        <f>VLOOKUP($B465,'[1]TOMADA DE DECISÕES'!$C$3:$BD$1129,54,0)</f>
        <v/>
      </c>
      <c r="V465" s="6" t="b">
        <f t="shared" si="38"/>
        <v>1</v>
      </c>
      <c r="W465" s="6" t="b">
        <f t="shared" si="39"/>
        <v>1</v>
      </c>
    </row>
    <row r="466" spans="1:23" ht="12.75" customHeight="1" x14ac:dyDescent="0.25">
      <c r="A466" s="11" t="str">
        <f t="shared" si="35"/>
        <v>BACHARELADO EM CIÊNCIA E TECNOLOGIA</v>
      </c>
      <c r="B466" s="11" t="str">
        <f t="shared" si="36"/>
        <v>DA1BCJ0203-15SA</v>
      </c>
      <c r="C466" s="9" t="str">
        <f t="shared" si="37"/>
        <v>Fenômenos Eletromagnéticos A1-matutino (São Bernardo)</v>
      </c>
      <c r="D466" s="6" t="s">
        <v>561</v>
      </c>
      <c r="E466" s="6" t="s">
        <v>1725</v>
      </c>
      <c r="F466" s="6" t="s">
        <v>562</v>
      </c>
      <c r="G466" s="6" t="s">
        <v>16</v>
      </c>
      <c r="H466" s="6" t="s">
        <v>2968</v>
      </c>
      <c r="J466" s="6" t="s">
        <v>12</v>
      </c>
      <c r="K466" s="6" t="s">
        <v>13</v>
      </c>
      <c r="L466" s="6" t="s">
        <v>483</v>
      </c>
      <c r="M466" s="6">
        <v>40</v>
      </c>
      <c r="N466" s="6">
        <v>0</v>
      </c>
      <c r="O466" s="6" t="s">
        <v>37</v>
      </c>
      <c r="P466" s="7" t="s">
        <v>17</v>
      </c>
      <c r="Q466" s="7" t="s">
        <v>33</v>
      </c>
      <c r="R466" s="26" t="s">
        <v>2357</v>
      </c>
      <c r="S466" s="26" t="s">
        <v>2357</v>
      </c>
      <c r="T466" s="5" t="str">
        <f>VLOOKUP($B466,'[1]TOMADA DE DECISÕES'!$C$3:$BD$1129,52,0)</f>
        <v>BRENO MARQUES GONCALVES TEIXEIRA</v>
      </c>
      <c r="U466" s="5" t="str">
        <f>VLOOKUP($B466,'[1]TOMADA DE DECISÕES'!$C$3:$BD$1129,54,0)</f>
        <v>BRENO MARQUES GONCALVES TEIXEIRA</v>
      </c>
      <c r="V466" s="6" t="b">
        <f t="shared" si="38"/>
        <v>1</v>
      </c>
      <c r="W466" s="6" t="b">
        <f t="shared" si="39"/>
        <v>1</v>
      </c>
    </row>
    <row r="467" spans="1:23" ht="12.75" customHeight="1" x14ac:dyDescent="0.25">
      <c r="A467" s="11" t="str">
        <f t="shared" si="35"/>
        <v>BACHARELADO EM CIÊNCIA E TECNOLOGIA</v>
      </c>
      <c r="B467" s="11" t="str">
        <f t="shared" si="36"/>
        <v>NA1BCJ0203-15SA</v>
      </c>
      <c r="C467" s="9" t="str">
        <f t="shared" si="37"/>
        <v>Fenômenos Eletromagnéticos A1-noturno (São Bernardo)</v>
      </c>
      <c r="D467" s="7" t="s">
        <v>561</v>
      </c>
      <c r="E467" s="7" t="s">
        <v>1726</v>
      </c>
      <c r="F467" s="7" t="s">
        <v>562</v>
      </c>
      <c r="G467" s="7" t="s">
        <v>16</v>
      </c>
      <c r="H467" s="7" t="s">
        <v>2976</v>
      </c>
      <c r="I467" s="7"/>
      <c r="J467" s="7" t="s">
        <v>12</v>
      </c>
      <c r="K467" s="7" t="s">
        <v>18</v>
      </c>
      <c r="L467" s="7" t="s">
        <v>483</v>
      </c>
      <c r="M467" s="7">
        <v>40</v>
      </c>
      <c r="N467" s="7">
        <v>0</v>
      </c>
      <c r="O467" s="7" t="s">
        <v>37</v>
      </c>
      <c r="P467" s="7" t="s">
        <v>17</v>
      </c>
      <c r="Q467" s="7" t="s">
        <v>33</v>
      </c>
      <c r="R467" s="29" t="s">
        <v>2368</v>
      </c>
      <c r="S467" s="29" t="s">
        <v>2368</v>
      </c>
      <c r="T467" s="5" t="str">
        <f>VLOOKUP($B467,'[1]TOMADA DE DECISÕES'!$C$3:$BD$1129,52,0)</f>
        <v>JEAN JACQUES BONVENT</v>
      </c>
      <c r="U467" s="5" t="str">
        <f>VLOOKUP($B467,'[1]TOMADA DE DECISÕES'!$C$3:$BD$1129,54,0)</f>
        <v>JEAN JACQUES BONVENT</v>
      </c>
      <c r="V467" s="6" t="b">
        <f t="shared" si="38"/>
        <v>1</v>
      </c>
      <c r="W467" s="6" t="b">
        <f t="shared" si="39"/>
        <v>1</v>
      </c>
    </row>
    <row r="468" spans="1:23" ht="12.75" customHeight="1" x14ac:dyDescent="0.25">
      <c r="A468" s="11" t="str">
        <f t="shared" si="35"/>
        <v>BACHARELADO EM CIÊNCIA E TECNOLOGIA</v>
      </c>
      <c r="B468" s="11" t="str">
        <f t="shared" si="36"/>
        <v>DA2BCJ0203-15SA</v>
      </c>
      <c r="C468" s="9" t="str">
        <f t="shared" si="37"/>
        <v>Fenômenos Eletromagnéticos A2-matutino (São Bernardo)</v>
      </c>
      <c r="D468" s="7" t="s">
        <v>561</v>
      </c>
      <c r="E468" s="7" t="s">
        <v>1727</v>
      </c>
      <c r="F468" s="7" t="s">
        <v>562</v>
      </c>
      <c r="G468" s="7" t="s">
        <v>19</v>
      </c>
      <c r="H468" s="7" t="s">
        <v>2969</v>
      </c>
      <c r="I468" s="7"/>
      <c r="J468" s="16" t="s">
        <v>12</v>
      </c>
      <c r="K468" s="7" t="s">
        <v>13</v>
      </c>
      <c r="L468" s="7" t="s">
        <v>483</v>
      </c>
      <c r="M468" s="7">
        <v>40</v>
      </c>
      <c r="N468" s="7">
        <v>0</v>
      </c>
      <c r="O468" s="7" t="s">
        <v>37</v>
      </c>
      <c r="P468" s="7" t="s">
        <v>17</v>
      </c>
      <c r="Q468" s="7" t="s">
        <v>33</v>
      </c>
      <c r="R468" s="29" t="s">
        <v>2357</v>
      </c>
      <c r="S468" s="29" t="s">
        <v>2357</v>
      </c>
      <c r="T468" s="5" t="str">
        <f>VLOOKUP($B468,'[1]TOMADA DE DECISÕES'!$C$3:$BD$1129,52,0)</f>
        <v>BRENO MARQUES GONCALVES TEIXEIRA</v>
      </c>
      <c r="U468" s="5" t="str">
        <f>VLOOKUP($B468,'[1]TOMADA DE DECISÕES'!$C$3:$BD$1129,54,0)</f>
        <v>BRENO MARQUES GONCALVES TEIXEIRA</v>
      </c>
      <c r="V468" s="6" t="b">
        <f t="shared" si="38"/>
        <v>1</v>
      </c>
      <c r="W468" s="6" t="b">
        <f t="shared" si="39"/>
        <v>1</v>
      </c>
    </row>
    <row r="469" spans="1:23" ht="12.75" customHeight="1" x14ac:dyDescent="0.25">
      <c r="A469" s="11" t="str">
        <f t="shared" si="35"/>
        <v>BACHARELADO EM CIÊNCIA E TECNOLOGIA</v>
      </c>
      <c r="B469" s="11" t="str">
        <f t="shared" si="36"/>
        <v>NA2BCJ0203-15SA</v>
      </c>
      <c r="C469" s="9" t="str">
        <f t="shared" si="37"/>
        <v>Fenômenos Eletromagnéticos A2-noturno (São Bernardo)</v>
      </c>
      <c r="D469" s="7" t="s">
        <v>561</v>
      </c>
      <c r="E469" s="7" t="s">
        <v>1728</v>
      </c>
      <c r="F469" s="7" t="s">
        <v>562</v>
      </c>
      <c r="G469" s="7" t="s">
        <v>19</v>
      </c>
      <c r="H469" s="7" t="s">
        <v>2977</v>
      </c>
      <c r="I469" s="7"/>
      <c r="J469" s="7" t="s">
        <v>12</v>
      </c>
      <c r="K469" s="7" t="s">
        <v>18</v>
      </c>
      <c r="L469" s="7" t="s">
        <v>483</v>
      </c>
      <c r="M469" s="7">
        <v>40</v>
      </c>
      <c r="N469" s="7">
        <v>0</v>
      </c>
      <c r="O469" s="7" t="s">
        <v>37</v>
      </c>
      <c r="P469" s="7" t="s">
        <v>17</v>
      </c>
      <c r="Q469" s="7" t="s">
        <v>33</v>
      </c>
      <c r="R469" s="29" t="s">
        <v>2368</v>
      </c>
      <c r="S469" s="29" t="s">
        <v>2368</v>
      </c>
      <c r="T469" s="5" t="str">
        <f>VLOOKUP($B469,'[1]TOMADA DE DECISÕES'!$C$3:$BD$1129,52,0)</f>
        <v>JEAN JACQUES BONVENT</v>
      </c>
      <c r="U469" s="5" t="str">
        <f>VLOOKUP($B469,'[1]TOMADA DE DECISÕES'!$C$3:$BD$1129,54,0)</f>
        <v>JEAN JACQUES BONVENT</v>
      </c>
      <c r="V469" s="6" t="b">
        <f t="shared" si="38"/>
        <v>1</v>
      </c>
      <c r="W469" s="6" t="b">
        <f t="shared" si="39"/>
        <v>1</v>
      </c>
    </row>
    <row r="470" spans="1:23" ht="12.75" customHeight="1" x14ac:dyDescent="0.25">
      <c r="A470" s="11" t="str">
        <f t="shared" si="35"/>
        <v>BACHARELADO EM CIÊNCIA E TECNOLOGIA</v>
      </c>
      <c r="B470" s="11" t="str">
        <f t="shared" si="36"/>
        <v>DA3BCJ0203-15SA</v>
      </c>
      <c r="C470" s="9" t="str">
        <f t="shared" si="37"/>
        <v>Fenômenos Eletromagnéticos A3-matutino (São Bernardo)</v>
      </c>
      <c r="D470" s="7" t="s">
        <v>561</v>
      </c>
      <c r="E470" s="7" t="s">
        <v>1729</v>
      </c>
      <c r="F470" s="7" t="s">
        <v>562</v>
      </c>
      <c r="G470" s="7" t="s">
        <v>21</v>
      </c>
      <c r="H470" s="7" t="s">
        <v>2968</v>
      </c>
      <c r="I470" s="7"/>
      <c r="J470" s="16" t="s">
        <v>12</v>
      </c>
      <c r="K470" s="7" t="s">
        <v>13</v>
      </c>
      <c r="L470" s="7" t="s">
        <v>483</v>
      </c>
      <c r="M470" s="7">
        <v>40</v>
      </c>
      <c r="N470" s="7">
        <v>0</v>
      </c>
      <c r="O470" s="7" t="s">
        <v>37</v>
      </c>
      <c r="P470" s="7" t="s">
        <v>17</v>
      </c>
      <c r="Q470" s="7" t="s">
        <v>33</v>
      </c>
      <c r="R470" s="29" t="s">
        <v>2358</v>
      </c>
      <c r="S470" s="29" t="s">
        <v>2358</v>
      </c>
      <c r="T470" s="5" t="str">
        <f>VLOOKUP($B470,'[1]TOMADA DE DECISÕES'!$C$3:$BD$1129,52,0)</f>
        <v>FAGNER MURUCI DE PAULA</v>
      </c>
      <c r="U470" s="5" t="str">
        <f>VLOOKUP($B470,'[1]TOMADA DE DECISÕES'!$C$3:$BD$1129,54,0)</f>
        <v>FAGNER MURUCI DE PAULA</v>
      </c>
      <c r="V470" s="6" t="b">
        <f t="shared" si="38"/>
        <v>1</v>
      </c>
      <c r="W470" s="6" t="b">
        <f t="shared" si="39"/>
        <v>1</v>
      </c>
    </row>
    <row r="471" spans="1:23" ht="12.75" customHeight="1" x14ac:dyDescent="0.25">
      <c r="A471" s="11" t="str">
        <f t="shared" si="35"/>
        <v>BACHARELADO EM CIÊNCIA E TECNOLOGIA</v>
      </c>
      <c r="B471" s="11" t="str">
        <f t="shared" si="36"/>
        <v>NA3BCJ0203-15SA</v>
      </c>
      <c r="C471" s="9" t="str">
        <f t="shared" si="37"/>
        <v>Fenômenos Eletromagnéticos A3-noturno (São Bernardo)</v>
      </c>
      <c r="D471" s="7" t="s">
        <v>561</v>
      </c>
      <c r="E471" s="7" t="s">
        <v>1730</v>
      </c>
      <c r="F471" s="7" t="s">
        <v>562</v>
      </c>
      <c r="G471" s="7" t="s">
        <v>21</v>
      </c>
      <c r="H471" s="7" t="s">
        <v>2976</v>
      </c>
      <c r="I471" s="7"/>
      <c r="J471" s="7" t="s">
        <v>12</v>
      </c>
      <c r="K471" s="7" t="s">
        <v>18</v>
      </c>
      <c r="L471" s="7" t="s">
        <v>483</v>
      </c>
      <c r="M471" s="7">
        <v>40</v>
      </c>
      <c r="N471" s="7">
        <v>0</v>
      </c>
      <c r="O471" s="7" t="s">
        <v>37</v>
      </c>
      <c r="P471" s="7" t="s">
        <v>17</v>
      </c>
      <c r="Q471" s="7" t="s">
        <v>33</v>
      </c>
      <c r="R471" s="29" t="s">
        <v>2369</v>
      </c>
      <c r="S471" s="29" t="s">
        <v>2369</v>
      </c>
      <c r="T471" s="5" t="str">
        <f>VLOOKUP($B471,'[1]TOMADA DE DECISÕES'!$C$3:$BD$1129,52,0)</f>
        <v>ROOSEVELT DROPPA JUNIOR</v>
      </c>
      <c r="U471" s="5" t="str">
        <f>VLOOKUP($B471,'[1]TOMADA DE DECISÕES'!$C$3:$BD$1129,54,0)</f>
        <v>ROOSEVELT DROPPA JUNIOR</v>
      </c>
      <c r="V471" s="6" t="b">
        <f t="shared" si="38"/>
        <v>1</v>
      </c>
      <c r="W471" s="6" t="b">
        <f t="shared" si="39"/>
        <v>1</v>
      </c>
    </row>
    <row r="472" spans="1:23" ht="12.75" customHeight="1" x14ac:dyDescent="0.25">
      <c r="A472" s="11" t="str">
        <f t="shared" si="35"/>
        <v>BACHARELADO EM CIÊNCIA E TECNOLOGIA</v>
      </c>
      <c r="B472" s="11" t="str">
        <f t="shared" si="36"/>
        <v>DA4BCJ0203-15SA</v>
      </c>
      <c r="C472" s="9" t="str">
        <f t="shared" si="37"/>
        <v>Fenômenos Eletromagnéticos A4-matutino (São Bernardo)</v>
      </c>
      <c r="D472" s="7" t="s">
        <v>561</v>
      </c>
      <c r="E472" s="7" t="s">
        <v>1731</v>
      </c>
      <c r="F472" s="7" t="s">
        <v>562</v>
      </c>
      <c r="G472" s="7" t="s">
        <v>22</v>
      </c>
      <c r="H472" s="7" t="s">
        <v>2969</v>
      </c>
      <c r="I472" s="7"/>
      <c r="J472" s="16" t="s">
        <v>12</v>
      </c>
      <c r="K472" s="7" t="s">
        <v>13</v>
      </c>
      <c r="L472" s="7" t="s">
        <v>483</v>
      </c>
      <c r="M472" s="7">
        <v>40</v>
      </c>
      <c r="N472" s="7">
        <v>0</v>
      </c>
      <c r="O472" s="7" t="s">
        <v>37</v>
      </c>
      <c r="P472" s="7" t="s">
        <v>17</v>
      </c>
      <c r="Q472" s="7" t="s">
        <v>33</v>
      </c>
      <c r="R472" s="29" t="s">
        <v>2358</v>
      </c>
      <c r="S472" s="29" t="s">
        <v>2358</v>
      </c>
      <c r="T472" s="5" t="str">
        <f>VLOOKUP($B472,'[1]TOMADA DE DECISÕES'!$C$3:$BD$1129,52,0)</f>
        <v>FAGNER MURUCI DE PAULA</v>
      </c>
      <c r="U472" s="5" t="str">
        <f>VLOOKUP($B472,'[1]TOMADA DE DECISÕES'!$C$3:$BD$1129,54,0)</f>
        <v>FAGNER MURUCI DE PAULA</v>
      </c>
      <c r="V472" s="6" t="b">
        <f t="shared" si="38"/>
        <v>1</v>
      </c>
      <c r="W472" s="6" t="b">
        <f t="shared" si="39"/>
        <v>1</v>
      </c>
    </row>
    <row r="473" spans="1:23" ht="12.75" customHeight="1" x14ac:dyDescent="0.25">
      <c r="A473" s="11" t="str">
        <f t="shared" si="35"/>
        <v>BACHARELADO EM CIÊNCIA E TECNOLOGIA</v>
      </c>
      <c r="B473" s="11" t="str">
        <f t="shared" si="36"/>
        <v>NA4BCJ0203-15SA</v>
      </c>
      <c r="C473" s="9" t="str">
        <f t="shared" si="37"/>
        <v>Fenômenos Eletromagnéticos A4-noturno (São Bernardo)</v>
      </c>
      <c r="D473" s="7" t="s">
        <v>561</v>
      </c>
      <c r="E473" s="7" t="s">
        <v>1732</v>
      </c>
      <c r="F473" s="7" t="s">
        <v>562</v>
      </c>
      <c r="G473" s="7" t="s">
        <v>22</v>
      </c>
      <c r="H473" s="7" t="s">
        <v>2977</v>
      </c>
      <c r="I473" s="7"/>
      <c r="J473" s="7" t="s">
        <v>12</v>
      </c>
      <c r="K473" s="7" t="s">
        <v>18</v>
      </c>
      <c r="L473" s="7" t="s">
        <v>483</v>
      </c>
      <c r="M473" s="7">
        <v>40</v>
      </c>
      <c r="N473" s="7">
        <v>0</v>
      </c>
      <c r="O473" s="7" t="s">
        <v>37</v>
      </c>
      <c r="P473" s="7" t="s">
        <v>17</v>
      </c>
      <c r="Q473" s="7" t="s">
        <v>33</v>
      </c>
      <c r="R473" s="29" t="s">
        <v>2369</v>
      </c>
      <c r="S473" s="29" t="s">
        <v>2369</v>
      </c>
      <c r="T473" s="5" t="str">
        <f>VLOOKUP($B473,'[1]TOMADA DE DECISÕES'!$C$3:$BD$1129,52,0)</f>
        <v>ROOSEVELT DROPPA JUNIOR</v>
      </c>
      <c r="U473" s="5" t="str">
        <f>VLOOKUP($B473,'[1]TOMADA DE DECISÕES'!$C$3:$BD$1129,54,0)</f>
        <v>ROOSEVELT DROPPA JUNIOR</v>
      </c>
      <c r="V473" s="6" t="b">
        <f t="shared" si="38"/>
        <v>1</v>
      </c>
      <c r="W473" s="6" t="b">
        <f t="shared" si="39"/>
        <v>1</v>
      </c>
    </row>
    <row r="474" spans="1:23" ht="12.75" customHeight="1" x14ac:dyDescent="0.25">
      <c r="A474" s="11" t="str">
        <f t="shared" si="35"/>
        <v>BACHARELADO EM CIÊNCIA E TECNOLOGIA</v>
      </c>
      <c r="B474" s="11" t="str">
        <f t="shared" si="36"/>
        <v>DA5BCJ0203-15SA</v>
      </c>
      <c r="C474" s="9" t="str">
        <f t="shared" si="37"/>
        <v>Fenômenos Eletromagnéticos A5-matutino (São Bernardo)</v>
      </c>
      <c r="D474" s="7" t="s">
        <v>561</v>
      </c>
      <c r="E474" s="7" t="s">
        <v>1733</v>
      </c>
      <c r="F474" s="7" t="s">
        <v>562</v>
      </c>
      <c r="G474" s="7" t="s">
        <v>57</v>
      </c>
      <c r="H474" s="7" t="s">
        <v>2968</v>
      </c>
      <c r="I474" s="7"/>
      <c r="J474" s="7" t="s">
        <v>12</v>
      </c>
      <c r="K474" s="7" t="s">
        <v>13</v>
      </c>
      <c r="L474" s="7" t="s">
        <v>483</v>
      </c>
      <c r="M474" s="7">
        <v>40</v>
      </c>
      <c r="N474" s="7">
        <v>0</v>
      </c>
      <c r="O474" s="7" t="s">
        <v>37</v>
      </c>
      <c r="P474" s="7" t="s">
        <v>17</v>
      </c>
      <c r="Q474" s="7" t="s">
        <v>33</v>
      </c>
      <c r="R474" s="29" t="s">
        <v>2359</v>
      </c>
      <c r="S474" s="29" t="s">
        <v>2359</v>
      </c>
      <c r="T474" s="5" t="str">
        <f>VLOOKUP($B474,'[1]TOMADA DE DECISÕES'!$C$3:$BD$1129,52,0)</f>
        <v>REGINA KEIKO MURAKAMI</v>
      </c>
      <c r="U474" s="5" t="str">
        <f>VLOOKUP($B474,'[1]TOMADA DE DECISÕES'!$C$3:$BD$1129,54,0)</f>
        <v>REGINA KEIKO MURAKAMI</v>
      </c>
      <c r="V474" s="6" t="b">
        <f t="shared" si="38"/>
        <v>1</v>
      </c>
      <c r="W474" s="6" t="b">
        <f t="shared" si="39"/>
        <v>1</v>
      </c>
    </row>
    <row r="475" spans="1:23" ht="12.75" customHeight="1" x14ac:dyDescent="0.25">
      <c r="A475" s="11" t="str">
        <f t="shared" si="35"/>
        <v>BACHARELADO EM CIÊNCIA E TECNOLOGIA</v>
      </c>
      <c r="B475" s="11" t="str">
        <f t="shared" si="36"/>
        <v>NA5BCJ0203-15SA</v>
      </c>
      <c r="C475" s="9" t="str">
        <f t="shared" si="37"/>
        <v>Fenômenos Eletromagnéticos A5-noturno (São Bernardo)</v>
      </c>
      <c r="D475" s="7" t="s">
        <v>561</v>
      </c>
      <c r="E475" s="7" t="s">
        <v>1734</v>
      </c>
      <c r="F475" s="7" t="s">
        <v>562</v>
      </c>
      <c r="G475" s="7" t="s">
        <v>57</v>
      </c>
      <c r="H475" s="7" t="s">
        <v>2976</v>
      </c>
      <c r="I475" s="7"/>
      <c r="J475" s="7" t="s">
        <v>12</v>
      </c>
      <c r="K475" s="7" t="s">
        <v>18</v>
      </c>
      <c r="L475" s="7" t="s">
        <v>483</v>
      </c>
      <c r="M475" s="7">
        <v>40</v>
      </c>
      <c r="N475" s="7">
        <v>0</v>
      </c>
      <c r="O475" s="7" t="s">
        <v>37</v>
      </c>
      <c r="P475" s="7" t="s">
        <v>17</v>
      </c>
      <c r="Q475" s="7" t="s">
        <v>33</v>
      </c>
      <c r="R475" s="29" t="s">
        <v>2282</v>
      </c>
      <c r="S475" s="29" t="s">
        <v>2282</v>
      </c>
      <c r="T475" s="5" t="str">
        <f>VLOOKUP($B475,'[1]TOMADA DE DECISÕES'!$C$3:$BD$1129,52,0)</f>
        <v>LUCAS ALMEIDA MIRANDA BARRETO</v>
      </c>
      <c r="U475" s="5" t="str">
        <f>VLOOKUP($B475,'[1]TOMADA DE DECISÕES'!$C$3:$BD$1129,54,0)</f>
        <v>LUCAS ALMEIDA MIRANDA BARRETO</v>
      </c>
      <c r="V475" s="6" t="b">
        <f t="shared" si="38"/>
        <v>1</v>
      </c>
      <c r="W475" s="6" t="b">
        <f t="shared" si="39"/>
        <v>1</v>
      </c>
    </row>
    <row r="476" spans="1:23" ht="12.75" customHeight="1" x14ac:dyDescent="0.25">
      <c r="A476" s="11" t="str">
        <f t="shared" si="35"/>
        <v>BACHARELADO EM CIÊNCIA E TECNOLOGIA</v>
      </c>
      <c r="B476" s="11" t="str">
        <f t="shared" si="36"/>
        <v>DA6BCJ0203-15SA</v>
      </c>
      <c r="C476" s="9" t="str">
        <f t="shared" si="37"/>
        <v>Fenômenos Eletromagnéticos A6-matutino (São Bernardo)</v>
      </c>
      <c r="D476" s="7" t="s">
        <v>561</v>
      </c>
      <c r="E476" s="7" t="s">
        <v>1735</v>
      </c>
      <c r="F476" s="7" t="s">
        <v>562</v>
      </c>
      <c r="G476" s="7" t="s">
        <v>58</v>
      </c>
      <c r="H476" s="7" t="s">
        <v>2969</v>
      </c>
      <c r="I476" s="7"/>
      <c r="J476" s="16" t="s">
        <v>12</v>
      </c>
      <c r="K476" s="7" t="s">
        <v>13</v>
      </c>
      <c r="L476" s="7" t="s">
        <v>483</v>
      </c>
      <c r="M476" s="7">
        <v>40</v>
      </c>
      <c r="N476" s="7">
        <v>0</v>
      </c>
      <c r="O476" s="7" t="s">
        <v>37</v>
      </c>
      <c r="P476" s="7" t="s">
        <v>17</v>
      </c>
      <c r="Q476" s="7" t="s">
        <v>33</v>
      </c>
      <c r="R476" s="29" t="s">
        <v>2359</v>
      </c>
      <c r="S476" s="29" t="s">
        <v>2359</v>
      </c>
      <c r="T476" s="5" t="str">
        <f>VLOOKUP($B476,'[1]TOMADA DE DECISÕES'!$C$3:$BD$1129,52,0)</f>
        <v>REGINA KEIKO MURAKAMI</v>
      </c>
      <c r="U476" s="5" t="str">
        <f>VLOOKUP($B476,'[1]TOMADA DE DECISÕES'!$C$3:$BD$1129,54,0)</f>
        <v>REGINA KEIKO MURAKAMI</v>
      </c>
      <c r="V476" s="6" t="b">
        <f t="shared" si="38"/>
        <v>1</v>
      </c>
      <c r="W476" s="6" t="b">
        <f t="shared" si="39"/>
        <v>1</v>
      </c>
    </row>
    <row r="477" spans="1:23" ht="12.75" customHeight="1" x14ac:dyDescent="0.25">
      <c r="A477" s="11" t="str">
        <f t="shared" si="35"/>
        <v>BACHARELADO EM CIÊNCIA E TECNOLOGIA</v>
      </c>
      <c r="B477" s="11" t="str">
        <f t="shared" si="36"/>
        <v>NA6BCJ0203-15SA</v>
      </c>
      <c r="C477" s="9" t="str">
        <f t="shared" si="37"/>
        <v>Fenômenos Eletromagnéticos A6-noturno (São Bernardo)</v>
      </c>
      <c r="D477" s="7" t="s">
        <v>561</v>
      </c>
      <c r="E477" s="7" t="s">
        <v>1736</v>
      </c>
      <c r="F477" s="7" t="s">
        <v>562</v>
      </c>
      <c r="G477" s="7" t="s">
        <v>58</v>
      </c>
      <c r="H477" s="7" t="s">
        <v>2977</v>
      </c>
      <c r="I477" s="7"/>
      <c r="J477" s="7" t="s">
        <v>12</v>
      </c>
      <c r="K477" s="7" t="s">
        <v>18</v>
      </c>
      <c r="L477" s="7" t="s">
        <v>483</v>
      </c>
      <c r="M477" s="7">
        <v>40</v>
      </c>
      <c r="N477" s="7">
        <v>0</v>
      </c>
      <c r="O477" s="7" t="s">
        <v>37</v>
      </c>
      <c r="P477" s="7" t="s">
        <v>17</v>
      </c>
      <c r="Q477" s="7" t="s">
        <v>33</v>
      </c>
      <c r="R477" s="29" t="s">
        <v>2282</v>
      </c>
      <c r="S477" s="29" t="s">
        <v>2282</v>
      </c>
      <c r="T477" s="5" t="str">
        <f>VLOOKUP($B477,'[1]TOMADA DE DECISÕES'!$C$3:$BD$1129,52,0)</f>
        <v>LUCAS ALMEIDA MIRANDA BARRETO</v>
      </c>
      <c r="U477" s="5" t="str">
        <f>VLOOKUP($B477,'[1]TOMADA DE DECISÕES'!$C$3:$BD$1129,54,0)</f>
        <v>LUCAS ALMEIDA MIRANDA BARRETO</v>
      </c>
      <c r="V477" s="6" t="b">
        <f t="shared" si="38"/>
        <v>1</v>
      </c>
      <c r="W477" s="6" t="b">
        <f t="shared" si="39"/>
        <v>1</v>
      </c>
    </row>
    <row r="478" spans="1:23" ht="12.75" customHeight="1" x14ac:dyDescent="0.25">
      <c r="A478" s="11" t="str">
        <f t="shared" si="35"/>
        <v>BACHARELADO EM CIÊNCIA E TECNOLOGIA</v>
      </c>
      <c r="B478" s="11" t="str">
        <f t="shared" si="36"/>
        <v>DA7BCJ0203-15SA</v>
      </c>
      <c r="C478" s="9" t="str">
        <f t="shared" si="37"/>
        <v>Fenômenos Eletromagnéticos A7-matutino (São Bernardo)</v>
      </c>
      <c r="D478" s="7" t="s">
        <v>561</v>
      </c>
      <c r="E478" s="7" t="s">
        <v>1737</v>
      </c>
      <c r="F478" s="7" t="s">
        <v>562</v>
      </c>
      <c r="G478" s="7" t="s">
        <v>77</v>
      </c>
      <c r="H478" s="7" t="s">
        <v>2968</v>
      </c>
      <c r="I478" s="7"/>
      <c r="J478" s="7" t="s">
        <v>12</v>
      </c>
      <c r="K478" s="7" t="s">
        <v>13</v>
      </c>
      <c r="L478" s="7" t="s">
        <v>483</v>
      </c>
      <c r="M478" s="7">
        <v>40</v>
      </c>
      <c r="N478" s="7">
        <v>0</v>
      </c>
      <c r="O478" s="7" t="s">
        <v>37</v>
      </c>
      <c r="P478" s="7" t="s">
        <v>17</v>
      </c>
      <c r="Q478" s="7" t="s">
        <v>33</v>
      </c>
      <c r="R478" s="29" t="s">
        <v>2360</v>
      </c>
      <c r="S478" s="29" t="s">
        <v>2360</v>
      </c>
      <c r="T478" s="5" t="str">
        <f>VLOOKUP($B478,'[1]TOMADA DE DECISÕES'!$C$3:$BD$1129,52,0)</f>
        <v>EDUARDO DE MORAES GREGORES</v>
      </c>
      <c r="U478" s="5" t="str">
        <f>VLOOKUP($B478,'[1]TOMADA DE DECISÕES'!$C$3:$BD$1129,54,0)</f>
        <v>EDUARDO DE MORAES GREGORES</v>
      </c>
      <c r="V478" s="6" t="b">
        <f t="shared" si="38"/>
        <v>1</v>
      </c>
      <c r="W478" s="6" t="b">
        <f t="shared" si="39"/>
        <v>1</v>
      </c>
    </row>
    <row r="479" spans="1:23" ht="12.75" customHeight="1" x14ac:dyDescent="0.25">
      <c r="A479" s="11" t="str">
        <f t="shared" si="35"/>
        <v>BACHARELADO EM CIÊNCIA E TECNOLOGIA</v>
      </c>
      <c r="B479" s="11" t="str">
        <f t="shared" si="36"/>
        <v>NA7BCJ0203-15SA</v>
      </c>
      <c r="C479" s="9" t="str">
        <f t="shared" si="37"/>
        <v>Fenômenos Eletromagnéticos A7-noturno (São Bernardo)</v>
      </c>
      <c r="D479" s="7" t="s">
        <v>561</v>
      </c>
      <c r="E479" s="7" t="s">
        <v>1738</v>
      </c>
      <c r="F479" s="7" t="s">
        <v>562</v>
      </c>
      <c r="G479" s="7" t="s">
        <v>77</v>
      </c>
      <c r="H479" s="7" t="s">
        <v>2976</v>
      </c>
      <c r="I479" s="7"/>
      <c r="J479" s="7" t="s">
        <v>12</v>
      </c>
      <c r="K479" s="7" t="s">
        <v>18</v>
      </c>
      <c r="L479" s="7" t="s">
        <v>483</v>
      </c>
      <c r="M479" s="7">
        <v>40</v>
      </c>
      <c r="N479" s="7">
        <v>0</v>
      </c>
      <c r="O479" s="7" t="s">
        <v>37</v>
      </c>
      <c r="P479" s="7" t="s">
        <v>17</v>
      </c>
      <c r="Q479" s="7" t="s">
        <v>33</v>
      </c>
      <c r="R479" s="29" t="s">
        <v>2367</v>
      </c>
      <c r="S479" s="29" t="s">
        <v>2367</v>
      </c>
      <c r="T479" s="5" t="str">
        <f>VLOOKUP($B479,'[1]TOMADA DE DECISÕES'!$C$3:$BD$1129,52,0)</f>
        <v>REINALDO LUIZ CAVASSO FILHO</v>
      </c>
      <c r="U479" s="5" t="str">
        <f>VLOOKUP($B479,'[1]TOMADA DE DECISÕES'!$C$3:$BD$1129,54,0)</f>
        <v>REINALDO LUIZ CAVASSO FILHO</v>
      </c>
      <c r="V479" s="6" t="b">
        <f t="shared" si="38"/>
        <v>1</v>
      </c>
      <c r="W479" s="6" t="b">
        <f t="shared" si="39"/>
        <v>1</v>
      </c>
    </row>
    <row r="480" spans="1:23" ht="12.75" customHeight="1" x14ac:dyDescent="0.25">
      <c r="A480" s="11" t="str">
        <f t="shared" si="35"/>
        <v>BACHARELADO EM CIÊNCIA E TECNOLOGIA</v>
      </c>
      <c r="B480" s="11" t="str">
        <f t="shared" si="36"/>
        <v>DA8BCJ0203-15SA</v>
      </c>
      <c r="C480" s="9" t="str">
        <f t="shared" si="37"/>
        <v>Fenômenos Eletromagnéticos A8-matutino (São Bernardo)</v>
      </c>
      <c r="D480" s="7" t="s">
        <v>561</v>
      </c>
      <c r="E480" s="7" t="s">
        <v>1739</v>
      </c>
      <c r="F480" s="7" t="s">
        <v>562</v>
      </c>
      <c r="G480" s="7" t="s">
        <v>78</v>
      </c>
      <c r="H480" s="7" t="s">
        <v>2969</v>
      </c>
      <c r="I480" s="7"/>
      <c r="J480" s="16" t="s">
        <v>12</v>
      </c>
      <c r="K480" s="7" t="s">
        <v>13</v>
      </c>
      <c r="L480" s="7" t="s">
        <v>483</v>
      </c>
      <c r="M480" s="7">
        <v>40</v>
      </c>
      <c r="N480" s="7">
        <v>0</v>
      </c>
      <c r="O480" s="7" t="s">
        <v>37</v>
      </c>
      <c r="P480" s="7" t="s">
        <v>17</v>
      </c>
      <c r="Q480" s="7" t="s">
        <v>33</v>
      </c>
      <c r="R480" s="29" t="s">
        <v>2360</v>
      </c>
      <c r="S480" s="29" t="s">
        <v>2360</v>
      </c>
      <c r="T480" s="5" t="str">
        <f>VLOOKUP($B480,'[1]TOMADA DE DECISÕES'!$C$3:$BD$1129,52,0)</f>
        <v>EDUARDO DE MORAES GREGORES</v>
      </c>
      <c r="U480" s="5" t="str">
        <f>VLOOKUP($B480,'[1]TOMADA DE DECISÕES'!$C$3:$BD$1129,54,0)</f>
        <v>EDUARDO DE MORAES GREGORES</v>
      </c>
      <c r="V480" s="6" t="b">
        <f t="shared" si="38"/>
        <v>1</v>
      </c>
      <c r="W480" s="6" t="b">
        <f t="shared" si="39"/>
        <v>1</v>
      </c>
    </row>
    <row r="481" spans="1:23" ht="12.75" customHeight="1" x14ac:dyDescent="0.25">
      <c r="A481" s="11" t="str">
        <f t="shared" si="35"/>
        <v>BACHARELADO EM CIÊNCIA E TECNOLOGIA</v>
      </c>
      <c r="B481" s="11" t="str">
        <f t="shared" si="36"/>
        <v>NA8BCJ0203-15SA</v>
      </c>
      <c r="C481" s="9" t="str">
        <f t="shared" si="37"/>
        <v>Fenômenos Eletromagnéticos A8-noturno (São Bernardo)</v>
      </c>
      <c r="D481" s="7" t="s">
        <v>561</v>
      </c>
      <c r="E481" s="7" t="s">
        <v>1740</v>
      </c>
      <c r="F481" s="7" t="s">
        <v>562</v>
      </c>
      <c r="G481" s="7" t="s">
        <v>78</v>
      </c>
      <c r="H481" s="7" t="s">
        <v>2977</v>
      </c>
      <c r="I481" s="7"/>
      <c r="J481" s="16" t="s">
        <v>12</v>
      </c>
      <c r="K481" s="7" t="s">
        <v>18</v>
      </c>
      <c r="L481" s="7" t="s">
        <v>483</v>
      </c>
      <c r="M481" s="7">
        <v>40</v>
      </c>
      <c r="N481" s="7">
        <v>0</v>
      </c>
      <c r="O481" s="7" t="s">
        <v>37</v>
      </c>
      <c r="P481" s="7" t="s">
        <v>17</v>
      </c>
      <c r="Q481" s="7" t="s">
        <v>33</v>
      </c>
      <c r="R481" s="29" t="s">
        <v>2367</v>
      </c>
      <c r="S481" s="29" t="s">
        <v>2367</v>
      </c>
      <c r="T481" s="5" t="str">
        <f>VLOOKUP($B481,'[1]TOMADA DE DECISÕES'!$C$3:$BD$1129,52,0)</f>
        <v>REINALDO LUIZ CAVASSO FILHO</v>
      </c>
      <c r="U481" s="5" t="str">
        <f>VLOOKUP($B481,'[1]TOMADA DE DECISÕES'!$C$3:$BD$1129,54,0)</f>
        <v>REINALDO LUIZ CAVASSO FILHO</v>
      </c>
      <c r="V481" s="6" t="b">
        <f t="shared" si="38"/>
        <v>1</v>
      </c>
      <c r="W481" s="6" t="b">
        <f t="shared" si="39"/>
        <v>1</v>
      </c>
    </row>
    <row r="482" spans="1:23" ht="12.75" customHeight="1" x14ac:dyDescent="0.25">
      <c r="A482" s="11" t="str">
        <f t="shared" si="35"/>
        <v>BACHARELADO EM CIÊNCIA E TECNOLOGIA</v>
      </c>
      <c r="B482" s="11" t="str">
        <f t="shared" si="36"/>
        <v>DB1BCJ0203-15SA</v>
      </c>
      <c r="C482" s="9" t="str">
        <f t="shared" si="37"/>
        <v>Fenômenos Eletromagnéticos B1-matutino (São Bernardo)</v>
      </c>
      <c r="D482" s="7" t="s">
        <v>561</v>
      </c>
      <c r="E482" s="7" t="s">
        <v>1741</v>
      </c>
      <c r="F482" s="7" t="s">
        <v>562</v>
      </c>
      <c r="G482" s="7" t="s">
        <v>28</v>
      </c>
      <c r="H482" s="7" t="s">
        <v>2970</v>
      </c>
      <c r="I482" s="7"/>
      <c r="J482" s="7" t="s">
        <v>12</v>
      </c>
      <c r="K482" s="7" t="s">
        <v>13</v>
      </c>
      <c r="L482" s="7" t="s">
        <v>483</v>
      </c>
      <c r="M482" s="7">
        <v>40</v>
      </c>
      <c r="N482" s="7">
        <v>0</v>
      </c>
      <c r="O482" s="7" t="s">
        <v>37</v>
      </c>
      <c r="P482" s="7" t="s">
        <v>17</v>
      </c>
      <c r="Q482" s="7" t="s">
        <v>33</v>
      </c>
      <c r="R482" s="29" t="s">
        <v>2361</v>
      </c>
      <c r="S482" s="29" t="s">
        <v>2361</v>
      </c>
      <c r="T482" s="5" t="str">
        <f>VLOOKUP($B482,'[1]TOMADA DE DECISÕES'!$C$3:$BD$1129,52,0)</f>
        <v>LUIS HENRIQUE DE LIMA</v>
      </c>
      <c r="U482" s="5" t="str">
        <f>VLOOKUP($B482,'[1]TOMADA DE DECISÕES'!$C$3:$BD$1129,54,0)</f>
        <v>LUIS HENRIQUE DE LIMA</v>
      </c>
      <c r="V482" s="6" t="b">
        <f t="shared" si="38"/>
        <v>1</v>
      </c>
      <c r="W482" s="6" t="b">
        <f t="shared" si="39"/>
        <v>1</v>
      </c>
    </row>
    <row r="483" spans="1:23" ht="12.75" customHeight="1" x14ac:dyDescent="0.25">
      <c r="A483" s="11" t="str">
        <f t="shared" si="35"/>
        <v>BACHARELADO EM CIÊNCIA E TECNOLOGIA</v>
      </c>
      <c r="B483" s="11" t="str">
        <f t="shared" si="36"/>
        <v>NB1BCJ0203-15SA</v>
      </c>
      <c r="C483" s="9" t="str">
        <f t="shared" si="37"/>
        <v>Fenômenos Eletromagnéticos B1-noturno (São Bernardo)</v>
      </c>
      <c r="D483" s="7" t="s">
        <v>561</v>
      </c>
      <c r="E483" s="7" t="s">
        <v>1742</v>
      </c>
      <c r="F483" s="7" t="s">
        <v>562</v>
      </c>
      <c r="G483" s="7" t="s">
        <v>28</v>
      </c>
      <c r="H483" s="7" t="s">
        <v>2978</v>
      </c>
      <c r="I483" s="7"/>
      <c r="J483" s="16" t="s">
        <v>12</v>
      </c>
      <c r="K483" s="7" t="s">
        <v>18</v>
      </c>
      <c r="L483" s="7" t="s">
        <v>483</v>
      </c>
      <c r="M483" s="7">
        <v>40</v>
      </c>
      <c r="N483" s="7">
        <v>0</v>
      </c>
      <c r="O483" s="7" t="s">
        <v>37</v>
      </c>
      <c r="P483" s="7" t="s">
        <v>17</v>
      </c>
      <c r="Q483" s="7" t="s">
        <v>33</v>
      </c>
      <c r="R483" s="29" t="s">
        <v>2283</v>
      </c>
      <c r="S483" s="29" t="s">
        <v>2283</v>
      </c>
      <c r="T483" s="5" t="str">
        <f>VLOOKUP($B483,'[1]TOMADA DE DECISÕES'!$C$3:$BD$1129,52,0)</f>
        <v>TED SILVA SANTANA</v>
      </c>
      <c r="U483" s="5" t="str">
        <f>VLOOKUP($B483,'[1]TOMADA DE DECISÕES'!$C$3:$BD$1129,54,0)</f>
        <v>TED SILVA SANTANA</v>
      </c>
      <c r="V483" s="6" t="b">
        <f t="shared" si="38"/>
        <v>1</v>
      </c>
      <c r="W483" s="6" t="b">
        <f t="shared" si="39"/>
        <v>1</v>
      </c>
    </row>
    <row r="484" spans="1:23" ht="12.75" customHeight="1" x14ac:dyDescent="0.25">
      <c r="A484" s="11" t="str">
        <f t="shared" si="35"/>
        <v>BACHARELADO EM CIÊNCIA E TECNOLOGIA</v>
      </c>
      <c r="B484" s="11" t="str">
        <f t="shared" si="36"/>
        <v>DB2BCJ0203-15SA</v>
      </c>
      <c r="C484" s="9" t="str">
        <f t="shared" si="37"/>
        <v>Fenômenos Eletromagnéticos B2-matutino (São Bernardo)</v>
      </c>
      <c r="D484" s="6" t="s">
        <v>561</v>
      </c>
      <c r="E484" s="6" t="s">
        <v>1743</v>
      </c>
      <c r="F484" s="6" t="s">
        <v>562</v>
      </c>
      <c r="G484" s="6" t="s">
        <v>29</v>
      </c>
      <c r="H484" s="6" t="s">
        <v>2971</v>
      </c>
      <c r="J484" s="6" t="s">
        <v>12</v>
      </c>
      <c r="K484" s="6" t="s">
        <v>13</v>
      </c>
      <c r="L484" s="6" t="s">
        <v>483</v>
      </c>
      <c r="M484" s="6">
        <v>40</v>
      </c>
      <c r="N484" s="6">
        <v>0</v>
      </c>
      <c r="O484" s="6" t="s">
        <v>37</v>
      </c>
      <c r="P484" s="7" t="s">
        <v>17</v>
      </c>
      <c r="Q484" s="7" t="s">
        <v>33</v>
      </c>
      <c r="R484" s="26" t="s">
        <v>2361</v>
      </c>
      <c r="S484" s="26" t="s">
        <v>2361</v>
      </c>
      <c r="T484" s="5" t="str">
        <f>VLOOKUP($B484,'[1]TOMADA DE DECISÕES'!$C$3:$BD$1129,52,0)</f>
        <v>LUIS HENRIQUE DE LIMA</v>
      </c>
      <c r="U484" s="5" t="str">
        <f>VLOOKUP($B484,'[1]TOMADA DE DECISÕES'!$C$3:$BD$1129,54,0)</f>
        <v>LUIS HENRIQUE DE LIMA</v>
      </c>
      <c r="V484" s="6" t="b">
        <f t="shared" si="38"/>
        <v>1</v>
      </c>
      <c r="W484" s="6" t="b">
        <f t="shared" si="39"/>
        <v>1</v>
      </c>
    </row>
    <row r="485" spans="1:23" ht="12.75" customHeight="1" x14ac:dyDescent="0.25">
      <c r="A485" s="11" t="str">
        <f t="shared" si="35"/>
        <v>BACHARELADO EM CIÊNCIA E TECNOLOGIA</v>
      </c>
      <c r="B485" s="11" t="str">
        <f t="shared" si="36"/>
        <v>NB2BCJ0203-15SA</v>
      </c>
      <c r="C485" s="9" t="str">
        <f t="shared" si="37"/>
        <v>Fenômenos Eletromagnéticos B2-noturno (São Bernardo)</v>
      </c>
      <c r="D485" s="7" t="s">
        <v>561</v>
      </c>
      <c r="E485" s="7" t="s">
        <v>1744</v>
      </c>
      <c r="F485" s="7" t="s">
        <v>562</v>
      </c>
      <c r="G485" s="7" t="s">
        <v>29</v>
      </c>
      <c r="H485" s="7" t="s">
        <v>2978</v>
      </c>
      <c r="I485" s="7"/>
      <c r="J485" s="7" t="s">
        <v>12</v>
      </c>
      <c r="K485" s="7" t="s">
        <v>18</v>
      </c>
      <c r="L485" s="7" t="s">
        <v>483</v>
      </c>
      <c r="M485" s="7">
        <v>40</v>
      </c>
      <c r="N485" s="7">
        <v>0</v>
      </c>
      <c r="O485" s="7" t="s">
        <v>37</v>
      </c>
      <c r="P485" s="7" t="s">
        <v>17</v>
      </c>
      <c r="Q485" s="7" t="s">
        <v>33</v>
      </c>
      <c r="R485" s="29" t="s">
        <v>2283</v>
      </c>
      <c r="S485" s="29" t="s">
        <v>2283</v>
      </c>
      <c r="T485" s="5" t="str">
        <f>VLOOKUP($B485,'[1]TOMADA DE DECISÕES'!$C$3:$BD$1129,52,0)</f>
        <v>TED SILVA SANTANA</v>
      </c>
      <c r="U485" s="5" t="str">
        <f>VLOOKUP($B485,'[1]TOMADA DE DECISÕES'!$C$3:$BD$1129,54,0)</f>
        <v>TED SILVA SANTANA</v>
      </c>
      <c r="V485" s="6" t="b">
        <f t="shared" si="38"/>
        <v>1</v>
      </c>
      <c r="W485" s="6" t="b">
        <f t="shared" si="39"/>
        <v>1</v>
      </c>
    </row>
    <row r="486" spans="1:23" ht="12.75" customHeight="1" x14ac:dyDescent="0.25">
      <c r="A486" s="11" t="str">
        <f t="shared" si="35"/>
        <v>BACHARELADO EM CIÊNCIA E TECNOLOGIA</v>
      </c>
      <c r="B486" s="11" t="str">
        <f t="shared" si="36"/>
        <v>DB3BCJ0203-15SA</v>
      </c>
      <c r="C486" s="9" t="str">
        <f t="shared" si="37"/>
        <v>Fenômenos Eletromagnéticos B3-matutino (São Bernardo)</v>
      </c>
      <c r="D486" s="7" t="s">
        <v>561</v>
      </c>
      <c r="E486" s="7" t="s">
        <v>1745</v>
      </c>
      <c r="F486" s="7" t="s">
        <v>562</v>
      </c>
      <c r="G486" s="7" t="s">
        <v>50</v>
      </c>
      <c r="H486" s="7" t="s">
        <v>2970</v>
      </c>
      <c r="I486" s="7"/>
      <c r="J486" s="7" t="s">
        <v>12</v>
      </c>
      <c r="K486" s="7" t="s">
        <v>13</v>
      </c>
      <c r="L486" s="7" t="s">
        <v>483</v>
      </c>
      <c r="M486" s="7">
        <v>40</v>
      </c>
      <c r="N486" s="7">
        <v>0</v>
      </c>
      <c r="O486" s="7" t="s">
        <v>37</v>
      </c>
      <c r="P486" s="7" t="s">
        <v>17</v>
      </c>
      <c r="Q486" s="7" t="s">
        <v>33</v>
      </c>
      <c r="R486" s="29" t="s">
        <v>2362</v>
      </c>
      <c r="S486" s="29" t="s">
        <v>2362</v>
      </c>
      <c r="T486" s="5" t="str">
        <f>VLOOKUP($B486,'[1]TOMADA DE DECISÕES'!$C$3:$BD$1129,52,0)</f>
        <v>CHEE SHENG FONG</v>
      </c>
      <c r="U486" s="5" t="str">
        <f>VLOOKUP($B486,'[1]TOMADA DE DECISÕES'!$C$3:$BD$1129,54,0)</f>
        <v>CHEE SHENG FONG</v>
      </c>
      <c r="V486" s="6" t="b">
        <f t="shared" si="38"/>
        <v>1</v>
      </c>
      <c r="W486" s="6" t="b">
        <f t="shared" si="39"/>
        <v>1</v>
      </c>
    </row>
    <row r="487" spans="1:23" ht="12.75" customHeight="1" x14ac:dyDescent="0.25">
      <c r="A487" s="11" t="str">
        <f t="shared" si="35"/>
        <v>BACHARELADO EM CIÊNCIA E TECNOLOGIA</v>
      </c>
      <c r="B487" s="11" t="str">
        <f t="shared" si="36"/>
        <v>NB3BCJ0203-15SA</v>
      </c>
      <c r="C487" s="9" t="str">
        <f t="shared" si="37"/>
        <v>Fenômenos Eletromagnéticos B3-noturno (São Bernardo)</v>
      </c>
      <c r="D487" s="6" t="s">
        <v>561</v>
      </c>
      <c r="E487" s="6" t="s">
        <v>1746</v>
      </c>
      <c r="F487" s="6" t="s">
        <v>562</v>
      </c>
      <c r="G487" s="6" t="s">
        <v>50</v>
      </c>
      <c r="H487" s="6" t="s">
        <v>2978</v>
      </c>
      <c r="J487" s="6" t="s">
        <v>12</v>
      </c>
      <c r="K487" s="6" t="s">
        <v>18</v>
      </c>
      <c r="L487" s="6" t="s">
        <v>483</v>
      </c>
      <c r="M487" s="6">
        <v>40</v>
      </c>
      <c r="N487" s="6">
        <v>0</v>
      </c>
      <c r="O487" s="6" t="s">
        <v>37</v>
      </c>
      <c r="P487" s="7" t="s">
        <v>17</v>
      </c>
      <c r="Q487" s="6" t="s">
        <v>33</v>
      </c>
      <c r="R487" s="26" t="s">
        <v>2284</v>
      </c>
      <c r="S487" s="26" t="s">
        <v>2284</v>
      </c>
      <c r="T487" s="5" t="str">
        <f>VLOOKUP($B487,'[1]TOMADA DE DECISÕES'!$C$3:$BD$1129,52,0)</f>
        <v>HERCULANO DA SILVA MARTINHO</v>
      </c>
      <c r="U487" s="5" t="str">
        <f>VLOOKUP($B487,'[1]TOMADA DE DECISÕES'!$C$3:$BD$1129,54,0)</f>
        <v>HERCULANO DA SILVA MARTINHO</v>
      </c>
      <c r="V487" s="6" t="b">
        <f t="shared" si="38"/>
        <v>1</v>
      </c>
      <c r="W487" s="6" t="b">
        <f t="shared" si="39"/>
        <v>1</v>
      </c>
    </row>
    <row r="488" spans="1:23" ht="12.75" customHeight="1" x14ac:dyDescent="0.25">
      <c r="A488" s="11" t="str">
        <f t="shared" si="35"/>
        <v>BACHARELADO EM CIÊNCIA E TECNOLOGIA</v>
      </c>
      <c r="B488" s="11" t="str">
        <f t="shared" si="36"/>
        <v>DB4BCJ0203-15SA</v>
      </c>
      <c r="C488" s="9" t="str">
        <f t="shared" si="37"/>
        <v>Fenômenos Eletromagnéticos B4-matutino (São Bernardo)</v>
      </c>
      <c r="D488" s="6" t="s">
        <v>561</v>
      </c>
      <c r="E488" s="6" t="s">
        <v>1747</v>
      </c>
      <c r="F488" s="6" t="s">
        <v>562</v>
      </c>
      <c r="G488" s="6" t="s">
        <v>59</v>
      </c>
      <c r="H488" s="6" t="s">
        <v>2971</v>
      </c>
      <c r="J488" s="15" t="s">
        <v>12</v>
      </c>
      <c r="K488" s="6" t="s">
        <v>13</v>
      </c>
      <c r="L488" s="6" t="s">
        <v>483</v>
      </c>
      <c r="M488" s="6">
        <v>40</v>
      </c>
      <c r="N488" s="6">
        <v>0</v>
      </c>
      <c r="O488" s="6" t="s">
        <v>37</v>
      </c>
      <c r="P488" s="7" t="s">
        <v>17</v>
      </c>
      <c r="Q488" s="7" t="s">
        <v>33</v>
      </c>
      <c r="R488" s="26" t="s">
        <v>2362</v>
      </c>
      <c r="S488" s="26" t="s">
        <v>2362</v>
      </c>
      <c r="T488" s="5" t="str">
        <f>VLOOKUP($B488,'[1]TOMADA DE DECISÕES'!$C$3:$BD$1129,52,0)</f>
        <v>CHEE SHENG FONG</v>
      </c>
      <c r="U488" s="5" t="str">
        <f>VLOOKUP($B488,'[1]TOMADA DE DECISÕES'!$C$3:$BD$1129,54,0)</f>
        <v>CHEE SHENG FONG</v>
      </c>
      <c r="V488" s="6" t="b">
        <f t="shared" si="38"/>
        <v>1</v>
      </c>
      <c r="W488" s="6" t="b">
        <f t="shared" si="39"/>
        <v>1</v>
      </c>
    </row>
    <row r="489" spans="1:23" ht="12.75" customHeight="1" x14ac:dyDescent="0.25">
      <c r="A489" s="11" t="str">
        <f t="shared" si="35"/>
        <v>BACHARELADO EM CIÊNCIA E TECNOLOGIA</v>
      </c>
      <c r="B489" s="11" t="str">
        <f t="shared" si="36"/>
        <v>NB4BCJ0203-15SA</v>
      </c>
      <c r="C489" s="9" t="str">
        <f t="shared" si="37"/>
        <v>Fenômenos Eletromagnéticos B4-noturno (São Bernardo)</v>
      </c>
      <c r="D489" s="7" t="s">
        <v>561</v>
      </c>
      <c r="E489" s="7" t="s">
        <v>1748</v>
      </c>
      <c r="F489" s="7" t="s">
        <v>562</v>
      </c>
      <c r="G489" s="7" t="s">
        <v>59</v>
      </c>
      <c r="H489" s="7" t="s">
        <v>2978</v>
      </c>
      <c r="I489" s="7"/>
      <c r="J489" s="16" t="s">
        <v>12</v>
      </c>
      <c r="K489" s="7" t="s">
        <v>18</v>
      </c>
      <c r="L489" s="7" t="s">
        <v>483</v>
      </c>
      <c r="M489" s="7">
        <v>40</v>
      </c>
      <c r="N489" s="7">
        <v>0</v>
      </c>
      <c r="O489" s="7" t="s">
        <v>37</v>
      </c>
      <c r="P489" s="7" t="s">
        <v>17</v>
      </c>
      <c r="Q489" s="7" t="s">
        <v>33</v>
      </c>
      <c r="R489" s="29" t="s">
        <v>2284</v>
      </c>
      <c r="S489" s="29" t="s">
        <v>2284</v>
      </c>
      <c r="T489" s="5" t="str">
        <f>VLOOKUP($B489,'[1]TOMADA DE DECISÕES'!$C$3:$BD$1129,52,0)</f>
        <v>HERCULANO DA SILVA MARTINHO</v>
      </c>
      <c r="U489" s="5" t="str">
        <f>VLOOKUP($B489,'[1]TOMADA DE DECISÕES'!$C$3:$BD$1129,54,0)</f>
        <v>HERCULANO DA SILVA MARTINHO</v>
      </c>
      <c r="V489" s="6" t="b">
        <f t="shared" si="38"/>
        <v>1</v>
      </c>
      <c r="W489" s="6" t="b">
        <f t="shared" si="39"/>
        <v>1</v>
      </c>
    </row>
    <row r="490" spans="1:23" ht="12.75" customHeight="1" x14ac:dyDescent="0.25">
      <c r="A490" s="11" t="str">
        <f t="shared" si="35"/>
        <v>BACHARELADO EM CIÊNCIA E TECNOLOGIA</v>
      </c>
      <c r="B490" s="11" t="str">
        <f t="shared" si="36"/>
        <v>DB5BCJ0203-15SA</v>
      </c>
      <c r="C490" s="9" t="str">
        <f t="shared" si="37"/>
        <v>Fenômenos Eletromagnéticos B5-matutino (São Bernardo)</v>
      </c>
      <c r="D490" s="7" t="s">
        <v>561</v>
      </c>
      <c r="E490" s="7" t="s">
        <v>1749</v>
      </c>
      <c r="F490" s="7" t="s">
        <v>562</v>
      </c>
      <c r="G490" s="7" t="s">
        <v>60</v>
      </c>
      <c r="H490" s="7" t="s">
        <v>2968</v>
      </c>
      <c r="I490" s="7"/>
      <c r="J490" s="7" t="s">
        <v>12</v>
      </c>
      <c r="K490" s="7" t="s">
        <v>13</v>
      </c>
      <c r="L490" s="7" t="s">
        <v>483</v>
      </c>
      <c r="M490" s="7">
        <v>40</v>
      </c>
      <c r="N490" s="7">
        <v>0</v>
      </c>
      <c r="O490" s="7" t="s">
        <v>37</v>
      </c>
      <c r="P490" s="7" t="s">
        <v>17</v>
      </c>
      <c r="Q490" s="7" t="s">
        <v>33</v>
      </c>
      <c r="R490" s="29" t="s">
        <v>2363</v>
      </c>
      <c r="S490" s="29" t="s">
        <v>2363</v>
      </c>
      <c r="T490" s="5" t="str">
        <f>VLOOKUP($B490,'[1]TOMADA DE DECISÕES'!$C$3:$BD$1129,52,0)</f>
        <v>ANA MELVA CHAMPI FARFAN</v>
      </c>
      <c r="U490" s="5" t="str">
        <f>VLOOKUP($B490,'[1]TOMADA DE DECISÕES'!$C$3:$BD$1129,54,0)</f>
        <v>ANA MELVA CHAMPI FARFAN</v>
      </c>
      <c r="V490" s="6" t="b">
        <f t="shared" si="38"/>
        <v>1</v>
      </c>
      <c r="W490" s="6" t="b">
        <f t="shared" si="39"/>
        <v>1</v>
      </c>
    </row>
    <row r="491" spans="1:23" ht="12.75" customHeight="1" x14ac:dyDescent="0.25">
      <c r="A491" s="11" t="str">
        <f t="shared" si="35"/>
        <v>BACHARELADO EM CIÊNCIA E TECNOLOGIA</v>
      </c>
      <c r="B491" s="11" t="str">
        <f t="shared" si="36"/>
        <v>NB5BCJ0203-15SA</v>
      </c>
      <c r="C491" s="9" t="str">
        <f t="shared" si="37"/>
        <v>Fenômenos Eletromagnéticos B5-noturno (São Bernardo)</v>
      </c>
      <c r="D491" s="7" t="s">
        <v>561</v>
      </c>
      <c r="E491" s="7" t="s">
        <v>1750</v>
      </c>
      <c r="F491" s="7" t="s">
        <v>562</v>
      </c>
      <c r="G491" s="7" t="s">
        <v>60</v>
      </c>
      <c r="H491" s="7" t="s">
        <v>2978</v>
      </c>
      <c r="I491" s="7"/>
      <c r="J491" s="7" t="s">
        <v>12</v>
      </c>
      <c r="K491" s="7" t="s">
        <v>18</v>
      </c>
      <c r="L491" s="7" t="s">
        <v>483</v>
      </c>
      <c r="M491" s="7">
        <v>40</v>
      </c>
      <c r="N491" s="7">
        <v>0</v>
      </c>
      <c r="O491" s="7" t="s">
        <v>37</v>
      </c>
      <c r="P491" s="7" t="s">
        <v>17</v>
      </c>
      <c r="Q491" s="7" t="s">
        <v>33</v>
      </c>
      <c r="R491" s="29" t="s">
        <v>2370</v>
      </c>
      <c r="S491" s="29" t="s">
        <v>2370</v>
      </c>
      <c r="T491" s="5" t="str">
        <f>VLOOKUP($B491,'[1]TOMADA DE DECISÕES'!$C$3:$BD$1129,52,0)</f>
        <v>MARCOS ROBERTO DA SILVA TAVARES</v>
      </c>
      <c r="U491" s="5" t="str">
        <f>VLOOKUP($B491,'[1]TOMADA DE DECISÕES'!$C$3:$BD$1129,54,0)</f>
        <v>MARCOS ROBERTO DA SILVA TAVARES</v>
      </c>
      <c r="V491" s="6" t="b">
        <f t="shared" si="38"/>
        <v>1</v>
      </c>
      <c r="W491" s="6" t="b">
        <f t="shared" si="39"/>
        <v>1</v>
      </c>
    </row>
    <row r="492" spans="1:23" ht="12.75" customHeight="1" x14ac:dyDescent="0.25">
      <c r="A492" s="11" t="str">
        <f t="shared" si="35"/>
        <v>BACHARELADO EM CIÊNCIA E TECNOLOGIA</v>
      </c>
      <c r="B492" s="11" t="str">
        <f t="shared" si="36"/>
        <v>DB6BCJ0203-15SA</v>
      </c>
      <c r="C492" s="9" t="str">
        <f t="shared" si="37"/>
        <v>Fenômenos Eletromagnéticos B6-matutino (São Bernardo)</v>
      </c>
      <c r="D492" s="7" t="s">
        <v>561</v>
      </c>
      <c r="E492" s="7" t="s">
        <v>1751</v>
      </c>
      <c r="F492" s="7" t="s">
        <v>562</v>
      </c>
      <c r="G492" s="7" t="s">
        <v>61</v>
      </c>
      <c r="H492" s="7" t="s">
        <v>2971</v>
      </c>
      <c r="I492" s="7"/>
      <c r="J492" s="16" t="s">
        <v>12</v>
      </c>
      <c r="K492" s="7" t="s">
        <v>13</v>
      </c>
      <c r="L492" s="7" t="s">
        <v>483</v>
      </c>
      <c r="M492" s="7">
        <v>40</v>
      </c>
      <c r="N492" s="7">
        <v>0</v>
      </c>
      <c r="O492" s="7" t="s">
        <v>37</v>
      </c>
      <c r="P492" s="7" t="s">
        <v>17</v>
      </c>
      <c r="Q492" s="7" t="s">
        <v>33</v>
      </c>
      <c r="R492" s="29" t="s">
        <v>2363</v>
      </c>
      <c r="S492" s="29" t="s">
        <v>2363</v>
      </c>
      <c r="T492" s="5" t="str">
        <f>VLOOKUP($B492,'[1]TOMADA DE DECISÕES'!$C$3:$BD$1129,52,0)</f>
        <v>ANA MELVA CHAMPI FARFAN</v>
      </c>
      <c r="U492" s="5" t="str">
        <f>VLOOKUP($B492,'[1]TOMADA DE DECISÕES'!$C$3:$BD$1129,54,0)</f>
        <v>ANA MELVA CHAMPI FARFAN</v>
      </c>
      <c r="V492" s="6" t="b">
        <f t="shared" si="38"/>
        <v>1</v>
      </c>
      <c r="W492" s="6" t="b">
        <f t="shared" si="39"/>
        <v>1</v>
      </c>
    </row>
    <row r="493" spans="1:23" ht="12.75" customHeight="1" x14ac:dyDescent="0.25">
      <c r="A493" s="11" t="str">
        <f t="shared" si="35"/>
        <v>BACHARELADO EM CIÊNCIA E TECNOLOGIA</v>
      </c>
      <c r="B493" s="11" t="str">
        <f t="shared" si="36"/>
        <v>NB6BCJ0203-15SA</v>
      </c>
      <c r="C493" s="9" t="str">
        <f t="shared" si="37"/>
        <v>Fenômenos Eletromagnéticos B6-noturno (São Bernardo)</v>
      </c>
      <c r="D493" s="6" t="s">
        <v>561</v>
      </c>
      <c r="E493" s="6" t="s">
        <v>1752</v>
      </c>
      <c r="F493" s="6" t="s">
        <v>562</v>
      </c>
      <c r="G493" s="6" t="s">
        <v>61</v>
      </c>
      <c r="H493" s="6" t="s">
        <v>2978</v>
      </c>
      <c r="J493" s="6" t="s">
        <v>12</v>
      </c>
      <c r="K493" s="6" t="s">
        <v>18</v>
      </c>
      <c r="L493" s="6" t="s">
        <v>483</v>
      </c>
      <c r="M493" s="6">
        <v>40</v>
      </c>
      <c r="N493" s="6">
        <v>0</v>
      </c>
      <c r="O493" s="6" t="s">
        <v>37</v>
      </c>
      <c r="P493" s="7" t="s">
        <v>17</v>
      </c>
      <c r="Q493" s="7" t="s">
        <v>33</v>
      </c>
      <c r="R493" s="26" t="s">
        <v>2370</v>
      </c>
      <c r="S493" s="26" t="s">
        <v>2370</v>
      </c>
      <c r="T493" s="5" t="str">
        <f>VLOOKUP($B493,'[1]TOMADA DE DECISÕES'!$C$3:$BD$1129,52,0)</f>
        <v>MARCOS ROBERTO DA SILVA TAVARES</v>
      </c>
      <c r="U493" s="5" t="str">
        <f>VLOOKUP($B493,'[1]TOMADA DE DECISÕES'!$C$3:$BD$1129,54,0)</f>
        <v>MARCOS ROBERTO DA SILVA TAVARES</v>
      </c>
      <c r="V493" s="6" t="b">
        <f t="shared" si="38"/>
        <v>1</v>
      </c>
      <c r="W493" s="6" t="b">
        <f t="shared" si="39"/>
        <v>1</v>
      </c>
    </row>
    <row r="494" spans="1:23" ht="12.75" customHeight="1" x14ac:dyDescent="0.25">
      <c r="A494" s="11" t="str">
        <f t="shared" si="35"/>
        <v>BACHARELADO EM CIÊNCIA E TECNOLOGIA</v>
      </c>
      <c r="B494" s="11" t="str">
        <f t="shared" si="36"/>
        <v>DB7BCJ0203-15SA</v>
      </c>
      <c r="C494" s="9" t="str">
        <f t="shared" si="37"/>
        <v>Fenômenos Eletromagnéticos B7-matutino (São Bernardo)</v>
      </c>
      <c r="D494" s="7" t="s">
        <v>561</v>
      </c>
      <c r="E494" s="7" t="s">
        <v>1753</v>
      </c>
      <c r="F494" s="7" t="s">
        <v>562</v>
      </c>
      <c r="G494" s="7" t="s">
        <v>80</v>
      </c>
      <c r="H494" s="7" t="s">
        <v>2970</v>
      </c>
      <c r="I494" s="7"/>
      <c r="J494" s="16" t="s">
        <v>12</v>
      </c>
      <c r="K494" s="7" t="s">
        <v>13</v>
      </c>
      <c r="L494" s="7" t="s">
        <v>483</v>
      </c>
      <c r="M494" s="7">
        <v>40</v>
      </c>
      <c r="N494" s="7">
        <v>0</v>
      </c>
      <c r="O494" s="7" t="s">
        <v>37</v>
      </c>
      <c r="P494" s="7" t="s">
        <v>17</v>
      </c>
      <c r="Q494" s="7" t="s">
        <v>33</v>
      </c>
      <c r="R494" s="29" t="s">
        <v>2285</v>
      </c>
      <c r="S494" s="29" t="s">
        <v>2285</v>
      </c>
      <c r="T494" s="5" t="str">
        <f>VLOOKUP($B494,'[1]TOMADA DE DECISÕES'!$C$3:$BD$1129,52,0)</f>
        <v>ADRIANO LANA CHERCHIGLIA</v>
      </c>
      <c r="U494" s="5" t="str">
        <f>VLOOKUP($B494,'[1]TOMADA DE DECISÕES'!$C$3:$BD$1129,54,0)</f>
        <v>ADRIANO LANA CHERCHIGLIA</v>
      </c>
      <c r="V494" s="6" t="b">
        <f t="shared" si="38"/>
        <v>1</v>
      </c>
      <c r="W494" s="6" t="b">
        <f t="shared" si="39"/>
        <v>1</v>
      </c>
    </row>
    <row r="495" spans="1:23" ht="12.75" customHeight="1" x14ac:dyDescent="0.25">
      <c r="A495" s="11" t="str">
        <f t="shared" si="35"/>
        <v>BACHARELADO EM CIÊNCIA E TECNOLOGIA</v>
      </c>
      <c r="B495" s="11" t="str">
        <f t="shared" si="36"/>
        <v>NB7BCJ0203-15SA</v>
      </c>
      <c r="C495" s="9" t="str">
        <f t="shared" si="37"/>
        <v>Fenômenos Eletromagnéticos B7-noturno (São Bernardo)</v>
      </c>
      <c r="D495" s="6" t="s">
        <v>561</v>
      </c>
      <c r="E495" s="6" t="s">
        <v>1754</v>
      </c>
      <c r="F495" s="6" t="s">
        <v>562</v>
      </c>
      <c r="G495" s="6" t="s">
        <v>80</v>
      </c>
      <c r="H495" s="6" t="s">
        <v>2978</v>
      </c>
      <c r="J495" s="6" t="s">
        <v>12</v>
      </c>
      <c r="K495" s="6" t="s">
        <v>18</v>
      </c>
      <c r="L495" s="6" t="s">
        <v>483</v>
      </c>
      <c r="M495" s="6">
        <v>40</v>
      </c>
      <c r="N495" s="6">
        <v>0</v>
      </c>
      <c r="O495" s="6" t="s">
        <v>37</v>
      </c>
      <c r="P495" s="7" t="s">
        <v>17</v>
      </c>
      <c r="Q495" s="7" t="s">
        <v>33</v>
      </c>
      <c r="R495" s="26" t="s">
        <v>2371</v>
      </c>
      <c r="S495" s="26" t="s">
        <v>2371</v>
      </c>
      <c r="T495" s="5" t="str">
        <f>VLOOKUP($B495,'[1]TOMADA DE DECISÕES'!$C$3:$BD$1129,52,0)</f>
        <v>RONALDO SAVIOLI SUME VIEIRA</v>
      </c>
      <c r="U495" s="5" t="str">
        <f>VLOOKUP($B495,'[1]TOMADA DE DECISÕES'!$C$3:$BD$1129,54,0)</f>
        <v>RONALDO SAVIOLI SUME VIEIRA</v>
      </c>
      <c r="V495" s="6" t="b">
        <f t="shared" si="38"/>
        <v>1</v>
      </c>
      <c r="W495" s="6" t="b">
        <f t="shared" si="39"/>
        <v>1</v>
      </c>
    </row>
    <row r="496" spans="1:23" ht="12.75" customHeight="1" x14ac:dyDescent="0.25">
      <c r="A496" s="11" t="str">
        <f t="shared" si="35"/>
        <v>BACHARELADO EM CIÊNCIA E TECNOLOGIA</v>
      </c>
      <c r="B496" s="11" t="str">
        <f t="shared" si="36"/>
        <v>DB8BCJ0203-15SA</v>
      </c>
      <c r="C496" s="9" t="str">
        <f t="shared" si="37"/>
        <v>Fenômenos Eletromagnéticos B8-matutino (São Bernardo)</v>
      </c>
      <c r="D496" s="7" t="s">
        <v>561</v>
      </c>
      <c r="E496" s="7" t="s">
        <v>1755</v>
      </c>
      <c r="F496" s="7" t="s">
        <v>562</v>
      </c>
      <c r="G496" s="7" t="s">
        <v>81</v>
      </c>
      <c r="H496" s="7" t="s">
        <v>2971</v>
      </c>
      <c r="I496" s="7"/>
      <c r="J496" s="16" t="s">
        <v>12</v>
      </c>
      <c r="K496" s="7" t="s">
        <v>13</v>
      </c>
      <c r="L496" s="7" t="s">
        <v>483</v>
      </c>
      <c r="M496" s="7">
        <v>40</v>
      </c>
      <c r="N496" s="7">
        <v>0</v>
      </c>
      <c r="O496" s="7" t="s">
        <v>37</v>
      </c>
      <c r="P496" s="7" t="s">
        <v>17</v>
      </c>
      <c r="Q496" s="7" t="s">
        <v>33</v>
      </c>
      <c r="R496" s="29" t="s">
        <v>2285</v>
      </c>
      <c r="S496" s="29" t="s">
        <v>2285</v>
      </c>
      <c r="T496" s="5" t="str">
        <f>VLOOKUP($B496,'[1]TOMADA DE DECISÕES'!$C$3:$BD$1129,52,0)</f>
        <v>ADRIANO LANA CHERCHIGLIA</v>
      </c>
      <c r="U496" s="5" t="str">
        <f>VLOOKUP($B496,'[1]TOMADA DE DECISÕES'!$C$3:$BD$1129,54,0)</f>
        <v>ADRIANO LANA CHERCHIGLIA</v>
      </c>
      <c r="V496" s="6" t="b">
        <f t="shared" si="38"/>
        <v>1</v>
      </c>
      <c r="W496" s="6" t="b">
        <f t="shared" si="39"/>
        <v>1</v>
      </c>
    </row>
    <row r="497" spans="1:23" ht="12.75" customHeight="1" x14ac:dyDescent="0.25">
      <c r="A497" s="11" t="str">
        <f t="shared" si="35"/>
        <v>BACHARELADO EM CIÊNCIA E TECNOLOGIA</v>
      </c>
      <c r="B497" s="11" t="str">
        <f t="shared" si="36"/>
        <v>NB8BCJ0203-15SA</v>
      </c>
      <c r="C497" s="9" t="str">
        <f t="shared" si="37"/>
        <v>Fenômenos Eletromagnéticos B8-noturno (São Bernardo)</v>
      </c>
      <c r="D497" s="7" t="s">
        <v>561</v>
      </c>
      <c r="E497" s="7" t="s">
        <v>1756</v>
      </c>
      <c r="F497" s="7" t="s">
        <v>562</v>
      </c>
      <c r="G497" s="7" t="s">
        <v>81</v>
      </c>
      <c r="H497" s="7" t="s">
        <v>2978</v>
      </c>
      <c r="I497" s="7"/>
      <c r="J497" s="16" t="s">
        <v>12</v>
      </c>
      <c r="K497" s="7" t="s">
        <v>18</v>
      </c>
      <c r="L497" s="7" t="s">
        <v>483</v>
      </c>
      <c r="M497" s="7">
        <v>40</v>
      </c>
      <c r="N497" s="7">
        <v>0</v>
      </c>
      <c r="O497" s="7" t="s">
        <v>37</v>
      </c>
      <c r="P497" s="7" t="s">
        <v>17</v>
      </c>
      <c r="Q497" s="7" t="s">
        <v>33</v>
      </c>
      <c r="R497" s="29" t="s">
        <v>2371</v>
      </c>
      <c r="S497" s="29" t="s">
        <v>2371</v>
      </c>
      <c r="T497" s="5" t="str">
        <f>VLOOKUP($B497,'[1]TOMADA DE DECISÕES'!$C$3:$BD$1129,52,0)</f>
        <v>RONALDO SAVIOLI SUME VIEIRA</v>
      </c>
      <c r="U497" s="5" t="str">
        <f>VLOOKUP($B497,'[1]TOMADA DE DECISÕES'!$C$3:$BD$1129,54,0)</f>
        <v>RONALDO SAVIOLI SUME VIEIRA</v>
      </c>
      <c r="V497" s="6" t="b">
        <f t="shared" si="38"/>
        <v>1</v>
      </c>
      <c r="W497" s="6" t="b">
        <f t="shared" si="39"/>
        <v>1</v>
      </c>
    </row>
    <row r="498" spans="1:23" ht="12.75" customHeight="1" x14ac:dyDescent="0.25">
      <c r="A498" s="11" t="str">
        <f t="shared" si="35"/>
        <v>BACHARELADO EM CIÊNCIA E TECNOLOGIA</v>
      </c>
      <c r="B498" s="11" t="str">
        <f t="shared" si="36"/>
        <v>DC1BCJ0203-15SA</v>
      </c>
      <c r="C498" s="9" t="str">
        <f t="shared" si="37"/>
        <v>Fenômenos Eletromagnéticos C1-matutino (São Bernardo)</v>
      </c>
      <c r="D498" s="7" t="s">
        <v>561</v>
      </c>
      <c r="E498" s="7" t="s">
        <v>1757</v>
      </c>
      <c r="F498" s="7" t="s">
        <v>562</v>
      </c>
      <c r="G498" s="7" t="s">
        <v>62</v>
      </c>
      <c r="H498" s="7" t="s">
        <v>2972</v>
      </c>
      <c r="I498" s="7"/>
      <c r="J498" s="7" t="s">
        <v>12</v>
      </c>
      <c r="K498" s="7" t="s">
        <v>13</v>
      </c>
      <c r="L498" s="7" t="s">
        <v>483</v>
      </c>
      <c r="M498" s="7">
        <v>40</v>
      </c>
      <c r="N498" s="7">
        <v>0</v>
      </c>
      <c r="O498" s="7" t="s">
        <v>37</v>
      </c>
      <c r="P498" s="7" t="s">
        <v>17</v>
      </c>
      <c r="Q498" s="7" t="s">
        <v>33</v>
      </c>
      <c r="R498" s="29" t="s">
        <v>272</v>
      </c>
      <c r="S498" s="29" t="s">
        <v>272</v>
      </c>
      <c r="T498" s="5" t="str">
        <f>VLOOKUP($B498,'[1]TOMADA DE DECISÕES'!$C$3:$BD$1129,52,0)</f>
        <v>JAMES MORAES DE ALMEIDA</v>
      </c>
      <c r="U498" s="5" t="str">
        <f>VLOOKUP($B498,'[1]TOMADA DE DECISÕES'!$C$3:$BD$1129,54,0)</f>
        <v>JAMES MORAES DE ALMEIDA</v>
      </c>
      <c r="V498" s="6" t="b">
        <f t="shared" si="38"/>
        <v>1</v>
      </c>
      <c r="W498" s="6" t="b">
        <f t="shared" si="39"/>
        <v>1</v>
      </c>
    </row>
    <row r="499" spans="1:23" ht="12.75" customHeight="1" x14ac:dyDescent="0.25">
      <c r="A499" s="11" t="str">
        <f t="shared" si="35"/>
        <v>BACHARELADO EM CIÊNCIA E TECNOLOGIA</v>
      </c>
      <c r="B499" s="11" t="str">
        <f t="shared" si="36"/>
        <v>DC2BCJ0203-15SA</v>
      </c>
      <c r="C499" s="9" t="str">
        <f t="shared" si="37"/>
        <v>Fenômenos Eletromagnéticos C2-matutino (São Bernardo)</v>
      </c>
      <c r="D499" s="7" t="s">
        <v>561</v>
      </c>
      <c r="E499" s="7" t="s">
        <v>1758</v>
      </c>
      <c r="F499" s="7" t="s">
        <v>562</v>
      </c>
      <c r="G499" s="7" t="s">
        <v>63</v>
      </c>
      <c r="H499" s="7" t="s">
        <v>2973</v>
      </c>
      <c r="I499" s="7"/>
      <c r="J499" s="16" t="s">
        <v>12</v>
      </c>
      <c r="K499" s="7" t="s">
        <v>13</v>
      </c>
      <c r="L499" s="7" t="s">
        <v>483</v>
      </c>
      <c r="M499" s="7">
        <v>40</v>
      </c>
      <c r="N499" s="7">
        <v>0</v>
      </c>
      <c r="O499" s="7" t="s">
        <v>37</v>
      </c>
      <c r="P499" s="7" t="s">
        <v>17</v>
      </c>
      <c r="Q499" s="7" t="s">
        <v>33</v>
      </c>
      <c r="R499" s="29" t="s">
        <v>272</v>
      </c>
      <c r="S499" s="29" t="s">
        <v>272</v>
      </c>
      <c r="T499" s="5" t="str">
        <f>VLOOKUP($B499,'[1]TOMADA DE DECISÕES'!$C$3:$BD$1129,52,0)</f>
        <v>JAMES MORAES DE ALMEIDA</v>
      </c>
      <c r="U499" s="5" t="str">
        <f>VLOOKUP($B499,'[1]TOMADA DE DECISÕES'!$C$3:$BD$1129,54,0)</f>
        <v>JAMES MORAES DE ALMEIDA</v>
      </c>
      <c r="V499" s="6" t="b">
        <f t="shared" si="38"/>
        <v>1</v>
      </c>
      <c r="W499" s="6" t="b">
        <f t="shared" si="39"/>
        <v>1</v>
      </c>
    </row>
    <row r="500" spans="1:23" ht="12.75" customHeight="1" x14ac:dyDescent="0.25">
      <c r="A500" s="11" t="str">
        <f t="shared" si="35"/>
        <v>BACHARELADO EM CIÊNCIA E TECNOLOGIA</v>
      </c>
      <c r="B500" s="11" t="str">
        <f t="shared" si="36"/>
        <v>DC3BCJ0203-15SA</v>
      </c>
      <c r="C500" s="9" t="str">
        <f t="shared" si="37"/>
        <v>Fenômenos Eletromagnéticos C3-matutino (São Bernardo)</v>
      </c>
      <c r="D500" s="7" t="s">
        <v>561</v>
      </c>
      <c r="E500" s="7" t="s">
        <v>1759</v>
      </c>
      <c r="F500" s="7" t="s">
        <v>562</v>
      </c>
      <c r="G500" s="7" t="s">
        <v>64</v>
      </c>
      <c r="H500" s="7" t="s">
        <v>2972</v>
      </c>
      <c r="I500" s="7"/>
      <c r="J500" s="16" t="s">
        <v>12</v>
      </c>
      <c r="K500" s="7" t="s">
        <v>13</v>
      </c>
      <c r="L500" s="7" t="s">
        <v>483</v>
      </c>
      <c r="M500" s="7">
        <v>40</v>
      </c>
      <c r="N500" s="7">
        <v>0</v>
      </c>
      <c r="O500" s="7" t="s">
        <v>37</v>
      </c>
      <c r="P500" s="7" t="s">
        <v>17</v>
      </c>
      <c r="Q500" s="7" t="s">
        <v>33</v>
      </c>
      <c r="R500" s="29" t="s">
        <v>2364</v>
      </c>
      <c r="S500" s="29" t="s">
        <v>2364</v>
      </c>
      <c r="T500" s="5" t="str">
        <f>VLOOKUP($B500,'[1]TOMADA DE DECISÕES'!$C$3:$BD$1129,52,0)</f>
        <v>JOSE KENICHI MIZUKOSHI</v>
      </c>
      <c r="U500" s="5" t="str">
        <f>VLOOKUP($B500,'[1]TOMADA DE DECISÕES'!$C$3:$BD$1129,54,0)</f>
        <v>JOSE KENICHI MIZUKOSHI</v>
      </c>
      <c r="V500" s="6" t="b">
        <f t="shared" si="38"/>
        <v>1</v>
      </c>
      <c r="W500" s="6" t="b">
        <f t="shared" si="39"/>
        <v>1</v>
      </c>
    </row>
    <row r="501" spans="1:23" ht="12.75" customHeight="1" x14ac:dyDescent="0.25">
      <c r="A501" s="11" t="str">
        <f t="shared" si="35"/>
        <v>BACHARELADO EM CIÊNCIA E TECNOLOGIA</v>
      </c>
      <c r="B501" s="11" t="str">
        <f t="shared" si="36"/>
        <v>DC4BCJ0203-15SA</v>
      </c>
      <c r="C501" s="9" t="str">
        <f t="shared" si="37"/>
        <v>Fenômenos Eletromagnéticos C4-matutino (São Bernardo)</v>
      </c>
      <c r="D501" s="7" t="s">
        <v>561</v>
      </c>
      <c r="E501" s="7" t="s">
        <v>1760</v>
      </c>
      <c r="F501" s="7" t="s">
        <v>562</v>
      </c>
      <c r="G501" s="7" t="s">
        <v>563</v>
      </c>
      <c r="H501" s="7" t="s">
        <v>2973</v>
      </c>
      <c r="I501" s="7"/>
      <c r="J501" s="7" t="s">
        <v>12</v>
      </c>
      <c r="K501" s="7" t="s">
        <v>13</v>
      </c>
      <c r="L501" s="7" t="s">
        <v>483</v>
      </c>
      <c r="M501" s="7">
        <v>40</v>
      </c>
      <c r="N501" s="7">
        <v>0</v>
      </c>
      <c r="O501" s="7" t="s">
        <v>37</v>
      </c>
      <c r="P501" s="7" t="s">
        <v>17</v>
      </c>
      <c r="Q501" s="7" t="s">
        <v>33</v>
      </c>
      <c r="R501" s="29" t="s">
        <v>2364</v>
      </c>
      <c r="S501" s="29" t="s">
        <v>2364</v>
      </c>
      <c r="T501" s="5" t="str">
        <f>VLOOKUP($B501,'[1]TOMADA DE DECISÕES'!$C$3:$BD$1129,52,0)</f>
        <v>JOSE KENICHI MIZUKOSHI</v>
      </c>
      <c r="U501" s="5" t="str">
        <f>VLOOKUP($B501,'[1]TOMADA DE DECISÕES'!$C$3:$BD$1129,54,0)</f>
        <v>JOSE KENICHI MIZUKOSHI</v>
      </c>
      <c r="V501" s="6" t="b">
        <f t="shared" si="38"/>
        <v>1</v>
      </c>
      <c r="W501" s="6" t="b">
        <f t="shared" si="39"/>
        <v>1</v>
      </c>
    </row>
    <row r="502" spans="1:23" ht="12.75" customHeight="1" x14ac:dyDescent="0.25">
      <c r="A502" s="11" t="str">
        <f t="shared" si="35"/>
        <v>BACHARELADO EM CIÊNCIA E TECNOLOGIA</v>
      </c>
      <c r="B502" s="11" t="str">
        <f t="shared" si="36"/>
        <v>DD1BCJ0203-15SA</v>
      </c>
      <c r="C502" s="9" t="str">
        <f t="shared" si="37"/>
        <v>Fenômenos Eletromagnéticos D1-matutino (São Bernardo)</v>
      </c>
      <c r="D502" s="7" t="s">
        <v>561</v>
      </c>
      <c r="E502" s="7" t="s">
        <v>1761</v>
      </c>
      <c r="F502" s="7" t="s">
        <v>562</v>
      </c>
      <c r="G502" s="7" t="s">
        <v>362</v>
      </c>
      <c r="H502" s="7" t="s">
        <v>2974</v>
      </c>
      <c r="I502" s="7"/>
      <c r="J502" s="7" t="s">
        <v>12</v>
      </c>
      <c r="K502" s="7" t="s">
        <v>13</v>
      </c>
      <c r="L502" s="7" t="s">
        <v>483</v>
      </c>
      <c r="M502" s="7">
        <v>30</v>
      </c>
      <c r="N502" s="7">
        <v>0</v>
      </c>
      <c r="O502" s="7" t="s">
        <v>37</v>
      </c>
      <c r="P502" s="7" t="s">
        <v>17</v>
      </c>
      <c r="Q502" s="7" t="s">
        <v>33</v>
      </c>
      <c r="R502" s="29" t="s">
        <v>2365</v>
      </c>
      <c r="S502" s="29" t="s">
        <v>2365</v>
      </c>
      <c r="T502" s="5" t="str">
        <f>VLOOKUP($B502,'[1]TOMADA DE DECISÕES'!$C$3:$BD$1129,52,0)</f>
        <v>GUSTAVO MICHEL MENDOZA LA TORRE</v>
      </c>
      <c r="U502" s="5" t="str">
        <f>VLOOKUP($B502,'[1]TOMADA DE DECISÕES'!$C$3:$BD$1129,54,0)</f>
        <v>GUSTAVO MICHEL MENDOZA LA TORRE</v>
      </c>
      <c r="V502" s="6" t="b">
        <f t="shared" si="38"/>
        <v>1</v>
      </c>
      <c r="W502" s="6" t="b">
        <f t="shared" si="39"/>
        <v>1</v>
      </c>
    </row>
    <row r="503" spans="1:23" ht="12.75" customHeight="1" x14ac:dyDescent="0.25">
      <c r="A503" s="11" t="str">
        <f t="shared" si="35"/>
        <v>BACHARELADO EM CIÊNCIA E TECNOLOGIA</v>
      </c>
      <c r="B503" s="11" t="str">
        <f t="shared" si="36"/>
        <v>DD2BCJ0203-15SA</v>
      </c>
      <c r="C503" s="9" t="str">
        <f t="shared" si="37"/>
        <v>Fenômenos Eletromagnéticos D2-matutino (São Bernardo)</v>
      </c>
      <c r="D503" s="7" t="s">
        <v>561</v>
      </c>
      <c r="E503" s="7" t="s">
        <v>1762</v>
      </c>
      <c r="F503" s="7" t="s">
        <v>562</v>
      </c>
      <c r="G503" s="7" t="s">
        <v>363</v>
      </c>
      <c r="H503" s="7" t="s">
        <v>2975</v>
      </c>
      <c r="I503" s="7"/>
      <c r="J503" s="16" t="s">
        <v>12</v>
      </c>
      <c r="K503" s="7" t="s">
        <v>13</v>
      </c>
      <c r="L503" s="7" t="s">
        <v>483</v>
      </c>
      <c r="M503" s="7">
        <v>30</v>
      </c>
      <c r="N503" s="7">
        <v>0</v>
      </c>
      <c r="O503" s="7" t="s">
        <v>37</v>
      </c>
      <c r="P503" s="7" t="s">
        <v>17</v>
      </c>
      <c r="Q503" s="7" t="s">
        <v>33</v>
      </c>
      <c r="R503" s="29" t="s">
        <v>2365</v>
      </c>
      <c r="S503" s="29" t="s">
        <v>2365</v>
      </c>
      <c r="T503" s="5" t="str">
        <f>VLOOKUP($B503,'[1]TOMADA DE DECISÕES'!$C$3:$BD$1129,52,0)</f>
        <v>GUSTAVO MICHEL MENDOZA LA TORRE</v>
      </c>
      <c r="U503" s="5" t="str">
        <f>VLOOKUP($B503,'[1]TOMADA DE DECISÕES'!$C$3:$BD$1129,54,0)</f>
        <v>GUSTAVO MICHEL MENDOZA LA TORRE</v>
      </c>
      <c r="V503" s="6" t="b">
        <f t="shared" si="38"/>
        <v>1</v>
      </c>
      <c r="W503" s="6" t="b">
        <f t="shared" si="39"/>
        <v>1</v>
      </c>
    </row>
    <row r="504" spans="1:23" ht="12.75" customHeight="1" x14ac:dyDescent="0.25">
      <c r="A504" s="11" t="str">
        <f t="shared" si="35"/>
        <v>BACHARELADO EM CIÊNCIA E TECNOLOGIA</v>
      </c>
      <c r="B504" s="11" t="str">
        <f t="shared" si="36"/>
        <v>DD3BCJ0203-15SA</v>
      </c>
      <c r="C504" s="9" t="str">
        <f t="shared" si="37"/>
        <v>Fenômenos Eletromagnéticos D3-matutino (São Bernardo)</v>
      </c>
      <c r="D504" s="7" t="s">
        <v>561</v>
      </c>
      <c r="E504" s="7" t="s">
        <v>1763</v>
      </c>
      <c r="F504" s="7" t="s">
        <v>562</v>
      </c>
      <c r="G504" s="7" t="s">
        <v>564</v>
      </c>
      <c r="H504" s="7" t="s">
        <v>2974</v>
      </c>
      <c r="I504" s="7"/>
      <c r="J504" s="7" t="s">
        <v>12</v>
      </c>
      <c r="K504" s="7" t="s">
        <v>13</v>
      </c>
      <c r="L504" s="7" t="s">
        <v>483</v>
      </c>
      <c r="M504" s="7">
        <v>30</v>
      </c>
      <c r="N504" s="7">
        <v>0</v>
      </c>
      <c r="O504" s="7" t="s">
        <v>37</v>
      </c>
      <c r="P504" s="7" t="s">
        <v>17</v>
      </c>
      <c r="Q504" s="7" t="s">
        <v>33</v>
      </c>
      <c r="R504" s="29" t="s">
        <v>2366</v>
      </c>
      <c r="S504" s="29" t="s">
        <v>2366</v>
      </c>
      <c r="T504" s="5" t="str">
        <f>VLOOKUP($B504,'[1]TOMADA DE DECISÕES'!$C$3:$BD$1129,52,0)</f>
        <v>LAURA PAULUCCI MARINHO</v>
      </c>
      <c r="U504" s="5" t="str">
        <f>VLOOKUP($B504,'[1]TOMADA DE DECISÕES'!$C$3:$BD$1129,54,0)</f>
        <v>LAURA PAULUCCI MARINHO</v>
      </c>
      <c r="V504" s="6" t="b">
        <f t="shared" si="38"/>
        <v>1</v>
      </c>
      <c r="W504" s="6" t="b">
        <f t="shared" si="39"/>
        <v>1</v>
      </c>
    </row>
    <row r="505" spans="1:23" ht="12.75" customHeight="1" x14ac:dyDescent="0.25">
      <c r="A505" s="11" t="str">
        <f t="shared" si="35"/>
        <v>BACHARELADO EM CIÊNCIA E TECNOLOGIA</v>
      </c>
      <c r="B505" s="11" t="str">
        <f t="shared" si="36"/>
        <v>DD4BCJ0203-15SA</v>
      </c>
      <c r="C505" s="9" t="str">
        <f t="shared" si="37"/>
        <v>Fenômenos Eletromagnéticos D4-matutino (São Bernardo)</v>
      </c>
      <c r="D505" s="7" t="s">
        <v>561</v>
      </c>
      <c r="E505" s="7" t="s">
        <v>1764</v>
      </c>
      <c r="F505" s="7" t="s">
        <v>562</v>
      </c>
      <c r="G505" s="7" t="s">
        <v>565</v>
      </c>
      <c r="H505" s="7" t="s">
        <v>2975</v>
      </c>
      <c r="I505" s="7"/>
      <c r="J505" s="7" t="s">
        <v>12</v>
      </c>
      <c r="K505" s="7" t="s">
        <v>13</v>
      </c>
      <c r="L505" s="7" t="s">
        <v>483</v>
      </c>
      <c r="M505" s="7">
        <v>30</v>
      </c>
      <c r="N505" s="7">
        <v>0</v>
      </c>
      <c r="O505" s="7" t="s">
        <v>37</v>
      </c>
      <c r="P505" s="7" t="s">
        <v>17</v>
      </c>
      <c r="Q505" s="7" t="s">
        <v>33</v>
      </c>
      <c r="R505" s="29" t="s">
        <v>2366</v>
      </c>
      <c r="S505" s="29" t="s">
        <v>2366</v>
      </c>
      <c r="T505" s="5" t="str">
        <f>VLOOKUP($B505,'[1]TOMADA DE DECISÕES'!$C$3:$BD$1129,52,0)</f>
        <v>LAURA PAULUCCI MARINHO</v>
      </c>
      <c r="U505" s="5" t="str">
        <f>VLOOKUP($B505,'[1]TOMADA DE DECISÕES'!$C$3:$BD$1129,54,0)</f>
        <v>LAURA PAULUCCI MARINHO</v>
      </c>
      <c r="V505" s="6" t="b">
        <f t="shared" si="38"/>
        <v>1</v>
      </c>
      <c r="W505" s="6" t="b">
        <f t="shared" si="39"/>
        <v>1</v>
      </c>
    </row>
    <row r="506" spans="1:23" ht="12.75" customHeight="1" x14ac:dyDescent="0.25">
      <c r="A506" s="11" t="str">
        <f t="shared" si="35"/>
        <v>BACHARELADO EM CIÊNCIA E TECNOLOGIA</v>
      </c>
      <c r="B506" s="11" t="str">
        <f t="shared" si="36"/>
        <v>DD5BCJ0203-15SA</v>
      </c>
      <c r="C506" s="9" t="str">
        <f t="shared" si="37"/>
        <v>Fenômenos Eletromagnéticos D5-matutino (São Bernardo)</v>
      </c>
      <c r="D506" s="7" t="s">
        <v>561</v>
      </c>
      <c r="E506" s="7" t="s">
        <v>1765</v>
      </c>
      <c r="F506" s="7" t="s">
        <v>562</v>
      </c>
      <c r="G506" s="7" t="s">
        <v>566</v>
      </c>
      <c r="H506" s="7" t="s">
        <v>2974</v>
      </c>
      <c r="I506" s="7"/>
      <c r="J506" s="16" t="s">
        <v>12</v>
      </c>
      <c r="K506" s="7" t="s">
        <v>13</v>
      </c>
      <c r="L506" s="7" t="s">
        <v>483</v>
      </c>
      <c r="M506" s="7">
        <v>30</v>
      </c>
      <c r="N506" s="7">
        <v>0</v>
      </c>
      <c r="O506" s="7" t="s">
        <v>37</v>
      </c>
      <c r="P506" s="7" t="s">
        <v>17</v>
      </c>
      <c r="Q506" s="7" t="s">
        <v>33</v>
      </c>
      <c r="R506" s="29" t="s">
        <v>2283</v>
      </c>
      <c r="S506" s="29" t="s">
        <v>2283</v>
      </c>
      <c r="T506" s="5" t="str">
        <f>VLOOKUP($B506,'[1]TOMADA DE DECISÕES'!$C$3:$BD$1129,52,0)</f>
        <v>TED SILVA SANTANA</v>
      </c>
      <c r="U506" s="5" t="str">
        <f>VLOOKUP($B506,'[1]TOMADA DE DECISÕES'!$C$3:$BD$1129,54,0)</f>
        <v>TED SILVA SANTANA</v>
      </c>
      <c r="V506" s="6" t="b">
        <f t="shared" si="38"/>
        <v>1</v>
      </c>
      <c r="W506" s="6" t="b">
        <f t="shared" si="39"/>
        <v>1</v>
      </c>
    </row>
    <row r="507" spans="1:23" ht="12.75" customHeight="1" x14ac:dyDescent="0.25">
      <c r="A507" s="11" t="str">
        <f t="shared" si="35"/>
        <v>BACHARELADO EM CIÊNCIA E TECNOLOGIA</v>
      </c>
      <c r="B507" s="11" t="str">
        <f t="shared" si="36"/>
        <v>DD6BCJ0203-15SA</v>
      </c>
      <c r="C507" s="9" t="str">
        <f t="shared" si="37"/>
        <v>Fenômenos Eletromagnéticos D6-matutino (São Bernardo)</v>
      </c>
      <c r="D507" s="6" t="s">
        <v>561</v>
      </c>
      <c r="E507" s="6" t="s">
        <v>1766</v>
      </c>
      <c r="F507" s="6" t="s">
        <v>562</v>
      </c>
      <c r="G507" s="6" t="s">
        <v>567</v>
      </c>
      <c r="H507" s="6" t="s">
        <v>2975</v>
      </c>
      <c r="J507" s="6" t="s">
        <v>12</v>
      </c>
      <c r="K507" s="6" t="s">
        <v>13</v>
      </c>
      <c r="L507" s="6" t="s">
        <v>483</v>
      </c>
      <c r="M507" s="6">
        <v>30</v>
      </c>
      <c r="N507" s="6">
        <v>0</v>
      </c>
      <c r="O507" s="6" t="s">
        <v>37</v>
      </c>
      <c r="P507" s="6" t="s">
        <v>17</v>
      </c>
      <c r="Q507" s="6" t="s">
        <v>33</v>
      </c>
      <c r="R507" s="26" t="s">
        <v>2283</v>
      </c>
      <c r="S507" s="26" t="s">
        <v>2283</v>
      </c>
      <c r="T507" s="5" t="str">
        <f>VLOOKUP($B507,'[1]TOMADA DE DECISÕES'!$C$3:$BD$1129,52,0)</f>
        <v>TED SILVA SANTANA</v>
      </c>
      <c r="U507" s="5" t="str">
        <f>VLOOKUP($B507,'[1]TOMADA DE DECISÕES'!$C$3:$BD$1129,54,0)</f>
        <v>TED SILVA SANTANA</v>
      </c>
      <c r="V507" s="6" t="b">
        <f t="shared" si="38"/>
        <v>1</v>
      </c>
      <c r="W507" s="6" t="b">
        <f t="shared" si="39"/>
        <v>1</v>
      </c>
    </row>
    <row r="508" spans="1:23" ht="12.75" customHeight="1" x14ac:dyDescent="0.25">
      <c r="A508" s="11" t="str">
        <f t="shared" si="35"/>
        <v>BACHARELADO EM CIÊNCIA E TECNOLOGIA</v>
      </c>
      <c r="B508" s="11" t="str">
        <f t="shared" si="36"/>
        <v>DD7BCJ0203-15SA</v>
      </c>
      <c r="C508" s="9" t="str">
        <f t="shared" si="37"/>
        <v>Fenômenos Eletromagnéticos D7-matutino (São Bernardo)</v>
      </c>
      <c r="D508" s="7" t="s">
        <v>561</v>
      </c>
      <c r="E508" s="7" t="s">
        <v>1767</v>
      </c>
      <c r="F508" s="7" t="s">
        <v>562</v>
      </c>
      <c r="G508" s="7" t="s">
        <v>568</v>
      </c>
      <c r="H508" s="7" t="s">
        <v>2974</v>
      </c>
      <c r="I508" s="7"/>
      <c r="J508" s="7" t="s">
        <v>12</v>
      </c>
      <c r="K508" s="7" t="s">
        <v>13</v>
      </c>
      <c r="L508" s="7" t="s">
        <v>483</v>
      </c>
      <c r="M508" s="7">
        <v>30</v>
      </c>
      <c r="N508" s="7">
        <v>0</v>
      </c>
      <c r="O508" s="7" t="s">
        <v>37</v>
      </c>
      <c r="P508" s="7" t="s">
        <v>17</v>
      </c>
      <c r="Q508" s="7" t="s">
        <v>33</v>
      </c>
      <c r="R508" s="29" t="s">
        <v>2367</v>
      </c>
      <c r="S508" s="29" t="s">
        <v>2367</v>
      </c>
      <c r="T508" s="5" t="str">
        <f>VLOOKUP($B508,'[1]TOMADA DE DECISÕES'!$C$3:$BD$1129,52,0)</f>
        <v>REINALDO LUIZ CAVASSO FILHO</v>
      </c>
      <c r="U508" s="5" t="str">
        <f>VLOOKUP($B508,'[1]TOMADA DE DECISÕES'!$C$3:$BD$1129,54,0)</f>
        <v>REINALDO LUIZ CAVASSO FILHO</v>
      </c>
      <c r="V508" s="6" t="b">
        <f t="shared" si="38"/>
        <v>1</v>
      </c>
      <c r="W508" s="6" t="b">
        <f t="shared" si="39"/>
        <v>1</v>
      </c>
    </row>
    <row r="509" spans="1:23" ht="12.75" customHeight="1" x14ac:dyDescent="0.25">
      <c r="A509" s="11" t="str">
        <f t="shared" si="35"/>
        <v>BACHARELADO EM CIÊNCIA E TECNOLOGIA</v>
      </c>
      <c r="B509" s="11" t="str">
        <f t="shared" si="36"/>
        <v>DD8BCJ0203-15SA</v>
      </c>
      <c r="C509" s="9" t="str">
        <f t="shared" si="37"/>
        <v>Fenômenos Eletromagnéticos D8-matutino (São Bernardo)</v>
      </c>
      <c r="D509" s="7" t="s">
        <v>561</v>
      </c>
      <c r="E509" s="7" t="s">
        <v>1768</v>
      </c>
      <c r="F509" s="7" t="s">
        <v>562</v>
      </c>
      <c r="G509" s="7" t="s">
        <v>569</v>
      </c>
      <c r="H509" s="7" t="s">
        <v>2975</v>
      </c>
      <c r="I509" s="7"/>
      <c r="J509" s="7" t="s">
        <v>12</v>
      </c>
      <c r="K509" s="7" t="s">
        <v>13</v>
      </c>
      <c r="L509" s="7" t="s">
        <v>483</v>
      </c>
      <c r="M509" s="7">
        <v>30</v>
      </c>
      <c r="N509" s="7">
        <v>0</v>
      </c>
      <c r="O509" s="7" t="s">
        <v>37</v>
      </c>
      <c r="P509" s="7" t="s">
        <v>17</v>
      </c>
      <c r="Q509" s="7" t="s">
        <v>33</v>
      </c>
      <c r="R509" s="29" t="s">
        <v>2367</v>
      </c>
      <c r="S509" s="29" t="s">
        <v>2367</v>
      </c>
      <c r="T509" s="5" t="str">
        <f>VLOOKUP($B509,'[1]TOMADA DE DECISÕES'!$C$3:$BD$1129,52,0)</f>
        <v>REINALDO LUIZ CAVASSO FILHO</v>
      </c>
      <c r="U509" s="5" t="str">
        <f>VLOOKUP($B509,'[1]TOMADA DE DECISÕES'!$C$3:$BD$1129,54,0)</f>
        <v>REINALDO LUIZ CAVASSO FILHO</v>
      </c>
      <c r="V509" s="6" t="b">
        <f t="shared" si="38"/>
        <v>1</v>
      </c>
      <c r="W509" s="6" t="b">
        <f t="shared" si="39"/>
        <v>1</v>
      </c>
    </row>
    <row r="510" spans="1:23" ht="12.75" customHeight="1" x14ac:dyDescent="0.25">
      <c r="A510" s="11" t="str">
        <f t="shared" si="35"/>
        <v>BACHARELADO EM CIÊNCIA E TECNOLOGIA</v>
      </c>
      <c r="B510" s="11" t="str">
        <f t="shared" si="36"/>
        <v>DA1BCJ0205-15SA</v>
      </c>
      <c r="C510" s="9" t="str">
        <f t="shared" si="37"/>
        <v>Fenômenos Térmicos A1-matutino (São Bernardo)</v>
      </c>
      <c r="D510" s="7" t="s">
        <v>293</v>
      </c>
      <c r="E510" s="7" t="s">
        <v>368</v>
      </c>
      <c r="F510" s="7" t="s">
        <v>294</v>
      </c>
      <c r="G510" s="7" t="s">
        <v>16</v>
      </c>
      <c r="H510" s="7" t="s">
        <v>2979</v>
      </c>
      <c r="I510" s="7"/>
      <c r="J510" s="7" t="s">
        <v>12</v>
      </c>
      <c r="K510" s="7" t="s">
        <v>13</v>
      </c>
      <c r="L510" s="7" t="s">
        <v>473</v>
      </c>
      <c r="M510" s="7">
        <v>30</v>
      </c>
      <c r="N510" s="7">
        <v>0</v>
      </c>
      <c r="O510" s="7" t="s">
        <v>37</v>
      </c>
      <c r="P510" s="7" t="s">
        <v>17</v>
      </c>
      <c r="Q510" s="7" t="s">
        <v>33</v>
      </c>
      <c r="R510" s="29" t="s">
        <v>2980</v>
      </c>
      <c r="S510" s="29" t="s">
        <v>2980</v>
      </c>
      <c r="T510" s="5" t="str">
        <f>VLOOKUP($B510,'[1]TOMADA DE DECISÕES'!$C$3:$BD$1129,52,0)</f>
        <v>ANTONIO ALVARO RANHA NEVES</v>
      </c>
      <c r="U510" s="5" t="str">
        <f>VLOOKUP($B510,'[1]TOMADA DE DECISÕES'!$C$3:$BD$1129,54,0)</f>
        <v>ANTONIO ALVARO RANHA NEVES</v>
      </c>
      <c r="V510" s="6" t="b">
        <f t="shared" si="38"/>
        <v>1</v>
      </c>
      <c r="W510" s="6" t="b">
        <f t="shared" si="39"/>
        <v>1</v>
      </c>
    </row>
    <row r="511" spans="1:23" ht="12.75" customHeight="1" x14ac:dyDescent="0.25">
      <c r="A511" s="11" t="str">
        <f t="shared" si="35"/>
        <v>BACHARELADO EM CIÊNCIA E TECNOLOGIA</v>
      </c>
      <c r="B511" s="11" t="str">
        <f t="shared" si="36"/>
        <v>NA1BCJ0205-15SA</v>
      </c>
      <c r="C511" s="9" t="str">
        <f t="shared" si="37"/>
        <v>Fenômenos Térmicos A1-noturno (São Bernardo)</v>
      </c>
      <c r="D511" s="7" t="s">
        <v>293</v>
      </c>
      <c r="E511" s="7" t="s">
        <v>369</v>
      </c>
      <c r="F511" s="7" t="s">
        <v>294</v>
      </c>
      <c r="G511" s="7" t="s">
        <v>16</v>
      </c>
      <c r="H511" s="7" t="s">
        <v>2985</v>
      </c>
      <c r="I511" s="7"/>
      <c r="J511" s="16" t="s">
        <v>12</v>
      </c>
      <c r="K511" s="7" t="s">
        <v>18</v>
      </c>
      <c r="L511" s="7" t="s">
        <v>473</v>
      </c>
      <c r="M511" s="7">
        <v>30</v>
      </c>
      <c r="N511" s="7">
        <v>0</v>
      </c>
      <c r="O511" s="7" t="s">
        <v>37</v>
      </c>
      <c r="P511" s="7" t="s">
        <v>17</v>
      </c>
      <c r="Q511" s="7" t="s">
        <v>33</v>
      </c>
      <c r="R511" s="29" t="s">
        <v>2980</v>
      </c>
      <c r="S511" s="29" t="s">
        <v>2980</v>
      </c>
      <c r="T511" s="5" t="str">
        <f>VLOOKUP($B511,'[1]TOMADA DE DECISÕES'!$C$3:$BD$1129,52,0)</f>
        <v>ANTONIO ALVARO RANHA NEVES</v>
      </c>
      <c r="U511" s="5" t="str">
        <f>VLOOKUP($B511,'[1]TOMADA DE DECISÕES'!$C$3:$BD$1129,54,0)</f>
        <v>ANTONIO ALVARO RANHA NEVES</v>
      </c>
      <c r="V511" s="6" t="b">
        <f t="shared" si="38"/>
        <v>1</v>
      </c>
      <c r="W511" s="6" t="b">
        <f t="shared" si="39"/>
        <v>1</v>
      </c>
    </row>
    <row r="512" spans="1:23" ht="12.75" customHeight="1" x14ac:dyDescent="0.25">
      <c r="A512" s="11" t="str">
        <f t="shared" si="35"/>
        <v>BACHARELADO EM CIÊNCIA E TECNOLOGIA</v>
      </c>
      <c r="B512" s="11" t="str">
        <f t="shared" si="36"/>
        <v>DA2BCJ0205-15SA</v>
      </c>
      <c r="C512" s="9" t="str">
        <f t="shared" si="37"/>
        <v>Fenômenos Térmicos A2-matutino (São Bernardo)</v>
      </c>
      <c r="D512" s="6" t="s">
        <v>293</v>
      </c>
      <c r="E512" s="6" t="s">
        <v>370</v>
      </c>
      <c r="F512" s="6" t="s">
        <v>294</v>
      </c>
      <c r="G512" s="6" t="s">
        <v>19</v>
      </c>
      <c r="H512" s="6" t="s">
        <v>2981</v>
      </c>
      <c r="J512" s="6" t="s">
        <v>12</v>
      </c>
      <c r="K512" s="6" t="s">
        <v>13</v>
      </c>
      <c r="L512" s="6" t="s">
        <v>473</v>
      </c>
      <c r="M512" s="6">
        <v>30</v>
      </c>
      <c r="N512" s="6">
        <v>0</v>
      </c>
      <c r="O512" s="6" t="s">
        <v>37</v>
      </c>
      <c r="P512" s="7" t="s">
        <v>17</v>
      </c>
      <c r="Q512" s="7" t="s">
        <v>33</v>
      </c>
      <c r="R512" s="26" t="s">
        <v>2980</v>
      </c>
      <c r="S512" s="26" t="s">
        <v>2980</v>
      </c>
      <c r="T512" s="5" t="str">
        <f>VLOOKUP($B512,'[1]TOMADA DE DECISÕES'!$C$3:$BD$1129,52,0)</f>
        <v>ANTONIO ALVARO RANHA NEVES</v>
      </c>
      <c r="U512" s="5" t="str">
        <f>VLOOKUP($B512,'[1]TOMADA DE DECISÕES'!$C$3:$BD$1129,54,0)</f>
        <v>ANTONIO ALVARO RANHA NEVES</v>
      </c>
      <c r="V512" s="6" t="b">
        <f t="shared" si="38"/>
        <v>1</v>
      </c>
      <c r="W512" s="6" t="b">
        <f t="shared" si="39"/>
        <v>1</v>
      </c>
    </row>
    <row r="513" spans="1:23" ht="12.75" customHeight="1" x14ac:dyDescent="0.25">
      <c r="A513" s="11" t="str">
        <f t="shared" si="35"/>
        <v>BACHARELADO EM CIÊNCIA E TECNOLOGIA</v>
      </c>
      <c r="B513" s="11" t="str">
        <f t="shared" si="36"/>
        <v>NA2BCJ0205-15SA</v>
      </c>
      <c r="C513" s="9" t="str">
        <f t="shared" si="37"/>
        <v>Fenômenos Térmicos A2-noturno (São Bernardo)</v>
      </c>
      <c r="D513" s="7" t="s">
        <v>293</v>
      </c>
      <c r="E513" s="7" t="s">
        <v>371</v>
      </c>
      <c r="F513" s="7" t="s">
        <v>294</v>
      </c>
      <c r="G513" s="7" t="s">
        <v>19</v>
      </c>
      <c r="H513" s="7" t="s">
        <v>2986</v>
      </c>
      <c r="I513" s="7"/>
      <c r="J513" s="7" t="s">
        <v>12</v>
      </c>
      <c r="K513" s="7" t="s">
        <v>18</v>
      </c>
      <c r="L513" s="7" t="s">
        <v>473</v>
      </c>
      <c r="M513" s="7">
        <v>30</v>
      </c>
      <c r="N513" s="7">
        <v>0</v>
      </c>
      <c r="O513" s="7" t="s">
        <v>37</v>
      </c>
      <c r="P513" s="7" t="s">
        <v>17</v>
      </c>
      <c r="Q513" s="7" t="s">
        <v>33</v>
      </c>
      <c r="R513" s="29" t="s">
        <v>2980</v>
      </c>
      <c r="S513" s="29" t="s">
        <v>2980</v>
      </c>
      <c r="T513" s="5" t="str">
        <f>VLOOKUP($B513,'[1]TOMADA DE DECISÕES'!$C$3:$BD$1129,52,0)</f>
        <v>ANTONIO ALVARO RANHA NEVES</v>
      </c>
      <c r="U513" s="5" t="str">
        <f>VLOOKUP($B513,'[1]TOMADA DE DECISÕES'!$C$3:$BD$1129,54,0)</f>
        <v>ANTONIO ALVARO RANHA NEVES</v>
      </c>
      <c r="V513" s="6" t="b">
        <f t="shared" si="38"/>
        <v>1</v>
      </c>
      <c r="W513" s="6" t="b">
        <f t="shared" si="39"/>
        <v>1</v>
      </c>
    </row>
    <row r="514" spans="1:23" ht="12.75" customHeight="1" x14ac:dyDescent="0.25">
      <c r="A514" s="11" t="str">
        <f t="shared" ref="A514:A577" si="40">Q514</f>
        <v>BACHARELADO EM CIÊNCIA E TECNOLOGIA</v>
      </c>
      <c r="B514" s="11" t="str">
        <f t="shared" ref="B514:B577" si="41">E514</f>
        <v>NA3BCJ0205-15SA</v>
      </c>
      <c r="C514" s="9" t="str">
        <f t="shared" ref="C514:C577" si="42">CONCATENATE(D514," ",IF(LEN(B514)&gt;15,MID(B514,2,3),G514),"-",IF(K514="DIURNO","matutino",K514)," (",IF(H514="Santo André",H514,"São Bernardo"),")",IF(G514="I"," - TURMA MINISTRADA EM INGLÊS",IF(G514="P"," - TURMA COMPARTILHADA COM A PÓS-GRADUAÇÃO",IF(G514="S"," - TURMA SEMIPRESENCIAL",""))))</f>
        <v>Fenômenos Térmicos A3-noturno (São Bernardo)</v>
      </c>
      <c r="D514" s="6" t="s">
        <v>293</v>
      </c>
      <c r="E514" s="6" t="s">
        <v>3505</v>
      </c>
      <c r="F514" s="6" t="s">
        <v>294</v>
      </c>
      <c r="G514" s="6" t="s">
        <v>21</v>
      </c>
      <c r="H514" s="6" t="s">
        <v>3506</v>
      </c>
      <c r="J514" s="6" t="s">
        <v>12</v>
      </c>
      <c r="K514" s="6" t="s">
        <v>18</v>
      </c>
      <c r="L514" s="6" t="s">
        <v>473</v>
      </c>
      <c r="M514" s="6">
        <v>30</v>
      </c>
      <c r="O514" s="6" t="s">
        <v>37</v>
      </c>
      <c r="P514" s="6" t="s">
        <v>17</v>
      </c>
      <c r="Q514" s="6" t="s">
        <v>33</v>
      </c>
      <c r="R514" s="26" t="s">
        <v>3507</v>
      </c>
      <c r="S514" s="26" t="s">
        <v>3507</v>
      </c>
      <c r="T514" s="5" t="str">
        <f>VLOOKUP($B514,'[1]TOMADA DE DECISÕES'!$C$3:$BD$1129,52,0)</f>
        <v>PARAMITA BARAI</v>
      </c>
      <c r="U514" s="5" t="str">
        <f>VLOOKUP($B514,'[1]TOMADA DE DECISÕES'!$C$3:$BD$1129,54,0)</f>
        <v>PARAMITA BARAI</v>
      </c>
      <c r="V514" s="6" t="b">
        <f t="shared" si="38"/>
        <v>1</v>
      </c>
      <c r="W514" s="6" t="b">
        <f t="shared" si="39"/>
        <v>1</v>
      </c>
    </row>
    <row r="515" spans="1:23" ht="12.75" customHeight="1" x14ac:dyDescent="0.25">
      <c r="A515" s="11" t="str">
        <f t="shared" si="40"/>
        <v>BACHARELADO EM CIÊNCIA E TECNOLOGIA</v>
      </c>
      <c r="B515" s="11" t="str">
        <f t="shared" si="41"/>
        <v>NA4BCJ0205-15SA</v>
      </c>
      <c r="C515" s="9" t="str">
        <f t="shared" si="42"/>
        <v>Fenômenos Térmicos A4-noturno (São Bernardo)</v>
      </c>
      <c r="D515" s="6" t="s">
        <v>293</v>
      </c>
      <c r="E515" s="6" t="s">
        <v>3508</v>
      </c>
      <c r="F515" s="6" t="s">
        <v>294</v>
      </c>
      <c r="G515" s="6" t="s">
        <v>22</v>
      </c>
      <c r="H515" s="6" t="s">
        <v>3509</v>
      </c>
      <c r="J515" s="6" t="s">
        <v>12</v>
      </c>
      <c r="K515" s="6" t="s">
        <v>18</v>
      </c>
      <c r="L515" s="6" t="s">
        <v>473</v>
      </c>
      <c r="M515" s="6">
        <v>30</v>
      </c>
      <c r="O515" s="6" t="s">
        <v>37</v>
      </c>
      <c r="P515" s="6" t="s">
        <v>17</v>
      </c>
      <c r="Q515" s="6" t="s">
        <v>33</v>
      </c>
      <c r="R515" s="26" t="s">
        <v>3507</v>
      </c>
      <c r="S515" s="26" t="s">
        <v>3507</v>
      </c>
      <c r="T515" s="5" t="str">
        <f>VLOOKUP($B515,'[1]TOMADA DE DECISÕES'!$C$3:$BD$1129,52,0)</f>
        <v>PARAMITA BARAI</v>
      </c>
      <c r="U515" s="5" t="str">
        <f>VLOOKUP($B515,'[1]TOMADA DE DECISÕES'!$C$3:$BD$1129,54,0)</f>
        <v>PARAMITA BARAI</v>
      </c>
      <c r="V515" s="6" t="b">
        <f t="shared" ref="V515:V578" si="43">T515=R515</f>
        <v>1</v>
      </c>
      <c r="W515" s="6" t="b">
        <f t="shared" ref="W515:W578" si="44">U515=S515</f>
        <v>1</v>
      </c>
    </row>
    <row r="516" spans="1:23" ht="12.75" customHeight="1" x14ac:dyDescent="0.25">
      <c r="A516" s="11" t="str">
        <f t="shared" si="40"/>
        <v>BACHARELADO EM CIÊNCIA E TECNOLOGIA</v>
      </c>
      <c r="B516" s="11" t="str">
        <f t="shared" si="41"/>
        <v>DB1BCJ0205-15SA</v>
      </c>
      <c r="C516" s="9" t="str">
        <f t="shared" si="42"/>
        <v>Fenômenos Térmicos B1-matutino (São Bernardo)</v>
      </c>
      <c r="D516" s="7" t="s">
        <v>293</v>
      </c>
      <c r="E516" s="7" t="s">
        <v>372</v>
      </c>
      <c r="F516" s="7" t="s">
        <v>294</v>
      </c>
      <c r="G516" s="7" t="s">
        <v>28</v>
      </c>
      <c r="H516" s="7" t="s">
        <v>2982</v>
      </c>
      <c r="I516" s="7"/>
      <c r="J516" s="7" t="s">
        <v>12</v>
      </c>
      <c r="K516" s="7" t="s">
        <v>13</v>
      </c>
      <c r="L516" s="7" t="s">
        <v>473</v>
      </c>
      <c r="M516" s="7">
        <v>30</v>
      </c>
      <c r="N516" s="7">
        <v>0</v>
      </c>
      <c r="O516" s="7" t="s">
        <v>37</v>
      </c>
      <c r="P516" s="7" t="s">
        <v>17</v>
      </c>
      <c r="Q516" s="7" t="s">
        <v>33</v>
      </c>
      <c r="R516" s="29" t="s">
        <v>2983</v>
      </c>
      <c r="S516" s="29" t="s">
        <v>2983</v>
      </c>
      <c r="T516" s="5" t="str">
        <f>VLOOKUP($B516,'[1]TOMADA DE DECISÕES'!$C$3:$BD$1129,52,0)</f>
        <v>GERMAN LUGONES</v>
      </c>
      <c r="U516" s="5" t="str">
        <f>VLOOKUP($B516,'[1]TOMADA DE DECISÕES'!$C$3:$BD$1129,54,0)</f>
        <v>GERMAN LUGONES</v>
      </c>
      <c r="V516" s="6" t="b">
        <f t="shared" si="43"/>
        <v>1</v>
      </c>
      <c r="W516" s="6" t="b">
        <f t="shared" si="44"/>
        <v>1</v>
      </c>
    </row>
    <row r="517" spans="1:23" ht="12.75" customHeight="1" x14ac:dyDescent="0.25">
      <c r="A517" s="11" t="str">
        <f t="shared" si="40"/>
        <v>BACHARELADO EM CIÊNCIA E TECNOLOGIA</v>
      </c>
      <c r="B517" s="11" t="str">
        <f t="shared" si="41"/>
        <v>NB1BCJ0205-15SA</v>
      </c>
      <c r="C517" s="9" t="str">
        <f t="shared" si="42"/>
        <v>Fenômenos Térmicos B1-noturno (São Bernardo)</v>
      </c>
      <c r="D517" s="7" t="s">
        <v>293</v>
      </c>
      <c r="E517" s="7" t="s">
        <v>373</v>
      </c>
      <c r="F517" s="7" t="s">
        <v>294</v>
      </c>
      <c r="G517" s="7" t="s">
        <v>28</v>
      </c>
      <c r="H517" s="7" t="s">
        <v>2987</v>
      </c>
      <c r="I517" s="7"/>
      <c r="J517" s="16" t="s">
        <v>12</v>
      </c>
      <c r="K517" s="7" t="s">
        <v>18</v>
      </c>
      <c r="L517" s="7" t="s">
        <v>473</v>
      </c>
      <c r="M517" s="7">
        <v>30</v>
      </c>
      <c r="N517" s="7">
        <v>0</v>
      </c>
      <c r="O517" s="7" t="s">
        <v>37</v>
      </c>
      <c r="P517" s="7" t="s">
        <v>17</v>
      </c>
      <c r="Q517" s="7" t="s">
        <v>33</v>
      </c>
      <c r="R517" s="29" t="s">
        <v>2988</v>
      </c>
      <c r="S517" s="29" t="s">
        <v>2988</v>
      </c>
      <c r="T517" s="5" t="str">
        <f>VLOOKUP($B517,'[1]TOMADA DE DECISÕES'!$C$3:$BD$1129,52,0)</f>
        <v>VILSON TONIN ZANCHIN</v>
      </c>
      <c r="U517" s="5" t="str">
        <f>VLOOKUP($B517,'[1]TOMADA DE DECISÕES'!$C$3:$BD$1129,54,0)</f>
        <v>VILSON TONIN ZANCHIN</v>
      </c>
      <c r="V517" s="6" t="b">
        <f t="shared" si="43"/>
        <v>1</v>
      </c>
      <c r="W517" s="6" t="b">
        <f t="shared" si="44"/>
        <v>1</v>
      </c>
    </row>
    <row r="518" spans="1:23" ht="12.75" customHeight="1" x14ac:dyDescent="0.25">
      <c r="A518" s="11" t="str">
        <f t="shared" si="40"/>
        <v>BACHARELADO EM CIÊNCIA E TECNOLOGIA</v>
      </c>
      <c r="B518" s="11" t="str">
        <f t="shared" si="41"/>
        <v>DB2BCJ0205-15SA</v>
      </c>
      <c r="C518" s="9" t="str">
        <f t="shared" si="42"/>
        <v>Fenômenos Térmicos B2-matutino (São Bernardo)</v>
      </c>
      <c r="D518" s="7" t="s">
        <v>293</v>
      </c>
      <c r="E518" s="7" t="s">
        <v>374</v>
      </c>
      <c r="F518" s="7" t="s">
        <v>294</v>
      </c>
      <c r="G518" s="7" t="s">
        <v>29</v>
      </c>
      <c r="H518" s="7" t="s">
        <v>2984</v>
      </c>
      <c r="I518" s="7"/>
      <c r="J518" s="7" t="s">
        <v>12</v>
      </c>
      <c r="K518" s="7" t="s">
        <v>13</v>
      </c>
      <c r="L518" s="7" t="s">
        <v>473</v>
      </c>
      <c r="M518" s="7">
        <v>30</v>
      </c>
      <c r="N518" s="7">
        <v>0</v>
      </c>
      <c r="O518" s="7" t="s">
        <v>37</v>
      </c>
      <c r="P518" s="7" t="s">
        <v>17</v>
      </c>
      <c r="Q518" s="7" t="s">
        <v>33</v>
      </c>
      <c r="R518" s="29" t="s">
        <v>2983</v>
      </c>
      <c r="S518" s="29" t="s">
        <v>2983</v>
      </c>
      <c r="T518" s="5" t="str">
        <f>VLOOKUP($B518,'[1]TOMADA DE DECISÕES'!$C$3:$BD$1129,52,0)</f>
        <v>GERMAN LUGONES</v>
      </c>
      <c r="U518" s="5" t="str">
        <f>VLOOKUP($B518,'[1]TOMADA DE DECISÕES'!$C$3:$BD$1129,54,0)</f>
        <v>GERMAN LUGONES</v>
      </c>
      <c r="V518" s="6" t="b">
        <f t="shared" si="43"/>
        <v>1</v>
      </c>
      <c r="W518" s="6" t="b">
        <f t="shared" si="44"/>
        <v>1</v>
      </c>
    </row>
    <row r="519" spans="1:23" ht="12.75" customHeight="1" x14ac:dyDescent="0.25">
      <c r="A519" s="11" t="str">
        <f t="shared" si="40"/>
        <v>BACHARELADO EM CIÊNCIA E TECNOLOGIA</v>
      </c>
      <c r="B519" s="11" t="str">
        <f t="shared" si="41"/>
        <v>NB2BCJ0205-15SA</v>
      </c>
      <c r="C519" s="9" t="str">
        <f t="shared" si="42"/>
        <v>Fenômenos Térmicos B2-noturno (São Bernardo)</v>
      </c>
      <c r="D519" s="6" t="s">
        <v>293</v>
      </c>
      <c r="E519" s="6" t="s">
        <v>375</v>
      </c>
      <c r="F519" s="6" t="s">
        <v>294</v>
      </c>
      <c r="G519" s="6" t="s">
        <v>29</v>
      </c>
      <c r="H519" s="6" t="s">
        <v>2989</v>
      </c>
      <c r="J519" s="6" t="s">
        <v>12</v>
      </c>
      <c r="K519" s="6" t="s">
        <v>18</v>
      </c>
      <c r="L519" s="6" t="s">
        <v>473</v>
      </c>
      <c r="M519" s="6">
        <v>30</v>
      </c>
      <c r="N519" s="6">
        <v>0</v>
      </c>
      <c r="O519" s="6" t="s">
        <v>37</v>
      </c>
      <c r="P519" s="7" t="s">
        <v>17</v>
      </c>
      <c r="Q519" s="7" t="s">
        <v>33</v>
      </c>
      <c r="R519" s="26" t="s">
        <v>2988</v>
      </c>
      <c r="S519" s="26" t="s">
        <v>2988</v>
      </c>
      <c r="T519" s="5" t="str">
        <f>VLOOKUP($B519,'[1]TOMADA DE DECISÕES'!$C$3:$BD$1129,52,0)</f>
        <v>VILSON TONIN ZANCHIN</v>
      </c>
      <c r="U519" s="5" t="str">
        <f>VLOOKUP($B519,'[1]TOMADA DE DECISÕES'!$C$3:$BD$1129,54,0)</f>
        <v>VILSON TONIN ZANCHIN</v>
      </c>
      <c r="V519" s="6" t="b">
        <f t="shared" si="43"/>
        <v>1</v>
      </c>
      <c r="W519" s="6" t="b">
        <f t="shared" si="44"/>
        <v>1</v>
      </c>
    </row>
    <row r="520" spans="1:23" ht="12.75" customHeight="1" x14ac:dyDescent="0.25">
      <c r="A520" s="11" t="str">
        <f t="shared" si="40"/>
        <v>LICENCIATURA EM FILOSOFIA</v>
      </c>
      <c r="B520" s="11" t="str">
        <f t="shared" si="41"/>
        <v>DANHH2085-16SB</v>
      </c>
      <c r="C520" s="9" t="str">
        <f t="shared" si="42"/>
        <v>Filosofia da Arte A-matutino (São Bernardo)</v>
      </c>
      <c r="D520" s="6" t="s">
        <v>835</v>
      </c>
      <c r="E520" s="6" t="s">
        <v>3394</v>
      </c>
      <c r="F520" s="6" t="s">
        <v>836</v>
      </c>
      <c r="G520" s="6" t="s">
        <v>11</v>
      </c>
      <c r="H520" s="6" t="s">
        <v>3395</v>
      </c>
      <c r="J520" s="15" t="s">
        <v>38</v>
      </c>
      <c r="K520" s="6" t="s">
        <v>13</v>
      </c>
      <c r="L520" s="6" t="s">
        <v>20</v>
      </c>
      <c r="M520" s="6">
        <v>30</v>
      </c>
      <c r="P520" s="7" t="s">
        <v>17</v>
      </c>
      <c r="Q520" s="7" t="s">
        <v>264</v>
      </c>
      <c r="R520" s="26" t="s">
        <v>3396</v>
      </c>
      <c r="T520" s="5" t="str">
        <f>VLOOKUP($B520,'[1]TOMADA DE DECISÕES'!$C$3:$BD$1129,52,0)</f>
        <v>SAMON NOYAMA</v>
      </c>
      <c r="U520" s="5">
        <f>VLOOKUP($B520,'[1]TOMADA DE DECISÕES'!$C$3:$BD$1129,54,0)</f>
        <v>0</v>
      </c>
      <c r="V520" s="6" t="b">
        <f t="shared" si="43"/>
        <v>1</v>
      </c>
      <c r="W520" s="6" t="b">
        <f t="shared" si="44"/>
        <v>1</v>
      </c>
    </row>
    <row r="521" spans="1:23" ht="12.75" customHeight="1" x14ac:dyDescent="0.25">
      <c r="A521" s="11" t="str">
        <f t="shared" si="40"/>
        <v>LICENCIATURA EM FILOSOFIA</v>
      </c>
      <c r="B521" s="11" t="str">
        <f t="shared" si="41"/>
        <v>NANHH2085-16SB</v>
      </c>
      <c r="C521" s="9" t="str">
        <f t="shared" si="42"/>
        <v>Filosofia da Arte A-noturno (São Bernardo)</v>
      </c>
      <c r="D521" s="6" t="s">
        <v>835</v>
      </c>
      <c r="E521" s="6" t="s">
        <v>2244</v>
      </c>
      <c r="F521" s="6" t="s">
        <v>836</v>
      </c>
      <c r="G521" s="6" t="s">
        <v>11</v>
      </c>
      <c r="H521" s="6" t="s">
        <v>275</v>
      </c>
      <c r="J521" s="6" t="s">
        <v>38</v>
      </c>
      <c r="K521" s="6" t="s">
        <v>18</v>
      </c>
      <c r="L521" s="6" t="s">
        <v>20</v>
      </c>
      <c r="M521" s="6">
        <v>30</v>
      </c>
      <c r="N521" s="6">
        <v>0</v>
      </c>
      <c r="P521" s="7" t="s">
        <v>17</v>
      </c>
      <c r="Q521" s="7" t="s">
        <v>264</v>
      </c>
      <c r="R521" s="26" t="s">
        <v>3145</v>
      </c>
      <c r="T521" s="5" t="str">
        <f>VLOOKUP($B521,'[1]TOMADA DE DECISÕES'!$C$3:$BD$1129,52,0)</f>
        <v>TOMAS MENDONCA DA SILVA PRADO</v>
      </c>
      <c r="U521" s="5" t="str">
        <f>VLOOKUP($B521,'[1]TOMADA DE DECISÕES'!$C$3:$BD$1129,54,0)</f>
        <v/>
      </c>
      <c r="V521" s="6" t="b">
        <f t="shared" si="43"/>
        <v>0</v>
      </c>
      <c r="W521" s="6" t="b">
        <f t="shared" si="44"/>
        <v>1</v>
      </c>
    </row>
    <row r="522" spans="1:23" ht="12.75" customHeight="1" x14ac:dyDescent="0.25">
      <c r="A522" s="11" t="str">
        <f t="shared" si="40"/>
        <v>LICENCIATURA EM FILOSOFIA</v>
      </c>
      <c r="B522" s="11" t="str">
        <f t="shared" si="41"/>
        <v>NANHH2017-16SB</v>
      </c>
      <c r="C522" s="9" t="str">
        <f t="shared" si="42"/>
        <v>Filosofia da Educação A-noturno (São Bernardo)</v>
      </c>
      <c r="D522" s="6" t="s">
        <v>328</v>
      </c>
      <c r="E522" s="6" t="s">
        <v>440</v>
      </c>
      <c r="F522" s="6" t="s">
        <v>329</v>
      </c>
      <c r="G522" s="6" t="s">
        <v>11</v>
      </c>
      <c r="H522" s="6" t="s">
        <v>834</v>
      </c>
      <c r="J522" s="6" t="s">
        <v>38</v>
      </c>
      <c r="K522" s="6" t="s">
        <v>18</v>
      </c>
      <c r="L522" s="6" t="s">
        <v>20</v>
      </c>
      <c r="M522" s="6">
        <v>33</v>
      </c>
      <c r="N522" s="6">
        <v>0</v>
      </c>
      <c r="O522" s="6" t="s">
        <v>17</v>
      </c>
      <c r="P522" s="7"/>
      <c r="Q522" s="6" t="s">
        <v>264</v>
      </c>
      <c r="R522" s="26" t="s">
        <v>2381</v>
      </c>
      <c r="T522" s="5" t="str">
        <f>VLOOKUP($B522,'[1]TOMADA DE DECISÕES'!$C$3:$BD$1129,52,0)</f>
        <v>CESAR FERNANDO MEURER</v>
      </c>
      <c r="U522" s="5" t="str">
        <f>VLOOKUP($B522,'[1]TOMADA DE DECISÕES'!$C$3:$BD$1129,54,0)</f>
        <v/>
      </c>
      <c r="V522" s="6" t="b">
        <f t="shared" si="43"/>
        <v>1</v>
      </c>
      <c r="W522" s="6" t="b">
        <f t="shared" si="44"/>
        <v>1</v>
      </c>
    </row>
    <row r="523" spans="1:23" ht="12.75" customHeight="1" x14ac:dyDescent="0.25">
      <c r="A523" s="11" t="str">
        <f t="shared" si="40"/>
        <v>BACHARELADO EM MATEMÁTICA</v>
      </c>
      <c r="B523" s="11" t="str">
        <f t="shared" si="41"/>
        <v>NAMCZB036-17SB</v>
      </c>
      <c r="C523" s="9" t="str">
        <f t="shared" si="42"/>
        <v>Filosofia da Matemática A-noturno (São Bernardo)</v>
      </c>
      <c r="D523" s="7" t="s">
        <v>948</v>
      </c>
      <c r="E523" s="7" t="s">
        <v>1927</v>
      </c>
      <c r="F523" s="7" t="s">
        <v>949</v>
      </c>
      <c r="G523" s="7" t="s">
        <v>11</v>
      </c>
      <c r="H523" s="7" t="s">
        <v>950</v>
      </c>
      <c r="I523" s="7"/>
      <c r="J523" s="16" t="s">
        <v>38</v>
      </c>
      <c r="K523" s="7" t="s">
        <v>18</v>
      </c>
      <c r="L523" s="7" t="s">
        <v>20</v>
      </c>
      <c r="M523" s="7">
        <v>30</v>
      </c>
      <c r="N523" s="7"/>
      <c r="O523" s="7"/>
      <c r="P523" s="7" t="s">
        <v>17</v>
      </c>
      <c r="Q523" s="7" t="s">
        <v>109</v>
      </c>
      <c r="R523" s="29" t="s">
        <v>951</v>
      </c>
      <c r="S523" s="29"/>
      <c r="T523" s="5" t="str">
        <f>VLOOKUP($B523,'[1]TOMADA DE DECISÕES'!$C$3:$BD$1129,52,0)</f>
        <v>VINICIUS CIFU LOPES</v>
      </c>
      <c r="U523" s="5" t="str">
        <f>VLOOKUP($B523,'[1]TOMADA DE DECISÕES'!$C$3:$BD$1129,54,0)</f>
        <v/>
      </c>
      <c r="V523" s="6" t="b">
        <f t="shared" si="43"/>
        <v>1</v>
      </c>
      <c r="W523" s="6" t="b">
        <f t="shared" si="44"/>
        <v>1</v>
      </c>
    </row>
    <row r="524" spans="1:23" ht="12.75" customHeight="1" x14ac:dyDescent="0.25">
      <c r="A524" s="11" t="str">
        <f t="shared" si="40"/>
        <v>LICENCIATURA EM FILOSOFIA</v>
      </c>
      <c r="B524" s="11" t="str">
        <f t="shared" si="41"/>
        <v>NANHH2023-16SB</v>
      </c>
      <c r="C524" s="9" t="str">
        <f t="shared" si="42"/>
        <v>Filosofia do Ensino de Filosofia A-noturno (São Bernardo)</v>
      </c>
      <c r="D524" s="7" t="s">
        <v>832</v>
      </c>
      <c r="E524" s="7" t="s">
        <v>2245</v>
      </c>
      <c r="F524" s="7" t="s">
        <v>833</v>
      </c>
      <c r="G524" s="7" t="s">
        <v>11</v>
      </c>
      <c r="H524" s="7" t="s">
        <v>834</v>
      </c>
      <c r="I524" s="7"/>
      <c r="J524" s="16" t="s">
        <v>38</v>
      </c>
      <c r="K524" s="7" t="s">
        <v>18</v>
      </c>
      <c r="L524" s="7" t="s">
        <v>20</v>
      </c>
      <c r="M524" s="7">
        <v>30</v>
      </c>
      <c r="N524" s="7">
        <v>0</v>
      </c>
      <c r="O524" s="7"/>
      <c r="P524" s="7"/>
      <c r="Q524" s="7" t="s">
        <v>264</v>
      </c>
      <c r="R524" s="29" t="s">
        <v>3144</v>
      </c>
      <c r="S524" s="29"/>
      <c r="T524" s="5" t="str">
        <f>VLOOKUP($B524,'[1]TOMADA DE DECISÕES'!$C$3:$BD$1129,52,0)</f>
        <v>PATRICIA DEL NERO VELASCO</v>
      </c>
      <c r="U524" s="5" t="str">
        <f>VLOOKUP($B524,'[1]TOMADA DE DECISÕES'!$C$3:$BD$1129,54,0)</f>
        <v/>
      </c>
      <c r="V524" s="6" t="b">
        <f t="shared" si="43"/>
        <v>1</v>
      </c>
      <c r="W524" s="6" t="b">
        <f t="shared" si="44"/>
        <v>1</v>
      </c>
    </row>
    <row r="525" spans="1:23" ht="12.75" customHeight="1" x14ac:dyDescent="0.25">
      <c r="A525" s="11" t="str">
        <f t="shared" si="40"/>
        <v>BACHARELADO EM CIÊNCIAS ECONÔMICAS</v>
      </c>
      <c r="B525" s="11" t="str">
        <f t="shared" si="41"/>
        <v>DAESHC016-17SB</v>
      </c>
      <c r="C525" s="9" t="str">
        <f t="shared" si="42"/>
        <v>Finanças Corporativas A-matutino (São Bernardo)</v>
      </c>
      <c r="D525" s="7" t="s">
        <v>303</v>
      </c>
      <c r="E525" s="7" t="s">
        <v>403</v>
      </c>
      <c r="F525" s="7" t="s">
        <v>304</v>
      </c>
      <c r="G525" s="7" t="s">
        <v>11</v>
      </c>
      <c r="H525" s="7" t="s">
        <v>769</v>
      </c>
      <c r="I525" s="7"/>
      <c r="J525" s="7" t="s">
        <v>38</v>
      </c>
      <c r="K525" s="7" t="s">
        <v>13</v>
      </c>
      <c r="L525" s="7" t="s">
        <v>20</v>
      </c>
      <c r="M525" s="7">
        <v>62</v>
      </c>
      <c r="N525" s="7">
        <v>0</v>
      </c>
      <c r="O525" s="7"/>
      <c r="P525" s="7"/>
      <c r="Q525" s="7" t="s">
        <v>102</v>
      </c>
      <c r="R525" s="29" t="s">
        <v>3117</v>
      </c>
      <c r="S525" s="29"/>
      <c r="T525" s="5" t="str">
        <f>VLOOKUP($B525,'[1]TOMADA DE DECISÕES'!$C$3:$BD$1129,52,0)</f>
        <v>ANDERSON LUIS SABER CAMPOS</v>
      </c>
      <c r="U525" s="5" t="str">
        <f>VLOOKUP($B525,'[1]TOMADA DE DECISÕES'!$C$3:$BD$1129,54,0)</f>
        <v/>
      </c>
      <c r="V525" s="6" t="b">
        <f t="shared" si="43"/>
        <v>1</v>
      </c>
      <c r="W525" s="6" t="b">
        <f t="shared" si="44"/>
        <v>1</v>
      </c>
    </row>
    <row r="526" spans="1:23" ht="12.75" customHeight="1" x14ac:dyDescent="0.25">
      <c r="A526" s="11" t="str">
        <f t="shared" si="40"/>
        <v>BACHARELADO EM CIÊNCIAS ECONÔMICAS</v>
      </c>
      <c r="B526" s="11" t="str">
        <f t="shared" si="41"/>
        <v>NAESHC016-17SB</v>
      </c>
      <c r="C526" s="9" t="str">
        <f t="shared" si="42"/>
        <v>Finanças Corporativas A-noturno (São Bernardo)</v>
      </c>
      <c r="D526" s="7" t="s">
        <v>303</v>
      </c>
      <c r="E526" s="7" t="s">
        <v>1888</v>
      </c>
      <c r="F526" s="7" t="s">
        <v>304</v>
      </c>
      <c r="G526" s="7" t="s">
        <v>11</v>
      </c>
      <c r="H526" s="7" t="s">
        <v>466</v>
      </c>
      <c r="I526" s="7"/>
      <c r="J526" s="7" t="s">
        <v>38</v>
      </c>
      <c r="K526" s="7" t="s">
        <v>18</v>
      </c>
      <c r="L526" s="7" t="s">
        <v>20</v>
      </c>
      <c r="M526" s="7">
        <v>80</v>
      </c>
      <c r="N526" s="7">
        <v>0</v>
      </c>
      <c r="O526" s="7"/>
      <c r="P526" s="7"/>
      <c r="Q526" s="7" t="s">
        <v>102</v>
      </c>
      <c r="R526" s="29" t="s">
        <v>3117</v>
      </c>
      <c r="S526" s="29"/>
      <c r="T526" s="5" t="str">
        <f>VLOOKUP($B526,'[1]TOMADA DE DECISÕES'!$C$3:$BD$1129,52,0)</f>
        <v>ANDERSON LUIS SABER CAMPOS</v>
      </c>
      <c r="U526" s="5" t="str">
        <f>VLOOKUP($B526,'[1]TOMADA DE DECISÕES'!$C$3:$BD$1129,54,0)</f>
        <v/>
      </c>
      <c r="V526" s="6" t="b">
        <f t="shared" si="43"/>
        <v>1</v>
      </c>
      <c r="W526" s="6" t="b">
        <f t="shared" si="44"/>
        <v>1</v>
      </c>
    </row>
    <row r="527" spans="1:23" ht="12.75" customHeight="1" x14ac:dyDescent="0.25">
      <c r="A527" s="11" t="str">
        <f t="shared" si="40"/>
        <v>BACHARELADO EM FÍSICA</v>
      </c>
      <c r="B527" s="11" t="str">
        <f t="shared" si="41"/>
        <v>NANHZ3010-15SA</v>
      </c>
      <c r="C527" s="9" t="str">
        <f t="shared" si="42"/>
        <v>Física Computacional A-noturno (São Bernardo)</v>
      </c>
      <c r="D527" s="7" t="s">
        <v>608</v>
      </c>
      <c r="E527" s="7" t="s">
        <v>1908</v>
      </c>
      <c r="F527" s="7" t="s">
        <v>609</v>
      </c>
      <c r="G527" s="7" t="s">
        <v>11</v>
      </c>
      <c r="H527" s="7" t="s">
        <v>610</v>
      </c>
      <c r="I527" s="7"/>
      <c r="J527" s="16" t="s">
        <v>12</v>
      </c>
      <c r="K527" s="7" t="s">
        <v>18</v>
      </c>
      <c r="L527" s="7" t="s">
        <v>473</v>
      </c>
      <c r="M527" s="7">
        <v>30</v>
      </c>
      <c r="N527" s="7">
        <v>0</v>
      </c>
      <c r="O527" s="7" t="s">
        <v>17</v>
      </c>
      <c r="P527" s="7"/>
      <c r="Q527" s="7" t="s">
        <v>105</v>
      </c>
      <c r="R527" s="29" t="s">
        <v>3023</v>
      </c>
      <c r="S527" s="29" t="s">
        <v>3023</v>
      </c>
      <c r="T527" s="5" t="str">
        <f>VLOOKUP($B527,'[1]TOMADA DE DECISÕES'!$C$3:$BD$1129,52,0)</f>
        <v>PEDRO ALVES DA SILVA AUTRETO</v>
      </c>
      <c r="U527" s="5" t="str">
        <f>VLOOKUP($B527,'[1]TOMADA DE DECISÕES'!$C$3:$BD$1129,54,0)</f>
        <v>PEDRO ALVES DA SILVA AUTRETO</v>
      </c>
      <c r="V527" s="6" t="b">
        <f t="shared" si="43"/>
        <v>1</v>
      </c>
      <c r="W527" s="6" t="b">
        <f t="shared" si="44"/>
        <v>1</v>
      </c>
    </row>
    <row r="528" spans="1:23" ht="12.75" customHeight="1" x14ac:dyDescent="0.25">
      <c r="A528" s="11" t="str">
        <f t="shared" si="40"/>
        <v>LICENCIATURA EM FÍSICA</v>
      </c>
      <c r="B528" s="11" t="str">
        <f t="shared" si="41"/>
        <v>DANHZ3084-15SA</v>
      </c>
      <c r="C528" s="9" t="str">
        <f t="shared" si="42"/>
        <v>Física do Meio Ambiente A-matutino (São Bernardo)</v>
      </c>
      <c r="D528" s="7" t="s">
        <v>830</v>
      </c>
      <c r="E528" s="7" t="s">
        <v>2249</v>
      </c>
      <c r="F528" s="7" t="s">
        <v>831</v>
      </c>
      <c r="G528" s="7" t="s">
        <v>11</v>
      </c>
      <c r="H528" s="7" t="s">
        <v>3143</v>
      </c>
      <c r="I528" s="7"/>
      <c r="J528" s="16" t="s">
        <v>12</v>
      </c>
      <c r="K528" s="7" t="s">
        <v>13</v>
      </c>
      <c r="L528" s="7" t="s">
        <v>20</v>
      </c>
      <c r="M528" s="7">
        <v>31</v>
      </c>
      <c r="N528" s="7">
        <v>0</v>
      </c>
      <c r="O528" s="7" t="s">
        <v>17</v>
      </c>
      <c r="P528" s="7"/>
      <c r="Q528" s="6" t="s">
        <v>265</v>
      </c>
      <c r="R528" s="29" t="s">
        <v>2348</v>
      </c>
      <c r="S528" s="29"/>
      <c r="T528" s="5" t="str">
        <f>VLOOKUP($B528,'[1]TOMADA DE DECISÕES'!$C$3:$BD$1129,52,0)</f>
        <v>GISELLE WATANABE</v>
      </c>
      <c r="U528" s="5" t="str">
        <f>VLOOKUP($B528,'[1]TOMADA DE DECISÕES'!$C$3:$BD$1129,54,0)</f>
        <v/>
      </c>
      <c r="V528" s="6" t="b">
        <f t="shared" si="43"/>
        <v>1</v>
      </c>
      <c r="W528" s="6" t="b">
        <f t="shared" si="44"/>
        <v>1</v>
      </c>
    </row>
    <row r="529" spans="1:23" ht="12.75" customHeight="1" x14ac:dyDescent="0.25">
      <c r="A529" s="11" t="str">
        <f t="shared" si="40"/>
        <v>ENGENHARIA BIOMÉDICA</v>
      </c>
      <c r="B529" s="11" t="str">
        <f t="shared" si="41"/>
        <v>DAESTB023-17SA</v>
      </c>
      <c r="C529" s="9" t="str">
        <f t="shared" si="42"/>
        <v>Física Médica I A-matutino (São Bernardo)</v>
      </c>
      <c r="D529" s="7" t="s">
        <v>1382</v>
      </c>
      <c r="E529" s="7" t="s">
        <v>3287</v>
      </c>
      <c r="F529" s="7" t="s">
        <v>1383</v>
      </c>
      <c r="G529" s="7" t="s">
        <v>11</v>
      </c>
      <c r="H529" s="7" t="s">
        <v>1380</v>
      </c>
      <c r="I529" s="7"/>
      <c r="J529" s="16" t="s">
        <v>38</v>
      </c>
      <c r="K529" s="7" t="s">
        <v>13</v>
      </c>
      <c r="L529" s="7" t="s">
        <v>20</v>
      </c>
      <c r="M529" s="7">
        <v>30</v>
      </c>
      <c r="N529" s="7">
        <v>0</v>
      </c>
      <c r="O529" s="7" t="s">
        <v>17</v>
      </c>
      <c r="P529" s="7"/>
      <c r="Q529" s="7" t="s">
        <v>155</v>
      </c>
      <c r="R529" s="29" t="s">
        <v>2324</v>
      </c>
      <c r="S529" s="29"/>
      <c r="T529" s="5" t="str">
        <f>VLOOKUP($B529,'[1]TOMADA DE DECISÕES'!$C$3:$BD$1129,52,0)</f>
        <v>CAROLINA BENETTI</v>
      </c>
      <c r="U529" s="5">
        <f>VLOOKUP($B529,'[1]TOMADA DE DECISÕES'!$C$3:$BD$1129,54,0)</f>
        <v>0</v>
      </c>
      <c r="V529" s="6" t="b">
        <f t="shared" si="43"/>
        <v>1</v>
      </c>
      <c r="W529" s="6" t="b">
        <f t="shared" si="44"/>
        <v>1</v>
      </c>
    </row>
    <row r="530" spans="1:23" ht="12.75" customHeight="1" x14ac:dyDescent="0.25">
      <c r="A530" s="11" t="str">
        <f t="shared" si="40"/>
        <v>ENGENHARIA BIOMÉDICA</v>
      </c>
      <c r="B530" s="11" t="str">
        <f t="shared" si="41"/>
        <v>NAESTB023-17SA</v>
      </c>
      <c r="C530" s="9" t="str">
        <f t="shared" si="42"/>
        <v>Física Médica I A-noturno (São Bernardo)</v>
      </c>
      <c r="D530" s="7" t="s">
        <v>1382</v>
      </c>
      <c r="E530" s="7" t="s">
        <v>3288</v>
      </c>
      <c r="F530" s="7" t="s">
        <v>1383</v>
      </c>
      <c r="G530" s="7" t="s">
        <v>11</v>
      </c>
      <c r="H530" s="7" t="s">
        <v>1381</v>
      </c>
      <c r="I530" s="7"/>
      <c r="J530" s="16" t="s">
        <v>38</v>
      </c>
      <c r="K530" s="7" t="s">
        <v>18</v>
      </c>
      <c r="L530" s="7" t="s">
        <v>20</v>
      </c>
      <c r="M530" s="7">
        <v>30</v>
      </c>
      <c r="N530" s="7">
        <v>0</v>
      </c>
      <c r="O530" s="7" t="s">
        <v>17</v>
      </c>
      <c r="P530" s="7"/>
      <c r="Q530" s="7" t="s">
        <v>155</v>
      </c>
      <c r="R530" s="29" t="s">
        <v>1426</v>
      </c>
      <c r="S530" s="29"/>
      <c r="T530" s="5" t="str">
        <f>VLOOKUP($B530,'[1]TOMADA DE DECISÕES'!$C$3:$BD$1129,52,0)</f>
        <v>NASSER ALI DAGHASTANLI</v>
      </c>
      <c r="U530" s="5">
        <f>VLOOKUP($B530,'[1]TOMADA DE DECISÕES'!$C$3:$BD$1129,54,0)</f>
        <v>0</v>
      </c>
      <c r="V530" s="6" t="b">
        <f t="shared" si="43"/>
        <v>1</v>
      </c>
      <c r="W530" s="6" t="b">
        <f t="shared" si="44"/>
        <v>1</v>
      </c>
    </row>
    <row r="531" spans="1:23" ht="12.75" customHeight="1" x14ac:dyDescent="0.25">
      <c r="A531" s="11" t="str">
        <f t="shared" si="40"/>
        <v>ENGENHARIA BIOMÉDICA</v>
      </c>
      <c r="B531" s="11" t="str">
        <f t="shared" si="41"/>
        <v>DAESTB030-17SA</v>
      </c>
      <c r="C531" s="9" t="str">
        <f t="shared" si="42"/>
        <v>Física Médica II A-matutino (São Bernardo)</v>
      </c>
      <c r="D531" s="7" t="s">
        <v>1405</v>
      </c>
      <c r="E531" s="7" t="s">
        <v>3307</v>
      </c>
      <c r="F531" s="7" t="s">
        <v>1406</v>
      </c>
      <c r="G531" s="7" t="s">
        <v>11</v>
      </c>
      <c r="H531" s="7" t="s">
        <v>1407</v>
      </c>
      <c r="I531" s="7"/>
      <c r="J531" s="7" t="s">
        <v>38</v>
      </c>
      <c r="K531" s="7" t="s">
        <v>13</v>
      </c>
      <c r="L531" s="7" t="s">
        <v>14</v>
      </c>
      <c r="M531" s="7">
        <v>30</v>
      </c>
      <c r="N531" s="7">
        <v>0</v>
      </c>
      <c r="O531" s="7"/>
      <c r="P531" s="7"/>
      <c r="Q531" s="7" t="s">
        <v>155</v>
      </c>
      <c r="R531" s="28" t="s">
        <v>538</v>
      </c>
      <c r="S531" s="28"/>
      <c r="T531" s="5" t="str">
        <f>VLOOKUP($B531,'[1]TOMADA DE DECISÕES'!$C$3:$BD$1129,52,0)</f>
        <v>DANIEL PAPOTI</v>
      </c>
      <c r="U531" s="5">
        <f>VLOOKUP($B531,'[1]TOMADA DE DECISÕES'!$C$3:$BD$1129,54,0)</f>
        <v>0</v>
      </c>
      <c r="V531" s="6" t="b">
        <f t="shared" si="43"/>
        <v>1</v>
      </c>
      <c r="W531" s="6" t="b">
        <f t="shared" si="44"/>
        <v>1</v>
      </c>
    </row>
    <row r="532" spans="1:23" ht="12.75" customHeight="1" x14ac:dyDescent="0.25">
      <c r="A532" s="11" t="str">
        <f t="shared" si="40"/>
        <v>ENGENHARIA BIOMÉDICA</v>
      </c>
      <c r="B532" s="11" t="str">
        <f t="shared" si="41"/>
        <v>NAESTB030-17SA</v>
      </c>
      <c r="C532" s="9" t="str">
        <f t="shared" si="42"/>
        <v>Física Médica II A-noturno (São Bernardo)</v>
      </c>
      <c r="D532" s="7" t="s">
        <v>1405</v>
      </c>
      <c r="E532" s="7" t="s">
        <v>3308</v>
      </c>
      <c r="F532" s="7" t="s">
        <v>1406</v>
      </c>
      <c r="G532" s="7" t="s">
        <v>11</v>
      </c>
      <c r="H532" s="7" t="s">
        <v>1408</v>
      </c>
      <c r="I532" s="7"/>
      <c r="J532" s="7" t="s">
        <v>38</v>
      </c>
      <c r="K532" s="7" t="s">
        <v>18</v>
      </c>
      <c r="L532" s="7" t="s">
        <v>14</v>
      </c>
      <c r="M532" s="7">
        <v>30</v>
      </c>
      <c r="N532" s="7">
        <v>0</v>
      </c>
      <c r="O532" s="7"/>
      <c r="P532" s="7"/>
      <c r="Q532" s="7" t="s">
        <v>155</v>
      </c>
      <c r="R532" s="29" t="s">
        <v>538</v>
      </c>
      <c r="S532" s="29"/>
      <c r="T532" s="5" t="str">
        <f>VLOOKUP($B532,'[1]TOMADA DE DECISÕES'!$C$3:$BD$1129,52,0)</f>
        <v>DANIEL PAPOTI</v>
      </c>
      <c r="U532" s="5">
        <f>VLOOKUP($B532,'[1]TOMADA DE DECISÕES'!$C$3:$BD$1129,54,0)</f>
        <v>0</v>
      </c>
      <c r="V532" s="6" t="b">
        <f t="shared" si="43"/>
        <v>1</v>
      </c>
      <c r="W532" s="6" t="b">
        <f t="shared" si="44"/>
        <v>1</v>
      </c>
    </row>
    <row r="533" spans="1:23" ht="12.75" customHeight="1" x14ac:dyDescent="0.25">
      <c r="A533" s="11" t="str">
        <f t="shared" si="40"/>
        <v>BACHARELADO EM FÍSICA</v>
      </c>
      <c r="B533" s="11" t="str">
        <f t="shared" si="41"/>
        <v>DANHT3064-15SA</v>
      </c>
      <c r="C533" s="9" t="str">
        <f t="shared" si="42"/>
        <v>Física Ondulatória A-matutino (São Bernardo)</v>
      </c>
      <c r="D533" s="7" t="s">
        <v>584</v>
      </c>
      <c r="E533" s="7" t="s">
        <v>1909</v>
      </c>
      <c r="F533" s="7" t="s">
        <v>585</v>
      </c>
      <c r="G533" s="7" t="s">
        <v>11</v>
      </c>
      <c r="H533" s="7" t="s">
        <v>586</v>
      </c>
      <c r="I533" s="7"/>
      <c r="J533" s="7" t="s">
        <v>12</v>
      </c>
      <c r="K533" s="7" t="s">
        <v>13</v>
      </c>
      <c r="L533" s="7" t="s">
        <v>473</v>
      </c>
      <c r="M533" s="7">
        <v>30</v>
      </c>
      <c r="N533" s="7">
        <v>0</v>
      </c>
      <c r="O533" s="7" t="s">
        <v>17</v>
      </c>
      <c r="P533" s="7"/>
      <c r="Q533" s="7" t="s">
        <v>105</v>
      </c>
      <c r="R533" s="29" t="s">
        <v>559</v>
      </c>
      <c r="S533" s="29" t="s">
        <v>559</v>
      </c>
      <c r="T533" s="5" t="str">
        <f>VLOOKUP($B533,'[1]TOMADA DE DECISÕES'!$C$3:$BD$1129,52,0)</f>
        <v>JULIAN ANDRES MUNEVAR CAGIGAS</v>
      </c>
      <c r="U533" s="5" t="str">
        <f>VLOOKUP($B533,'[1]TOMADA DE DECISÕES'!$C$3:$BD$1129,54,0)</f>
        <v>JULIAN ANDRES MUNEVAR CAGIGAS</v>
      </c>
      <c r="V533" s="6" t="b">
        <f t="shared" si="43"/>
        <v>1</v>
      </c>
      <c r="W533" s="6" t="b">
        <f t="shared" si="44"/>
        <v>1</v>
      </c>
    </row>
    <row r="534" spans="1:23" ht="12.75" customHeight="1" x14ac:dyDescent="0.25">
      <c r="A534" s="11" t="str">
        <f t="shared" si="40"/>
        <v>BACHARELADO EM FÍSICA</v>
      </c>
      <c r="B534" s="11" t="str">
        <f t="shared" si="41"/>
        <v>NANHT3064-15SA</v>
      </c>
      <c r="C534" s="9" t="str">
        <f t="shared" si="42"/>
        <v>Física Ondulatória A-noturno (São Bernardo)</v>
      </c>
      <c r="D534" s="7" t="s">
        <v>584</v>
      </c>
      <c r="E534" s="7" t="s">
        <v>1910</v>
      </c>
      <c r="F534" s="7" t="s">
        <v>585</v>
      </c>
      <c r="G534" s="7" t="s">
        <v>11</v>
      </c>
      <c r="H534" s="7" t="s">
        <v>587</v>
      </c>
      <c r="I534" s="7"/>
      <c r="J534" s="16" t="s">
        <v>12</v>
      </c>
      <c r="K534" s="7" t="s">
        <v>18</v>
      </c>
      <c r="L534" s="7" t="s">
        <v>473</v>
      </c>
      <c r="M534" s="7">
        <v>33</v>
      </c>
      <c r="N534" s="7">
        <v>0</v>
      </c>
      <c r="O534" s="7" t="s">
        <v>17</v>
      </c>
      <c r="P534" s="7"/>
      <c r="Q534" s="7" t="s">
        <v>105</v>
      </c>
      <c r="R534" s="29" t="s">
        <v>3010</v>
      </c>
      <c r="S534" s="29" t="s">
        <v>3010</v>
      </c>
      <c r="T534" s="5" t="str">
        <f>VLOOKUP($B534,'[1]TOMADA DE DECISÕES'!$C$3:$BD$1129,52,0)</f>
        <v>MARCOS DE ABREU AVILA</v>
      </c>
      <c r="U534" s="5" t="str">
        <f>VLOOKUP($B534,'[1]TOMADA DE DECISÕES'!$C$3:$BD$1129,54,0)</f>
        <v>MARCOS DE ABREU AVILA</v>
      </c>
      <c r="V534" s="6" t="b">
        <f t="shared" si="43"/>
        <v>1</v>
      </c>
      <c r="W534" s="6" t="b">
        <f t="shared" si="44"/>
        <v>1</v>
      </c>
    </row>
    <row r="535" spans="1:23" ht="12.75" customHeight="1" x14ac:dyDescent="0.25">
      <c r="A535" s="11" t="str">
        <f t="shared" si="40"/>
        <v>BACHARELADO EM CIÊNCIA E TECNOLOGIA</v>
      </c>
      <c r="B535" s="11" t="str">
        <f t="shared" si="41"/>
        <v>DA1BCK0103-15SA</v>
      </c>
      <c r="C535" s="9" t="str">
        <f t="shared" si="42"/>
        <v>Física Quântica A1-matutino (São Bernardo)</v>
      </c>
      <c r="D535" s="7" t="s">
        <v>83</v>
      </c>
      <c r="E535" s="7" t="s">
        <v>1769</v>
      </c>
      <c r="F535" s="7" t="s">
        <v>84</v>
      </c>
      <c r="G535" s="7" t="s">
        <v>16</v>
      </c>
      <c r="H535" s="7" t="s">
        <v>573</v>
      </c>
      <c r="I535" s="7"/>
      <c r="J535" s="16" t="s">
        <v>12</v>
      </c>
      <c r="K535" s="7" t="s">
        <v>13</v>
      </c>
      <c r="L535" s="7" t="s">
        <v>42</v>
      </c>
      <c r="M535" s="7">
        <v>45</v>
      </c>
      <c r="N535" s="7">
        <v>0</v>
      </c>
      <c r="O535" s="7" t="s">
        <v>37</v>
      </c>
      <c r="P535" s="7" t="s">
        <v>17</v>
      </c>
      <c r="Q535" s="7" t="s">
        <v>33</v>
      </c>
      <c r="R535" s="29" t="s">
        <v>2993</v>
      </c>
      <c r="S535" s="29"/>
      <c r="T535" s="5" t="str">
        <f>VLOOKUP($B535,'[1]TOMADA DE DECISÕES'!$C$3:$BD$1129,52,0)</f>
        <v>RONEI MIOTTO</v>
      </c>
      <c r="U535" s="5" t="str">
        <f>VLOOKUP($B535,'[1]TOMADA DE DECISÕES'!$C$3:$BD$1129,54,0)</f>
        <v/>
      </c>
      <c r="V535" s="6" t="b">
        <f t="shared" si="43"/>
        <v>1</v>
      </c>
      <c r="W535" s="6" t="b">
        <f t="shared" si="44"/>
        <v>1</v>
      </c>
    </row>
    <row r="536" spans="1:23" ht="12.75" customHeight="1" x14ac:dyDescent="0.25">
      <c r="A536" s="11" t="str">
        <f t="shared" si="40"/>
        <v>BACHARELADO EM CIÊNCIA E TECNOLOGIA</v>
      </c>
      <c r="B536" s="11" t="str">
        <f t="shared" si="41"/>
        <v>NA1BCK0103-15SA</v>
      </c>
      <c r="C536" s="9" t="str">
        <f t="shared" si="42"/>
        <v>Física Quântica A1-noturno (São Bernardo)</v>
      </c>
      <c r="D536" s="7" t="s">
        <v>83</v>
      </c>
      <c r="E536" s="7" t="s">
        <v>1770</v>
      </c>
      <c r="F536" s="7" t="s">
        <v>84</v>
      </c>
      <c r="G536" s="7" t="s">
        <v>16</v>
      </c>
      <c r="H536" s="7" t="s">
        <v>575</v>
      </c>
      <c r="I536" s="7"/>
      <c r="J536" s="16" t="s">
        <v>12</v>
      </c>
      <c r="K536" s="7" t="s">
        <v>18</v>
      </c>
      <c r="L536" s="7" t="s">
        <v>42</v>
      </c>
      <c r="M536" s="7">
        <v>45</v>
      </c>
      <c r="N536" s="7">
        <v>0</v>
      </c>
      <c r="O536" s="7" t="s">
        <v>37</v>
      </c>
      <c r="P536" s="7" t="s">
        <v>17</v>
      </c>
      <c r="Q536" s="7" t="s">
        <v>33</v>
      </c>
      <c r="R536" s="29" t="s">
        <v>2994</v>
      </c>
      <c r="S536" s="29"/>
      <c r="T536" s="5" t="str">
        <f>VLOOKUP($B536,'[1]TOMADA DE DECISÕES'!$C$3:$BD$1129,52,0)</f>
        <v>LUCIANO SOARES DA CRUZ</v>
      </c>
      <c r="U536" s="5" t="str">
        <f>VLOOKUP($B536,'[1]TOMADA DE DECISÕES'!$C$3:$BD$1129,54,0)</f>
        <v/>
      </c>
      <c r="V536" s="6" t="b">
        <f t="shared" si="43"/>
        <v>1</v>
      </c>
      <c r="W536" s="6" t="b">
        <f t="shared" si="44"/>
        <v>1</v>
      </c>
    </row>
    <row r="537" spans="1:23" ht="12.75" customHeight="1" x14ac:dyDescent="0.25">
      <c r="A537" s="11" t="str">
        <f t="shared" si="40"/>
        <v>BACHARELADO EM CIÊNCIA E TECNOLOGIA</v>
      </c>
      <c r="B537" s="11" t="str">
        <f t="shared" si="41"/>
        <v>NA2BCK0103-15SA</v>
      </c>
      <c r="C537" s="9" t="str">
        <f t="shared" si="42"/>
        <v>Física Quântica A2-noturno (São Bernardo)</v>
      </c>
      <c r="D537" s="7" t="s">
        <v>83</v>
      </c>
      <c r="E537" s="7" t="s">
        <v>1771</v>
      </c>
      <c r="F537" s="7" t="s">
        <v>84</v>
      </c>
      <c r="G537" s="7" t="s">
        <v>19</v>
      </c>
      <c r="H537" s="7" t="s">
        <v>575</v>
      </c>
      <c r="I537" s="7"/>
      <c r="J537" s="16" t="s">
        <v>12</v>
      </c>
      <c r="K537" s="7" t="s">
        <v>18</v>
      </c>
      <c r="L537" s="7" t="s">
        <v>42</v>
      </c>
      <c r="M537" s="7">
        <v>45</v>
      </c>
      <c r="N537" s="7">
        <v>0</v>
      </c>
      <c r="O537" s="7" t="s">
        <v>37</v>
      </c>
      <c r="P537" s="7" t="s">
        <v>17</v>
      </c>
      <c r="Q537" s="7" t="s">
        <v>33</v>
      </c>
      <c r="R537" s="29" t="s">
        <v>2995</v>
      </c>
      <c r="S537" s="29"/>
      <c r="T537" s="5" t="str">
        <f>VLOOKUP($B537,'[1]TOMADA DE DECISÕES'!$C$3:$BD$1129,52,0)</f>
        <v>EDUARDO PERES NOVAIS DE SA</v>
      </c>
      <c r="U537" s="5" t="str">
        <f>VLOOKUP($B537,'[1]TOMADA DE DECISÕES'!$C$3:$BD$1129,54,0)</f>
        <v/>
      </c>
      <c r="V537" s="6" t="b">
        <f t="shared" si="43"/>
        <v>1</v>
      </c>
      <c r="W537" s="6" t="b">
        <f t="shared" si="44"/>
        <v>1</v>
      </c>
    </row>
    <row r="538" spans="1:23" ht="12.75" customHeight="1" x14ac:dyDescent="0.25">
      <c r="A538" s="11" t="str">
        <f t="shared" si="40"/>
        <v>BACHARELADO EM CIÊNCIA E TECNOLOGIA</v>
      </c>
      <c r="B538" s="11" t="str">
        <f t="shared" si="41"/>
        <v>DB1BCK0103-15SA</v>
      </c>
      <c r="C538" s="9" t="str">
        <f t="shared" si="42"/>
        <v>Física Quântica B1-matutino (São Bernardo)</v>
      </c>
      <c r="D538" s="6" t="s">
        <v>83</v>
      </c>
      <c r="E538" s="6" t="s">
        <v>1772</v>
      </c>
      <c r="F538" s="6" t="s">
        <v>84</v>
      </c>
      <c r="G538" s="6" t="s">
        <v>28</v>
      </c>
      <c r="H538" s="6" t="s">
        <v>574</v>
      </c>
      <c r="J538" s="6" t="s">
        <v>12</v>
      </c>
      <c r="K538" s="6" t="s">
        <v>13</v>
      </c>
      <c r="L538" s="6" t="s">
        <v>42</v>
      </c>
      <c r="M538" s="6">
        <v>45</v>
      </c>
      <c r="N538" s="6">
        <v>0</v>
      </c>
      <c r="O538" s="6" t="s">
        <v>37</v>
      </c>
      <c r="P538" s="7" t="s">
        <v>17</v>
      </c>
      <c r="Q538" s="7" t="s">
        <v>33</v>
      </c>
      <c r="R538" s="26" t="s">
        <v>2993</v>
      </c>
      <c r="T538" s="5" t="str">
        <f>VLOOKUP($B538,'[1]TOMADA DE DECISÕES'!$C$3:$BD$1129,52,0)</f>
        <v>RONEI MIOTTO</v>
      </c>
      <c r="U538" s="5" t="str">
        <f>VLOOKUP($B538,'[1]TOMADA DE DECISÕES'!$C$3:$BD$1129,54,0)</f>
        <v/>
      </c>
      <c r="V538" s="6" t="b">
        <f t="shared" si="43"/>
        <v>1</v>
      </c>
      <c r="W538" s="6" t="b">
        <f t="shared" si="44"/>
        <v>1</v>
      </c>
    </row>
    <row r="539" spans="1:23" ht="12.75" customHeight="1" x14ac:dyDescent="0.25">
      <c r="A539" s="11" t="str">
        <f t="shared" si="40"/>
        <v>BACHARELADO EM CIÊNCIA E TECNOLOGIA</v>
      </c>
      <c r="B539" s="11" t="str">
        <f t="shared" si="41"/>
        <v>NB1BCK0103-15SA</v>
      </c>
      <c r="C539" s="9" t="str">
        <f t="shared" si="42"/>
        <v>Física Quântica B1-noturno (São Bernardo)</v>
      </c>
      <c r="D539" s="6" t="s">
        <v>83</v>
      </c>
      <c r="E539" s="6" t="s">
        <v>1773</v>
      </c>
      <c r="F539" s="6" t="s">
        <v>84</v>
      </c>
      <c r="G539" s="6" t="s">
        <v>28</v>
      </c>
      <c r="H539" s="6" t="s">
        <v>576</v>
      </c>
      <c r="J539" s="6" t="s">
        <v>12</v>
      </c>
      <c r="K539" s="6" t="s">
        <v>18</v>
      </c>
      <c r="L539" s="6" t="s">
        <v>42</v>
      </c>
      <c r="M539" s="6">
        <v>45</v>
      </c>
      <c r="N539" s="6">
        <v>0</v>
      </c>
      <c r="O539" s="6" t="s">
        <v>37</v>
      </c>
      <c r="P539" s="7" t="s">
        <v>17</v>
      </c>
      <c r="Q539" s="7" t="s">
        <v>33</v>
      </c>
      <c r="R539" s="26" t="s">
        <v>2994</v>
      </c>
      <c r="T539" s="5" t="str">
        <f>VLOOKUP($B539,'[1]TOMADA DE DECISÕES'!$C$3:$BD$1129,52,0)</f>
        <v>LUCIANO SOARES DA CRUZ</v>
      </c>
      <c r="U539" s="5" t="str">
        <f>VLOOKUP($B539,'[1]TOMADA DE DECISÕES'!$C$3:$BD$1129,54,0)</f>
        <v/>
      </c>
      <c r="V539" s="6" t="b">
        <f t="shared" si="43"/>
        <v>1</v>
      </c>
      <c r="W539" s="6" t="b">
        <f t="shared" si="44"/>
        <v>1</v>
      </c>
    </row>
    <row r="540" spans="1:23" ht="12.75" customHeight="1" x14ac:dyDescent="0.25">
      <c r="A540" s="11" t="str">
        <f t="shared" si="40"/>
        <v>BACHARELADO EM CIÊNCIA E TECNOLOGIA</v>
      </c>
      <c r="B540" s="11" t="str">
        <f t="shared" si="41"/>
        <v>NB2BCK0103-15SA</v>
      </c>
      <c r="C540" s="9" t="str">
        <f t="shared" si="42"/>
        <v>Física Quântica B2-noturno (São Bernardo)</v>
      </c>
      <c r="D540" s="7" t="s">
        <v>83</v>
      </c>
      <c r="E540" s="7" t="s">
        <v>1774</v>
      </c>
      <c r="F540" s="7" t="s">
        <v>84</v>
      </c>
      <c r="G540" s="7" t="s">
        <v>29</v>
      </c>
      <c r="H540" s="7" t="s">
        <v>576</v>
      </c>
      <c r="I540" s="7"/>
      <c r="J540" s="7" t="s">
        <v>12</v>
      </c>
      <c r="K540" s="7" t="s">
        <v>18</v>
      </c>
      <c r="L540" s="7" t="s">
        <v>42</v>
      </c>
      <c r="M540" s="7">
        <v>45</v>
      </c>
      <c r="N540" s="7">
        <v>0</v>
      </c>
      <c r="O540" s="7" t="s">
        <v>37</v>
      </c>
      <c r="P540" s="7" t="s">
        <v>17</v>
      </c>
      <c r="Q540" s="7" t="s">
        <v>33</v>
      </c>
      <c r="R540" s="29" t="s">
        <v>2995</v>
      </c>
      <c r="S540" s="29"/>
      <c r="T540" s="5" t="str">
        <f>VLOOKUP($B540,'[1]TOMADA DE DECISÕES'!$C$3:$BD$1129,52,0)</f>
        <v>EDUARDO PERES NOVAIS DE SA</v>
      </c>
      <c r="U540" s="5" t="str">
        <f>VLOOKUP($B540,'[1]TOMADA DE DECISÕES'!$C$3:$BD$1129,54,0)</f>
        <v/>
      </c>
      <c r="V540" s="6" t="b">
        <f t="shared" si="43"/>
        <v>1</v>
      </c>
      <c r="W540" s="6" t="b">
        <f t="shared" si="44"/>
        <v>1</v>
      </c>
    </row>
    <row r="541" spans="1:23" ht="12.75" customHeight="1" x14ac:dyDescent="0.25">
      <c r="A541" s="11" t="str">
        <f t="shared" si="40"/>
        <v>BACHARELADO EM RELAÇÕES INTERNACIONAIS</v>
      </c>
      <c r="B541" s="11" t="str">
        <f t="shared" si="41"/>
        <v>DAESHR006-13SB</v>
      </c>
      <c r="C541" s="9" t="str">
        <f t="shared" si="42"/>
        <v>Formação Histórica da América Latina A-matutino (São Bernardo)</v>
      </c>
      <c r="D541" s="7" t="s">
        <v>1356</v>
      </c>
      <c r="E541" s="7" t="s">
        <v>2014</v>
      </c>
      <c r="F541" s="7" t="s">
        <v>1357</v>
      </c>
      <c r="G541" s="7" t="s">
        <v>11</v>
      </c>
      <c r="H541" s="7" t="s">
        <v>3254</v>
      </c>
      <c r="I541" s="7"/>
      <c r="J541" s="7" t="s">
        <v>38</v>
      </c>
      <c r="K541" s="7" t="s">
        <v>13</v>
      </c>
      <c r="L541" s="7" t="s">
        <v>20</v>
      </c>
      <c r="M541" s="7">
        <v>90</v>
      </c>
      <c r="N541" s="7"/>
      <c r="O541" s="7"/>
      <c r="P541" s="7" t="s">
        <v>17</v>
      </c>
      <c r="Q541" s="7" t="s">
        <v>124</v>
      </c>
      <c r="R541" s="28" t="s">
        <v>1358</v>
      </c>
      <c r="S541" s="28"/>
      <c r="T541" s="5" t="str">
        <f>VLOOKUP($B541,'[1]TOMADA DE DECISÕES'!$C$3:$BD$1129,52,0)</f>
        <v>GILBERTO MARINGONI DE OLIVEIRA</v>
      </c>
      <c r="U541" s="5" t="str">
        <f>VLOOKUP($B541,'[1]TOMADA DE DECISÕES'!$C$3:$BD$1129,54,0)</f>
        <v/>
      </c>
      <c r="V541" s="6" t="b">
        <f t="shared" si="43"/>
        <v>1</v>
      </c>
      <c r="W541" s="6" t="b">
        <f t="shared" si="44"/>
        <v>1</v>
      </c>
    </row>
    <row r="542" spans="1:23" ht="12.75" customHeight="1" x14ac:dyDescent="0.25">
      <c r="A542" s="11" t="str">
        <f t="shared" si="40"/>
        <v>BACHARELADO EM RELAÇÕES INTERNACIONAIS</v>
      </c>
      <c r="B542" s="11" t="str">
        <f t="shared" si="41"/>
        <v>NAESHR006-13SB</v>
      </c>
      <c r="C542" s="9" t="str">
        <f t="shared" si="42"/>
        <v>Formação Histórica da América Latina A-noturno (São Bernardo)</v>
      </c>
      <c r="D542" s="7" t="s">
        <v>1356</v>
      </c>
      <c r="E542" s="7" t="s">
        <v>2015</v>
      </c>
      <c r="F542" s="7" t="s">
        <v>1357</v>
      </c>
      <c r="G542" s="7" t="s">
        <v>11</v>
      </c>
      <c r="H542" s="7" t="s">
        <v>3255</v>
      </c>
      <c r="I542" s="7"/>
      <c r="J542" s="7" t="s">
        <v>38</v>
      </c>
      <c r="K542" s="7" t="s">
        <v>18</v>
      </c>
      <c r="L542" s="7" t="s">
        <v>20</v>
      </c>
      <c r="M542" s="7">
        <v>90</v>
      </c>
      <c r="N542" s="7"/>
      <c r="O542" s="7"/>
      <c r="P542" s="7" t="s">
        <v>17</v>
      </c>
      <c r="Q542" s="7" t="s">
        <v>124</v>
      </c>
      <c r="R542" s="28" t="s">
        <v>1358</v>
      </c>
      <c r="S542" s="28"/>
      <c r="T542" s="5" t="str">
        <f>VLOOKUP($B542,'[1]TOMADA DE DECISÕES'!$C$3:$BD$1129,52,0)</f>
        <v>GILBERTO MARINGONI DE OLIVEIRA</v>
      </c>
      <c r="U542" s="5" t="str">
        <f>VLOOKUP($B542,'[1]TOMADA DE DECISÕES'!$C$3:$BD$1129,54,0)</f>
        <v/>
      </c>
      <c r="V542" s="6" t="b">
        <f t="shared" si="43"/>
        <v>1</v>
      </c>
      <c r="W542" s="6" t="b">
        <f t="shared" si="44"/>
        <v>1</v>
      </c>
    </row>
    <row r="543" spans="1:23" ht="12.75" customHeight="1" x14ac:dyDescent="0.25">
      <c r="A543" s="11" t="str">
        <f t="shared" si="40"/>
        <v>ENGENHARIA DE INSTRUMENTAÇÃO, AUTOMAÇÃO E ROBÓTICA</v>
      </c>
      <c r="B543" s="11" t="str">
        <f t="shared" si="41"/>
        <v>DA1ESTA006-17SA</v>
      </c>
      <c r="C543" s="9" t="str">
        <f t="shared" si="42"/>
        <v>Fotônica A1-matutino (São Bernardo)</v>
      </c>
      <c r="D543" s="6" t="s">
        <v>194</v>
      </c>
      <c r="E543" s="6" t="s">
        <v>2182</v>
      </c>
      <c r="F543" s="6" t="s">
        <v>195</v>
      </c>
      <c r="G543" s="6" t="s">
        <v>16</v>
      </c>
      <c r="H543" s="6" t="s">
        <v>1028</v>
      </c>
      <c r="J543" s="6" t="s">
        <v>12</v>
      </c>
      <c r="K543" s="6" t="s">
        <v>13</v>
      </c>
      <c r="L543" s="6" t="s">
        <v>473</v>
      </c>
      <c r="M543" s="6">
        <v>30</v>
      </c>
      <c r="Q543" s="6" t="s">
        <v>185</v>
      </c>
      <c r="R543" s="26" t="s">
        <v>1029</v>
      </c>
      <c r="S543" s="26" t="s">
        <v>1030</v>
      </c>
      <c r="T543" s="5" t="str">
        <f>VLOOKUP($B543,'[1]TOMADA DE DECISÕES'!$C$3:$BD$1129,52,0)</f>
        <v>FULVIO ANDRES CALLEGARI</v>
      </c>
      <c r="U543" s="5" t="str">
        <f>VLOOKUP($B543,'[1]TOMADA DE DECISÕES'!$C$3:$BD$1129,54,0)</f>
        <v>AGNALDO APARECIDO FRESCHI</v>
      </c>
      <c r="V543" s="6" t="b">
        <f t="shared" si="43"/>
        <v>1</v>
      </c>
      <c r="W543" s="6" t="b">
        <f t="shared" si="44"/>
        <v>1</v>
      </c>
    </row>
    <row r="544" spans="1:23" ht="12.75" customHeight="1" x14ac:dyDescent="0.25">
      <c r="A544" s="11" t="str">
        <f t="shared" si="40"/>
        <v>ENGENHARIA DE INSTRUMENTAÇÃO, AUTOMAÇÃO E ROBÓTICA</v>
      </c>
      <c r="B544" s="11" t="str">
        <f t="shared" si="41"/>
        <v>NA1ESTA006-17SA</v>
      </c>
      <c r="C544" s="9" t="str">
        <f t="shared" si="42"/>
        <v>Fotônica A1-noturno (São Bernardo)</v>
      </c>
      <c r="D544" s="6" t="s">
        <v>194</v>
      </c>
      <c r="E544" s="6" t="s">
        <v>2183</v>
      </c>
      <c r="F544" s="6" t="s">
        <v>195</v>
      </c>
      <c r="G544" s="6" t="s">
        <v>16</v>
      </c>
      <c r="H544" s="6" t="s">
        <v>1034</v>
      </c>
      <c r="J544" s="6" t="s">
        <v>12</v>
      </c>
      <c r="K544" s="6" t="s">
        <v>18</v>
      </c>
      <c r="L544" s="6" t="s">
        <v>473</v>
      </c>
      <c r="M544" s="6">
        <v>30</v>
      </c>
      <c r="P544" s="22"/>
      <c r="Q544" s="7" t="s">
        <v>185</v>
      </c>
      <c r="R544" s="26" t="s">
        <v>1030</v>
      </c>
      <c r="S544" s="26" t="s">
        <v>1029</v>
      </c>
      <c r="T544" s="5" t="str">
        <f>VLOOKUP($B544,'[1]TOMADA DE DECISÕES'!$C$3:$BD$1129,52,0)</f>
        <v>AGNALDO APARECIDO FRESCHI</v>
      </c>
      <c r="U544" s="5" t="str">
        <f>VLOOKUP($B544,'[1]TOMADA DE DECISÕES'!$C$3:$BD$1129,54,0)</f>
        <v>FULVIO ANDRES CALLEGARI</v>
      </c>
      <c r="V544" s="6" t="b">
        <f t="shared" si="43"/>
        <v>1</v>
      </c>
      <c r="W544" s="6" t="b">
        <f t="shared" si="44"/>
        <v>1</v>
      </c>
    </row>
    <row r="545" spans="1:23" ht="12.75" customHeight="1" x14ac:dyDescent="0.25">
      <c r="A545" s="11" t="str">
        <f t="shared" si="40"/>
        <v>ENGENHARIA DE INSTRUMENTAÇÃO, AUTOMAÇÃO E ROBÓTICA</v>
      </c>
      <c r="B545" s="11" t="str">
        <f t="shared" si="41"/>
        <v>DA2ESTA006-17SA</v>
      </c>
      <c r="C545" s="9" t="str">
        <f t="shared" si="42"/>
        <v>Fotônica A2-matutino (São Bernardo)</v>
      </c>
      <c r="D545" s="6" t="s">
        <v>194</v>
      </c>
      <c r="E545" s="6" t="s">
        <v>2184</v>
      </c>
      <c r="F545" s="6" t="s">
        <v>195</v>
      </c>
      <c r="G545" s="6" t="s">
        <v>19</v>
      </c>
      <c r="H545" s="6" t="s">
        <v>1031</v>
      </c>
      <c r="J545" s="15" t="s">
        <v>12</v>
      </c>
      <c r="K545" s="6" t="s">
        <v>13</v>
      </c>
      <c r="L545" s="6" t="s">
        <v>473</v>
      </c>
      <c r="M545" s="6">
        <v>30</v>
      </c>
      <c r="P545" s="22"/>
      <c r="Q545" s="7" t="s">
        <v>185</v>
      </c>
      <c r="R545" s="26" t="s">
        <v>1029</v>
      </c>
      <c r="S545" s="26" t="s">
        <v>1030</v>
      </c>
      <c r="T545" s="5" t="str">
        <f>VLOOKUP($B545,'[1]TOMADA DE DECISÕES'!$C$3:$BD$1129,52,0)</f>
        <v>FULVIO ANDRES CALLEGARI</v>
      </c>
      <c r="U545" s="5" t="str">
        <f>VLOOKUP($B545,'[1]TOMADA DE DECISÕES'!$C$3:$BD$1129,54,0)</f>
        <v>AGNALDO APARECIDO FRESCHI</v>
      </c>
      <c r="V545" s="6" t="b">
        <f t="shared" si="43"/>
        <v>1</v>
      </c>
      <c r="W545" s="6" t="b">
        <f t="shared" si="44"/>
        <v>1</v>
      </c>
    </row>
    <row r="546" spans="1:23" ht="12.75" customHeight="1" x14ac:dyDescent="0.25">
      <c r="A546" s="11" t="str">
        <f t="shared" si="40"/>
        <v>ENGENHARIA DE INSTRUMENTAÇÃO, AUTOMAÇÃO E ROBÓTICA</v>
      </c>
      <c r="B546" s="11" t="str">
        <f t="shared" si="41"/>
        <v>NA2ESTA006-17SA</v>
      </c>
      <c r="C546" s="9" t="str">
        <f t="shared" si="42"/>
        <v>Fotônica A2-noturno (São Bernardo)</v>
      </c>
      <c r="D546" s="7" t="s">
        <v>194</v>
      </c>
      <c r="E546" s="7" t="s">
        <v>2185</v>
      </c>
      <c r="F546" s="7" t="s">
        <v>195</v>
      </c>
      <c r="G546" s="7" t="s">
        <v>19</v>
      </c>
      <c r="H546" s="7" t="s">
        <v>1035</v>
      </c>
      <c r="I546" s="7"/>
      <c r="J546" s="16" t="s">
        <v>12</v>
      </c>
      <c r="K546" s="7" t="s">
        <v>18</v>
      </c>
      <c r="L546" s="7" t="s">
        <v>473</v>
      </c>
      <c r="M546" s="7">
        <v>30</v>
      </c>
      <c r="N546" s="7"/>
      <c r="O546" s="7"/>
      <c r="P546" s="7"/>
      <c r="Q546" s="7" t="s">
        <v>185</v>
      </c>
      <c r="R546" s="29" t="s">
        <v>1029</v>
      </c>
      <c r="S546" s="29" t="s">
        <v>1030</v>
      </c>
      <c r="T546" s="5" t="str">
        <f>VLOOKUP($B546,'[1]TOMADA DE DECISÕES'!$C$3:$BD$1129,52,0)</f>
        <v>FULVIO ANDRES CALLEGARI</v>
      </c>
      <c r="U546" s="5" t="str">
        <f>VLOOKUP($B546,'[1]TOMADA DE DECISÕES'!$C$3:$BD$1129,54,0)</f>
        <v>AGNALDO APARECIDO FRESCHI</v>
      </c>
      <c r="V546" s="6" t="b">
        <f t="shared" si="43"/>
        <v>1</v>
      </c>
      <c r="W546" s="6" t="b">
        <f t="shared" si="44"/>
        <v>1</v>
      </c>
    </row>
    <row r="547" spans="1:23" ht="12.75" customHeight="1" x14ac:dyDescent="0.25">
      <c r="A547" s="11" t="str">
        <f t="shared" si="40"/>
        <v>ENGENHARIA DE INSTRUMENTAÇÃO, AUTOMAÇÃO E ROBÓTICA</v>
      </c>
      <c r="B547" s="11" t="str">
        <f t="shared" si="41"/>
        <v>DBESTA006-17SA</v>
      </c>
      <c r="C547" s="9" t="str">
        <f t="shared" si="42"/>
        <v>Fotônica B-matutino (São Bernardo)</v>
      </c>
      <c r="D547" s="7" t="s">
        <v>194</v>
      </c>
      <c r="E547" s="7" t="s">
        <v>2186</v>
      </c>
      <c r="F547" s="7" t="s">
        <v>195</v>
      </c>
      <c r="G547" s="7" t="s">
        <v>25</v>
      </c>
      <c r="H547" s="7" t="s">
        <v>1032</v>
      </c>
      <c r="I547" s="7"/>
      <c r="J547" s="7" t="s">
        <v>12</v>
      </c>
      <c r="K547" s="7" t="s">
        <v>13</v>
      </c>
      <c r="L547" s="7" t="s">
        <v>473</v>
      </c>
      <c r="M547" s="7">
        <v>30</v>
      </c>
      <c r="N547" s="7"/>
      <c r="O547" s="7"/>
      <c r="P547" s="7"/>
      <c r="Q547" s="7" t="s">
        <v>185</v>
      </c>
      <c r="R547" s="29" t="s">
        <v>1029</v>
      </c>
      <c r="S547" s="29" t="s">
        <v>1030</v>
      </c>
      <c r="T547" s="5" t="str">
        <f>VLOOKUP($B547,'[1]TOMADA DE DECISÕES'!$C$3:$BD$1129,52,0)</f>
        <v>FULVIO ANDRES CALLEGARI</v>
      </c>
      <c r="U547" s="5" t="str">
        <f>VLOOKUP($B547,'[1]TOMADA DE DECISÕES'!$C$3:$BD$1129,54,0)</f>
        <v>AGNALDO APARECIDO FRESCHI</v>
      </c>
      <c r="V547" s="6" t="b">
        <f t="shared" si="43"/>
        <v>1</v>
      </c>
      <c r="W547" s="6" t="b">
        <f t="shared" si="44"/>
        <v>1</v>
      </c>
    </row>
    <row r="548" spans="1:23" ht="12.75" customHeight="1" x14ac:dyDescent="0.25">
      <c r="A548" s="11" t="str">
        <f t="shared" si="40"/>
        <v>ENGENHARIA DE INSTRUMENTAÇÃO, AUTOMAÇÃO E ROBÓTICA</v>
      </c>
      <c r="B548" s="11" t="str">
        <f t="shared" si="41"/>
        <v>NBESTA006-17SA</v>
      </c>
      <c r="C548" s="9" t="str">
        <f t="shared" si="42"/>
        <v>Fotônica B-noturno (São Bernardo)</v>
      </c>
      <c r="D548" s="7" t="s">
        <v>194</v>
      </c>
      <c r="E548" s="7" t="s">
        <v>2187</v>
      </c>
      <c r="F548" s="7" t="s">
        <v>195</v>
      </c>
      <c r="G548" s="7" t="s">
        <v>25</v>
      </c>
      <c r="H548" s="7" t="s">
        <v>1033</v>
      </c>
      <c r="I548" s="7"/>
      <c r="J548" s="16" t="s">
        <v>12</v>
      </c>
      <c r="K548" s="7" t="s">
        <v>18</v>
      </c>
      <c r="L548" s="7" t="s">
        <v>473</v>
      </c>
      <c r="M548" s="7">
        <v>30</v>
      </c>
      <c r="N548" s="7"/>
      <c r="O548" s="7"/>
      <c r="P548" s="7"/>
      <c r="Q548" s="7" t="s">
        <v>185</v>
      </c>
      <c r="R548" s="29" t="s">
        <v>1030</v>
      </c>
      <c r="S548" s="29" t="s">
        <v>1029</v>
      </c>
      <c r="T548" s="5" t="str">
        <f>VLOOKUP($B548,'[1]TOMADA DE DECISÕES'!$C$3:$BD$1129,52,0)</f>
        <v>AGNALDO APARECIDO FRESCHI</v>
      </c>
      <c r="U548" s="5" t="str">
        <f>VLOOKUP($B548,'[1]TOMADA DE DECISÕES'!$C$3:$BD$1129,54,0)</f>
        <v>FULVIO ANDRES CALLEGARI</v>
      </c>
      <c r="V548" s="6" t="b">
        <f t="shared" si="43"/>
        <v>1</v>
      </c>
      <c r="W548" s="6" t="b">
        <f t="shared" si="44"/>
        <v>1</v>
      </c>
    </row>
    <row r="549" spans="1:23" ht="12.75" customHeight="1" x14ac:dyDescent="0.25">
      <c r="A549" s="11" t="str">
        <f t="shared" si="40"/>
        <v>BACHARELADO EM CIÊNCIA E TECNOLOGIA</v>
      </c>
      <c r="B549" s="11" t="str">
        <f t="shared" si="41"/>
        <v>DA1BCN0407-15SA</v>
      </c>
      <c r="C549" s="9" t="str">
        <f t="shared" si="42"/>
        <v>Funções de Várias Variáveis A1-matutino (São Bernardo)</v>
      </c>
      <c r="D549" s="7" t="s">
        <v>291</v>
      </c>
      <c r="E549" s="7" t="s">
        <v>376</v>
      </c>
      <c r="F549" s="7" t="s">
        <v>292</v>
      </c>
      <c r="G549" s="7" t="s">
        <v>16</v>
      </c>
      <c r="H549" s="7" t="s">
        <v>1133</v>
      </c>
      <c r="I549" s="7"/>
      <c r="J549" s="16" t="s">
        <v>12</v>
      </c>
      <c r="K549" s="7" t="s">
        <v>13</v>
      </c>
      <c r="L549" s="7" t="s">
        <v>20</v>
      </c>
      <c r="M549" s="7">
        <v>45</v>
      </c>
      <c r="N549" s="7">
        <v>0</v>
      </c>
      <c r="O549" s="7" t="s">
        <v>37</v>
      </c>
      <c r="P549" s="7"/>
      <c r="Q549" s="7" t="s">
        <v>33</v>
      </c>
      <c r="R549" s="29" t="s">
        <v>552</v>
      </c>
      <c r="S549" s="29"/>
      <c r="T549" s="5" t="str">
        <f>VLOOKUP($B549,'[1]TOMADA DE DECISÕES'!$C$3:$BD$1129,52,0)</f>
        <v>JEFERSON CASSIANO</v>
      </c>
      <c r="U549" s="5" t="str">
        <f>VLOOKUP($B549,'[1]TOMADA DE DECISÕES'!$C$3:$BD$1129,54,0)</f>
        <v/>
      </c>
      <c r="V549" s="6" t="b">
        <f t="shared" si="43"/>
        <v>1</v>
      </c>
      <c r="W549" s="6" t="b">
        <f t="shared" si="44"/>
        <v>1</v>
      </c>
    </row>
    <row r="550" spans="1:23" ht="12.75" customHeight="1" x14ac:dyDescent="0.25">
      <c r="A550" s="11" t="str">
        <f t="shared" si="40"/>
        <v>BACHARELADO EM CIÊNCIA E TECNOLOGIA</v>
      </c>
      <c r="B550" s="11" t="str">
        <f t="shared" si="41"/>
        <v>NA1BCN0407-15SA</v>
      </c>
      <c r="C550" s="9" t="str">
        <f t="shared" si="42"/>
        <v>Funções de Várias Variáveis A1-noturno (São Bernardo)</v>
      </c>
      <c r="D550" s="6" t="s">
        <v>291</v>
      </c>
      <c r="E550" s="6" t="s">
        <v>377</v>
      </c>
      <c r="F550" s="6" t="s">
        <v>292</v>
      </c>
      <c r="G550" s="6" t="s">
        <v>16</v>
      </c>
      <c r="H550" s="6" t="s">
        <v>1113</v>
      </c>
      <c r="J550" s="15" t="s">
        <v>12</v>
      </c>
      <c r="K550" s="6" t="s">
        <v>18</v>
      </c>
      <c r="L550" s="6" t="s">
        <v>20</v>
      </c>
      <c r="M550" s="6">
        <v>45</v>
      </c>
      <c r="N550" s="6">
        <v>0</v>
      </c>
      <c r="O550" s="6" t="s">
        <v>37</v>
      </c>
      <c r="P550" s="7"/>
      <c r="Q550" s="7" t="s">
        <v>33</v>
      </c>
      <c r="R550" s="26" t="s">
        <v>2399</v>
      </c>
      <c r="T550" s="5" t="str">
        <f>VLOOKUP($B550,'[1]TOMADA DE DECISÕES'!$C$3:$BD$1129,52,0)</f>
        <v>SANDRA MARIA ZAPATA YEPES</v>
      </c>
      <c r="U550" s="5" t="str">
        <f>VLOOKUP($B550,'[1]TOMADA DE DECISÕES'!$C$3:$BD$1129,54,0)</f>
        <v/>
      </c>
      <c r="V550" s="6" t="b">
        <f t="shared" si="43"/>
        <v>1</v>
      </c>
      <c r="W550" s="6" t="b">
        <f t="shared" si="44"/>
        <v>1</v>
      </c>
    </row>
    <row r="551" spans="1:23" ht="12.75" customHeight="1" x14ac:dyDescent="0.25">
      <c r="A551" s="11" t="str">
        <f t="shared" si="40"/>
        <v>BACHARELADO EM CIÊNCIA E TECNOLOGIA</v>
      </c>
      <c r="B551" s="11" t="str">
        <f t="shared" si="41"/>
        <v>DA2BCN0407-15SA</v>
      </c>
      <c r="C551" s="9" t="str">
        <f t="shared" si="42"/>
        <v>Funções de Várias Variáveis A2-matutino (São Bernardo)</v>
      </c>
      <c r="D551" s="7" t="s">
        <v>291</v>
      </c>
      <c r="E551" s="7" t="s">
        <v>378</v>
      </c>
      <c r="F551" s="7" t="s">
        <v>292</v>
      </c>
      <c r="G551" s="7" t="s">
        <v>19</v>
      </c>
      <c r="H551" s="7" t="s">
        <v>1133</v>
      </c>
      <c r="I551" s="7"/>
      <c r="J551" s="16" t="s">
        <v>12</v>
      </c>
      <c r="K551" s="7" t="s">
        <v>13</v>
      </c>
      <c r="L551" s="7" t="s">
        <v>20</v>
      </c>
      <c r="M551" s="7">
        <v>45</v>
      </c>
      <c r="N551" s="7">
        <v>0</v>
      </c>
      <c r="O551" s="7" t="s">
        <v>37</v>
      </c>
      <c r="P551" s="7"/>
      <c r="Q551" s="7" t="s">
        <v>33</v>
      </c>
      <c r="R551" s="29" t="s">
        <v>2400</v>
      </c>
      <c r="S551" s="29"/>
      <c r="T551" s="5" t="str">
        <f>VLOOKUP($B551,'[1]TOMADA DE DECISÕES'!$C$3:$BD$1129,52,0)</f>
        <v>ILMA APARECIDA MARQUES SILVA</v>
      </c>
      <c r="U551" s="5" t="str">
        <f>VLOOKUP($B551,'[1]TOMADA DE DECISÕES'!$C$3:$BD$1129,54,0)</f>
        <v/>
      </c>
      <c r="V551" s="6" t="b">
        <f t="shared" si="43"/>
        <v>1</v>
      </c>
      <c r="W551" s="6" t="b">
        <f t="shared" si="44"/>
        <v>1</v>
      </c>
    </row>
    <row r="552" spans="1:23" ht="12.75" customHeight="1" x14ac:dyDescent="0.25">
      <c r="A552" s="11" t="str">
        <f t="shared" si="40"/>
        <v>BACHARELADO EM CIÊNCIA E TECNOLOGIA</v>
      </c>
      <c r="B552" s="11" t="str">
        <f t="shared" si="41"/>
        <v>NA2BCN0407-15SA</v>
      </c>
      <c r="C552" s="9" t="str">
        <f t="shared" si="42"/>
        <v>Funções de Várias Variáveis A2-noturno (São Bernardo)</v>
      </c>
      <c r="D552" s="6" t="s">
        <v>291</v>
      </c>
      <c r="E552" s="6" t="s">
        <v>379</v>
      </c>
      <c r="F552" s="6" t="s">
        <v>292</v>
      </c>
      <c r="G552" s="6" t="s">
        <v>19</v>
      </c>
      <c r="H552" s="6" t="s">
        <v>1113</v>
      </c>
      <c r="J552" s="6" t="s">
        <v>12</v>
      </c>
      <c r="K552" s="6" t="s">
        <v>18</v>
      </c>
      <c r="L552" s="6" t="s">
        <v>20</v>
      </c>
      <c r="M552" s="6">
        <v>45</v>
      </c>
      <c r="N552" s="6">
        <v>0</v>
      </c>
      <c r="O552" s="6" t="s">
        <v>37</v>
      </c>
      <c r="P552" s="7"/>
      <c r="Q552" s="7" t="s">
        <v>33</v>
      </c>
      <c r="R552" s="26" t="s">
        <v>3244</v>
      </c>
      <c r="T552" s="5" t="str">
        <f>VLOOKUP($B552,'[1]TOMADA DE DECISÕES'!$C$3:$BD$1129,52,0)</f>
        <v>FRANCISCO JOSE GOZZI</v>
      </c>
      <c r="U552" s="5" t="str">
        <f>VLOOKUP($B552,'[1]TOMADA DE DECISÕES'!$C$3:$BD$1129,54,0)</f>
        <v/>
      </c>
      <c r="V552" s="6" t="b">
        <f t="shared" si="43"/>
        <v>1</v>
      </c>
      <c r="W552" s="6" t="b">
        <f t="shared" si="44"/>
        <v>1</v>
      </c>
    </row>
    <row r="553" spans="1:23" ht="12.75" customHeight="1" x14ac:dyDescent="0.25">
      <c r="A553" s="11" t="str">
        <f t="shared" si="40"/>
        <v>BACHARELADO EM CIÊNCIA E TECNOLOGIA</v>
      </c>
      <c r="B553" s="11" t="str">
        <f t="shared" si="41"/>
        <v>DA3BCN0407-15SA</v>
      </c>
      <c r="C553" s="9" t="str">
        <f t="shared" si="42"/>
        <v>Funções de Várias Variáveis A3-matutino (São Bernardo)</v>
      </c>
      <c r="D553" s="6" t="s">
        <v>291</v>
      </c>
      <c r="E553" s="6" t="s">
        <v>3441</v>
      </c>
      <c r="F553" s="6" t="s">
        <v>292</v>
      </c>
      <c r="G553" s="6" t="s">
        <v>21</v>
      </c>
      <c r="H553" s="6" t="s">
        <v>3442</v>
      </c>
      <c r="J553" s="6" t="s">
        <v>12</v>
      </c>
      <c r="K553" s="6" t="s">
        <v>13</v>
      </c>
      <c r="L553" s="6" t="s">
        <v>20</v>
      </c>
      <c r="M553" s="6">
        <v>45</v>
      </c>
      <c r="O553" s="6" t="s">
        <v>37</v>
      </c>
      <c r="Q553" s="6" t="s">
        <v>33</v>
      </c>
      <c r="R553" s="26" t="s">
        <v>2420</v>
      </c>
      <c r="T553" s="5" t="str">
        <f>VLOOKUP($B553,'[1]TOMADA DE DECISÕES'!$C$3:$BD$1129,52,0)</f>
        <v>Juliana Militao da Silva Berbert</v>
      </c>
      <c r="U553" s="5">
        <f>VLOOKUP($B553,'[1]TOMADA DE DECISÕES'!$C$3:$BD$1129,54,0)</f>
        <v>0</v>
      </c>
      <c r="V553" s="6" t="b">
        <f t="shared" si="43"/>
        <v>1</v>
      </c>
      <c r="W553" s="6" t="b">
        <f t="shared" si="44"/>
        <v>1</v>
      </c>
    </row>
    <row r="554" spans="1:23" ht="12.75" customHeight="1" x14ac:dyDescent="0.25">
      <c r="A554" s="11" t="str">
        <f t="shared" si="40"/>
        <v>BACHARELADO EM CIÊNCIA E TECNOLOGIA</v>
      </c>
      <c r="B554" s="11" t="str">
        <f t="shared" si="41"/>
        <v>NA3BCN0407-15SA</v>
      </c>
      <c r="C554" s="9" t="str">
        <f t="shared" si="42"/>
        <v>Funções de Várias Variáveis A3-noturno (São Bernardo)</v>
      </c>
      <c r="D554" s="6" t="s">
        <v>291</v>
      </c>
      <c r="E554" s="6" t="s">
        <v>3445</v>
      </c>
      <c r="F554" s="6" t="s">
        <v>292</v>
      </c>
      <c r="G554" s="6" t="s">
        <v>21</v>
      </c>
      <c r="H554" s="6" t="s">
        <v>954</v>
      </c>
      <c r="J554" s="6" t="s">
        <v>12</v>
      </c>
      <c r="K554" s="6" t="s">
        <v>18</v>
      </c>
      <c r="L554" s="6" t="s">
        <v>20</v>
      </c>
      <c r="M554" s="6">
        <v>45</v>
      </c>
      <c r="O554" s="6" t="s">
        <v>37</v>
      </c>
      <c r="Q554" s="6" t="s">
        <v>33</v>
      </c>
      <c r="R554" s="26" t="s">
        <v>3446</v>
      </c>
      <c r="T554" s="5" t="str">
        <f>VLOOKUP($B554,'[1]TOMADA DE DECISÕES'!$C$3:$BD$1129,52,0)</f>
        <v>FEDOR PISNITCHENKO</v>
      </c>
      <c r="U554" s="5">
        <f>VLOOKUP($B554,'[1]TOMADA DE DECISÕES'!$C$3:$BD$1129,54,0)</f>
        <v>0</v>
      </c>
      <c r="V554" s="6" t="b">
        <f t="shared" si="43"/>
        <v>1</v>
      </c>
      <c r="W554" s="6" t="b">
        <f t="shared" si="44"/>
        <v>1</v>
      </c>
    </row>
    <row r="555" spans="1:23" ht="12.75" customHeight="1" x14ac:dyDescent="0.25">
      <c r="A555" s="11" t="str">
        <f t="shared" si="40"/>
        <v>BACHARELADO EM CIÊNCIA E TECNOLOGIA</v>
      </c>
      <c r="B555" s="11" t="str">
        <f t="shared" si="41"/>
        <v>DA4BCN0407-15SA</v>
      </c>
      <c r="C555" s="9" t="str">
        <f t="shared" si="42"/>
        <v>Funções de Várias Variáveis A4-matutino (São Bernardo)</v>
      </c>
      <c r="D555" s="6" t="s">
        <v>291</v>
      </c>
      <c r="E555" s="6" t="s">
        <v>3443</v>
      </c>
      <c r="F555" s="6" t="s">
        <v>292</v>
      </c>
      <c r="G555" s="6" t="s">
        <v>22</v>
      </c>
      <c r="H555" s="6" t="s">
        <v>3444</v>
      </c>
      <c r="J555" s="6" t="s">
        <v>12</v>
      </c>
      <c r="K555" s="6" t="s">
        <v>13</v>
      </c>
      <c r="L555" s="6" t="s">
        <v>20</v>
      </c>
      <c r="M555" s="6">
        <v>45</v>
      </c>
      <c r="O555" s="6" t="s">
        <v>37</v>
      </c>
      <c r="Q555" s="6" t="s">
        <v>33</v>
      </c>
      <c r="R555" s="26" t="s">
        <v>2401</v>
      </c>
      <c r="T555" s="5" t="str">
        <f>VLOOKUP($B555,'[1]TOMADA DE DECISÕES'!$C$3:$BD$1129,52,0)</f>
        <v>Alan Maciel da Silva</v>
      </c>
      <c r="U555" s="5">
        <f>VLOOKUP($B555,'[1]TOMADA DE DECISÕES'!$C$3:$BD$1129,54,0)</f>
        <v>0</v>
      </c>
      <c r="V555" s="6" t="b">
        <f t="shared" si="43"/>
        <v>1</v>
      </c>
      <c r="W555" s="6" t="b">
        <f t="shared" si="44"/>
        <v>1</v>
      </c>
    </row>
    <row r="556" spans="1:23" ht="12.75" customHeight="1" x14ac:dyDescent="0.25">
      <c r="A556" s="11" t="str">
        <f t="shared" si="40"/>
        <v>BACHARELADO EM CIÊNCIA E TECNOLOGIA</v>
      </c>
      <c r="B556" s="11" t="str">
        <f t="shared" si="41"/>
        <v>DB1BCN0407-15SA</v>
      </c>
      <c r="C556" s="9" t="str">
        <f t="shared" si="42"/>
        <v>Funções de Várias Variáveis B1-matutino (São Bernardo)</v>
      </c>
      <c r="D556" s="7" t="s">
        <v>291</v>
      </c>
      <c r="E556" s="7" t="s">
        <v>380</v>
      </c>
      <c r="F556" s="7" t="s">
        <v>292</v>
      </c>
      <c r="G556" s="7" t="s">
        <v>28</v>
      </c>
      <c r="H556" s="7" t="s">
        <v>1132</v>
      </c>
      <c r="I556" s="7"/>
      <c r="J556" s="7" t="s">
        <v>12</v>
      </c>
      <c r="K556" s="7" t="s">
        <v>13</v>
      </c>
      <c r="L556" s="7" t="s">
        <v>20</v>
      </c>
      <c r="M556" s="7">
        <v>45</v>
      </c>
      <c r="N556" s="7">
        <v>0</v>
      </c>
      <c r="O556" s="7" t="s">
        <v>37</v>
      </c>
      <c r="P556" s="7"/>
      <c r="Q556" s="7" t="s">
        <v>33</v>
      </c>
      <c r="R556" s="29" t="s">
        <v>552</v>
      </c>
      <c r="S556" s="29"/>
      <c r="T556" s="5" t="str">
        <f>VLOOKUP($B556,'[1]TOMADA DE DECISÕES'!$C$3:$BD$1129,52,0)</f>
        <v>JEFERSON CASSIANO</v>
      </c>
      <c r="U556" s="5" t="str">
        <f>VLOOKUP($B556,'[1]TOMADA DE DECISÕES'!$C$3:$BD$1129,54,0)</f>
        <v/>
      </c>
      <c r="V556" s="6" t="b">
        <f t="shared" si="43"/>
        <v>1</v>
      </c>
      <c r="W556" s="6" t="b">
        <f t="shared" si="44"/>
        <v>1</v>
      </c>
    </row>
    <row r="557" spans="1:23" ht="12.75" customHeight="1" x14ac:dyDescent="0.25">
      <c r="A557" s="11" t="str">
        <f t="shared" si="40"/>
        <v>BACHARELADO EM CIÊNCIA E TECNOLOGIA</v>
      </c>
      <c r="B557" s="11" t="str">
        <f t="shared" si="41"/>
        <v>NB1BCN0407-15SA</v>
      </c>
      <c r="C557" s="9" t="str">
        <f t="shared" si="42"/>
        <v>Funções de Várias Variáveis B1-noturno (São Bernardo)</v>
      </c>
      <c r="D557" s="7" t="s">
        <v>291</v>
      </c>
      <c r="E557" s="7" t="s">
        <v>381</v>
      </c>
      <c r="F557" s="7" t="s">
        <v>292</v>
      </c>
      <c r="G557" s="7" t="s">
        <v>28</v>
      </c>
      <c r="H557" s="7" t="s">
        <v>1112</v>
      </c>
      <c r="I557" s="7"/>
      <c r="J557" s="16" t="s">
        <v>12</v>
      </c>
      <c r="K557" s="7" t="s">
        <v>18</v>
      </c>
      <c r="L557" s="7" t="s">
        <v>20</v>
      </c>
      <c r="M557" s="7">
        <v>45</v>
      </c>
      <c r="N557" s="7">
        <v>0</v>
      </c>
      <c r="O557" s="7" t="s">
        <v>37</v>
      </c>
      <c r="P557" s="7"/>
      <c r="Q557" s="7" t="s">
        <v>33</v>
      </c>
      <c r="R557" s="29" t="s">
        <v>2399</v>
      </c>
      <c r="S557" s="29"/>
      <c r="T557" s="5" t="str">
        <f>VLOOKUP($B557,'[1]TOMADA DE DECISÕES'!$C$3:$BD$1129,52,0)</f>
        <v>SANDRA MARIA ZAPATA YEPES</v>
      </c>
      <c r="U557" s="5" t="str">
        <f>VLOOKUP($B557,'[1]TOMADA DE DECISÕES'!$C$3:$BD$1129,54,0)</f>
        <v/>
      </c>
      <c r="V557" s="6" t="b">
        <f t="shared" si="43"/>
        <v>1</v>
      </c>
      <c r="W557" s="6" t="b">
        <f t="shared" si="44"/>
        <v>1</v>
      </c>
    </row>
    <row r="558" spans="1:23" ht="12.75" customHeight="1" x14ac:dyDescent="0.25">
      <c r="A558" s="11" t="str">
        <f t="shared" si="40"/>
        <v>BACHARELADO EM CIÊNCIA E TECNOLOGIA</v>
      </c>
      <c r="B558" s="11" t="str">
        <f t="shared" si="41"/>
        <v>DB2BCN0407-15SA</v>
      </c>
      <c r="C558" s="9" t="str">
        <f t="shared" si="42"/>
        <v>Funções de Várias Variáveis B2-matutino (São Bernardo)</v>
      </c>
      <c r="D558" s="7" t="s">
        <v>291</v>
      </c>
      <c r="E558" s="7" t="s">
        <v>382</v>
      </c>
      <c r="F558" s="7" t="s">
        <v>292</v>
      </c>
      <c r="G558" s="7" t="s">
        <v>29</v>
      </c>
      <c r="H558" s="7" t="s">
        <v>1132</v>
      </c>
      <c r="I558" s="7"/>
      <c r="J558" s="7" t="s">
        <v>12</v>
      </c>
      <c r="K558" s="7" t="s">
        <v>13</v>
      </c>
      <c r="L558" s="7" t="s">
        <v>20</v>
      </c>
      <c r="M558" s="7">
        <v>45</v>
      </c>
      <c r="N558" s="7">
        <v>0</v>
      </c>
      <c r="O558" s="7" t="s">
        <v>37</v>
      </c>
      <c r="P558" s="7"/>
      <c r="Q558" s="7" t="s">
        <v>33</v>
      </c>
      <c r="R558" s="29" t="s">
        <v>2400</v>
      </c>
      <c r="S558" s="29"/>
      <c r="T558" s="5" t="str">
        <f>VLOOKUP($B558,'[1]TOMADA DE DECISÕES'!$C$3:$BD$1129,52,0)</f>
        <v>ILMA APARECIDA MARQUES SILVA</v>
      </c>
      <c r="U558" s="5" t="str">
        <f>VLOOKUP($B558,'[1]TOMADA DE DECISÕES'!$C$3:$BD$1129,54,0)</f>
        <v/>
      </c>
      <c r="V558" s="6" t="b">
        <f t="shared" si="43"/>
        <v>1</v>
      </c>
      <c r="W558" s="6" t="b">
        <f t="shared" si="44"/>
        <v>1</v>
      </c>
    </row>
    <row r="559" spans="1:23" ht="12.75" customHeight="1" x14ac:dyDescent="0.25">
      <c r="A559" s="11" t="str">
        <f t="shared" si="40"/>
        <v>BACHARELADO EM CIÊNCIA E TECNOLOGIA</v>
      </c>
      <c r="B559" s="11" t="str">
        <f t="shared" si="41"/>
        <v>NB2BCN0407-15SA</v>
      </c>
      <c r="C559" s="9" t="str">
        <f t="shared" si="42"/>
        <v>Funções de Várias Variáveis B2-noturno (São Bernardo)</v>
      </c>
      <c r="D559" s="7" t="s">
        <v>291</v>
      </c>
      <c r="E559" s="7" t="s">
        <v>383</v>
      </c>
      <c r="F559" s="7" t="s">
        <v>292</v>
      </c>
      <c r="G559" s="7" t="s">
        <v>29</v>
      </c>
      <c r="H559" s="7" t="s">
        <v>1112</v>
      </c>
      <c r="I559" s="7"/>
      <c r="J559" s="7" t="s">
        <v>12</v>
      </c>
      <c r="K559" s="7" t="s">
        <v>18</v>
      </c>
      <c r="L559" s="7" t="s">
        <v>20</v>
      </c>
      <c r="M559" s="7">
        <v>45</v>
      </c>
      <c r="N559" s="7">
        <v>0</v>
      </c>
      <c r="O559" s="7" t="s">
        <v>37</v>
      </c>
      <c r="P559" s="7"/>
      <c r="Q559" s="7" t="s">
        <v>33</v>
      </c>
      <c r="R559" s="29" t="s">
        <v>3244</v>
      </c>
      <c r="S559" s="29"/>
      <c r="T559" s="5" t="str">
        <f>VLOOKUP($B559,'[1]TOMADA DE DECISÕES'!$C$3:$BD$1129,52,0)</f>
        <v>FRANCISCO JOSE GOZZI</v>
      </c>
      <c r="U559" s="5" t="str">
        <f>VLOOKUP($B559,'[1]TOMADA DE DECISÕES'!$C$3:$BD$1129,54,0)</f>
        <v/>
      </c>
      <c r="V559" s="6" t="b">
        <f t="shared" si="43"/>
        <v>1</v>
      </c>
      <c r="W559" s="6" t="b">
        <f t="shared" si="44"/>
        <v>1</v>
      </c>
    </row>
    <row r="560" spans="1:23" ht="12.75" customHeight="1" x14ac:dyDescent="0.25">
      <c r="A560" s="11" t="str">
        <f t="shared" si="40"/>
        <v>BACHARELADO EM CIÊNCIA E TECNOLOGIA</v>
      </c>
      <c r="B560" s="11" t="str">
        <f t="shared" si="41"/>
        <v>DB3BCN0407-15SA</v>
      </c>
      <c r="C560" s="9" t="str">
        <f t="shared" si="42"/>
        <v>Funções de Várias Variáveis B3-matutino (São Bernardo)</v>
      </c>
      <c r="D560" s="6" t="s">
        <v>291</v>
      </c>
      <c r="E560" s="6" t="s">
        <v>3438</v>
      </c>
      <c r="F560" s="6" t="s">
        <v>292</v>
      </c>
      <c r="G560" s="6" t="s">
        <v>50</v>
      </c>
      <c r="H560" s="6" t="s">
        <v>3439</v>
      </c>
      <c r="J560" s="6" t="s">
        <v>12</v>
      </c>
      <c r="K560" s="6" t="s">
        <v>13</v>
      </c>
      <c r="L560" s="6" t="s">
        <v>20</v>
      </c>
      <c r="M560" s="6">
        <v>45</v>
      </c>
      <c r="O560" s="6" t="s">
        <v>37</v>
      </c>
      <c r="Q560" s="6" t="s">
        <v>33</v>
      </c>
      <c r="R560" s="26" t="s">
        <v>2420</v>
      </c>
      <c r="T560" s="5" t="str">
        <f>VLOOKUP($B560,'[1]TOMADA DE DECISÕES'!$C$3:$BD$1129,52,0)</f>
        <v>Juliana Militao da Silva Berbert</v>
      </c>
      <c r="U560" s="5">
        <f>VLOOKUP($B560,'[1]TOMADA DE DECISÕES'!$C$3:$BD$1129,54,0)</f>
        <v>0</v>
      </c>
      <c r="V560" s="6" t="b">
        <f t="shared" si="43"/>
        <v>1</v>
      </c>
      <c r="W560" s="6" t="b">
        <f t="shared" si="44"/>
        <v>1</v>
      </c>
    </row>
    <row r="561" spans="1:23" ht="12.75" customHeight="1" x14ac:dyDescent="0.25">
      <c r="A561" s="11" t="str">
        <f t="shared" si="40"/>
        <v>BACHARELADO EM CIÊNCIA E TECNOLOGIA</v>
      </c>
      <c r="B561" s="11" t="str">
        <f t="shared" si="41"/>
        <v>DB4BCN0407-15SA</v>
      </c>
      <c r="C561" s="9" t="str">
        <f t="shared" si="42"/>
        <v>Funções de Várias Variáveis B4-matutino (São Bernardo)</v>
      </c>
      <c r="D561" s="6" t="s">
        <v>291</v>
      </c>
      <c r="E561" s="6" t="s">
        <v>3440</v>
      </c>
      <c r="F561" s="6" t="s">
        <v>292</v>
      </c>
      <c r="G561" s="6" t="s">
        <v>59</v>
      </c>
      <c r="H561" s="6" t="s">
        <v>3439</v>
      </c>
      <c r="J561" s="6" t="s">
        <v>12</v>
      </c>
      <c r="K561" s="6" t="s">
        <v>13</v>
      </c>
      <c r="L561" s="6" t="s">
        <v>20</v>
      </c>
      <c r="M561" s="6">
        <v>45</v>
      </c>
      <c r="O561" s="6" t="s">
        <v>37</v>
      </c>
      <c r="Q561" s="6" t="s">
        <v>33</v>
      </c>
      <c r="R561" s="26" t="s">
        <v>2401</v>
      </c>
      <c r="T561" s="5" t="str">
        <f>VLOOKUP($B561,'[1]TOMADA DE DECISÕES'!$C$3:$BD$1129,52,0)</f>
        <v>Alan Maciel da Silva</v>
      </c>
      <c r="U561" s="5">
        <f>VLOOKUP($B561,'[1]TOMADA DE DECISÕES'!$C$3:$BD$1129,54,0)</f>
        <v>0</v>
      </c>
      <c r="V561" s="6" t="b">
        <f t="shared" si="43"/>
        <v>1</v>
      </c>
      <c r="W561" s="6" t="b">
        <f t="shared" si="44"/>
        <v>1</v>
      </c>
    </row>
    <row r="562" spans="1:23" ht="12.75" customHeight="1" x14ac:dyDescent="0.25">
      <c r="A562" s="11" t="str">
        <f t="shared" si="40"/>
        <v>BACHARELADO EM QUÍMICA</v>
      </c>
      <c r="B562" s="11" t="str">
        <f t="shared" si="41"/>
        <v>DA1NHT4017-15SA</v>
      </c>
      <c r="C562" s="9" t="str">
        <f t="shared" si="42"/>
        <v>Funções e Reações Orgânicas A1-matutino (São Bernardo)</v>
      </c>
      <c r="D562" s="6" t="s">
        <v>316</v>
      </c>
      <c r="E562" s="6" t="s">
        <v>2494</v>
      </c>
      <c r="F562" s="6" t="s">
        <v>317</v>
      </c>
      <c r="G562" s="6" t="s">
        <v>16</v>
      </c>
      <c r="H562" s="6" t="s">
        <v>627</v>
      </c>
      <c r="J562" s="6" t="s">
        <v>12</v>
      </c>
      <c r="K562" s="6" t="s">
        <v>13</v>
      </c>
      <c r="L562" s="6" t="s">
        <v>85</v>
      </c>
      <c r="M562" s="6">
        <v>31</v>
      </c>
      <c r="N562" s="6">
        <v>0</v>
      </c>
      <c r="O562" s="6" t="s">
        <v>17</v>
      </c>
      <c r="P562" s="7"/>
      <c r="Q562" s="7" t="s">
        <v>121</v>
      </c>
      <c r="R562" s="26" t="s">
        <v>2378</v>
      </c>
      <c r="T562" s="5" t="str">
        <f>VLOOKUP($B562,'[1]TOMADA DE DECISÕES'!$C$3:$BD$1129,52,0)</f>
        <v>MIRELA INES DE SAIRRE</v>
      </c>
      <c r="U562" s="5" t="str">
        <f>VLOOKUP($B562,'[1]TOMADA DE DECISÕES'!$C$3:$BD$1129,54,0)</f>
        <v/>
      </c>
      <c r="V562" s="6" t="b">
        <f t="shared" si="43"/>
        <v>0</v>
      </c>
      <c r="W562" s="6" t="b">
        <f t="shared" si="44"/>
        <v>1</v>
      </c>
    </row>
    <row r="563" spans="1:23" ht="12.75" customHeight="1" x14ac:dyDescent="0.25">
      <c r="A563" s="11" t="str">
        <f t="shared" si="40"/>
        <v>BACHARELADO EM QUÍMICA</v>
      </c>
      <c r="B563" s="11" t="str">
        <f t="shared" si="41"/>
        <v>NA1NHT4017-15SA</v>
      </c>
      <c r="C563" s="9" t="str">
        <f t="shared" si="42"/>
        <v>Funções e Reações Orgânicas A1-noturno (São Bernardo)</v>
      </c>
      <c r="D563" s="7" t="s">
        <v>316</v>
      </c>
      <c r="E563" s="7" t="s">
        <v>405</v>
      </c>
      <c r="F563" s="7" t="s">
        <v>317</v>
      </c>
      <c r="G563" s="7" t="s">
        <v>16</v>
      </c>
      <c r="H563" s="7" t="s">
        <v>628</v>
      </c>
      <c r="I563" s="7"/>
      <c r="J563" s="16" t="s">
        <v>12</v>
      </c>
      <c r="K563" s="7" t="s">
        <v>18</v>
      </c>
      <c r="L563" s="7" t="s">
        <v>85</v>
      </c>
      <c r="M563" s="7">
        <v>36</v>
      </c>
      <c r="N563" s="7">
        <v>0</v>
      </c>
      <c r="O563" s="7" t="s">
        <v>17</v>
      </c>
      <c r="P563" s="7"/>
      <c r="Q563" s="7" t="s">
        <v>121</v>
      </c>
      <c r="R563" s="29" t="s">
        <v>2378</v>
      </c>
      <c r="S563" s="29"/>
      <c r="T563" s="5" t="str">
        <f>VLOOKUP($B563,'[1]TOMADA DE DECISÕES'!$C$3:$BD$1129,52,0)</f>
        <v>MIRELA INES DE SAIRRE</v>
      </c>
      <c r="U563" s="5" t="str">
        <f>VLOOKUP($B563,'[1]TOMADA DE DECISÕES'!$C$3:$BD$1129,54,0)</f>
        <v/>
      </c>
      <c r="V563" s="6" t="b">
        <f t="shared" si="43"/>
        <v>0</v>
      </c>
      <c r="W563" s="6" t="b">
        <f t="shared" si="44"/>
        <v>1</v>
      </c>
    </row>
    <row r="564" spans="1:23" ht="12.75" customHeight="1" x14ac:dyDescent="0.25">
      <c r="A564" s="11" t="str">
        <f t="shared" si="40"/>
        <v>ENGENHARIA DE MATERIAIS</v>
      </c>
      <c r="B564" s="11" t="str">
        <f t="shared" si="41"/>
        <v>NANHT4017-15SA</v>
      </c>
      <c r="C564" s="9" t="str">
        <f t="shared" si="42"/>
        <v>Funções e Reações Orgânicas A-noturno (São Bernardo)</v>
      </c>
      <c r="D564" s="7" t="s">
        <v>316</v>
      </c>
      <c r="E564" s="7" t="s">
        <v>1996</v>
      </c>
      <c r="F564" s="7" t="s">
        <v>317</v>
      </c>
      <c r="G564" s="7" t="s">
        <v>11</v>
      </c>
      <c r="H564" s="7" t="s">
        <v>3124</v>
      </c>
      <c r="I564" s="7"/>
      <c r="J564" s="7" t="s">
        <v>12</v>
      </c>
      <c r="K564" s="7" t="s">
        <v>18</v>
      </c>
      <c r="L564" s="7" t="s">
        <v>85</v>
      </c>
      <c r="M564" s="7">
        <v>30</v>
      </c>
      <c r="N564" s="7"/>
      <c r="O564" s="7" t="s">
        <v>17</v>
      </c>
      <c r="P564" s="7"/>
      <c r="Q564" s="7" t="s">
        <v>215</v>
      </c>
      <c r="R564" s="29" t="s">
        <v>3125</v>
      </c>
      <c r="S564" s="29"/>
      <c r="T564" s="5" t="str">
        <f>VLOOKUP($B564,'[1]TOMADA DE DECISÕES'!$C$3:$BD$1129,52,0)</f>
        <v>LIGIA PASSOS MAIA OBI</v>
      </c>
      <c r="U564" s="5" t="str">
        <f>VLOOKUP($B564,'[1]TOMADA DE DECISÕES'!$C$3:$BD$1129,54,0)</f>
        <v/>
      </c>
      <c r="V564" s="6" t="b">
        <f t="shared" si="43"/>
        <v>0</v>
      </c>
      <c r="W564" s="6" t="b">
        <f t="shared" si="44"/>
        <v>1</v>
      </c>
    </row>
    <row r="565" spans="1:23" ht="12.75" customHeight="1" x14ac:dyDescent="0.25">
      <c r="A565" s="11" t="str">
        <f t="shared" si="40"/>
        <v>BACHARELADO EM BIOTECNOLOGIA</v>
      </c>
      <c r="B565" s="11" t="str">
        <f t="shared" si="41"/>
        <v>DANHZ6001-18SA</v>
      </c>
      <c r="C565" s="9" t="str">
        <f t="shared" si="42"/>
        <v>Fundamentos da Biotecnologia A-matutino (São Bernardo)</v>
      </c>
      <c r="D565" s="7" t="s">
        <v>2430</v>
      </c>
      <c r="E565" s="7" t="s">
        <v>2502</v>
      </c>
      <c r="F565" s="7" t="s">
        <v>2431</v>
      </c>
      <c r="G565" s="7" t="s">
        <v>11</v>
      </c>
      <c r="H565" s="7" t="s">
        <v>3327</v>
      </c>
      <c r="I565" s="7"/>
      <c r="J565" s="7" t="s">
        <v>12</v>
      </c>
      <c r="K565" s="7" t="s">
        <v>13</v>
      </c>
      <c r="L565" s="7" t="s">
        <v>95</v>
      </c>
      <c r="M565" s="7">
        <v>45</v>
      </c>
      <c r="N565" s="7"/>
      <c r="O565" s="7"/>
      <c r="P565" s="7"/>
      <c r="Q565" s="7" t="s">
        <v>10</v>
      </c>
      <c r="R565" s="29" t="s">
        <v>2432</v>
      </c>
      <c r="S565" s="29"/>
      <c r="T565" s="5" t="str">
        <f>VLOOKUP($B565,'[1]TOMADA DE DECISÕES'!$C$3:$BD$1129,52,0)</f>
        <v>CRISTINA RIBAS FURSTENAU</v>
      </c>
      <c r="U565" s="5" t="str">
        <f>VLOOKUP($B565,'[1]TOMADA DE DECISÕES'!$C$3:$BD$1129,54,0)</f>
        <v/>
      </c>
      <c r="V565" s="6" t="b">
        <f t="shared" si="43"/>
        <v>1</v>
      </c>
      <c r="W565" s="6" t="b">
        <f t="shared" si="44"/>
        <v>1</v>
      </c>
    </row>
    <row r="566" spans="1:23" ht="12.75" customHeight="1" x14ac:dyDescent="0.25">
      <c r="A566" s="11" t="str">
        <f t="shared" si="40"/>
        <v>BACHARELADO EM BIOTECNOLOGIA</v>
      </c>
      <c r="B566" s="11" t="str">
        <f t="shared" si="41"/>
        <v>NANHZ6001-18SA</v>
      </c>
      <c r="C566" s="9" t="str">
        <f t="shared" si="42"/>
        <v>Fundamentos da Biotecnologia A-noturno (São Bernardo)</v>
      </c>
      <c r="D566" s="6" t="s">
        <v>2430</v>
      </c>
      <c r="E566" s="6" t="s">
        <v>2503</v>
      </c>
      <c r="F566" s="6" t="s">
        <v>2431</v>
      </c>
      <c r="G566" s="6" t="s">
        <v>11</v>
      </c>
      <c r="H566" s="6" t="s">
        <v>3328</v>
      </c>
      <c r="J566" s="6" t="s">
        <v>12</v>
      </c>
      <c r="K566" s="6" t="s">
        <v>18</v>
      </c>
      <c r="L566" s="6" t="s">
        <v>95</v>
      </c>
      <c r="M566" s="6">
        <v>45</v>
      </c>
      <c r="P566" s="7"/>
      <c r="Q566" s="7" t="s">
        <v>10</v>
      </c>
      <c r="R566" s="26" t="s">
        <v>2432</v>
      </c>
      <c r="T566" s="5" t="str">
        <f>VLOOKUP($B566,'[1]TOMADA DE DECISÕES'!$C$3:$BD$1129,52,0)</f>
        <v>CRISTINA RIBAS FURSTENAU</v>
      </c>
      <c r="U566" s="5" t="str">
        <f>VLOOKUP($B566,'[1]TOMADA DE DECISÕES'!$C$3:$BD$1129,54,0)</f>
        <v/>
      </c>
      <c r="V566" s="6" t="b">
        <f t="shared" si="43"/>
        <v>1</v>
      </c>
      <c r="W566" s="6" t="b">
        <f t="shared" si="44"/>
        <v>1</v>
      </c>
    </row>
    <row r="567" spans="1:23" ht="12.75" customHeight="1" x14ac:dyDescent="0.25">
      <c r="A567" s="11" t="str">
        <f t="shared" si="40"/>
        <v>LICENCIATURA EM MATEMÁTICA</v>
      </c>
      <c r="B567" s="11" t="str">
        <f t="shared" si="41"/>
        <v>DAMCTD021-18SA</v>
      </c>
      <c r="C567" s="9" t="str">
        <f t="shared" si="42"/>
        <v>Fundamentos de Álgebra A-matutino (São Bernardo)</v>
      </c>
      <c r="D567" s="7" t="s">
        <v>975</v>
      </c>
      <c r="E567" s="7" t="s">
        <v>2256</v>
      </c>
      <c r="F567" s="7" t="s">
        <v>976</v>
      </c>
      <c r="G567" s="7" t="s">
        <v>11</v>
      </c>
      <c r="H567" s="7" t="s">
        <v>3172</v>
      </c>
      <c r="I567" s="7"/>
      <c r="J567" s="7" t="s">
        <v>12</v>
      </c>
      <c r="K567" s="7" t="s">
        <v>13</v>
      </c>
      <c r="L567" s="7" t="s">
        <v>470</v>
      </c>
      <c r="M567" s="7">
        <v>30</v>
      </c>
      <c r="N567" s="7"/>
      <c r="O567" s="7"/>
      <c r="P567" s="7"/>
      <c r="Q567" s="7" t="s">
        <v>267</v>
      </c>
      <c r="R567" s="29" t="s">
        <v>977</v>
      </c>
      <c r="S567" s="29"/>
      <c r="T567" s="5" t="str">
        <f>VLOOKUP($B567,'[1]TOMADA DE DECISÕES'!$C$3:$BD$1129,52,0)</f>
        <v>ELISABETE MARCON MELLO</v>
      </c>
      <c r="U567" s="5" t="str">
        <f>VLOOKUP($B567,'[1]TOMADA DE DECISÕES'!$C$3:$BD$1129,54,0)</f>
        <v/>
      </c>
      <c r="V567" s="6" t="b">
        <f t="shared" si="43"/>
        <v>1</v>
      </c>
      <c r="W567" s="6" t="b">
        <f t="shared" si="44"/>
        <v>1</v>
      </c>
    </row>
    <row r="568" spans="1:23" ht="12.75" customHeight="1" x14ac:dyDescent="0.25">
      <c r="A568" s="11" t="str">
        <f t="shared" si="40"/>
        <v>LICENCIATURA EM MATEMÁTICA</v>
      </c>
      <c r="B568" s="11" t="str">
        <f t="shared" si="41"/>
        <v>NAMCTD021-18SB</v>
      </c>
      <c r="C568" s="9" t="str">
        <f t="shared" si="42"/>
        <v>Fundamentos de Álgebra A-noturno (São Bernardo)</v>
      </c>
      <c r="D568" s="7" t="s">
        <v>975</v>
      </c>
      <c r="E568" s="7" t="s">
        <v>2257</v>
      </c>
      <c r="F568" s="7" t="s">
        <v>976</v>
      </c>
      <c r="G568" s="7" t="s">
        <v>11</v>
      </c>
      <c r="H568" s="7" t="s">
        <v>3173</v>
      </c>
      <c r="I568" s="7"/>
      <c r="J568" s="7" t="s">
        <v>38</v>
      </c>
      <c r="K568" s="7" t="s">
        <v>18</v>
      </c>
      <c r="L568" s="7" t="s">
        <v>470</v>
      </c>
      <c r="M568" s="7">
        <v>30</v>
      </c>
      <c r="N568" s="7"/>
      <c r="O568" s="7"/>
      <c r="P568" s="7"/>
      <c r="Q568" s="7" t="s">
        <v>267</v>
      </c>
      <c r="R568" s="29" t="s">
        <v>977</v>
      </c>
      <c r="S568" s="29"/>
      <c r="T568" s="5" t="str">
        <f>VLOOKUP($B568,'[1]TOMADA DE DECISÕES'!$C$3:$BD$1129,52,0)</f>
        <v>ELISABETE MARCON MELLO</v>
      </c>
      <c r="U568" s="5" t="str">
        <f>VLOOKUP($B568,'[1]TOMADA DE DECISÕES'!$C$3:$BD$1129,54,0)</f>
        <v/>
      </c>
      <c r="V568" s="6" t="b">
        <f t="shared" si="43"/>
        <v>1</v>
      </c>
      <c r="W568" s="6" t="b">
        <f t="shared" si="44"/>
        <v>1</v>
      </c>
    </row>
    <row r="569" spans="1:23" ht="12.75" customHeight="1" x14ac:dyDescent="0.25">
      <c r="A569" s="11" t="str">
        <f t="shared" si="40"/>
        <v>ENGENHARIA DE ENERGIA</v>
      </c>
      <c r="B569" s="11" t="str">
        <f t="shared" si="41"/>
        <v>NAESTE015-17SA</v>
      </c>
      <c r="C569" s="9" t="str">
        <f t="shared" si="42"/>
        <v>Fundamentos de Conversão de Energia Elétrica A-noturno (São Bernardo)</v>
      </c>
      <c r="D569" s="7" t="s">
        <v>167</v>
      </c>
      <c r="E569" s="7" t="s">
        <v>2095</v>
      </c>
      <c r="F569" s="7" t="s">
        <v>168</v>
      </c>
      <c r="G569" s="7" t="s">
        <v>11</v>
      </c>
      <c r="H569" s="7" t="s">
        <v>3269</v>
      </c>
      <c r="I569" s="7"/>
      <c r="J569" s="7" t="s">
        <v>12</v>
      </c>
      <c r="K569" s="7" t="s">
        <v>18</v>
      </c>
      <c r="L569" s="7" t="s">
        <v>20</v>
      </c>
      <c r="M569" s="7">
        <v>50</v>
      </c>
      <c r="N569" s="7"/>
      <c r="O569" s="7" t="s">
        <v>17</v>
      </c>
      <c r="P569" s="7"/>
      <c r="Q569" s="6" t="s">
        <v>158</v>
      </c>
      <c r="R569" s="29" t="s">
        <v>1278</v>
      </c>
      <c r="S569" s="29"/>
      <c r="T569" s="5" t="str">
        <f>VLOOKUP($B569,'[1]TOMADA DE DECISÕES'!$C$3:$BD$1129,52,0)</f>
        <v>THALES SOUSA</v>
      </c>
      <c r="U569" s="5" t="str">
        <f>VLOOKUP($B569,'[1]TOMADA DE DECISÕES'!$C$3:$BD$1129,54,0)</f>
        <v/>
      </c>
      <c r="V569" s="6" t="b">
        <f t="shared" si="43"/>
        <v>1</v>
      </c>
      <c r="W569" s="6" t="b">
        <f t="shared" si="44"/>
        <v>1</v>
      </c>
    </row>
    <row r="570" spans="1:23" ht="12.75" customHeight="1" x14ac:dyDescent="0.25">
      <c r="A570" s="11" t="str">
        <f t="shared" si="40"/>
        <v>ENGENHARIAS</v>
      </c>
      <c r="B570" s="11" t="str">
        <f t="shared" si="41"/>
        <v>DA1ESTO011-17SB</v>
      </c>
      <c r="C570" s="9" t="str">
        <f t="shared" si="42"/>
        <v>Fundamentos de Desenho Técnico A1-matutino (São Bernardo)</v>
      </c>
      <c r="D570" s="7" t="s">
        <v>364</v>
      </c>
      <c r="E570" s="7" t="s">
        <v>2222</v>
      </c>
      <c r="F570" s="7" t="s">
        <v>365</v>
      </c>
      <c r="G570" s="7" t="s">
        <v>16</v>
      </c>
      <c r="H570" s="7" t="s">
        <v>1460</v>
      </c>
      <c r="I570" s="7"/>
      <c r="J570" s="7" t="s">
        <v>38</v>
      </c>
      <c r="K570" s="7" t="s">
        <v>13</v>
      </c>
      <c r="L570" s="7" t="s">
        <v>14</v>
      </c>
      <c r="M570" s="7">
        <v>40</v>
      </c>
      <c r="N570" s="7"/>
      <c r="O570" s="7" t="s">
        <v>17</v>
      </c>
      <c r="P570" s="7"/>
      <c r="Q570" s="7" t="s">
        <v>237</v>
      </c>
      <c r="R570" s="29" t="s">
        <v>1461</v>
      </c>
      <c r="S570" s="29"/>
      <c r="T570" s="5" t="str">
        <f>VLOOKUP($B570,'[1]TOMADA DE DECISÕES'!$C$3:$BD$1129,52,0)</f>
        <v>LUIZ DE SIQUEIRA MARTINS FILHO</v>
      </c>
      <c r="U570" s="5" t="str">
        <f>VLOOKUP($B570,'[1]TOMADA DE DECISÕES'!$C$3:$BD$1129,54,0)</f>
        <v/>
      </c>
      <c r="V570" s="6" t="b">
        <f t="shared" si="43"/>
        <v>1</v>
      </c>
      <c r="W570" s="6" t="b">
        <f t="shared" si="44"/>
        <v>1</v>
      </c>
    </row>
    <row r="571" spans="1:23" ht="12.75" customHeight="1" x14ac:dyDescent="0.25">
      <c r="A571" s="11" t="str">
        <f t="shared" si="40"/>
        <v>ENGENHARIAS</v>
      </c>
      <c r="B571" s="11" t="str">
        <f t="shared" si="41"/>
        <v>NA3ESTO011-17SA</v>
      </c>
      <c r="C571" s="9" t="str">
        <f t="shared" si="42"/>
        <v>Fundamentos de Desenho Técnico A3-noturno (São Bernardo)</v>
      </c>
      <c r="D571" s="6" t="s">
        <v>364</v>
      </c>
      <c r="E571" s="6" t="s">
        <v>2223</v>
      </c>
      <c r="F571" s="6" t="s">
        <v>365</v>
      </c>
      <c r="G571" s="23" t="s">
        <v>21</v>
      </c>
      <c r="H571" s="6" t="s">
        <v>1452</v>
      </c>
      <c r="J571" s="6" t="s">
        <v>12</v>
      </c>
      <c r="K571" s="6" t="s">
        <v>18</v>
      </c>
      <c r="L571" s="6" t="s">
        <v>14</v>
      </c>
      <c r="M571" s="6">
        <v>69</v>
      </c>
      <c r="O571" s="6" t="s">
        <v>17</v>
      </c>
      <c r="P571" s="7"/>
      <c r="Q571" s="7" t="s">
        <v>237</v>
      </c>
      <c r="R571" s="26" t="s">
        <v>1056</v>
      </c>
      <c r="T571" s="5" t="str">
        <f>VLOOKUP($B571,'[1]TOMADA DE DECISÕES'!$C$3:$BD$1129,52,0)</f>
        <v>LEONARDO MONTEIRO MAZZARIOL</v>
      </c>
      <c r="U571" s="5" t="str">
        <f>VLOOKUP($B571,'[1]TOMADA DE DECISÕES'!$C$3:$BD$1129,54,0)</f>
        <v/>
      </c>
      <c r="V571" s="6" t="b">
        <f t="shared" si="43"/>
        <v>1</v>
      </c>
      <c r="W571" s="6" t="b">
        <f t="shared" si="44"/>
        <v>1</v>
      </c>
    </row>
    <row r="572" spans="1:23" ht="12.75" customHeight="1" x14ac:dyDescent="0.25">
      <c r="A572" s="11" t="str">
        <f t="shared" si="40"/>
        <v>ENGENHARIAS</v>
      </c>
      <c r="B572" s="11" t="str">
        <f t="shared" si="41"/>
        <v>NA4ESTO011-17SA</v>
      </c>
      <c r="C572" s="9" t="str">
        <f t="shared" si="42"/>
        <v>Fundamentos de Desenho Técnico A4-noturno (São Bernardo)</v>
      </c>
      <c r="D572" s="7" t="s">
        <v>364</v>
      </c>
      <c r="E572" s="7" t="s">
        <v>2224</v>
      </c>
      <c r="F572" s="7" t="s">
        <v>365</v>
      </c>
      <c r="G572" s="7" t="s">
        <v>22</v>
      </c>
      <c r="H572" s="7" t="s">
        <v>1452</v>
      </c>
      <c r="I572" s="7"/>
      <c r="J572" s="7" t="s">
        <v>12</v>
      </c>
      <c r="K572" s="7" t="s">
        <v>18</v>
      </c>
      <c r="L572" s="7" t="s">
        <v>14</v>
      </c>
      <c r="M572" s="7">
        <v>75</v>
      </c>
      <c r="N572" s="7"/>
      <c r="O572" s="7" t="s">
        <v>17</v>
      </c>
      <c r="P572" s="7"/>
      <c r="Q572" s="7" t="s">
        <v>237</v>
      </c>
      <c r="R572" s="29" t="s">
        <v>1054</v>
      </c>
      <c r="S572" s="29"/>
      <c r="T572" s="5" t="str">
        <f>VLOOKUP($B572,'[1]TOMADA DE DECISÕES'!$C$3:$BD$1129,52,0)</f>
        <v>MIGUEL ANGEL CALLE GONZALES</v>
      </c>
      <c r="U572" s="5" t="str">
        <f>VLOOKUP($B572,'[1]TOMADA DE DECISÕES'!$C$3:$BD$1129,54,0)</f>
        <v/>
      </c>
      <c r="V572" s="6" t="b">
        <f t="shared" si="43"/>
        <v>1</v>
      </c>
      <c r="W572" s="6" t="b">
        <f t="shared" si="44"/>
        <v>1</v>
      </c>
    </row>
    <row r="573" spans="1:23" ht="12.75" customHeight="1" x14ac:dyDescent="0.25">
      <c r="A573" s="11" t="str">
        <f t="shared" si="40"/>
        <v>ENGENHARIAS</v>
      </c>
      <c r="B573" s="11" t="str">
        <f t="shared" si="41"/>
        <v>DC1ESTO011-17SA</v>
      </c>
      <c r="C573" s="9" t="str">
        <f t="shared" si="42"/>
        <v>Fundamentos de Desenho Técnico C1-matutino (São Bernardo)</v>
      </c>
      <c r="D573" s="7" t="s">
        <v>364</v>
      </c>
      <c r="E573" s="7" t="s">
        <v>2225</v>
      </c>
      <c r="F573" s="7" t="s">
        <v>365</v>
      </c>
      <c r="G573" s="7" t="s">
        <v>62</v>
      </c>
      <c r="H573" s="7" t="s">
        <v>1447</v>
      </c>
      <c r="I573" s="7"/>
      <c r="J573" s="16" t="s">
        <v>12</v>
      </c>
      <c r="K573" s="7" t="s">
        <v>13</v>
      </c>
      <c r="L573" s="7" t="s">
        <v>14</v>
      </c>
      <c r="M573" s="7">
        <v>82</v>
      </c>
      <c r="N573" s="7"/>
      <c r="O573" s="7" t="s">
        <v>17</v>
      </c>
      <c r="P573" s="7"/>
      <c r="Q573" s="7" t="s">
        <v>237</v>
      </c>
      <c r="R573" s="29" t="s">
        <v>1054</v>
      </c>
      <c r="S573" s="29"/>
      <c r="T573" s="5" t="str">
        <f>VLOOKUP($B573,'[1]TOMADA DE DECISÕES'!$C$3:$BD$1129,52,0)</f>
        <v>MIGUEL ANGEL CALLE GONZALES</v>
      </c>
      <c r="U573" s="5" t="str">
        <f>VLOOKUP($B573,'[1]TOMADA DE DECISÕES'!$C$3:$BD$1129,54,0)</f>
        <v/>
      </c>
      <c r="V573" s="6" t="b">
        <f t="shared" si="43"/>
        <v>1</v>
      </c>
      <c r="W573" s="6" t="b">
        <f t="shared" si="44"/>
        <v>1</v>
      </c>
    </row>
    <row r="574" spans="1:23" ht="12.75" customHeight="1" x14ac:dyDescent="0.25">
      <c r="A574" s="11" t="str">
        <f t="shared" si="40"/>
        <v>ENGENHARIA DE INFORMAÇÃO</v>
      </c>
      <c r="B574" s="11" t="str">
        <f t="shared" si="41"/>
        <v>DAESTI017-17SA</v>
      </c>
      <c r="C574" s="9" t="str">
        <f t="shared" si="42"/>
        <v>Fundamentos de Eletromagnetismo Aplicado A-matutino (São Bernardo)</v>
      </c>
      <c r="D574" s="7" t="s">
        <v>701</v>
      </c>
      <c r="E574" s="7" t="s">
        <v>2509</v>
      </c>
      <c r="F574" s="7" t="s">
        <v>702</v>
      </c>
      <c r="G574" s="7" t="s">
        <v>11</v>
      </c>
      <c r="H574" s="7"/>
      <c r="I574" s="7" t="s">
        <v>3329</v>
      </c>
      <c r="J574" s="16" t="s">
        <v>12</v>
      </c>
      <c r="K574" s="7" t="s">
        <v>13</v>
      </c>
      <c r="L574" s="7" t="s">
        <v>473</v>
      </c>
      <c r="M574" s="7">
        <v>47</v>
      </c>
      <c r="N574" s="7"/>
      <c r="O574" s="7" t="s">
        <v>17</v>
      </c>
      <c r="P574" s="7"/>
      <c r="Q574" s="7" t="s">
        <v>183</v>
      </c>
      <c r="R574" s="29" t="s">
        <v>536</v>
      </c>
      <c r="S574" s="29" t="s">
        <v>536</v>
      </c>
      <c r="T574" s="5" t="str">
        <f>VLOOKUP($B574,'[1]TOMADA DE DECISÕES'!$C$3:$BD$1129,52,0)</f>
        <v>JORGE DIEGO MARCONI</v>
      </c>
      <c r="U574" s="5" t="str">
        <f>VLOOKUP($B574,'[1]TOMADA DE DECISÕES'!$C$3:$BD$1129,54,0)</f>
        <v>JORGE DIEGO MARCONI</v>
      </c>
      <c r="V574" s="6" t="b">
        <f t="shared" si="43"/>
        <v>1</v>
      </c>
      <c r="W574" s="6" t="b">
        <f t="shared" si="44"/>
        <v>1</v>
      </c>
    </row>
    <row r="575" spans="1:23" ht="12.75" customHeight="1" x14ac:dyDescent="0.25">
      <c r="A575" s="11" t="str">
        <f t="shared" si="40"/>
        <v>ENGENHARIA DE ENERGIA</v>
      </c>
      <c r="B575" s="11" t="str">
        <f t="shared" si="41"/>
        <v>NAESTE018-17SA</v>
      </c>
      <c r="C575" s="9" t="str">
        <f t="shared" si="42"/>
        <v>Fundamentos de Sistemas Dinâmicos A-noturno (São Bernardo)</v>
      </c>
      <c r="D575" s="6" t="s">
        <v>1306</v>
      </c>
      <c r="E575" s="6" t="s">
        <v>2096</v>
      </c>
      <c r="F575" s="6" t="s">
        <v>1307</v>
      </c>
      <c r="G575" s="6" t="s">
        <v>11</v>
      </c>
      <c r="H575" s="6" t="s">
        <v>1305</v>
      </c>
      <c r="J575" s="15" t="s">
        <v>12</v>
      </c>
      <c r="K575" s="6" t="s">
        <v>18</v>
      </c>
      <c r="L575" s="6" t="s">
        <v>20</v>
      </c>
      <c r="M575" s="6">
        <v>50</v>
      </c>
      <c r="P575" s="7"/>
      <c r="Q575" s="7" t="s">
        <v>158</v>
      </c>
      <c r="R575" s="26" t="s">
        <v>1308</v>
      </c>
      <c r="T575" s="5" t="str">
        <f>VLOOKUP($B575,'[1]TOMADA DE DECISÕES'!$C$3:$BD$1129,52,0)</f>
        <v>JOEL DAVID MELO TRUJILLO</v>
      </c>
      <c r="U575" s="5" t="str">
        <f>VLOOKUP($B575,'[1]TOMADA DE DECISÕES'!$C$3:$BD$1129,54,0)</f>
        <v/>
      </c>
      <c r="V575" s="6" t="b">
        <f t="shared" si="43"/>
        <v>1</v>
      </c>
      <c r="W575" s="6" t="b">
        <f t="shared" si="44"/>
        <v>1</v>
      </c>
    </row>
    <row r="576" spans="1:23" ht="12.75" customHeight="1" x14ac:dyDescent="0.25">
      <c r="A576" s="11" t="str">
        <f t="shared" si="40"/>
        <v>BACHARELADO EM RELAÇÕES INTERNACIONAIS</v>
      </c>
      <c r="B576" s="11" t="str">
        <f t="shared" si="41"/>
        <v>DAESHR007-14SB</v>
      </c>
      <c r="C576" s="9" t="str">
        <f t="shared" si="42"/>
        <v>Geografia política A-matutino (São Bernardo)</v>
      </c>
      <c r="D576" s="7" t="s">
        <v>1359</v>
      </c>
      <c r="E576" s="7" t="s">
        <v>2016</v>
      </c>
      <c r="F576" s="7" t="s">
        <v>1360</v>
      </c>
      <c r="G576" s="7" t="s">
        <v>11</v>
      </c>
      <c r="H576" s="7" t="s">
        <v>1220</v>
      </c>
      <c r="I576" s="7"/>
      <c r="J576" s="7" t="s">
        <v>38</v>
      </c>
      <c r="K576" s="7" t="s">
        <v>13</v>
      </c>
      <c r="L576" s="7" t="s">
        <v>20</v>
      </c>
      <c r="M576" s="7">
        <v>55</v>
      </c>
      <c r="N576" s="7"/>
      <c r="O576" s="7"/>
      <c r="P576" s="7" t="s">
        <v>17</v>
      </c>
      <c r="Q576" s="7" t="s">
        <v>124</v>
      </c>
      <c r="R576" s="28" t="s">
        <v>1361</v>
      </c>
      <c r="S576" s="28"/>
      <c r="T576" s="5" t="str">
        <f>VLOOKUP($B576,'[1]TOMADA DE DECISÕES'!$C$3:$BD$1129,52,0)</f>
        <v>FLAVIO ROCHA DE OLIVEIRA</v>
      </c>
      <c r="U576" s="5" t="str">
        <f>VLOOKUP($B576,'[1]TOMADA DE DECISÕES'!$C$3:$BD$1129,54,0)</f>
        <v/>
      </c>
      <c r="V576" s="6" t="b">
        <f t="shared" si="43"/>
        <v>1</v>
      </c>
      <c r="W576" s="6" t="b">
        <f t="shared" si="44"/>
        <v>1</v>
      </c>
    </row>
    <row r="577" spans="1:23" ht="12.75" customHeight="1" x14ac:dyDescent="0.25">
      <c r="A577" s="11" t="str">
        <f t="shared" si="40"/>
        <v>BACHARELADO EM RELAÇÕES INTERNACIONAIS</v>
      </c>
      <c r="B577" s="11" t="str">
        <f t="shared" si="41"/>
        <v>NAESHR007-14SB</v>
      </c>
      <c r="C577" s="9" t="str">
        <f t="shared" si="42"/>
        <v>Geografia política A-noturno (São Bernardo)</v>
      </c>
      <c r="D577" s="7" t="s">
        <v>1359</v>
      </c>
      <c r="E577" s="7" t="s">
        <v>2017</v>
      </c>
      <c r="F577" s="7" t="s">
        <v>1360</v>
      </c>
      <c r="G577" s="7" t="s">
        <v>11</v>
      </c>
      <c r="H577" s="7" t="s">
        <v>1225</v>
      </c>
      <c r="I577" s="7"/>
      <c r="J577" s="7" t="s">
        <v>38</v>
      </c>
      <c r="K577" s="7" t="s">
        <v>18</v>
      </c>
      <c r="L577" s="7" t="s">
        <v>20</v>
      </c>
      <c r="M577" s="7">
        <v>55</v>
      </c>
      <c r="N577" s="7"/>
      <c r="O577" s="7"/>
      <c r="P577" s="7" t="s">
        <v>17</v>
      </c>
      <c r="Q577" s="7" t="s">
        <v>124</v>
      </c>
      <c r="R577" s="28" t="s">
        <v>1361</v>
      </c>
      <c r="S577" s="28"/>
      <c r="T577" s="5" t="str">
        <f>VLOOKUP($B577,'[1]TOMADA DE DECISÕES'!$C$3:$BD$1129,52,0)</f>
        <v>FLAVIO ROCHA DE OLIVEIRA</v>
      </c>
      <c r="U577" s="5" t="str">
        <f>VLOOKUP($B577,'[1]TOMADA DE DECISÕES'!$C$3:$BD$1129,54,0)</f>
        <v/>
      </c>
      <c r="V577" s="6" t="b">
        <f t="shared" si="43"/>
        <v>1</v>
      </c>
      <c r="W577" s="6" t="b">
        <f t="shared" si="44"/>
        <v>1</v>
      </c>
    </row>
    <row r="578" spans="1:23" ht="12.75" customHeight="1" x14ac:dyDescent="0.25">
      <c r="A578" s="11" t="str">
        <f t="shared" ref="A578:A641" si="45">Q578</f>
        <v>BACHARELADO EM MATEMÁTICA</v>
      </c>
      <c r="B578" s="11" t="str">
        <f t="shared" ref="B578:B641" si="46">E578</f>
        <v>NAMCTB017-13SA</v>
      </c>
      <c r="C578" s="9" t="str">
        <f t="shared" ref="C578:C641" si="47">CONCATENATE(D578," ",IF(LEN(B578)&gt;15,MID(B578,2,3),G578),"-",IF(K578="DIURNO","matutino",K578)," (",IF(H578="Santo André",H578,"São Bernardo"),")",IF(G578="I"," - TURMA MINISTRADA EM INGLÊS",IF(G578="P"," - TURMA COMPARTILHADA COM A PÓS-GRADUAÇÃO",IF(G578="S"," - TURMA SEMIPRESENCIAL",""))))</f>
        <v>Geometria Diferencial II A-noturno (São Bernardo)</v>
      </c>
      <c r="D578" s="7" t="s">
        <v>952</v>
      </c>
      <c r="E578" s="7" t="s">
        <v>1928</v>
      </c>
      <c r="F578" s="7" t="s">
        <v>953</v>
      </c>
      <c r="G578" s="7" t="s">
        <v>11</v>
      </c>
      <c r="H578" s="7" t="s">
        <v>954</v>
      </c>
      <c r="I578" s="7"/>
      <c r="J578" s="7" t="s">
        <v>12</v>
      </c>
      <c r="K578" s="7" t="s">
        <v>18</v>
      </c>
      <c r="L578" s="7" t="s">
        <v>20</v>
      </c>
      <c r="M578" s="7">
        <v>30</v>
      </c>
      <c r="N578" s="7"/>
      <c r="O578" s="7"/>
      <c r="Q578" s="7" t="s">
        <v>109</v>
      </c>
      <c r="R578" s="29" t="s">
        <v>955</v>
      </c>
      <c r="S578" s="29"/>
      <c r="T578" s="5" t="str">
        <f>VLOOKUP($B578,'[1]TOMADA DE DECISÕES'!$C$3:$BD$1129,52,0)</f>
        <v>SINUE DAYAN BARBERO LODOVICI</v>
      </c>
      <c r="U578" s="5" t="str">
        <f>VLOOKUP($B578,'[1]TOMADA DE DECISÕES'!$C$3:$BD$1129,54,0)</f>
        <v/>
      </c>
      <c r="V578" s="6" t="b">
        <f t="shared" si="43"/>
        <v>1</v>
      </c>
      <c r="W578" s="6" t="b">
        <f t="shared" si="44"/>
        <v>1</v>
      </c>
    </row>
    <row r="579" spans="1:23" ht="12.75" customHeight="1" x14ac:dyDescent="0.25">
      <c r="A579" s="11" t="str">
        <f t="shared" si="45"/>
        <v>ENGENHARIA AMBIENTAL E URBANA</v>
      </c>
      <c r="B579" s="11" t="str">
        <f t="shared" si="46"/>
        <v>DAESZU028-17SA</v>
      </c>
      <c r="C579" s="9" t="str">
        <f t="shared" si="47"/>
        <v>Geotecnia Aplicada ao Planejamento Urbano-Ambiental A-matutino (São Bernardo)</v>
      </c>
      <c r="D579" s="7" t="s">
        <v>1315</v>
      </c>
      <c r="E579" s="7" t="s">
        <v>2064</v>
      </c>
      <c r="F579" s="7" t="s">
        <v>1316</v>
      </c>
      <c r="G579" s="7" t="s">
        <v>11</v>
      </c>
      <c r="H579" s="7" t="s">
        <v>1248</v>
      </c>
      <c r="I579" s="7"/>
      <c r="J579" s="7" t="s">
        <v>12</v>
      </c>
      <c r="K579" s="7" t="s">
        <v>13</v>
      </c>
      <c r="L579" s="7" t="s">
        <v>487</v>
      </c>
      <c r="M579" s="7">
        <v>30</v>
      </c>
      <c r="N579" s="7"/>
      <c r="O579" s="7"/>
      <c r="P579" s="7"/>
      <c r="Q579" s="7" t="s">
        <v>143</v>
      </c>
      <c r="R579" s="29" t="s">
        <v>1317</v>
      </c>
      <c r="S579" s="29" t="s">
        <v>1187</v>
      </c>
      <c r="T579" s="5" t="str">
        <f>VLOOKUP($B579,'[1]TOMADA DE DECISÕES'!$C$3:$BD$1129,52,0)</f>
        <v>CLAUDIA FRANCISCA ESCOBAR DE PAIVA</v>
      </c>
      <c r="U579" s="5" t="str">
        <f>VLOOKUP($B579,'[1]TOMADA DE DECISÕES'!$C$3:$BD$1129,54,0)</f>
        <v/>
      </c>
      <c r="V579" s="6" t="b">
        <f t="shared" ref="V579:V642" si="48">T579=R579</f>
        <v>1</v>
      </c>
      <c r="W579" s="6" t="b">
        <f t="shared" ref="W579:W642" si="49">U579=S579</f>
        <v>0</v>
      </c>
    </row>
    <row r="580" spans="1:23" ht="12.75" customHeight="1" x14ac:dyDescent="0.25">
      <c r="A580" s="11" t="str">
        <f t="shared" si="45"/>
        <v>ENGENHARIA AMBIENTAL E URBANA</v>
      </c>
      <c r="B580" s="11" t="str">
        <f t="shared" si="46"/>
        <v>NAESZU028-17SA</v>
      </c>
      <c r="C580" s="9" t="str">
        <f t="shared" si="47"/>
        <v>Geotecnia Aplicada ao Planejamento Urbano-Ambiental A-noturno (São Bernardo)</v>
      </c>
      <c r="D580" s="6" t="s">
        <v>1315</v>
      </c>
      <c r="E580" s="6" t="s">
        <v>2065</v>
      </c>
      <c r="F580" s="6" t="s">
        <v>1316</v>
      </c>
      <c r="G580" s="6" t="s">
        <v>11</v>
      </c>
      <c r="H580" s="6" t="s">
        <v>1318</v>
      </c>
      <c r="J580" s="15" t="s">
        <v>12</v>
      </c>
      <c r="K580" s="6" t="s">
        <v>18</v>
      </c>
      <c r="L580" s="6" t="s">
        <v>487</v>
      </c>
      <c r="M580" s="6">
        <v>30</v>
      </c>
      <c r="P580" s="7"/>
      <c r="Q580" s="7" t="s">
        <v>143</v>
      </c>
      <c r="R580" s="26" t="s">
        <v>1317</v>
      </c>
      <c r="T580" s="5" t="str">
        <f>VLOOKUP($B580,'[1]TOMADA DE DECISÕES'!$C$3:$BD$1129,52,0)</f>
        <v>CLAUDIA FRANCISCA ESCOBAR DE PAIVA</v>
      </c>
      <c r="U580" s="5" t="str">
        <f>VLOOKUP($B580,'[1]TOMADA DE DECISÕES'!$C$3:$BD$1129,54,0)</f>
        <v/>
      </c>
      <c r="V580" s="6" t="b">
        <f t="shared" si="48"/>
        <v>1</v>
      </c>
      <c r="W580" s="6" t="b">
        <f t="shared" si="49"/>
        <v>1</v>
      </c>
    </row>
    <row r="581" spans="1:23" ht="12.75" customHeight="1" x14ac:dyDescent="0.25">
      <c r="A581" s="11" t="str">
        <f t="shared" si="45"/>
        <v>ENGENHARIA DE ENERGIA</v>
      </c>
      <c r="B581" s="11" t="str">
        <f t="shared" si="46"/>
        <v>DAESZE052-17SA</v>
      </c>
      <c r="C581" s="9" t="str">
        <f t="shared" si="47"/>
        <v>Geração Distribuída A-matutino (São Bernardo)</v>
      </c>
      <c r="D581" s="7" t="s">
        <v>1309</v>
      </c>
      <c r="E581" s="7" t="s">
        <v>2097</v>
      </c>
      <c r="F581" s="7" t="s">
        <v>1310</v>
      </c>
      <c r="G581" s="7" t="s">
        <v>11</v>
      </c>
      <c r="H581" s="7" t="s">
        <v>1311</v>
      </c>
      <c r="I581" s="7"/>
      <c r="J581" s="7" t="s">
        <v>12</v>
      </c>
      <c r="K581" s="7" t="s">
        <v>13</v>
      </c>
      <c r="L581" s="7" t="s">
        <v>134</v>
      </c>
      <c r="M581" s="7">
        <v>50</v>
      </c>
      <c r="N581" s="7"/>
      <c r="O581" s="7"/>
      <c r="P581" s="7"/>
      <c r="Q581" s="7" t="s">
        <v>158</v>
      </c>
      <c r="R581" s="29" t="s">
        <v>1312</v>
      </c>
      <c r="S581" s="29"/>
      <c r="T581" s="5" t="str">
        <f>VLOOKUP($B581,'[1]TOMADA DE DECISÕES'!$C$3:$BD$1129,52,0)</f>
        <v>HAROLDO DE FARIA JUNIOR</v>
      </c>
      <c r="U581" s="5" t="str">
        <f>VLOOKUP($B581,'[1]TOMADA DE DECISÕES'!$C$3:$BD$1129,54,0)</f>
        <v/>
      </c>
      <c r="V581" s="6" t="b">
        <f t="shared" si="48"/>
        <v>1</v>
      </c>
      <c r="W581" s="6" t="b">
        <f t="shared" si="49"/>
        <v>1</v>
      </c>
    </row>
    <row r="582" spans="1:23" ht="12.75" customHeight="1" x14ac:dyDescent="0.25">
      <c r="A582" s="11" t="str">
        <f t="shared" si="45"/>
        <v>ENGENHARIA DE GESTÃO</v>
      </c>
      <c r="B582" s="11" t="str">
        <f t="shared" si="46"/>
        <v>DAESTG008-17SB</v>
      </c>
      <c r="C582" s="9" t="str">
        <f t="shared" si="47"/>
        <v>Gerência de Ativos A-matutino (São Bernardo)</v>
      </c>
      <c r="D582" s="7" t="s">
        <v>3387</v>
      </c>
      <c r="E582" s="7" t="s">
        <v>3388</v>
      </c>
      <c r="F582" s="7" t="s">
        <v>3389</v>
      </c>
      <c r="G582" s="7" t="s">
        <v>11</v>
      </c>
      <c r="H582" s="7" t="s">
        <v>3390</v>
      </c>
      <c r="I582" s="7"/>
      <c r="J582" s="16" t="s">
        <v>38</v>
      </c>
      <c r="K582" s="7" t="s">
        <v>13</v>
      </c>
      <c r="L582" s="7" t="s">
        <v>134</v>
      </c>
      <c r="M582" s="7">
        <v>80</v>
      </c>
      <c r="N582" s="7"/>
      <c r="O582" s="7"/>
      <c r="P582" s="7"/>
      <c r="Q582" s="7" t="s">
        <v>173</v>
      </c>
      <c r="R582" s="29" t="s">
        <v>3386</v>
      </c>
      <c r="S582" s="29"/>
      <c r="T582" s="5" t="str">
        <f>VLOOKUP($B582,'[1]TOMADA DE DECISÕES'!$C$3:$BD$1129,52,0)</f>
        <v>LUIS HENRIQUE RODRIGUES</v>
      </c>
      <c r="U582" s="5">
        <f>VLOOKUP($B582,'[1]TOMADA DE DECISÕES'!$C$3:$BD$1129,54,0)</f>
        <v>0</v>
      </c>
      <c r="V582" s="6" t="b">
        <f t="shared" si="48"/>
        <v>1</v>
      </c>
      <c r="W582" s="6" t="b">
        <f t="shared" si="49"/>
        <v>1</v>
      </c>
    </row>
    <row r="583" spans="1:23" ht="12.75" customHeight="1" x14ac:dyDescent="0.25">
      <c r="A583" s="11" t="str">
        <f t="shared" si="45"/>
        <v>ENGENHARIA DE GESTÃO</v>
      </c>
      <c r="B583" s="11" t="str">
        <f t="shared" si="46"/>
        <v>NAESTG009-17SB</v>
      </c>
      <c r="C583" s="9" t="str">
        <f t="shared" si="47"/>
        <v>Gestão de Operações A-noturno (São Bernardo)</v>
      </c>
      <c r="D583" s="7" t="s">
        <v>177</v>
      </c>
      <c r="E583" s="7" t="s">
        <v>418</v>
      </c>
      <c r="F583" s="7" t="s">
        <v>178</v>
      </c>
      <c r="G583" s="7" t="s">
        <v>11</v>
      </c>
      <c r="H583" s="7" t="s">
        <v>3094</v>
      </c>
      <c r="I583" s="7"/>
      <c r="J583" s="16" t="s">
        <v>38</v>
      </c>
      <c r="K583" s="7" t="s">
        <v>18</v>
      </c>
      <c r="L583" s="7" t="s">
        <v>47</v>
      </c>
      <c r="M583" s="7">
        <v>62</v>
      </c>
      <c r="N583" s="7">
        <v>0</v>
      </c>
      <c r="O583" s="7"/>
      <c r="P583" s="7"/>
      <c r="Q583" s="7" t="s">
        <v>173</v>
      </c>
      <c r="R583" s="29" t="s">
        <v>1469</v>
      </c>
      <c r="S583" s="29"/>
      <c r="T583" s="5" t="str">
        <f>VLOOKUP($B583,'[1]TOMADA DE DECISÕES'!$C$3:$BD$1129,52,0)</f>
        <v>MARCIA MARIA PENTEADO MARCHESINI</v>
      </c>
      <c r="U583" s="5" t="str">
        <f>VLOOKUP($B583,'[1]TOMADA DE DECISÕES'!$C$3:$BD$1129,54,0)</f>
        <v/>
      </c>
      <c r="V583" s="6" t="b">
        <f t="shared" si="48"/>
        <v>0</v>
      </c>
      <c r="W583" s="6" t="b">
        <f t="shared" si="49"/>
        <v>1</v>
      </c>
    </row>
    <row r="584" spans="1:23" ht="12.75" customHeight="1" x14ac:dyDescent="0.25">
      <c r="A584" s="11" t="str">
        <f t="shared" si="45"/>
        <v>BACHARELADO EM RELAÇÕES INTERNACIONAIS</v>
      </c>
      <c r="B584" s="11" t="str">
        <f t="shared" si="46"/>
        <v>NAESHR008-13SB</v>
      </c>
      <c r="C584" s="9" t="str">
        <f t="shared" si="47"/>
        <v>Globalização e os Processos de Integração Regional A-noturno (São Bernardo)</v>
      </c>
      <c r="D584" s="7" t="s">
        <v>1362</v>
      </c>
      <c r="E584" s="7" t="s">
        <v>2018</v>
      </c>
      <c r="F584" s="7" t="s">
        <v>1363</v>
      </c>
      <c r="G584" s="7" t="s">
        <v>11</v>
      </c>
      <c r="H584" s="7" t="s">
        <v>3275</v>
      </c>
      <c r="I584" s="7"/>
      <c r="J584" s="7" t="s">
        <v>38</v>
      </c>
      <c r="K584" s="7" t="s">
        <v>18</v>
      </c>
      <c r="L584" s="7" t="s">
        <v>20</v>
      </c>
      <c r="M584" s="7">
        <v>60</v>
      </c>
      <c r="N584" s="7"/>
      <c r="O584" s="7"/>
      <c r="P584" s="7" t="s">
        <v>17</v>
      </c>
      <c r="Q584" s="7" t="s">
        <v>124</v>
      </c>
      <c r="R584" s="28" t="s">
        <v>1364</v>
      </c>
      <c r="S584" s="28"/>
      <c r="T584" s="5" t="str">
        <f>VLOOKUP($B584,'[1]TOMADA DE DECISÕES'!$C$3:$BD$1129,52,0)</f>
        <v>ANDREA SANTOS BACA</v>
      </c>
      <c r="U584" s="5" t="str">
        <f>VLOOKUP($B584,'[1]TOMADA DE DECISÕES'!$C$3:$BD$1129,54,0)</f>
        <v/>
      </c>
      <c r="V584" s="6" t="b">
        <f t="shared" si="48"/>
        <v>1</v>
      </c>
      <c r="W584" s="6" t="b">
        <f t="shared" si="49"/>
        <v>1</v>
      </c>
    </row>
    <row r="585" spans="1:23" ht="12.75" customHeight="1" x14ac:dyDescent="0.25">
      <c r="A585" s="11" t="str">
        <f t="shared" si="45"/>
        <v>BACHARELADO EM POLÍTICAS PÚBLICAS</v>
      </c>
      <c r="B585" s="11" t="str">
        <f t="shared" si="46"/>
        <v>DAESHP009-13SB</v>
      </c>
      <c r="C585" s="9" t="str">
        <f t="shared" si="47"/>
        <v>Governo, Burocracia e Administração Pública A-matutino (São Bernardo)</v>
      </c>
      <c r="D585" s="7" t="s">
        <v>1250</v>
      </c>
      <c r="E585" s="7" t="s">
        <v>1972</v>
      </c>
      <c r="F585" s="7" t="s">
        <v>1251</v>
      </c>
      <c r="G585" s="7" t="s">
        <v>11</v>
      </c>
      <c r="H585" s="7" t="s">
        <v>1252</v>
      </c>
      <c r="I585" s="7"/>
      <c r="J585" s="16" t="s">
        <v>38</v>
      </c>
      <c r="K585" s="7" t="s">
        <v>13</v>
      </c>
      <c r="L585" s="7" t="s">
        <v>20</v>
      </c>
      <c r="M585" s="7">
        <v>38</v>
      </c>
      <c r="N585" s="7"/>
      <c r="O585" s="7"/>
      <c r="P585" s="7" t="s">
        <v>17</v>
      </c>
      <c r="Q585" s="7" t="s">
        <v>118</v>
      </c>
      <c r="R585" s="29" t="s">
        <v>1253</v>
      </c>
      <c r="S585" s="29"/>
      <c r="T585" s="5" t="str">
        <f>VLOOKUP($B585,'[1]TOMADA DE DECISÕES'!$C$3:$BD$1129,52,0)</f>
        <v>IVAN FILIPE DE ALMEIDA LOPES FERNANDES</v>
      </c>
      <c r="U585" s="5">
        <f>VLOOKUP($B585,'[1]TOMADA DE DECISÕES'!$C$3:$BD$1129,54,0)</f>
        <v>0</v>
      </c>
      <c r="V585" s="6" t="b">
        <f t="shared" si="48"/>
        <v>1</v>
      </c>
      <c r="W585" s="6" t="b">
        <f t="shared" si="49"/>
        <v>1</v>
      </c>
    </row>
    <row r="586" spans="1:23" ht="12.75" customHeight="1" x14ac:dyDescent="0.25">
      <c r="A586" s="11" t="str">
        <f t="shared" si="45"/>
        <v>BACHARELADO EM POLÍTICAS PÚBLICAS</v>
      </c>
      <c r="B586" s="11" t="str">
        <f t="shared" si="46"/>
        <v>NAESHP009-13SB</v>
      </c>
      <c r="C586" s="9" t="str">
        <f t="shared" si="47"/>
        <v>Governo, Burocracia e Administração Pública A-noturno (São Bernardo)</v>
      </c>
      <c r="D586" s="7" t="s">
        <v>1250</v>
      </c>
      <c r="E586" s="7" t="s">
        <v>1973</v>
      </c>
      <c r="F586" s="7" t="s">
        <v>1251</v>
      </c>
      <c r="G586" s="7" t="s">
        <v>11</v>
      </c>
      <c r="H586" s="7" t="s">
        <v>1257</v>
      </c>
      <c r="I586" s="7"/>
      <c r="J586" s="16" t="s">
        <v>38</v>
      </c>
      <c r="K586" s="7" t="s">
        <v>18</v>
      </c>
      <c r="L586" s="7" t="s">
        <v>20</v>
      </c>
      <c r="M586" s="7">
        <v>47</v>
      </c>
      <c r="N586" s="7"/>
      <c r="O586" s="7"/>
      <c r="P586" s="7" t="s">
        <v>17</v>
      </c>
      <c r="Q586" s="7" t="s">
        <v>118</v>
      </c>
      <c r="R586" s="29" t="s">
        <v>1253</v>
      </c>
      <c r="S586" s="29"/>
      <c r="T586" s="5" t="str">
        <f>VLOOKUP($B586,'[1]TOMADA DE DECISÕES'!$C$3:$BD$1129,52,0)</f>
        <v>IVAN FILIPE DE ALMEIDA LOPES FERNANDES</v>
      </c>
      <c r="U586" s="5">
        <f>VLOOKUP($B586,'[1]TOMADA DE DECISÕES'!$C$3:$BD$1129,54,0)</f>
        <v>0</v>
      </c>
      <c r="V586" s="6" t="b">
        <f t="shared" si="48"/>
        <v>1</v>
      </c>
      <c r="W586" s="6" t="b">
        <f t="shared" si="49"/>
        <v>1</v>
      </c>
    </row>
    <row r="587" spans="1:23" ht="12.75" customHeight="1" x14ac:dyDescent="0.25">
      <c r="A587" s="11" t="str">
        <f t="shared" si="45"/>
        <v>ENGENHARIA AMBIENTAL E URBANA</v>
      </c>
      <c r="B587" s="11" t="str">
        <f t="shared" si="46"/>
        <v>NAESTU007-17SA</v>
      </c>
      <c r="C587" s="9" t="str">
        <f t="shared" si="47"/>
        <v>Habitação e Assentamentos Humanos A-noturno (São Bernardo)</v>
      </c>
      <c r="D587" s="7" t="s">
        <v>149</v>
      </c>
      <c r="E587" s="7" t="s">
        <v>415</v>
      </c>
      <c r="F587" s="7" t="s">
        <v>150</v>
      </c>
      <c r="G587" s="7" t="s">
        <v>11</v>
      </c>
      <c r="H587" s="7" t="s">
        <v>3251</v>
      </c>
      <c r="I587" s="7"/>
      <c r="J587" s="7" t="s">
        <v>12</v>
      </c>
      <c r="K587" s="7" t="s">
        <v>18</v>
      </c>
      <c r="L587" s="7" t="s">
        <v>479</v>
      </c>
      <c r="M587" s="7">
        <v>30</v>
      </c>
      <c r="N587" s="7"/>
      <c r="O587" s="7"/>
      <c r="P587" s="7"/>
      <c r="Q587" s="7" t="s">
        <v>143</v>
      </c>
      <c r="R587" s="29" t="s">
        <v>1198</v>
      </c>
      <c r="S587" s="29" t="s">
        <v>1198</v>
      </c>
      <c r="T587" s="5" t="str">
        <f>VLOOKUP($B587,'[1]TOMADA DE DECISÕES'!$C$3:$BD$1129,52,0)</f>
        <v>PATRICIA CEZARIO SILVA</v>
      </c>
      <c r="U587" s="5" t="str">
        <f>VLOOKUP($B587,'[1]TOMADA DE DECISÕES'!$C$3:$BD$1129,54,0)</f>
        <v>PATRICIA CEZARIO SILVA</v>
      </c>
      <c r="V587" s="6" t="b">
        <f t="shared" si="48"/>
        <v>1</v>
      </c>
      <c r="W587" s="6" t="b">
        <f t="shared" si="49"/>
        <v>1</v>
      </c>
    </row>
    <row r="588" spans="1:23" ht="12.75" customHeight="1" x14ac:dyDescent="0.25">
      <c r="A588" s="11" t="str">
        <f t="shared" si="45"/>
        <v>ENGENHARIA AMBIENTAL E URBANA</v>
      </c>
      <c r="B588" s="11" t="str">
        <f t="shared" si="46"/>
        <v>DAESTU028-17SA</v>
      </c>
      <c r="C588" s="9" t="str">
        <f t="shared" si="47"/>
        <v>Hidráulica de Condutos Forçados A-matutino (São Bernardo)</v>
      </c>
      <c r="D588" s="6" t="s">
        <v>1199</v>
      </c>
      <c r="E588" s="6" t="s">
        <v>2066</v>
      </c>
      <c r="F588" s="6" t="s">
        <v>1200</v>
      </c>
      <c r="G588" s="6" t="s">
        <v>11</v>
      </c>
      <c r="H588" s="6" t="s">
        <v>1201</v>
      </c>
      <c r="J588" s="6" t="s">
        <v>12</v>
      </c>
      <c r="K588" s="6" t="s">
        <v>13</v>
      </c>
      <c r="L588" s="6" t="s">
        <v>478</v>
      </c>
      <c r="M588" s="6">
        <v>64</v>
      </c>
      <c r="O588" s="6" t="s">
        <v>17</v>
      </c>
      <c r="P588" s="7"/>
      <c r="Q588" s="7" t="s">
        <v>143</v>
      </c>
      <c r="R588" s="26" t="s">
        <v>1202</v>
      </c>
      <c r="S588" s="26" t="s">
        <v>1216</v>
      </c>
      <c r="T588" s="5" t="str">
        <f>VLOOKUP($B588,'[1]TOMADA DE DECISÕES'!$C$3:$BD$1129,52,0)</f>
        <v>TATIANE ARAUJO DE JESUS</v>
      </c>
      <c r="U588" s="5" t="str">
        <f>VLOOKUP($B588,'[1]TOMADA DE DECISÕES'!$C$3:$BD$1129,54,0)</f>
        <v/>
      </c>
      <c r="V588" s="6" t="b">
        <f t="shared" si="48"/>
        <v>1</v>
      </c>
      <c r="W588" s="6" t="b">
        <f t="shared" si="49"/>
        <v>0</v>
      </c>
    </row>
    <row r="589" spans="1:23" ht="12.75" customHeight="1" x14ac:dyDescent="0.25">
      <c r="A589" s="11" t="str">
        <f t="shared" si="45"/>
        <v>ENGENHARIA AMBIENTAL E URBANA</v>
      </c>
      <c r="B589" s="11" t="str">
        <f t="shared" si="46"/>
        <v>NAESTU029-17SA</v>
      </c>
      <c r="C589" s="9" t="str">
        <f t="shared" si="47"/>
        <v>Hidráulica de Condutos Livres A-noturno (São Bernardo)</v>
      </c>
      <c r="D589" s="7" t="s">
        <v>1203</v>
      </c>
      <c r="E589" s="7" t="s">
        <v>2067</v>
      </c>
      <c r="F589" s="7" t="s">
        <v>1204</v>
      </c>
      <c r="G589" s="7" t="s">
        <v>11</v>
      </c>
      <c r="H589" s="7" t="s">
        <v>1205</v>
      </c>
      <c r="I589" s="7"/>
      <c r="J589" s="16" t="s">
        <v>12</v>
      </c>
      <c r="K589" s="7" t="s">
        <v>18</v>
      </c>
      <c r="L589" s="7" t="s">
        <v>490</v>
      </c>
      <c r="M589" s="7">
        <v>64</v>
      </c>
      <c r="N589" s="7"/>
      <c r="O589" s="7" t="s">
        <v>17</v>
      </c>
      <c r="P589" s="7"/>
      <c r="Q589" s="7" t="s">
        <v>143</v>
      </c>
      <c r="R589" s="29" t="s">
        <v>1206</v>
      </c>
      <c r="S589" s="29" t="s">
        <v>1187</v>
      </c>
      <c r="T589" s="5" t="str">
        <f>VLOOKUP($B589,'[1]TOMADA DE DECISÕES'!$C$3:$BD$1129,52,0)</f>
        <v>CAMILA CLEMENTINA ARANTES</v>
      </c>
      <c r="U589" s="5" t="str">
        <f>VLOOKUP($B589,'[1]TOMADA DE DECISÕES'!$C$3:$BD$1129,54,0)</f>
        <v/>
      </c>
      <c r="V589" s="6" t="b">
        <f t="shared" si="48"/>
        <v>1</v>
      </c>
      <c r="W589" s="6" t="b">
        <f t="shared" si="49"/>
        <v>0</v>
      </c>
    </row>
    <row r="590" spans="1:23" ht="12.75" customHeight="1" x14ac:dyDescent="0.25">
      <c r="A590" s="11" t="str">
        <f t="shared" si="45"/>
        <v>ENGENHARIA AMBIENTAL E URBANA</v>
      </c>
      <c r="B590" s="11" t="str">
        <f t="shared" si="46"/>
        <v>DAESTU009-17SA</v>
      </c>
      <c r="C590" s="9" t="str">
        <f t="shared" si="47"/>
        <v>Hidrologia A-matutino (São Bernardo)</v>
      </c>
      <c r="D590" s="7" t="s">
        <v>1212</v>
      </c>
      <c r="E590" s="7" t="s">
        <v>2068</v>
      </c>
      <c r="F590" s="7" t="s">
        <v>1213</v>
      </c>
      <c r="G590" s="7" t="s">
        <v>11</v>
      </c>
      <c r="H590" s="7" t="s">
        <v>3252</v>
      </c>
      <c r="I590" s="7"/>
      <c r="J590" s="16" t="s">
        <v>12</v>
      </c>
      <c r="K590" s="7" t="s">
        <v>13</v>
      </c>
      <c r="L590" s="7" t="s">
        <v>1214</v>
      </c>
      <c r="M590" s="7">
        <v>30</v>
      </c>
      <c r="N590" s="7"/>
      <c r="O590" s="7" t="s">
        <v>17</v>
      </c>
      <c r="P590" s="7"/>
      <c r="Q590" s="7" t="s">
        <v>143</v>
      </c>
      <c r="R590" s="29" t="s">
        <v>1215</v>
      </c>
      <c r="S590" s="29" t="s">
        <v>1216</v>
      </c>
      <c r="T590" s="5" t="str">
        <f>VLOOKUP($B590,'[1]TOMADA DE DECISÕES'!$C$3:$BD$1129,52,0)</f>
        <v>MARIA CLEOFE VALVERDE BRAMBILA</v>
      </c>
      <c r="U590" s="5" t="str">
        <f>VLOOKUP($B590,'[1]TOMADA DE DECISÕES'!$C$3:$BD$1129,54,0)</f>
        <v>ANDREA DE OLIVEIRA CARDOSO</v>
      </c>
      <c r="V590" s="6" t="b">
        <f t="shared" si="48"/>
        <v>1</v>
      </c>
      <c r="W590" s="6" t="b">
        <f t="shared" si="49"/>
        <v>1</v>
      </c>
    </row>
    <row r="591" spans="1:23" ht="12.75" customHeight="1" x14ac:dyDescent="0.25">
      <c r="A591" s="11" t="str">
        <f t="shared" si="45"/>
        <v>ENGENHARIA AMBIENTAL E URBANA</v>
      </c>
      <c r="B591" s="11" t="str">
        <f t="shared" si="46"/>
        <v>NAESTU009-17SA</v>
      </c>
      <c r="C591" s="9" t="str">
        <f t="shared" si="47"/>
        <v>Hidrologia A-noturno (São Bernardo)</v>
      </c>
      <c r="D591" s="6" t="s">
        <v>1212</v>
      </c>
      <c r="E591" s="6" t="s">
        <v>2069</v>
      </c>
      <c r="F591" s="6" t="s">
        <v>1213</v>
      </c>
      <c r="G591" s="6" t="s">
        <v>11</v>
      </c>
      <c r="H591" s="6" t="s">
        <v>3253</v>
      </c>
      <c r="J591" s="6" t="s">
        <v>12</v>
      </c>
      <c r="K591" s="6" t="s">
        <v>18</v>
      </c>
      <c r="L591" s="6" t="s">
        <v>1214</v>
      </c>
      <c r="M591" s="6">
        <v>30</v>
      </c>
      <c r="O591" s="6" t="s">
        <v>17</v>
      </c>
      <c r="P591" s="7"/>
      <c r="Q591" s="7" t="s">
        <v>143</v>
      </c>
      <c r="R591" s="26" t="s">
        <v>1216</v>
      </c>
      <c r="S591" s="26" t="s">
        <v>1215</v>
      </c>
      <c r="T591" s="5" t="str">
        <f>VLOOKUP($B591,'[1]TOMADA DE DECISÕES'!$C$3:$BD$1129,52,0)</f>
        <v>ANDREA DE OLIVEIRA CARDOSO</v>
      </c>
      <c r="U591" s="5" t="str">
        <f>VLOOKUP($B591,'[1]TOMADA DE DECISÕES'!$C$3:$BD$1129,54,0)</f>
        <v>MARIA CLEOFE VALVERDE BRAMBILA</v>
      </c>
      <c r="V591" s="6" t="b">
        <f t="shared" si="48"/>
        <v>1</v>
      </c>
      <c r="W591" s="6" t="b">
        <f t="shared" si="49"/>
        <v>1</v>
      </c>
    </row>
    <row r="592" spans="1:23" ht="12.75" customHeight="1" x14ac:dyDescent="0.25">
      <c r="A592" s="11" t="str">
        <f t="shared" si="45"/>
        <v>BACHARELADO EM CIÊNCIAS BIOLÓGICAS</v>
      </c>
      <c r="B592" s="11" t="str">
        <f t="shared" si="46"/>
        <v>DANHT1054-15SA</v>
      </c>
      <c r="C592" s="9" t="str">
        <f t="shared" si="47"/>
        <v>Histologia e Embriologia A-matutino (São Bernardo)</v>
      </c>
      <c r="D592" s="7" t="s">
        <v>659</v>
      </c>
      <c r="E592" s="7" t="s">
        <v>1829</v>
      </c>
      <c r="F592" s="7" t="s">
        <v>660</v>
      </c>
      <c r="G592" s="7" t="s">
        <v>11</v>
      </c>
      <c r="H592" s="7" t="s">
        <v>3056</v>
      </c>
      <c r="I592" s="7"/>
      <c r="J592" s="7" t="s">
        <v>12</v>
      </c>
      <c r="K592" s="7" t="s">
        <v>13</v>
      </c>
      <c r="L592" s="7" t="s">
        <v>474</v>
      </c>
      <c r="M592" s="7">
        <v>30</v>
      </c>
      <c r="N592" s="7">
        <v>0</v>
      </c>
      <c r="O592" s="7" t="s">
        <v>17</v>
      </c>
      <c r="P592" s="7"/>
      <c r="Q592" s="7" t="s">
        <v>88</v>
      </c>
      <c r="R592" s="29" t="s">
        <v>3057</v>
      </c>
      <c r="S592" s="29" t="s">
        <v>3057</v>
      </c>
      <c r="T592" s="5" t="str">
        <f>VLOOKUP($B592,'[1]TOMADA DE DECISÕES'!$C$3:$BD$1129,52,0)</f>
        <v>ARNALDO RODRIGUES DOS SANTOS JUNIOR</v>
      </c>
      <c r="U592" s="5" t="str">
        <f>VLOOKUP($B592,'[1]TOMADA DE DECISÕES'!$C$3:$BD$1129,54,0)</f>
        <v>ARNALDO RODRIGUES DOS SANTOS JUNIOR</v>
      </c>
      <c r="V592" s="6" t="b">
        <f t="shared" si="48"/>
        <v>1</v>
      </c>
      <c r="W592" s="6" t="b">
        <f t="shared" si="49"/>
        <v>1</v>
      </c>
    </row>
    <row r="593" spans="1:23" ht="12.75" customHeight="1" x14ac:dyDescent="0.25">
      <c r="A593" s="11" t="str">
        <f t="shared" si="45"/>
        <v>BACHARELADO EM CIÊNCIAS BIOLÓGICAS</v>
      </c>
      <c r="B593" s="11" t="str">
        <f t="shared" si="46"/>
        <v>NANHT1054-15SA</v>
      </c>
      <c r="C593" s="9" t="str">
        <f t="shared" si="47"/>
        <v>Histologia e Embriologia A-noturno (São Bernardo)</v>
      </c>
      <c r="D593" s="6" t="s">
        <v>659</v>
      </c>
      <c r="E593" s="6" t="s">
        <v>1830</v>
      </c>
      <c r="F593" s="6" t="s">
        <v>660</v>
      </c>
      <c r="G593" s="6" t="s">
        <v>11</v>
      </c>
      <c r="H593" s="6" t="s">
        <v>3058</v>
      </c>
      <c r="J593" s="6" t="s">
        <v>12</v>
      </c>
      <c r="K593" s="6" t="s">
        <v>18</v>
      </c>
      <c r="L593" s="6" t="s">
        <v>474</v>
      </c>
      <c r="M593" s="6">
        <v>30</v>
      </c>
      <c r="N593" s="6">
        <v>0</v>
      </c>
      <c r="O593" s="6" t="s">
        <v>17</v>
      </c>
      <c r="P593" s="7"/>
      <c r="Q593" s="7" t="s">
        <v>88</v>
      </c>
      <c r="R593" s="26" t="s">
        <v>3059</v>
      </c>
      <c r="S593" s="26" t="s">
        <v>3059</v>
      </c>
      <c r="T593" s="5" t="str">
        <f>VLOOKUP($B593,'[1]TOMADA DE DECISÕES'!$C$3:$BD$1129,52,0)</f>
        <v>MARCELLA PECORA MILAZZOTTO</v>
      </c>
      <c r="U593" s="5" t="str">
        <f>VLOOKUP($B593,'[1]TOMADA DE DECISÕES'!$C$3:$BD$1129,54,0)</f>
        <v>MARCELLA PECORA MILAZZOTTO</v>
      </c>
      <c r="V593" s="6" t="b">
        <f t="shared" si="48"/>
        <v>1</v>
      </c>
      <c r="W593" s="6" t="b">
        <f t="shared" si="49"/>
        <v>1</v>
      </c>
    </row>
    <row r="594" spans="1:23" ht="12.75" customHeight="1" x14ac:dyDescent="0.25">
      <c r="A594" s="11" t="str">
        <f t="shared" si="45"/>
        <v>BACHARELADO EM PLANEJAMENTO TERRITORIAL</v>
      </c>
      <c r="B594" s="11" t="str">
        <f t="shared" si="46"/>
        <v>NAESHT009-17SB</v>
      </c>
      <c r="C594" s="9" t="str">
        <f t="shared" si="47"/>
        <v>História da Cidade e do Urbanismo A-noturno (São Bernardo)</v>
      </c>
      <c r="D594" s="7" t="s">
        <v>1069</v>
      </c>
      <c r="E594" s="7" t="s">
        <v>1961</v>
      </c>
      <c r="F594" s="7" t="s">
        <v>1070</v>
      </c>
      <c r="G594" s="7" t="s">
        <v>11</v>
      </c>
      <c r="H594" s="7" t="s">
        <v>3186</v>
      </c>
      <c r="I594" s="7"/>
      <c r="J594" s="16" t="s">
        <v>38</v>
      </c>
      <c r="K594" s="7" t="s">
        <v>18</v>
      </c>
      <c r="L594" s="7" t="s">
        <v>20</v>
      </c>
      <c r="M594" s="7">
        <v>61</v>
      </c>
      <c r="N594" s="7"/>
      <c r="O594" s="7" t="s">
        <v>17</v>
      </c>
      <c r="P594" s="7"/>
      <c r="Q594" s="7" t="s">
        <v>117</v>
      </c>
      <c r="R594" s="29" t="s">
        <v>1071</v>
      </c>
      <c r="S594" s="29"/>
      <c r="T594" s="5" t="str">
        <f>VLOOKUP($B594,'[1]TOMADA DE DECISÕES'!$C$3:$BD$1129,52,0)</f>
        <v>PATRICIA MARIA DE JESUS</v>
      </c>
      <c r="U594" s="5" t="str">
        <f>VLOOKUP($B594,'[1]TOMADA DE DECISÕES'!$C$3:$BD$1129,54,0)</f>
        <v/>
      </c>
      <c r="V594" s="6" t="b">
        <f t="shared" si="48"/>
        <v>1</v>
      </c>
      <c r="W594" s="6" t="b">
        <f t="shared" si="49"/>
        <v>1</v>
      </c>
    </row>
    <row r="595" spans="1:23" ht="12.75" customHeight="1" x14ac:dyDescent="0.25">
      <c r="A595" s="11" t="str">
        <f t="shared" si="45"/>
        <v>ENGENHARIA AMBIENTAL E URBANA</v>
      </c>
      <c r="B595" s="11" t="str">
        <f t="shared" si="46"/>
        <v>NAESZU029-17SA</v>
      </c>
      <c r="C595" s="9" t="str">
        <f t="shared" si="47"/>
        <v>História da Cidade e do Urbanismo A-noturno (São Bernardo)</v>
      </c>
      <c r="D595" s="7" t="s">
        <v>1069</v>
      </c>
      <c r="E595" s="7" t="s">
        <v>2070</v>
      </c>
      <c r="F595" s="7" t="s">
        <v>1221</v>
      </c>
      <c r="G595" s="7" t="s">
        <v>11</v>
      </c>
      <c r="H595" s="7" t="s">
        <v>1177</v>
      </c>
      <c r="I595" s="7"/>
      <c r="J595" s="16" t="s">
        <v>12</v>
      </c>
      <c r="K595" s="7" t="s">
        <v>18</v>
      </c>
      <c r="L595" s="7" t="s">
        <v>20</v>
      </c>
      <c r="M595" s="7">
        <v>60</v>
      </c>
      <c r="N595" s="7"/>
      <c r="O595" s="7"/>
      <c r="P595" s="7"/>
      <c r="Q595" s="7" t="s">
        <v>143</v>
      </c>
      <c r="R595" s="29" t="s">
        <v>1185</v>
      </c>
      <c r="S595" s="29"/>
      <c r="T595" s="5" t="str">
        <f>VLOOKUP($B595,'[1]TOMADA DE DECISÕES'!$C$3:$BD$1129,52,0)</f>
        <v>GILSON LAMEIRA DE LIMA</v>
      </c>
      <c r="U595" s="5" t="str">
        <f>VLOOKUP($B595,'[1]TOMADA DE DECISÕES'!$C$3:$BD$1129,54,0)</f>
        <v/>
      </c>
      <c r="V595" s="6" t="b">
        <f t="shared" si="48"/>
        <v>1</v>
      </c>
      <c r="W595" s="6" t="b">
        <f t="shared" si="49"/>
        <v>1</v>
      </c>
    </row>
    <row r="596" spans="1:23" ht="12.75" customHeight="1" x14ac:dyDescent="0.25">
      <c r="A596" s="11" t="str">
        <f t="shared" si="45"/>
        <v>LICENCIATURA EM CIÊNCIAS HUMANAS</v>
      </c>
      <c r="B596" s="11" t="str">
        <f t="shared" si="46"/>
        <v>DANHZ5016-15SB</v>
      </c>
      <c r="C596" s="9" t="str">
        <f t="shared" si="47"/>
        <v>História da Educação A-matutino (São Bernardo)</v>
      </c>
      <c r="D596" s="6" t="s">
        <v>846</v>
      </c>
      <c r="E596" s="6" t="s">
        <v>3353</v>
      </c>
      <c r="F596" s="6" t="s">
        <v>847</v>
      </c>
      <c r="G596" s="6" t="s">
        <v>11</v>
      </c>
      <c r="H596" s="6" t="s">
        <v>2944</v>
      </c>
      <c r="J596" s="6" t="s">
        <v>38</v>
      </c>
      <c r="K596" s="6" t="s">
        <v>13</v>
      </c>
      <c r="L596" s="6" t="s">
        <v>20</v>
      </c>
      <c r="M596" s="6">
        <v>30</v>
      </c>
      <c r="N596" s="6">
        <v>25</v>
      </c>
      <c r="O596" s="6" t="s">
        <v>17</v>
      </c>
      <c r="P596" s="7" t="s">
        <v>17</v>
      </c>
      <c r="Q596" s="7" t="s">
        <v>2942</v>
      </c>
      <c r="R596" s="26" t="s">
        <v>2945</v>
      </c>
      <c r="T596" s="5" t="str">
        <f>VLOOKUP($B596,'[1]TOMADA DE DECISÕES'!$C$3:$BD$1129,52,0)</f>
        <v>MARCIA HELENA ALVIM</v>
      </c>
      <c r="U596" s="5" t="str">
        <f>VLOOKUP($B596,'[1]TOMADA DE DECISÕES'!$C$3:$BD$1129,54,0)</f>
        <v/>
      </c>
      <c r="V596" s="6" t="b">
        <f t="shared" si="48"/>
        <v>1</v>
      </c>
      <c r="W596" s="6" t="b">
        <f t="shared" si="49"/>
        <v>1</v>
      </c>
    </row>
    <row r="597" spans="1:23" ht="12.75" customHeight="1" x14ac:dyDescent="0.25">
      <c r="A597" s="11" t="str">
        <f t="shared" si="45"/>
        <v>LICENCIATURA EM CIÊNCIAS HUMANAS</v>
      </c>
      <c r="B597" s="11" t="str">
        <f t="shared" si="46"/>
        <v>NANHZ5016-15SB</v>
      </c>
      <c r="C597" s="9" t="str">
        <f t="shared" si="47"/>
        <v>História da Educação A-noturno (São Bernardo)</v>
      </c>
      <c r="D597" s="6" t="s">
        <v>846</v>
      </c>
      <c r="E597" s="6" t="s">
        <v>3354</v>
      </c>
      <c r="F597" s="6" t="s">
        <v>847</v>
      </c>
      <c r="G597" s="6" t="s">
        <v>11</v>
      </c>
      <c r="H597" s="6" t="s">
        <v>2946</v>
      </c>
      <c r="J597" s="15" t="s">
        <v>38</v>
      </c>
      <c r="K597" s="6" t="s">
        <v>18</v>
      </c>
      <c r="L597" s="6" t="s">
        <v>20</v>
      </c>
      <c r="M597" s="6">
        <v>30</v>
      </c>
      <c r="N597" s="6">
        <v>25</v>
      </c>
      <c r="O597" s="6" t="s">
        <v>17</v>
      </c>
      <c r="P597" s="7" t="s">
        <v>17</v>
      </c>
      <c r="Q597" s="7" t="s">
        <v>2942</v>
      </c>
      <c r="R597" s="26" t="s">
        <v>2947</v>
      </c>
      <c r="S597" s="26" t="s">
        <v>2945</v>
      </c>
      <c r="T597" s="5" t="str">
        <f>VLOOKUP($B597,'[1]TOMADA DE DECISÕES'!$C$3:$BD$1129,52,0)</f>
        <v>SILVIO RICARDO GOMES CARNEIRO</v>
      </c>
      <c r="U597" s="5" t="str">
        <f>VLOOKUP($B597,'[1]TOMADA DE DECISÕES'!$C$3:$BD$1129,54,0)</f>
        <v>MARCIA HELENA ALVIM</v>
      </c>
      <c r="V597" s="6" t="b">
        <f t="shared" si="48"/>
        <v>1</v>
      </c>
      <c r="W597" s="6" t="b">
        <f t="shared" si="49"/>
        <v>1</v>
      </c>
    </row>
    <row r="598" spans="1:23" ht="12.75" customHeight="1" x14ac:dyDescent="0.25">
      <c r="A598" s="11" t="str">
        <f t="shared" si="45"/>
        <v>LICENCIATURA EM QUÍMICA</v>
      </c>
      <c r="B598" s="11" t="str">
        <f t="shared" si="46"/>
        <v>NBNHZ5016-15SA</v>
      </c>
      <c r="C598" s="9" t="str">
        <f t="shared" si="47"/>
        <v>História da Educação B-noturno (São Bernardo)</v>
      </c>
      <c r="D598" s="7" t="s">
        <v>846</v>
      </c>
      <c r="E598" s="7" t="s">
        <v>3375</v>
      </c>
      <c r="F598" s="7" t="s">
        <v>847</v>
      </c>
      <c r="G598" s="7" t="s">
        <v>25</v>
      </c>
      <c r="H598" s="7" t="s">
        <v>3376</v>
      </c>
      <c r="I598" s="7"/>
      <c r="J598" s="16" t="s">
        <v>12</v>
      </c>
      <c r="K598" s="7" t="s">
        <v>18</v>
      </c>
      <c r="L598" s="7" t="s">
        <v>20</v>
      </c>
      <c r="M598" s="7">
        <v>47</v>
      </c>
      <c r="N598" s="7"/>
      <c r="O598" s="7" t="s">
        <v>17</v>
      </c>
      <c r="P598" s="7" t="s">
        <v>17</v>
      </c>
      <c r="Q598" s="7" t="s">
        <v>268</v>
      </c>
      <c r="R598" s="29" t="s">
        <v>3147</v>
      </c>
      <c r="S598" s="29"/>
      <c r="T598" s="5" t="str">
        <f>VLOOKUP($B598,'[1]TOMADA DE DECISÕES'!$C$3:$BD$1129,52,0)</f>
        <v>ALLAN MOREIRA XAVIER</v>
      </c>
      <c r="U598" s="5" t="str">
        <f>VLOOKUP($B598,'[1]TOMADA DE DECISÕES'!$C$3:$BD$1129,54,0)</f>
        <v/>
      </c>
      <c r="V598" s="6" t="b">
        <f t="shared" si="48"/>
        <v>0</v>
      </c>
      <c r="W598" s="6" t="b">
        <f t="shared" si="49"/>
        <v>1</v>
      </c>
    </row>
    <row r="599" spans="1:23" ht="12.75" customHeight="1" x14ac:dyDescent="0.25">
      <c r="A599" s="11" t="str">
        <f t="shared" si="45"/>
        <v>BACHARELADO EM FILOSOFIA</v>
      </c>
      <c r="B599" s="11" t="str">
        <f t="shared" si="46"/>
        <v>DANHH2032-13SB</v>
      </c>
      <c r="C599" s="9" t="str">
        <f t="shared" si="47"/>
        <v>História da Filosofia Antiga: Aristóteles e o Aristotelismo A-matutino (São Bernardo)</v>
      </c>
      <c r="D599" s="10" t="s">
        <v>2473</v>
      </c>
      <c r="E599" s="10" t="s">
        <v>2531</v>
      </c>
      <c r="F599" s="10" t="s">
        <v>2474</v>
      </c>
      <c r="G599" s="10" t="s">
        <v>11</v>
      </c>
      <c r="H599" s="10" t="s">
        <v>2475</v>
      </c>
      <c r="I599" s="10"/>
      <c r="J599" s="10" t="s">
        <v>38</v>
      </c>
      <c r="K599" s="10" t="s">
        <v>13</v>
      </c>
      <c r="L599" s="10" t="s">
        <v>20</v>
      </c>
      <c r="M599" s="10">
        <v>30</v>
      </c>
      <c r="N599" s="10"/>
      <c r="O599" s="10"/>
      <c r="P599" s="6" t="s">
        <v>17</v>
      </c>
      <c r="Q599" s="7" t="s">
        <v>104</v>
      </c>
      <c r="R599" s="25" t="s">
        <v>2476</v>
      </c>
      <c r="S599" s="25"/>
      <c r="T599" s="5" t="str">
        <f>VLOOKUP($B599,'[1]TOMADA DE DECISÕES'!$C$3:$BD$1129,52,0)</f>
        <v>LUCA JEAN PITTELOUD</v>
      </c>
      <c r="U599" s="5" t="str">
        <f>VLOOKUP($B599,'[1]TOMADA DE DECISÕES'!$C$3:$BD$1129,54,0)</f>
        <v/>
      </c>
      <c r="V599" s="6" t="b">
        <f t="shared" si="48"/>
        <v>1</v>
      </c>
      <c r="W599" s="6" t="b">
        <f t="shared" si="49"/>
        <v>1</v>
      </c>
    </row>
    <row r="600" spans="1:23" ht="12.75" customHeight="1" x14ac:dyDescent="0.25">
      <c r="A600" s="11" t="str">
        <f t="shared" si="45"/>
        <v>BACHARELADO EM FILOSOFIA</v>
      </c>
      <c r="B600" s="11" t="str">
        <f t="shared" si="46"/>
        <v>NANHH2032-13SB</v>
      </c>
      <c r="C600" s="9" t="str">
        <f t="shared" si="47"/>
        <v>História da Filosofia Antiga: Aristóteles e o Aristotelismo A-noturno (São Bernardo)</v>
      </c>
      <c r="D600" s="7" t="s">
        <v>2473</v>
      </c>
      <c r="E600" s="7" t="s">
        <v>2533</v>
      </c>
      <c r="F600" s="7" t="s">
        <v>2474</v>
      </c>
      <c r="G600" s="7" t="s">
        <v>11</v>
      </c>
      <c r="H600" s="7" t="s">
        <v>2471</v>
      </c>
      <c r="I600" s="7"/>
      <c r="J600" s="16" t="s">
        <v>38</v>
      </c>
      <c r="K600" s="7" t="s">
        <v>18</v>
      </c>
      <c r="L600" s="7" t="s">
        <v>20</v>
      </c>
      <c r="M600" s="7">
        <v>30</v>
      </c>
      <c r="N600" s="7"/>
      <c r="O600" s="7"/>
      <c r="P600" s="7" t="s">
        <v>17</v>
      </c>
      <c r="Q600" s="6" t="s">
        <v>104</v>
      </c>
      <c r="R600" s="29" t="s">
        <v>2476</v>
      </c>
      <c r="S600" s="29"/>
      <c r="T600" s="5" t="str">
        <f>VLOOKUP($B600,'[1]TOMADA DE DECISÕES'!$C$3:$BD$1129,52,0)</f>
        <v>LUCA JEAN PITTELOUD</v>
      </c>
      <c r="U600" s="5" t="str">
        <f>VLOOKUP($B600,'[1]TOMADA DE DECISÕES'!$C$3:$BD$1129,54,0)</f>
        <v/>
      </c>
      <c r="V600" s="6" t="b">
        <f t="shared" si="48"/>
        <v>1</v>
      </c>
      <c r="W600" s="6" t="b">
        <f t="shared" si="49"/>
        <v>1</v>
      </c>
    </row>
    <row r="601" spans="1:23" ht="12.75" customHeight="1" x14ac:dyDescent="0.25">
      <c r="A601" s="11" t="str">
        <f t="shared" si="45"/>
        <v>BACHARELADO EM FILOSOFIA</v>
      </c>
      <c r="B601" s="11" t="str">
        <f t="shared" si="46"/>
        <v>NANHH2034-13SB</v>
      </c>
      <c r="C601" s="9" t="str">
        <f t="shared" si="47"/>
        <v>História da Filosofia Contemporânea: o século XIX A-noturno (São Bernardo)</v>
      </c>
      <c r="D601" s="7" t="s">
        <v>2469</v>
      </c>
      <c r="E601" s="7" t="s">
        <v>2527</v>
      </c>
      <c r="F601" s="7" t="s">
        <v>2470</v>
      </c>
      <c r="G601" s="7" t="s">
        <v>11</v>
      </c>
      <c r="H601" s="7" t="s">
        <v>2471</v>
      </c>
      <c r="I601" s="7"/>
      <c r="J601" s="7" t="s">
        <v>38</v>
      </c>
      <c r="K601" s="7" t="s">
        <v>18</v>
      </c>
      <c r="L601" s="7" t="s">
        <v>20</v>
      </c>
      <c r="M601" s="7">
        <v>30</v>
      </c>
      <c r="N601" s="7"/>
      <c r="O601" s="7"/>
      <c r="P601" s="7" t="s">
        <v>17</v>
      </c>
      <c r="Q601" s="7" t="s">
        <v>104</v>
      </c>
      <c r="R601" s="29" t="s">
        <v>2472</v>
      </c>
      <c r="S601" s="29"/>
      <c r="T601" s="5" t="str">
        <f>VLOOKUP($B601,'[1]TOMADA DE DECISÕES'!$C$3:$BD$1129,52,0)</f>
        <v>FLAMARION CALDEIRA RAMOS</v>
      </c>
      <c r="U601" s="5" t="str">
        <f>VLOOKUP($B601,'[1]TOMADA DE DECISÕES'!$C$3:$BD$1129,54,0)</f>
        <v/>
      </c>
      <c r="V601" s="6" t="b">
        <f t="shared" si="48"/>
        <v>1</v>
      </c>
      <c r="W601" s="6" t="b">
        <f t="shared" si="49"/>
        <v>1</v>
      </c>
    </row>
    <row r="602" spans="1:23" ht="12.75" customHeight="1" x14ac:dyDescent="0.25">
      <c r="A602" s="11" t="str">
        <f t="shared" si="45"/>
        <v>LICENCIATURA EM FILOSOFIA</v>
      </c>
      <c r="B602" s="11" t="str">
        <f t="shared" si="46"/>
        <v>NANHH2087-16SB</v>
      </c>
      <c r="C602" s="9" t="str">
        <f t="shared" si="47"/>
        <v>História da Filosofia Medieval: do século XI ao XIV A-noturno (São Bernardo)</v>
      </c>
      <c r="D602" s="7" t="s">
        <v>2447</v>
      </c>
      <c r="E602" s="7" t="s">
        <v>2518</v>
      </c>
      <c r="F602" s="7" t="s">
        <v>2448</v>
      </c>
      <c r="G602" s="7" t="s">
        <v>11</v>
      </c>
      <c r="H602" s="7" t="s">
        <v>3332</v>
      </c>
      <c r="I602" s="7"/>
      <c r="J602" s="7" t="s">
        <v>38</v>
      </c>
      <c r="K602" s="7" t="s">
        <v>18</v>
      </c>
      <c r="L602" s="7" t="s">
        <v>20</v>
      </c>
      <c r="M602" s="7">
        <v>30</v>
      </c>
      <c r="N602" s="7"/>
      <c r="O602" s="7"/>
      <c r="P602" s="7" t="s">
        <v>17</v>
      </c>
      <c r="Q602" s="7" t="s">
        <v>264</v>
      </c>
      <c r="R602" s="29" t="s">
        <v>2449</v>
      </c>
      <c r="S602" s="29"/>
      <c r="T602" s="5" t="str">
        <f>VLOOKUP($B602,'[1]TOMADA DE DECISÕES'!$C$3:$BD$1129,52,0)</f>
        <v>MATTEO RASCHIETTI</v>
      </c>
      <c r="U602" s="5" t="str">
        <f>VLOOKUP($B602,'[1]TOMADA DE DECISÕES'!$C$3:$BD$1129,54,0)</f>
        <v/>
      </c>
      <c r="V602" s="6" t="b">
        <f t="shared" si="48"/>
        <v>1</v>
      </c>
      <c r="W602" s="6" t="b">
        <f t="shared" si="49"/>
        <v>1</v>
      </c>
    </row>
    <row r="603" spans="1:23" ht="12.75" customHeight="1" x14ac:dyDescent="0.25">
      <c r="A603" s="11" t="str">
        <f t="shared" si="45"/>
        <v>BACHARELADO EM FILOSOFIA</v>
      </c>
      <c r="B603" s="11" t="str">
        <f t="shared" si="46"/>
        <v>NANHH2041-13SB</v>
      </c>
      <c r="C603" s="9" t="str">
        <f t="shared" si="47"/>
        <v>História da Filosofia Moderna: perspectivas racionalistas A-noturno (São Bernardo)</v>
      </c>
      <c r="D603" s="7" t="s">
        <v>2460</v>
      </c>
      <c r="E603" s="7" t="s">
        <v>2522</v>
      </c>
      <c r="F603" s="7" t="s">
        <v>2461</v>
      </c>
      <c r="G603" s="7" t="s">
        <v>11</v>
      </c>
      <c r="H603" s="7" t="s">
        <v>3333</v>
      </c>
      <c r="I603" s="7"/>
      <c r="J603" s="7" t="s">
        <v>38</v>
      </c>
      <c r="K603" s="7" t="s">
        <v>18</v>
      </c>
      <c r="L603" s="7" t="s">
        <v>20</v>
      </c>
      <c r="M603" s="7">
        <v>30</v>
      </c>
      <c r="N603" s="7"/>
      <c r="O603" s="7"/>
      <c r="P603" s="7" t="s">
        <v>17</v>
      </c>
      <c r="Q603" s="7" t="s">
        <v>104</v>
      </c>
      <c r="R603" s="29" t="s">
        <v>2462</v>
      </c>
      <c r="S603" s="29"/>
      <c r="T603" s="5" t="str">
        <f>VLOOKUP($B603,'[1]TOMADA DE DECISÕES'!$C$3:$BD$1129,52,0)</f>
        <v>PAULO TADEU DA SILVA</v>
      </c>
      <c r="U603" s="5" t="str">
        <f>VLOOKUP($B603,'[1]TOMADA DE DECISÕES'!$C$3:$BD$1129,54,0)</f>
        <v/>
      </c>
      <c r="V603" s="6" t="b">
        <f t="shared" si="48"/>
        <v>1</v>
      </c>
      <c r="W603" s="6" t="b">
        <f t="shared" si="49"/>
        <v>1</v>
      </c>
    </row>
    <row r="604" spans="1:23" ht="12.75" customHeight="1" x14ac:dyDescent="0.25">
      <c r="A604" s="11" t="str">
        <f t="shared" si="45"/>
        <v>BACHARELADO EM RELAÇÕES INTERNACIONAIS</v>
      </c>
      <c r="B604" s="11" t="str">
        <f t="shared" si="46"/>
        <v>DAESHR024-14SB</v>
      </c>
      <c r="C604" s="9" t="str">
        <f t="shared" si="47"/>
        <v>História da Política Externa Brasileira A-matutino (São Bernardo)</v>
      </c>
      <c r="D604" s="7" t="s">
        <v>1217</v>
      </c>
      <c r="E604" s="7" t="s">
        <v>2019</v>
      </c>
      <c r="F604" s="7" t="s">
        <v>1218</v>
      </c>
      <c r="G604" s="7" t="s">
        <v>11</v>
      </c>
      <c r="H604" s="7" t="s">
        <v>3254</v>
      </c>
      <c r="I604" s="7"/>
      <c r="J604" s="16" t="s">
        <v>38</v>
      </c>
      <c r="K604" s="7" t="s">
        <v>13</v>
      </c>
      <c r="L604" s="7" t="s">
        <v>20</v>
      </c>
      <c r="M604" s="7">
        <v>90</v>
      </c>
      <c r="N604" s="7"/>
      <c r="O604" s="7"/>
      <c r="P604" s="7" t="s">
        <v>17</v>
      </c>
      <c r="Q604" s="7" t="s">
        <v>124</v>
      </c>
      <c r="R604" s="29" t="s">
        <v>1219</v>
      </c>
      <c r="S604" s="29" t="s">
        <v>1219</v>
      </c>
      <c r="T604" s="5" t="str">
        <f>VLOOKUP($B604,'[1]TOMADA DE DECISÕES'!$C$3:$BD$1129,52,0)</f>
        <v>DEMETRIO GASPARI CIRNE DE TOLEDO</v>
      </c>
      <c r="U604" s="5" t="str">
        <f>VLOOKUP($B604,'[1]TOMADA DE DECISÕES'!$C$3:$BD$1129,54,0)</f>
        <v>DEMETRIO GASPARI CIRNE DE TOLEDO</v>
      </c>
      <c r="V604" s="6" t="b">
        <f t="shared" si="48"/>
        <v>1</v>
      </c>
      <c r="W604" s="6" t="b">
        <f t="shared" si="49"/>
        <v>1</v>
      </c>
    </row>
    <row r="605" spans="1:23" ht="12.75" customHeight="1" x14ac:dyDescent="0.25">
      <c r="A605" s="11" t="str">
        <f t="shared" si="45"/>
        <v>BACHARELADO EM RELAÇÕES INTERNACIONAIS</v>
      </c>
      <c r="B605" s="11" t="str">
        <f t="shared" si="46"/>
        <v>NAESHR024-14SB</v>
      </c>
      <c r="C605" s="9" t="str">
        <f t="shared" si="47"/>
        <v>História da Política Externa Brasileira A-noturno (São Bernardo)</v>
      </c>
      <c r="D605" s="7" t="s">
        <v>1217</v>
      </c>
      <c r="E605" s="7" t="s">
        <v>2020</v>
      </c>
      <c r="F605" s="7" t="s">
        <v>1218</v>
      </c>
      <c r="G605" s="7" t="s">
        <v>11</v>
      </c>
      <c r="H605" s="7" t="s">
        <v>3255</v>
      </c>
      <c r="I605" s="7"/>
      <c r="J605" s="16" t="s">
        <v>38</v>
      </c>
      <c r="K605" s="7" t="s">
        <v>18</v>
      </c>
      <c r="L605" s="7" t="s">
        <v>20</v>
      </c>
      <c r="M605" s="7">
        <v>90</v>
      </c>
      <c r="N605" s="7"/>
      <c r="O605" s="7"/>
      <c r="P605" s="7" t="s">
        <v>17</v>
      </c>
      <c r="Q605" s="7" t="s">
        <v>124</v>
      </c>
      <c r="R605" s="29" t="s">
        <v>1219</v>
      </c>
      <c r="S605" s="29" t="s">
        <v>1219</v>
      </c>
      <c r="T605" s="5" t="str">
        <f>VLOOKUP($B605,'[1]TOMADA DE DECISÕES'!$C$3:$BD$1129,52,0)</f>
        <v>DEMETRIO GASPARI CIRNE DE TOLEDO</v>
      </c>
      <c r="U605" s="5" t="str">
        <f>VLOOKUP($B605,'[1]TOMADA DE DECISÕES'!$C$3:$BD$1129,54,0)</f>
        <v>DEMETRIO GASPARI CIRNE DE TOLEDO</v>
      </c>
      <c r="V605" s="6" t="b">
        <f t="shared" si="48"/>
        <v>1</v>
      </c>
      <c r="W605" s="6" t="b">
        <f t="shared" si="49"/>
        <v>1</v>
      </c>
    </row>
    <row r="606" spans="1:23" ht="12.75" customHeight="1" x14ac:dyDescent="0.25">
      <c r="A606" s="11" t="str">
        <f t="shared" si="45"/>
        <v>BACHARELADO EM RELAÇÕES INTERNACIONAIS</v>
      </c>
      <c r="B606" s="11" t="str">
        <f t="shared" si="46"/>
        <v>DAESHR026-14SB</v>
      </c>
      <c r="C606" s="9" t="str">
        <f t="shared" si="47"/>
        <v>História do Terceiro Mundo A-matutino (São Bernardo)</v>
      </c>
      <c r="D606" s="6" t="s">
        <v>128</v>
      </c>
      <c r="E606" s="6" t="s">
        <v>2021</v>
      </c>
      <c r="F606" s="6" t="s">
        <v>129</v>
      </c>
      <c r="G606" s="6" t="s">
        <v>11</v>
      </c>
      <c r="H606" s="6" t="s">
        <v>1365</v>
      </c>
      <c r="J606" s="6" t="s">
        <v>38</v>
      </c>
      <c r="K606" s="6" t="s">
        <v>13</v>
      </c>
      <c r="L606" s="6" t="s">
        <v>20</v>
      </c>
      <c r="M606" s="6">
        <v>60</v>
      </c>
      <c r="P606" s="7" t="s">
        <v>17</v>
      </c>
      <c r="Q606" s="7" t="s">
        <v>124</v>
      </c>
      <c r="R606" s="27" t="s">
        <v>1366</v>
      </c>
      <c r="S606" s="27"/>
      <c r="T606" s="5" t="str">
        <f>VLOOKUP($B606,'[1]TOMADA DE DECISÕES'!$C$3:$BD$1129,52,0)</f>
        <v>FLAVIO THALES RIBEIRO FRANCISCO</v>
      </c>
      <c r="U606" s="5" t="str">
        <f>VLOOKUP($B606,'[1]TOMADA DE DECISÕES'!$C$3:$BD$1129,54,0)</f>
        <v/>
      </c>
      <c r="V606" s="6" t="b">
        <f t="shared" si="48"/>
        <v>1</v>
      </c>
      <c r="W606" s="6" t="b">
        <f t="shared" si="49"/>
        <v>1</v>
      </c>
    </row>
    <row r="607" spans="1:23" ht="12.75" customHeight="1" x14ac:dyDescent="0.25">
      <c r="A607" s="11" t="str">
        <f t="shared" si="45"/>
        <v>BACHARELADO EM RELAÇÕES INTERNACIONAIS</v>
      </c>
      <c r="B607" s="11" t="str">
        <f t="shared" si="46"/>
        <v>NAESHR026-14SB</v>
      </c>
      <c r="C607" s="9" t="str">
        <f t="shared" si="47"/>
        <v>História do Terceiro Mundo A-noturno (São Bernardo)</v>
      </c>
      <c r="D607" s="7" t="s">
        <v>128</v>
      </c>
      <c r="E607" s="7" t="s">
        <v>130</v>
      </c>
      <c r="F607" s="7" t="s">
        <v>129</v>
      </c>
      <c r="G607" s="7" t="s">
        <v>11</v>
      </c>
      <c r="H607" s="7" t="s">
        <v>1367</v>
      </c>
      <c r="I607" s="7"/>
      <c r="J607" s="16" t="s">
        <v>38</v>
      </c>
      <c r="K607" s="7" t="s">
        <v>18</v>
      </c>
      <c r="L607" s="7" t="s">
        <v>20</v>
      </c>
      <c r="M607" s="7">
        <v>60</v>
      </c>
      <c r="N607" s="7"/>
      <c r="O607" s="7"/>
      <c r="P607" s="7" t="s">
        <v>17</v>
      </c>
      <c r="Q607" s="7" t="s">
        <v>124</v>
      </c>
      <c r="R607" s="28" t="s">
        <v>1366</v>
      </c>
      <c r="S607" s="28"/>
      <c r="T607" s="5" t="str">
        <f>VLOOKUP($B607,'[1]TOMADA DE DECISÕES'!$C$3:$BD$1129,52,0)</f>
        <v>FLAVIO THALES RIBEIRO FRANCISCO</v>
      </c>
      <c r="U607" s="5" t="str">
        <f>VLOOKUP($B607,'[1]TOMADA DE DECISÕES'!$C$3:$BD$1129,54,0)</f>
        <v/>
      </c>
      <c r="V607" s="6" t="b">
        <f t="shared" si="48"/>
        <v>1</v>
      </c>
      <c r="W607" s="6" t="b">
        <f t="shared" si="49"/>
        <v>1</v>
      </c>
    </row>
    <row r="608" spans="1:23" ht="12.75" customHeight="1" x14ac:dyDescent="0.25">
      <c r="A608" s="11" t="str">
        <f t="shared" si="45"/>
        <v>BACHARELADO EM CIÊNCIAS ECONÔMICAS</v>
      </c>
      <c r="B608" s="11" t="str">
        <f t="shared" si="46"/>
        <v>DAESHC020-17SB</v>
      </c>
      <c r="C608" s="9" t="str">
        <f t="shared" si="47"/>
        <v>História Econômica Geral A-matutino (São Bernardo)</v>
      </c>
      <c r="D608" s="7" t="s">
        <v>774</v>
      </c>
      <c r="E608" s="7" t="s">
        <v>1889</v>
      </c>
      <c r="F608" s="7" t="s">
        <v>775</v>
      </c>
      <c r="G608" s="7" t="s">
        <v>11</v>
      </c>
      <c r="H608" s="7" t="s">
        <v>757</v>
      </c>
      <c r="I608" s="7"/>
      <c r="J608" s="7" t="s">
        <v>38</v>
      </c>
      <c r="K608" s="7" t="s">
        <v>13</v>
      </c>
      <c r="L608" s="7" t="s">
        <v>20</v>
      </c>
      <c r="M608" s="7">
        <v>61</v>
      </c>
      <c r="N608" s="7">
        <v>0</v>
      </c>
      <c r="O608" s="7"/>
      <c r="P608" s="7"/>
      <c r="Q608" s="7" t="s">
        <v>102</v>
      </c>
      <c r="R608" s="29" t="s">
        <v>2304</v>
      </c>
      <c r="S608" s="29"/>
      <c r="T608" s="5" t="str">
        <f>VLOOKUP($B608,'[1]TOMADA DE DECISÕES'!$C$3:$BD$1129,52,0)</f>
        <v>GABRIEL ALMEIDA ANTUNES ROSSINI</v>
      </c>
      <c r="U608" s="5" t="str">
        <f>VLOOKUP($B608,'[1]TOMADA DE DECISÕES'!$C$3:$BD$1129,54,0)</f>
        <v/>
      </c>
      <c r="V608" s="6" t="b">
        <f t="shared" si="48"/>
        <v>1</v>
      </c>
      <c r="W608" s="6" t="b">
        <f t="shared" si="49"/>
        <v>1</v>
      </c>
    </row>
    <row r="609" spans="1:23" ht="12.75" customHeight="1" x14ac:dyDescent="0.25">
      <c r="A609" s="11" t="str">
        <f t="shared" si="45"/>
        <v>BACHARELADO EM CIÊNCIAS ECONÔMICAS</v>
      </c>
      <c r="B609" s="11" t="str">
        <f t="shared" si="46"/>
        <v>NAESHC020-17SB</v>
      </c>
      <c r="C609" s="9" t="str">
        <f t="shared" si="47"/>
        <v>História Econômica Geral A-noturno (São Bernardo)</v>
      </c>
      <c r="D609" s="7" t="s">
        <v>774</v>
      </c>
      <c r="E609" s="7" t="s">
        <v>1890</v>
      </c>
      <c r="F609" s="7" t="s">
        <v>775</v>
      </c>
      <c r="G609" s="7" t="s">
        <v>11</v>
      </c>
      <c r="H609" s="7" t="s">
        <v>467</v>
      </c>
      <c r="I609" s="7"/>
      <c r="J609" s="16" t="s">
        <v>38</v>
      </c>
      <c r="K609" s="7" t="s">
        <v>18</v>
      </c>
      <c r="L609" s="7" t="s">
        <v>20</v>
      </c>
      <c r="M609" s="7">
        <v>90</v>
      </c>
      <c r="N609" s="7">
        <v>0</v>
      </c>
      <c r="O609" s="7"/>
      <c r="P609" s="7"/>
      <c r="Q609" s="7" t="s">
        <v>102</v>
      </c>
      <c r="R609" s="29" t="s">
        <v>2304</v>
      </c>
      <c r="S609" s="29"/>
      <c r="T609" s="5" t="str">
        <f>VLOOKUP($B609,'[1]TOMADA DE DECISÕES'!$C$3:$BD$1129,52,0)</f>
        <v>GABRIEL ALMEIDA ANTUNES ROSSINI</v>
      </c>
      <c r="U609" s="5" t="str">
        <f>VLOOKUP($B609,'[1]TOMADA DE DECISÕES'!$C$3:$BD$1129,54,0)</f>
        <v/>
      </c>
      <c r="V609" s="6" t="b">
        <f t="shared" si="48"/>
        <v>1</v>
      </c>
      <c r="W609" s="6" t="b">
        <f t="shared" si="49"/>
        <v>1</v>
      </c>
    </row>
    <row r="610" spans="1:23" ht="12.75" customHeight="1" x14ac:dyDescent="0.25">
      <c r="A610" s="11" t="str">
        <f t="shared" si="45"/>
        <v>BACHARELADO EM CIÊNCIAS E HUMANIDADES</v>
      </c>
      <c r="B610" s="11" t="str">
        <f t="shared" si="46"/>
        <v>DA1BHQ0001-15SB</v>
      </c>
      <c r="C610" s="9" t="str">
        <f t="shared" si="47"/>
        <v>Identidade e Cultura A1-matutino (São Bernardo)</v>
      </c>
      <c r="D610" s="7" t="s">
        <v>284</v>
      </c>
      <c r="E610" s="7" t="s">
        <v>2526</v>
      </c>
      <c r="F610" s="7" t="s">
        <v>285</v>
      </c>
      <c r="G610" s="7" t="s">
        <v>16</v>
      </c>
      <c r="H610" s="7" t="s">
        <v>2468</v>
      </c>
      <c r="I610" s="7"/>
      <c r="J610" s="7" t="s">
        <v>38</v>
      </c>
      <c r="K610" s="7" t="s">
        <v>13</v>
      </c>
      <c r="L610" s="7" t="s">
        <v>42</v>
      </c>
      <c r="M610" s="7">
        <v>30</v>
      </c>
      <c r="N610" s="7">
        <v>30</v>
      </c>
      <c r="O610" s="7" t="s">
        <v>17</v>
      </c>
      <c r="P610" s="6" t="s">
        <v>37</v>
      </c>
      <c r="Q610" s="7" t="s">
        <v>97</v>
      </c>
      <c r="R610" s="29" t="s">
        <v>3274</v>
      </c>
      <c r="S610" s="29"/>
      <c r="T610" s="5" t="str">
        <f>VLOOKUP($B610,'[1]TOMADA DE DECISÕES'!$C$3:$BD$1129,52,0)</f>
        <v>MARIA LIVIA DE TOMMASI</v>
      </c>
      <c r="U610" s="5" t="str">
        <f>VLOOKUP($B610,'[1]TOMADA DE DECISÕES'!$C$3:$BD$1129,54,0)</f>
        <v/>
      </c>
      <c r="V610" s="6" t="b">
        <f t="shared" si="48"/>
        <v>1</v>
      </c>
      <c r="W610" s="6" t="b">
        <f t="shared" si="49"/>
        <v>1</v>
      </c>
    </row>
    <row r="611" spans="1:23" ht="12.75" customHeight="1" x14ac:dyDescent="0.25">
      <c r="A611" s="11" t="str">
        <f t="shared" si="45"/>
        <v>BACHARELADO EM CIÊNCIAS E HUMANIDADES</v>
      </c>
      <c r="B611" s="11" t="str">
        <f t="shared" si="46"/>
        <v>NA1BHQ0001-15SB</v>
      </c>
      <c r="C611" s="9" t="str">
        <f t="shared" si="47"/>
        <v>Identidade e Cultura A1-noturno (São Bernardo)</v>
      </c>
      <c r="D611" s="7" t="s">
        <v>284</v>
      </c>
      <c r="E611" s="7" t="s">
        <v>1843</v>
      </c>
      <c r="F611" s="7" t="s">
        <v>285</v>
      </c>
      <c r="G611" s="7" t="s">
        <v>16</v>
      </c>
      <c r="H611" s="7" t="s">
        <v>1474</v>
      </c>
      <c r="I611" s="7"/>
      <c r="J611" s="16" t="s">
        <v>38</v>
      </c>
      <c r="K611" s="7" t="s">
        <v>18</v>
      </c>
      <c r="L611" s="7" t="s">
        <v>42</v>
      </c>
      <c r="M611" s="7">
        <v>30</v>
      </c>
      <c r="N611" s="7">
        <v>30</v>
      </c>
      <c r="O611" s="7" t="s">
        <v>17</v>
      </c>
      <c r="P611" s="7" t="s">
        <v>37</v>
      </c>
      <c r="Q611" s="7" t="s">
        <v>97</v>
      </c>
      <c r="R611" s="29" t="s">
        <v>1475</v>
      </c>
      <c r="S611" s="29"/>
      <c r="T611" s="5" t="str">
        <f>VLOOKUP($B611,'[1]TOMADA DE DECISÕES'!$C$3:$BD$1129,52,0)</f>
        <v>ALESSANDRA TEIXEIRA</v>
      </c>
      <c r="U611" s="5" t="str">
        <f>VLOOKUP($B611,'[1]TOMADA DE DECISÕES'!$C$3:$BD$1129,54,0)</f>
        <v/>
      </c>
      <c r="V611" s="6" t="b">
        <f t="shared" si="48"/>
        <v>1</v>
      </c>
      <c r="W611" s="6" t="b">
        <f t="shared" si="49"/>
        <v>1</v>
      </c>
    </row>
    <row r="612" spans="1:23" ht="12.75" customHeight="1" x14ac:dyDescent="0.25">
      <c r="A612" s="11" t="str">
        <f t="shared" si="45"/>
        <v>BACHARELADO EM CIÊNCIAS E HUMANIDADES</v>
      </c>
      <c r="B612" s="11" t="str">
        <f t="shared" si="46"/>
        <v>DA2BHQ0001-15SB</v>
      </c>
      <c r="C612" s="9" t="str">
        <f t="shared" si="47"/>
        <v>Identidade e Cultura A2-matutino (São Bernardo)</v>
      </c>
      <c r="D612" s="7" t="s">
        <v>284</v>
      </c>
      <c r="E612" s="7" t="s">
        <v>2528</v>
      </c>
      <c r="F612" s="7" t="s">
        <v>285</v>
      </c>
      <c r="G612" s="7" t="s">
        <v>19</v>
      </c>
      <c r="H612" s="7" t="s">
        <v>2468</v>
      </c>
      <c r="I612" s="7"/>
      <c r="J612" s="16" t="s">
        <v>38</v>
      </c>
      <c r="K612" s="7" t="s">
        <v>13</v>
      </c>
      <c r="L612" s="7" t="s">
        <v>42</v>
      </c>
      <c r="M612" s="7">
        <v>30</v>
      </c>
      <c r="N612" s="7">
        <v>30</v>
      </c>
      <c r="O612" s="7" t="s">
        <v>17</v>
      </c>
      <c r="P612" s="7" t="s">
        <v>37</v>
      </c>
      <c r="Q612" s="7" t="s">
        <v>97</v>
      </c>
      <c r="R612" s="29" t="s">
        <v>2467</v>
      </c>
      <c r="S612" s="29"/>
      <c r="T612" s="5" t="str">
        <f>VLOOKUP($B612,'[1]TOMADA DE DECISÕES'!$C$3:$BD$1129,52,0)</f>
        <v>ANA MARIA DIETRICH</v>
      </c>
      <c r="U612" s="5" t="str">
        <f>VLOOKUP($B612,'[1]TOMADA DE DECISÕES'!$C$3:$BD$1129,54,0)</f>
        <v/>
      </c>
      <c r="V612" s="6" t="b">
        <f t="shared" si="48"/>
        <v>1</v>
      </c>
      <c r="W612" s="6" t="b">
        <f t="shared" si="49"/>
        <v>1</v>
      </c>
    </row>
    <row r="613" spans="1:23" ht="12.75" customHeight="1" x14ac:dyDescent="0.25">
      <c r="A613" s="11" t="str">
        <f t="shared" si="45"/>
        <v>BACHARELADO EM CIÊNCIAS E HUMANIDADES</v>
      </c>
      <c r="B613" s="11" t="str">
        <f t="shared" si="46"/>
        <v>NA2BHQ0001-15SB</v>
      </c>
      <c r="C613" s="9" t="str">
        <f t="shared" si="47"/>
        <v>Identidade e Cultura A2-noturno (São Bernardo)</v>
      </c>
      <c r="D613" s="7" t="s">
        <v>284</v>
      </c>
      <c r="E613" s="7" t="s">
        <v>1844</v>
      </c>
      <c r="F613" s="7" t="s">
        <v>285</v>
      </c>
      <c r="G613" s="7" t="s">
        <v>19</v>
      </c>
      <c r="H613" s="7" t="s">
        <v>1474</v>
      </c>
      <c r="I613" s="7"/>
      <c r="J613" s="7" t="s">
        <v>38</v>
      </c>
      <c r="K613" s="7" t="s">
        <v>18</v>
      </c>
      <c r="L613" s="7" t="s">
        <v>42</v>
      </c>
      <c r="M613" s="7">
        <v>30</v>
      </c>
      <c r="N613" s="7">
        <v>30</v>
      </c>
      <c r="O613" s="7" t="s">
        <v>17</v>
      </c>
      <c r="P613" s="7" t="s">
        <v>37</v>
      </c>
      <c r="Q613" s="7" t="s">
        <v>97</v>
      </c>
      <c r="R613" s="29" t="s">
        <v>2429</v>
      </c>
      <c r="S613" s="29"/>
      <c r="T613" s="5" t="str">
        <f>VLOOKUP($B613,'[1]TOMADA DE DECISÕES'!$C$3:$BD$1129,52,0)</f>
        <v>LUCIANA XAVIER DE OLIVEIRA</v>
      </c>
      <c r="U613" s="5" t="str">
        <f>VLOOKUP($B613,'[1]TOMADA DE DECISÕES'!$C$3:$BD$1129,54,0)</f>
        <v/>
      </c>
      <c r="V613" s="6" t="b">
        <f t="shared" si="48"/>
        <v>1</v>
      </c>
      <c r="W613" s="6" t="b">
        <f t="shared" si="49"/>
        <v>1</v>
      </c>
    </row>
    <row r="614" spans="1:23" ht="12.75" customHeight="1" x14ac:dyDescent="0.25">
      <c r="A614" s="11" t="str">
        <f t="shared" si="45"/>
        <v>BACHARELADO EM CIÊNCIAS E HUMANIDADES</v>
      </c>
      <c r="B614" s="11" t="str">
        <f t="shared" si="46"/>
        <v>DABHQ0001-15SB</v>
      </c>
      <c r="C614" s="9" t="str">
        <f t="shared" si="47"/>
        <v>Identidade e Cultura A-matutino (São Bernardo)</v>
      </c>
      <c r="D614" s="7" t="s">
        <v>284</v>
      </c>
      <c r="E614" s="7" t="s">
        <v>401</v>
      </c>
      <c r="F614" s="7" t="s">
        <v>285</v>
      </c>
      <c r="G614" s="7" t="s">
        <v>11</v>
      </c>
      <c r="H614" s="7" t="s">
        <v>1470</v>
      </c>
      <c r="I614" s="7"/>
      <c r="J614" s="16" t="s">
        <v>38</v>
      </c>
      <c r="K614" s="7" t="s">
        <v>13</v>
      </c>
      <c r="L614" s="7" t="s">
        <v>42</v>
      </c>
      <c r="M614" s="7">
        <v>30</v>
      </c>
      <c r="N614" s="7">
        <v>30</v>
      </c>
      <c r="O614" s="7" t="s">
        <v>17</v>
      </c>
      <c r="P614" s="7" t="s">
        <v>37</v>
      </c>
      <c r="Q614" s="7" t="s">
        <v>97</v>
      </c>
      <c r="R614" s="29" t="s">
        <v>1471</v>
      </c>
      <c r="S614" s="29"/>
      <c r="T614" s="5" t="str">
        <f>VLOOKUP($B614,'[1]TOMADA DE DECISÕES'!$C$3:$BD$1129,52,0)</f>
        <v>CAMILA CALDEIRA NUNES DIAS</v>
      </c>
      <c r="U614" s="5" t="str">
        <f>VLOOKUP($B614,'[1]TOMADA DE DECISÕES'!$C$3:$BD$1129,54,0)</f>
        <v/>
      </c>
      <c r="V614" s="6" t="b">
        <f t="shared" si="48"/>
        <v>1</v>
      </c>
      <c r="W614" s="6" t="b">
        <f t="shared" si="49"/>
        <v>1</v>
      </c>
    </row>
    <row r="615" spans="1:23" ht="12.75" customHeight="1" x14ac:dyDescent="0.25">
      <c r="A615" s="11" t="str">
        <f t="shared" si="45"/>
        <v>BACHARELADO EM CIÊNCIAS E HUMANIDADES</v>
      </c>
      <c r="B615" s="11" t="str">
        <f t="shared" si="46"/>
        <v>NABHQ0001-15SB</v>
      </c>
      <c r="C615" s="9" t="str">
        <f t="shared" si="47"/>
        <v>Identidade e Cultura A-noturno (São Bernardo)</v>
      </c>
      <c r="D615" s="7" t="s">
        <v>284</v>
      </c>
      <c r="E615" s="7" t="s">
        <v>402</v>
      </c>
      <c r="F615" s="7" t="s">
        <v>285</v>
      </c>
      <c r="G615" s="7" t="s">
        <v>11</v>
      </c>
      <c r="H615" s="7" t="s">
        <v>1474</v>
      </c>
      <c r="I615" s="7"/>
      <c r="J615" s="7" t="s">
        <v>38</v>
      </c>
      <c r="K615" s="7" t="s">
        <v>18</v>
      </c>
      <c r="L615" s="7" t="s">
        <v>42</v>
      </c>
      <c r="M615" s="7">
        <v>30</v>
      </c>
      <c r="N615" s="7">
        <v>30</v>
      </c>
      <c r="O615" s="7" t="s">
        <v>17</v>
      </c>
      <c r="P615" s="7" t="s">
        <v>37</v>
      </c>
      <c r="Q615" s="7" t="s">
        <v>97</v>
      </c>
      <c r="R615" s="29" t="s">
        <v>2428</v>
      </c>
      <c r="S615" s="29"/>
      <c r="T615" s="5" t="str">
        <f>VLOOKUP($B615,'[1]TOMADA DE DECISÕES'!$C$3:$BD$1129,52,0)</f>
        <v>REGIMEIRE OLIVEIRA MACIEL</v>
      </c>
      <c r="U615" s="5" t="str">
        <f>VLOOKUP($B615,'[1]TOMADA DE DECISÕES'!$C$3:$BD$1129,54,0)</f>
        <v/>
      </c>
      <c r="V615" s="6" t="b">
        <f t="shared" si="48"/>
        <v>1</v>
      </c>
      <c r="W615" s="6" t="b">
        <f t="shared" si="49"/>
        <v>1</v>
      </c>
    </row>
    <row r="616" spans="1:23" ht="12.75" customHeight="1" x14ac:dyDescent="0.25">
      <c r="A616" s="11" t="str">
        <f t="shared" si="45"/>
        <v>BACHARELADO EM CIÊNCIAS E HUMANIDADES</v>
      </c>
      <c r="B616" s="11" t="str">
        <f t="shared" si="46"/>
        <v>DB1BHQ0001-15SB</v>
      </c>
      <c r="C616" s="9" t="str">
        <f t="shared" si="47"/>
        <v>Identidade e Cultura B1-matutino (São Bernardo)</v>
      </c>
      <c r="D616" s="7" t="s">
        <v>284</v>
      </c>
      <c r="E616" s="7" t="s">
        <v>2524</v>
      </c>
      <c r="F616" s="7" t="s">
        <v>285</v>
      </c>
      <c r="G616" s="7" t="s">
        <v>28</v>
      </c>
      <c r="H616" s="7" t="s">
        <v>281</v>
      </c>
      <c r="I616" s="7"/>
      <c r="J616" s="7" t="s">
        <v>38</v>
      </c>
      <c r="K616" s="7" t="s">
        <v>13</v>
      </c>
      <c r="L616" s="7" t="s">
        <v>42</v>
      </c>
      <c r="M616" s="7">
        <v>30</v>
      </c>
      <c r="N616" s="7">
        <v>30</v>
      </c>
      <c r="O616" s="7" t="s">
        <v>17</v>
      </c>
      <c r="P616" s="7" t="s">
        <v>37</v>
      </c>
      <c r="Q616" s="7" t="s">
        <v>97</v>
      </c>
      <c r="R616" s="29" t="s">
        <v>3274</v>
      </c>
      <c r="S616" s="29"/>
      <c r="T616" s="5" t="str">
        <f>VLOOKUP($B616,'[1]TOMADA DE DECISÕES'!$C$3:$BD$1129,52,0)</f>
        <v>MARIA LIVIA DE TOMMASI</v>
      </c>
      <c r="U616" s="5" t="str">
        <f>VLOOKUP($B616,'[1]TOMADA DE DECISÕES'!$C$3:$BD$1129,54,0)</f>
        <v/>
      </c>
      <c r="V616" s="6" t="b">
        <f t="shared" si="48"/>
        <v>1</v>
      </c>
      <c r="W616" s="6" t="b">
        <f t="shared" si="49"/>
        <v>1</v>
      </c>
    </row>
    <row r="617" spans="1:23" ht="12.75" customHeight="1" x14ac:dyDescent="0.25">
      <c r="A617" s="11" t="str">
        <f t="shared" si="45"/>
        <v>BACHARELADO EM CIÊNCIAS E HUMANIDADES</v>
      </c>
      <c r="B617" s="11" t="str">
        <f t="shared" si="46"/>
        <v>NB1BHQ0001-15SB</v>
      </c>
      <c r="C617" s="9" t="str">
        <f t="shared" si="47"/>
        <v>Identidade e Cultura B1-noturno (São Bernardo)</v>
      </c>
      <c r="D617" s="7" t="s">
        <v>284</v>
      </c>
      <c r="E617" s="7" t="s">
        <v>2529</v>
      </c>
      <c r="F617" s="7" t="s">
        <v>285</v>
      </c>
      <c r="G617" s="7" t="s">
        <v>28</v>
      </c>
      <c r="H617" s="7" t="s">
        <v>1494</v>
      </c>
      <c r="I617" s="7"/>
      <c r="J617" s="16" t="s">
        <v>38</v>
      </c>
      <c r="K617" s="7" t="s">
        <v>18</v>
      </c>
      <c r="L617" s="7" t="s">
        <v>42</v>
      </c>
      <c r="M617" s="7">
        <v>30</v>
      </c>
      <c r="N617" s="7">
        <v>30</v>
      </c>
      <c r="O617" s="7" t="s">
        <v>17</v>
      </c>
      <c r="P617" s="7" t="s">
        <v>37</v>
      </c>
      <c r="Q617" s="7" t="s">
        <v>97</v>
      </c>
      <c r="R617" s="29" t="s">
        <v>2429</v>
      </c>
      <c r="S617" s="29"/>
      <c r="T617" s="5" t="str">
        <f>VLOOKUP($B617,'[1]TOMADA DE DECISÕES'!$C$3:$BD$1129,52,0)</f>
        <v>LUCIANA XAVIER DE OLIVEIRA</v>
      </c>
      <c r="U617" s="5" t="str">
        <f>VLOOKUP($B617,'[1]TOMADA DE DECISÕES'!$C$3:$BD$1129,54,0)</f>
        <v/>
      </c>
      <c r="V617" s="6" t="b">
        <f t="shared" si="48"/>
        <v>1</v>
      </c>
      <c r="W617" s="6" t="b">
        <f t="shared" si="49"/>
        <v>1</v>
      </c>
    </row>
    <row r="618" spans="1:23" ht="12.75" customHeight="1" x14ac:dyDescent="0.25">
      <c r="A618" s="11" t="str">
        <f t="shared" si="45"/>
        <v>BACHARELADO EM CIÊNCIAS E HUMANIDADES</v>
      </c>
      <c r="B618" s="11" t="str">
        <f t="shared" si="46"/>
        <v>DB2BHQ0001-15SB</v>
      </c>
      <c r="C618" s="9" t="str">
        <f t="shared" si="47"/>
        <v>Identidade e Cultura B2-matutino (São Bernardo)</v>
      </c>
      <c r="D618" s="7" t="s">
        <v>284</v>
      </c>
      <c r="E618" s="7" t="s">
        <v>2525</v>
      </c>
      <c r="F618" s="7" t="s">
        <v>285</v>
      </c>
      <c r="G618" s="7" t="s">
        <v>29</v>
      </c>
      <c r="H618" s="7" t="s">
        <v>281</v>
      </c>
      <c r="I618" s="7"/>
      <c r="J618" s="7" t="s">
        <v>38</v>
      </c>
      <c r="K618" s="7" t="s">
        <v>13</v>
      </c>
      <c r="L618" s="7" t="s">
        <v>42</v>
      </c>
      <c r="M618" s="7">
        <v>30</v>
      </c>
      <c r="N618" s="7">
        <v>30</v>
      </c>
      <c r="O618" s="7" t="s">
        <v>17</v>
      </c>
      <c r="P618" s="6" t="s">
        <v>37</v>
      </c>
      <c r="Q618" s="7" t="s">
        <v>97</v>
      </c>
      <c r="R618" s="29" t="s">
        <v>2467</v>
      </c>
      <c r="S618" s="29"/>
      <c r="T618" s="5" t="str">
        <f>VLOOKUP($B618,'[1]TOMADA DE DECISÕES'!$C$3:$BD$1129,52,0)</f>
        <v>ANA MARIA DIETRICH</v>
      </c>
      <c r="U618" s="5" t="str">
        <f>VLOOKUP($B618,'[1]TOMADA DE DECISÕES'!$C$3:$BD$1129,54,0)</f>
        <v/>
      </c>
      <c r="V618" s="6" t="b">
        <f t="shared" si="48"/>
        <v>1</v>
      </c>
      <c r="W618" s="6" t="b">
        <f t="shared" si="49"/>
        <v>1</v>
      </c>
    </row>
    <row r="619" spans="1:23" ht="12.75" customHeight="1" x14ac:dyDescent="0.25">
      <c r="A619" s="11" t="str">
        <f t="shared" si="45"/>
        <v>BACHARELADO EM CIÊNCIAS E HUMANIDADES</v>
      </c>
      <c r="B619" s="11" t="str">
        <f t="shared" si="46"/>
        <v>NB2BHQ0001-15SB</v>
      </c>
      <c r="C619" s="9" t="str">
        <f t="shared" si="47"/>
        <v>Identidade e Cultura B2-noturno (São Bernardo)</v>
      </c>
      <c r="D619" s="7" t="s">
        <v>284</v>
      </c>
      <c r="E619" s="7" t="s">
        <v>2530</v>
      </c>
      <c r="F619" s="7" t="s">
        <v>285</v>
      </c>
      <c r="G619" s="7" t="s">
        <v>29</v>
      </c>
      <c r="H619" s="7" t="s">
        <v>1494</v>
      </c>
      <c r="I619" s="7"/>
      <c r="J619" s="7" t="s">
        <v>38</v>
      </c>
      <c r="K619" s="7" t="s">
        <v>18</v>
      </c>
      <c r="L619" s="7" t="s">
        <v>42</v>
      </c>
      <c r="M619" s="7">
        <v>30</v>
      </c>
      <c r="N619" s="7">
        <v>30</v>
      </c>
      <c r="O619" s="7" t="s">
        <v>17</v>
      </c>
      <c r="P619" s="7" t="s">
        <v>37</v>
      </c>
      <c r="Q619" s="7" t="s">
        <v>97</v>
      </c>
      <c r="R619" s="29" t="s">
        <v>2428</v>
      </c>
      <c r="S619" s="29"/>
      <c r="T619" s="5" t="str">
        <f>VLOOKUP($B619,'[1]TOMADA DE DECISÕES'!$C$3:$BD$1129,52,0)</f>
        <v>REGIMEIRE OLIVEIRA MACIEL</v>
      </c>
      <c r="U619" s="5" t="str">
        <f>VLOOKUP($B619,'[1]TOMADA DE DECISÕES'!$C$3:$BD$1129,54,0)</f>
        <v/>
      </c>
      <c r="V619" s="6" t="b">
        <f t="shared" si="48"/>
        <v>1</v>
      </c>
      <c r="W619" s="6" t="b">
        <f t="shared" si="49"/>
        <v>1</v>
      </c>
    </row>
    <row r="620" spans="1:23" ht="12.75" customHeight="1" x14ac:dyDescent="0.25">
      <c r="A620" s="11" t="str">
        <f t="shared" si="45"/>
        <v>BACHARELADO EM CIÊNCIAS E HUMANIDADES</v>
      </c>
      <c r="B620" s="11" t="str">
        <f t="shared" si="46"/>
        <v>DBBHQ0001-15SB</v>
      </c>
      <c r="C620" s="9" t="str">
        <f t="shared" si="47"/>
        <v>Identidade e Cultura B-matutino (São Bernardo)</v>
      </c>
      <c r="D620" s="6" t="s">
        <v>284</v>
      </c>
      <c r="E620" s="6" t="s">
        <v>1845</v>
      </c>
      <c r="F620" s="6" t="s">
        <v>285</v>
      </c>
      <c r="G620" s="6" t="s">
        <v>25</v>
      </c>
      <c r="H620" s="6" t="s">
        <v>281</v>
      </c>
      <c r="J620" s="6" t="s">
        <v>38</v>
      </c>
      <c r="K620" s="6" t="s">
        <v>13</v>
      </c>
      <c r="L620" s="6" t="s">
        <v>42</v>
      </c>
      <c r="M620" s="6">
        <v>30</v>
      </c>
      <c r="N620" s="6">
        <v>30</v>
      </c>
      <c r="O620" s="6" t="s">
        <v>17</v>
      </c>
      <c r="P620" s="7" t="s">
        <v>37</v>
      </c>
      <c r="Q620" s="7" t="s">
        <v>97</v>
      </c>
      <c r="R620" s="26" t="s">
        <v>1471</v>
      </c>
      <c r="T620" s="5" t="str">
        <f>VLOOKUP($B620,'[1]TOMADA DE DECISÕES'!$C$3:$BD$1129,52,0)</f>
        <v>CAMILA CALDEIRA NUNES DIAS</v>
      </c>
      <c r="U620" s="5" t="str">
        <f>VLOOKUP($B620,'[1]TOMADA DE DECISÕES'!$C$3:$BD$1129,54,0)</f>
        <v/>
      </c>
      <c r="V620" s="6" t="b">
        <f t="shared" si="48"/>
        <v>1</v>
      </c>
      <c r="W620" s="6" t="b">
        <f t="shared" si="49"/>
        <v>1</v>
      </c>
    </row>
    <row r="621" spans="1:23" ht="12.75" customHeight="1" x14ac:dyDescent="0.25">
      <c r="A621" s="11" t="str">
        <f t="shared" si="45"/>
        <v>BACHARELADO EM CIÊNCIAS E HUMANIDADES</v>
      </c>
      <c r="B621" s="11" t="str">
        <f t="shared" si="46"/>
        <v>NBBHQ0001-15SB</v>
      </c>
      <c r="C621" s="9" t="str">
        <f t="shared" si="47"/>
        <v>Identidade e Cultura B-noturno (São Bernardo)</v>
      </c>
      <c r="D621" s="7" t="s">
        <v>284</v>
      </c>
      <c r="E621" s="7" t="s">
        <v>1846</v>
      </c>
      <c r="F621" s="7" t="s">
        <v>285</v>
      </c>
      <c r="G621" s="7" t="s">
        <v>25</v>
      </c>
      <c r="H621" s="7" t="s">
        <v>1494</v>
      </c>
      <c r="I621" s="7"/>
      <c r="J621" s="16" t="s">
        <v>38</v>
      </c>
      <c r="K621" s="7" t="s">
        <v>18</v>
      </c>
      <c r="L621" s="7" t="s">
        <v>42</v>
      </c>
      <c r="M621" s="7">
        <v>30</v>
      </c>
      <c r="N621" s="7">
        <v>30</v>
      </c>
      <c r="O621" s="7" t="s">
        <v>17</v>
      </c>
      <c r="P621" s="7" t="s">
        <v>37</v>
      </c>
      <c r="Q621" s="7" t="s">
        <v>97</v>
      </c>
      <c r="R621" s="29" t="s">
        <v>1475</v>
      </c>
      <c r="S621" s="29"/>
      <c r="T621" s="5" t="str">
        <f>VLOOKUP($B621,'[1]TOMADA DE DECISÕES'!$C$3:$BD$1129,52,0)</f>
        <v>ALESSANDRA TEIXEIRA</v>
      </c>
      <c r="U621" s="5" t="str">
        <f>VLOOKUP($B621,'[1]TOMADA DE DECISÕES'!$C$3:$BD$1129,54,0)</f>
        <v/>
      </c>
      <c r="V621" s="6" t="b">
        <f t="shared" si="48"/>
        <v>1</v>
      </c>
      <c r="W621" s="6" t="b">
        <f t="shared" si="49"/>
        <v>1</v>
      </c>
    </row>
    <row r="622" spans="1:23" ht="12.75" customHeight="1" x14ac:dyDescent="0.25">
      <c r="A622" s="11" t="str">
        <f t="shared" si="45"/>
        <v>ENGENHARIA DE INFORMAÇÃO</v>
      </c>
      <c r="B622" s="11" t="str">
        <f t="shared" si="46"/>
        <v>DAESZI027-17SA</v>
      </c>
      <c r="C622" s="9" t="str">
        <f t="shared" si="47"/>
        <v>Informação e Sociedade A-matutino (São Bernardo)</v>
      </c>
      <c r="D622" s="7" t="s">
        <v>457</v>
      </c>
      <c r="E622" s="7" t="s">
        <v>2147</v>
      </c>
      <c r="F622" s="7" t="s">
        <v>458</v>
      </c>
      <c r="G622" s="7" t="s">
        <v>11</v>
      </c>
      <c r="H622" s="7" t="s">
        <v>703</v>
      </c>
      <c r="I622" s="7"/>
      <c r="J622" s="16" t="s">
        <v>12</v>
      </c>
      <c r="K622" s="7" t="s">
        <v>13</v>
      </c>
      <c r="L622" s="7" t="s">
        <v>134</v>
      </c>
      <c r="M622" s="7">
        <v>70</v>
      </c>
      <c r="N622" s="7">
        <v>0</v>
      </c>
      <c r="O622" s="7" t="s">
        <v>17</v>
      </c>
      <c r="P622" s="6" t="s">
        <v>17</v>
      </c>
      <c r="Q622" s="7" t="s">
        <v>183</v>
      </c>
      <c r="R622" s="29" t="s">
        <v>534</v>
      </c>
      <c r="S622" s="29"/>
      <c r="T622" s="5" t="str">
        <f>VLOOKUP($B622,'[1]TOMADA DE DECISÕES'!$C$3:$BD$1129,52,0)</f>
        <v>MARGARETHE STEINBERGER ELIAS</v>
      </c>
      <c r="U622" s="5" t="str">
        <f>VLOOKUP($B622,'[1]TOMADA DE DECISÕES'!$C$3:$BD$1129,54,0)</f>
        <v/>
      </c>
      <c r="V622" s="6" t="b">
        <f t="shared" si="48"/>
        <v>1</v>
      </c>
      <c r="W622" s="6" t="b">
        <f t="shared" si="49"/>
        <v>1</v>
      </c>
    </row>
    <row r="623" spans="1:23" ht="12.75" customHeight="1" x14ac:dyDescent="0.25">
      <c r="A623" s="11" t="str">
        <f t="shared" si="45"/>
        <v>ENGENHARIA DE ENERGIA</v>
      </c>
      <c r="B623" s="11" t="str">
        <f t="shared" si="46"/>
        <v>NA1ESTE019-17SA</v>
      </c>
      <c r="C623" s="9" t="str">
        <f t="shared" si="47"/>
        <v>Instalações Elétricas I A1-noturno (São Bernardo)</v>
      </c>
      <c r="D623" s="7" t="s">
        <v>169</v>
      </c>
      <c r="E623" s="7" t="s">
        <v>2098</v>
      </c>
      <c r="F623" s="7" t="s">
        <v>170</v>
      </c>
      <c r="G623" s="7" t="s">
        <v>16</v>
      </c>
      <c r="H623" s="7" t="s">
        <v>318</v>
      </c>
      <c r="I623" s="7"/>
      <c r="J623" s="7" t="s">
        <v>12</v>
      </c>
      <c r="K623" s="7" t="s">
        <v>18</v>
      </c>
      <c r="L623" s="7" t="s">
        <v>27</v>
      </c>
      <c r="M623" s="7">
        <v>30</v>
      </c>
      <c r="N623" s="7"/>
      <c r="O623" s="7"/>
      <c r="P623" s="7"/>
      <c r="Q623" s="7" t="s">
        <v>158</v>
      </c>
      <c r="R623" s="29" t="s">
        <v>1319</v>
      </c>
      <c r="S623" s="29"/>
      <c r="T623" s="5" t="str">
        <f>VLOOKUP($B623,'[1]TOMADA DE DECISÕES'!$C$3:$BD$1129,52,0)</f>
        <v>PATRICIA TEIXEIRA LEITE ASANO</v>
      </c>
      <c r="U623" s="5" t="str">
        <f>VLOOKUP($B623,'[1]TOMADA DE DECISÕES'!$C$3:$BD$1129,54,0)</f>
        <v/>
      </c>
      <c r="V623" s="6" t="b">
        <f t="shared" si="48"/>
        <v>1</v>
      </c>
      <c r="W623" s="6" t="b">
        <f t="shared" si="49"/>
        <v>1</v>
      </c>
    </row>
    <row r="624" spans="1:23" ht="12.75" customHeight="1" x14ac:dyDescent="0.25">
      <c r="A624" s="11" t="str">
        <f t="shared" si="45"/>
        <v>ENGENHARIA DE ENERGIA</v>
      </c>
      <c r="B624" s="11" t="str">
        <f t="shared" si="46"/>
        <v>NA2ESTE019-17SA</v>
      </c>
      <c r="C624" s="9" t="str">
        <f t="shared" si="47"/>
        <v>Instalações Elétricas I A2-noturno (São Bernardo)</v>
      </c>
      <c r="D624" s="7" t="s">
        <v>169</v>
      </c>
      <c r="E624" s="7" t="s">
        <v>2099</v>
      </c>
      <c r="F624" s="7" t="s">
        <v>170</v>
      </c>
      <c r="G624" s="7" t="s">
        <v>19</v>
      </c>
      <c r="H624" s="7" t="s">
        <v>318</v>
      </c>
      <c r="I624" s="7"/>
      <c r="J624" s="16" t="s">
        <v>12</v>
      </c>
      <c r="K624" s="7" t="s">
        <v>18</v>
      </c>
      <c r="L624" s="7" t="s">
        <v>27</v>
      </c>
      <c r="M624" s="7">
        <v>30</v>
      </c>
      <c r="N624" s="7"/>
      <c r="O624" s="7"/>
      <c r="P624" s="7"/>
      <c r="Q624" s="7" t="s">
        <v>158</v>
      </c>
      <c r="R624" s="29" t="s">
        <v>1320</v>
      </c>
      <c r="S624" s="29"/>
      <c r="T624" s="5" t="str">
        <f>VLOOKUP($B624,'[1]TOMADA DE DECISÕES'!$C$3:$BD$1129,52,0)</f>
        <v>FABIANA APARECIDA DE TOLEDO SILVA</v>
      </c>
      <c r="U624" s="5" t="str">
        <f>VLOOKUP($B624,'[1]TOMADA DE DECISÕES'!$C$3:$BD$1129,54,0)</f>
        <v/>
      </c>
      <c r="V624" s="6" t="b">
        <f t="shared" si="48"/>
        <v>1</v>
      </c>
      <c r="W624" s="6" t="b">
        <f t="shared" si="49"/>
        <v>1</v>
      </c>
    </row>
    <row r="625" spans="1:23" ht="12.75" customHeight="1" x14ac:dyDescent="0.25">
      <c r="A625" s="11" t="str">
        <f t="shared" si="45"/>
        <v>ENGENHARIA DE ENERGIA</v>
      </c>
      <c r="B625" s="11" t="str">
        <f t="shared" si="46"/>
        <v>DA1ESTE020-17SA</v>
      </c>
      <c r="C625" s="9" t="str">
        <f t="shared" si="47"/>
        <v>Instalações Elétricas II A1-matutino (São Bernardo)</v>
      </c>
      <c r="D625" s="7" t="s">
        <v>171</v>
      </c>
      <c r="E625" s="7" t="s">
        <v>2100</v>
      </c>
      <c r="F625" s="7" t="s">
        <v>172</v>
      </c>
      <c r="G625" s="7" t="s">
        <v>16</v>
      </c>
      <c r="H625" s="7" t="s">
        <v>1322</v>
      </c>
      <c r="I625" s="7"/>
      <c r="J625" s="7" t="s">
        <v>12</v>
      </c>
      <c r="K625" s="7" t="s">
        <v>13</v>
      </c>
      <c r="L625" s="7" t="s">
        <v>27</v>
      </c>
      <c r="M625" s="7">
        <v>30</v>
      </c>
      <c r="N625" s="7"/>
      <c r="O625" s="7"/>
      <c r="P625" s="7"/>
      <c r="Q625" s="7" t="s">
        <v>158</v>
      </c>
      <c r="R625" s="29" t="s">
        <v>1320</v>
      </c>
      <c r="S625" s="29"/>
      <c r="T625" s="5" t="str">
        <f>VLOOKUP($B625,'[1]TOMADA DE DECISÕES'!$C$3:$BD$1129,52,0)</f>
        <v>FABIANA APARECIDA DE TOLEDO SILVA</v>
      </c>
      <c r="U625" s="5" t="str">
        <f>VLOOKUP($B625,'[1]TOMADA DE DECISÕES'!$C$3:$BD$1129,54,0)</f>
        <v/>
      </c>
      <c r="V625" s="6" t="b">
        <f t="shared" si="48"/>
        <v>1</v>
      </c>
      <c r="W625" s="6" t="b">
        <f t="shared" si="49"/>
        <v>1</v>
      </c>
    </row>
    <row r="626" spans="1:23" ht="12.75" customHeight="1" x14ac:dyDescent="0.25">
      <c r="A626" s="11" t="str">
        <f t="shared" si="45"/>
        <v>ENGENHARIA DE ENERGIA</v>
      </c>
      <c r="B626" s="11" t="str">
        <f t="shared" si="46"/>
        <v>DA2ESTE020-17SA</v>
      </c>
      <c r="C626" s="9" t="str">
        <f t="shared" si="47"/>
        <v>Instalações Elétricas II A2-matutino (São Bernardo)</v>
      </c>
      <c r="D626" s="7" t="s">
        <v>171</v>
      </c>
      <c r="E626" s="7" t="s">
        <v>2101</v>
      </c>
      <c r="F626" s="7" t="s">
        <v>172</v>
      </c>
      <c r="G626" s="7" t="s">
        <v>19</v>
      </c>
      <c r="H626" s="7" t="s">
        <v>1322</v>
      </c>
      <c r="I626" s="7"/>
      <c r="J626" s="16" t="s">
        <v>12</v>
      </c>
      <c r="K626" s="7" t="s">
        <v>13</v>
      </c>
      <c r="L626" s="7" t="s">
        <v>27</v>
      </c>
      <c r="M626" s="7">
        <v>30</v>
      </c>
      <c r="N626" s="7"/>
      <c r="O626" s="7"/>
      <c r="P626" s="7"/>
      <c r="Q626" s="7" t="s">
        <v>158</v>
      </c>
      <c r="R626" s="29" t="s">
        <v>1323</v>
      </c>
      <c r="S626" s="29"/>
      <c r="T626" s="5" t="str">
        <f>VLOOKUP($B626,'[1]TOMADA DE DECISÕES'!$C$3:$BD$1129,52,0)</f>
        <v>JOSE ALBERTO TORRICO ALTUNA</v>
      </c>
      <c r="U626" s="5" t="str">
        <f>VLOOKUP($B626,'[1]TOMADA DE DECISÕES'!$C$3:$BD$1129,54,0)</f>
        <v/>
      </c>
      <c r="V626" s="6" t="b">
        <f t="shared" si="48"/>
        <v>0</v>
      </c>
      <c r="W626" s="6" t="b">
        <f t="shared" si="49"/>
        <v>1</v>
      </c>
    </row>
    <row r="627" spans="1:23" ht="12.75" customHeight="1" x14ac:dyDescent="0.25">
      <c r="A627" s="11" t="str">
        <f t="shared" si="45"/>
        <v>ENGENHARIAS</v>
      </c>
      <c r="B627" s="11" t="str">
        <f t="shared" si="46"/>
        <v>DA1ESTO004-17SB</v>
      </c>
      <c r="C627" s="9" t="str">
        <f t="shared" si="47"/>
        <v>Instrumentação e Controle A1-matutino (São Bernardo)</v>
      </c>
      <c r="D627" s="7" t="s">
        <v>248</v>
      </c>
      <c r="E627" s="7" t="s">
        <v>3347</v>
      </c>
      <c r="F627" s="7" t="s">
        <v>249</v>
      </c>
      <c r="G627" s="7" t="s">
        <v>16</v>
      </c>
      <c r="H627" s="7" t="s">
        <v>2938</v>
      </c>
      <c r="I627" s="7"/>
      <c r="J627" s="16" t="s">
        <v>38</v>
      </c>
      <c r="K627" s="7" t="s">
        <v>13</v>
      </c>
      <c r="L627" s="7" t="s">
        <v>479</v>
      </c>
      <c r="M627" s="7">
        <v>30</v>
      </c>
      <c r="N627" s="7"/>
      <c r="O627" s="7" t="s">
        <v>17</v>
      </c>
      <c r="P627" s="7"/>
      <c r="Q627" s="7" t="s">
        <v>237</v>
      </c>
      <c r="R627" s="29" t="s">
        <v>2939</v>
      </c>
      <c r="S627" s="29"/>
      <c r="T627" s="5" t="str">
        <f>VLOOKUP($B627,'[1]TOMADA DE DECISÕES'!$C$3:$BD$1129,52,0)</f>
        <v>DANIEL BOARI COELHO</v>
      </c>
      <c r="U627" s="5" t="str">
        <f>VLOOKUP($B627,'[1]TOMADA DE DECISÕES'!$C$3:$BD$1129,54,0)</f>
        <v/>
      </c>
      <c r="V627" s="6" t="b">
        <f t="shared" si="48"/>
        <v>1</v>
      </c>
      <c r="W627" s="6" t="b">
        <f t="shared" si="49"/>
        <v>1</v>
      </c>
    </row>
    <row r="628" spans="1:23" ht="12.75" customHeight="1" x14ac:dyDescent="0.25">
      <c r="A628" s="11" t="str">
        <f t="shared" si="45"/>
        <v>ENGENHARIAS</v>
      </c>
      <c r="B628" s="11" t="str">
        <f t="shared" si="46"/>
        <v>NAESTO004-17SA</v>
      </c>
      <c r="C628" s="9" t="str">
        <f t="shared" si="47"/>
        <v>Instrumentação e Controle A-noturno (São Bernardo)</v>
      </c>
      <c r="D628" s="7" t="s">
        <v>248</v>
      </c>
      <c r="E628" s="7" t="s">
        <v>2538</v>
      </c>
      <c r="F628" s="7" t="s">
        <v>249</v>
      </c>
      <c r="G628" s="7" t="s">
        <v>11</v>
      </c>
      <c r="H628" s="7" t="s">
        <v>2482</v>
      </c>
      <c r="I628" s="7"/>
      <c r="J628" s="7" t="s">
        <v>12</v>
      </c>
      <c r="K628" s="7" t="s">
        <v>18</v>
      </c>
      <c r="L628" s="7" t="s">
        <v>479</v>
      </c>
      <c r="M628" s="7">
        <v>60</v>
      </c>
      <c r="N628" s="7"/>
      <c r="O628" s="7" t="s">
        <v>17</v>
      </c>
      <c r="P628" s="7"/>
      <c r="Q628" s="7" t="s">
        <v>237</v>
      </c>
      <c r="R628" s="29" t="s">
        <v>1005</v>
      </c>
      <c r="S628" s="29" t="s">
        <v>1005</v>
      </c>
      <c r="T628" s="5" t="str">
        <f>VLOOKUP($B628,'[1]TOMADA DE DECISÕES'!$C$3:$BD$1129,52,0)</f>
        <v>ROBERTO JACOBE RODRIGUES</v>
      </c>
      <c r="U628" s="5" t="str">
        <f>VLOOKUP($B628,'[1]TOMADA DE DECISÕES'!$C$3:$BD$1129,54,0)</f>
        <v>ROBERTO JACOBE RODRIGUES</v>
      </c>
      <c r="V628" s="6" t="b">
        <f t="shared" si="48"/>
        <v>1</v>
      </c>
      <c r="W628" s="6" t="b">
        <f t="shared" si="49"/>
        <v>1</v>
      </c>
    </row>
    <row r="629" spans="1:23" ht="12.75" customHeight="1" x14ac:dyDescent="0.25">
      <c r="A629" s="11" t="str">
        <f t="shared" si="45"/>
        <v>BACHARELADO EM CIÊNCIA DA COMPUTAÇÃO</v>
      </c>
      <c r="B629" s="11" t="str">
        <f t="shared" si="46"/>
        <v>DAMCTA014-15SA</v>
      </c>
      <c r="C629" s="9" t="str">
        <f t="shared" si="47"/>
        <v>Inteligência Artificial A-matutino (São Bernardo)</v>
      </c>
      <c r="D629" s="7" t="s">
        <v>23</v>
      </c>
      <c r="E629" s="7" t="s">
        <v>2513</v>
      </c>
      <c r="F629" s="7" t="s">
        <v>24</v>
      </c>
      <c r="G629" s="7" t="s">
        <v>11</v>
      </c>
      <c r="H629" s="7" t="s">
        <v>2443</v>
      </c>
      <c r="I629" s="7"/>
      <c r="J629" s="7" t="s">
        <v>12</v>
      </c>
      <c r="K629" s="7" t="s">
        <v>13</v>
      </c>
      <c r="L629" s="7" t="s">
        <v>473</v>
      </c>
      <c r="M629" s="7">
        <v>45</v>
      </c>
      <c r="N629" s="7"/>
      <c r="O629" s="7" t="s">
        <v>17</v>
      </c>
      <c r="P629" s="7" t="s">
        <v>17</v>
      </c>
      <c r="Q629" s="7" t="s">
        <v>15</v>
      </c>
      <c r="R629" s="29" t="s">
        <v>2436</v>
      </c>
      <c r="S629" s="29"/>
      <c r="T629" s="5" t="str">
        <f>VLOOKUP($B629,'[1]TOMADA DE DECISÕES'!$C$3:$BD$1129,52,0)</f>
        <v>DENIS GUSTAVO FANTINATO</v>
      </c>
      <c r="U629" s="5" t="str">
        <f>VLOOKUP($B629,'[1]TOMADA DE DECISÕES'!$C$3:$BD$1129,54,0)</f>
        <v/>
      </c>
      <c r="V629" s="6" t="b">
        <f t="shared" si="48"/>
        <v>1</v>
      </c>
      <c r="W629" s="6" t="b">
        <f t="shared" si="49"/>
        <v>1</v>
      </c>
    </row>
    <row r="630" spans="1:23" ht="12.75" customHeight="1" x14ac:dyDescent="0.25">
      <c r="A630" s="11" t="str">
        <f t="shared" si="45"/>
        <v>BACHARELADO EM CIÊNCIA DA COMPUTAÇÃO</v>
      </c>
      <c r="B630" s="11" t="str">
        <f t="shared" si="46"/>
        <v>NAMCTA014-15SA</v>
      </c>
      <c r="C630" s="9" t="str">
        <f t="shared" si="47"/>
        <v>Inteligência Artificial A-noturno (São Bernardo)</v>
      </c>
      <c r="D630" s="7" t="s">
        <v>23</v>
      </c>
      <c r="E630" s="7" t="s">
        <v>2514</v>
      </c>
      <c r="F630" s="7" t="s">
        <v>24</v>
      </c>
      <c r="G630" s="7" t="s">
        <v>11</v>
      </c>
      <c r="H630" s="7" t="s">
        <v>2444</v>
      </c>
      <c r="I630" s="7"/>
      <c r="J630" s="16" t="s">
        <v>12</v>
      </c>
      <c r="K630" s="7" t="s">
        <v>18</v>
      </c>
      <c r="L630" s="7" t="s">
        <v>473</v>
      </c>
      <c r="M630" s="7">
        <v>45</v>
      </c>
      <c r="N630" s="7"/>
      <c r="O630" s="7" t="s">
        <v>17</v>
      </c>
      <c r="P630" s="7" t="s">
        <v>17</v>
      </c>
      <c r="Q630" s="7" t="s">
        <v>15</v>
      </c>
      <c r="R630" s="29" t="s">
        <v>2445</v>
      </c>
      <c r="S630" s="29"/>
      <c r="T630" s="5" t="str">
        <f>VLOOKUP($B630,'[1]TOMADA DE DECISÕES'!$C$3:$BD$1129,52,0)</f>
        <v>ANA LIGIA SCOTT</v>
      </c>
      <c r="U630" s="5" t="str">
        <f>VLOOKUP($B630,'[1]TOMADA DE DECISÕES'!$C$3:$BD$1129,54,0)</f>
        <v/>
      </c>
      <c r="V630" s="6" t="b">
        <f t="shared" si="48"/>
        <v>0</v>
      </c>
      <c r="W630" s="6" t="b">
        <f t="shared" si="49"/>
        <v>1</v>
      </c>
    </row>
    <row r="631" spans="1:23" ht="12.75" customHeight="1" x14ac:dyDescent="0.25">
      <c r="A631" s="11" t="str">
        <f t="shared" si="45"/>
        <v>BACHARELADO EM CIÊNCIA E TECNOLOGIA</v>
      </c>
      <c r="B631" s="11" t="str">
        <f t="shared" si="46"/>
        <v>DA1BCK0104-15SA</v>
      </c>
      <c r="C631" s="9" t="str">
        <f t="shared" si="47"/>
        <v>Interações Atômicas e Moleculares A1-matutino (São Bernardo)</v>
      </c>
      <c r="D631" s="6" t="s">
        <v>287</v>
      </c>
      <c r="E631" s="6" t="s">
        <v>384</v>
      </c>
      <c r="F631" s="6" t="s">
        <v>288</v>
      </c>
      <c r="G631" s="6" t="s">
        <v>16</v>
      </c>
      <c r="H631" s="6" t="s">
        <v>570</v>
      </c>
      <c r="J631" s="6" t="s">
        <v>12</v>
      </c>
      <c r="K631" s="6" t="s">
        <v>13</v>
      </c>
      <c r="L631" s="6" t="s">
        <v>42</v>
      </c>
      <c r="M631" s="6">
        <v>45</v>
      </c>
      <c r="N631" s="6">
        <v>0</v>
      </c>
      <c r="O631" s="6" t="s">
        <v>37</v>
      </c>
      <c r="P631" s="7" t="s">
        <v>17</v>
      </c>
      <c r="Q631" s="7" t="s">
        <v>33</v>
      </c>
      <c r="R631" s="26" t="s">
        <v>2990</v>
      </c>
      <c r="T631" s="5" t="str">
        <f>VLOOKUP($B631,'[1]TOMADA DE DECISÕES'!$C$3:$BD$1129,52,0)</f>
        <v>JOAO NUNO BARBOSA RODRIGUES</v>
      </c>
      <c r="U631" s="5" t="str">
        <f>VLOOKUP($B631,'[1]TOMADA DE DECISÕES'!$C$3:$BD$1129,54,0)</f>
        <v/>
      </c>
      <c r="V631" s="6" t="b">
        <f t="shared" si="48"/>
        <v>1</v>
      </c>
      <c r="W631" s="6" t="b">
        <f t="shared" si="49"/>
        <v>1</v>
      </c>
    </row>
    <row r="632" spans="1:23" ht="12.75" customHeight="1" x14ac:dyDescent="0.25">
      <c r="A632" s="11" t="str">
        <f t="shared" si="45"/>
        <v>BACHARELADO EM CIÊNCIA E TECNOLOGIA</v>
      </c>
      <c r="B632" s="11" t="str">
        <f t="shared" si="46"/>
        <v>NA1BCK0104-15SA</v>
      </c>
      <c r="C632" s="9" t="str">
        <f t="shared" si="47"/>
        <v>Interações Atômicas e Moleculares A1-noturno (São Bernardo)</v>
      </c>
      <c r="D632" s="7" t="s">
        <v>287</v>
      </c>
      <c r="E632" s="7" t="s">
        <v>385</v>
      </c>
      <c r="F632" s="7" t="s">
        <v>288</v>
      </c>
      <c r="G632" s="7" t="s">
        <v>16</v>
      </c>
      <c r="H632" s="7" t="s">
        <v>572</v>
      </c>
      <c r="I632" s="7"/>
      <c r="J632" s="7" t="s">
        <v>12</v>
      </c>
      <c r="K632" s="7" t="s">
        <v>18</v>
      </c>
      <c r="L632" s="7" t="s">
        <v>42</v>
      </c>
      <c r="M632" s="7">
        <v>45</v>
      </c>
      <c r="N632" s="7">
        <v>0</v>
      </c>
      <c r="O632" s="7" t="s">
        <v>37</v>
      </c>
      <c r="P632" s="7" t="s">
        <v>17</v>
      </c>
      <c r="Q632" s="7" t="s">
        <v>33</v>
      </c>
      <c r="R632" s="29" t="s">
        <v>2905</v>
      </c>
      <c r="S632" s="29"/>
      <c r="T632" s="5" t="str">
        <f>VLOOKUP($B632,'[1]TOMADA DE DECISÕES'!$C$3:$BD$1129,52,0)</f>
        <v>GUSTAVO MORARI DO NASCIMENTO</v>
      </c>
      <c r="U632" s="5" t="str">
        <f>VLOOKUP($B632,'[1]TOMADA DE DECISÕES'!$C$3:$BD$1129,54,0)</f>
        <v/>
      </c>
      <c r="V632" s="6" t="b">
        <f t="shared" si="48"/>
        <v>1</v>
      </c>
      <c r="W632" s="6" t="b">
        <f t="shared" si="49"/>
        <v>1</v>
      </c>
    </row>
    <row r="633" spans="1:23" ht="12.75" customHeight="1" x14ac:dyDescent="0.25">
      <c r="A633" s="11" t="str">
        <f t="shared" si="45"/>
        <v>BACHARELADO EM CIÊNCIA E TECNOLOGIA</v>
      </c>
      <c r="B633" s="11" t="str">
        <f t="shared" si="46"/>
        <v>DA2BCK0104-15SA</v>
      </c>
      <c r="C633" s="9" t="str">
        <f t="shared" si="47"/>
        <v>Interações Atômicas e Moleculares A2-matutino (São Bernardo)</v>
      </c>
      <c r="D633" s="7" t="s">
        <v>287</v>
      </c>
      <c r="E633" s="7" t="s">
        <v>386</v>
      </c>
      <c r="F633" s="7" t="s">
        <v>288</v>
      </c>
      <c r="G633" s="7" t="s">
        <v>19</v>
      </c>
      <c r="H633" s="7" t="s">
        <v>570</v>
      </c>
      <c r="I633" s="7"/>
      <c r="J633" s="7" t="s">
        <v>12</v>
      </c>
      <c r="K633" s="7" t="s">
        <v>13</v>
      </c>
      <c r="L633" s="7" t="s">
        <v>42</v>
      </c>
      <c r="M633" s="7">
        <v>45</v>
      </c>
      <c r="N633" s="7">
        <v>0</v>
      </c>
      <c r="O633" s="7" t="s">
        <v>37</v>
      </c>
      <c r="P633" s="7" t="s">
        <v>17</v>
      </c>
      <c r="Q633" s="7" t="s">
        <v>33</v>
      </c>
      <c r="R633" s="29" t="s">
        <v>2991</v>
      </c>
      <c r="S633" s="29"/>
      <c r="T633" s="5" t="str">
        <f>VLOOKUP($B633,'[1]TOMADA DE DECISÕES'!$C$3:$BD$1129,52,0)</f>
        <v>PIETER WILLEM WESTERA</v>
      </c>
      <c r="U633" s="5" t="str">
        <f>VLOOKUP($B633,'[1]TOMADA DE DECISÕES'!$C$3:$BD$1129,54,0)</f>
        <v/>
      </c>
      <c r="V633" s="6" t="b">
        <f t="shared" si="48"/>
        <v>1</v>
      </c>
      <c r="W633" s="6" t="b">
        <f t="shared" si="49"/>
        <v>1</v>
      </c>
    </row>
    <row r="634" spans="1:23" ht="12.75" customHeight="1" x14ac:dyDescent="0.25">
      <c r="A634" s="11" t="str">
        <f t="shared" si="45"/>
        <v>BACHARELADO EM CIÊNCIA E TECNOLOGIA</v>
      </c>
      <c r="B634" s="11" t="str">
        <f t="shared" si="46"/>
        <v>NA2BCK0104-15SA</v>
      </c>
      <c r="C634" s="9" t="str">
        <f t="shared" si="47"/>
        <v>Interações Atômicas e Moleculares A2-noturno (São Bernardo)</v>
      </c>
      <c r="D634" s="7" t="s">
        <v>287</v>
      </c>
      <c r="E634" s="7" t="s">
        <v>387</v>
      </c>
      <c r="F634" s="7" t="s">
        <v>288</v>
      </c>
      <c r="G634" s="7" t="s">
        <v>19</v>
      </c>
      <c r="H634" s="7" t="s">
        <v>572</v>
      </c>
      <c r="I634" s="7"/>
      <c r="J634" s="16" t="s">
        <v>12</v>
      </c>
      <c r="K634" s="7" t="s">
        <v>18</v>
      </c>
      <c r="L634" s="7" t="s">
        <v>42</v>
      </c>
      <c r="M634" s="7">
        <v>45</v>
      </c>
      <c r="N634" s="7">
        <v>0</v>
      </c>
      <c r="O634" s="7" t="s">
        <v>37</v>
      </c>
      <c r="P634" s="7" t="s">
        <v>17</v>
      </c>
      <c r="Q634" s="7" t="s">
        <v>33</v>
      </c>
      <c r="R634" s="29" t="s">
        <v>2992</v>
      </c>
      <c r="S634" s="29"/>
      <c r="T634" s="5" t="str">
        <f>VLOOKUP($B634,'[1]TOMADA DE DECISÕES'!$C$3:$BD$1129,52,0)</f>
        <v>EVER ALDO ARROYO MONTERO</v>
      </c>
      <c r="U634" s="5" t="str">
        <f>VLOOKUP($B634,'[1]TOMADA DE DECISÕES'!$C$3:$BD$1129,54,0)</f>
        <v/>
      </c>
      <c r="V634" s="6" t="b">
        <f t="shared" si="48"/>
        <v>1</v>
      </c>
      <c r="W634" s="6" t="b">
        <f t="shared" si="49"/>
        <v>1</v>
      </c>
    </row>
    <row r="635" spans="1:23" ht="12.75" customHeight="1" x14ac:dyDescent="0.25">
      <c r="A635" s="11" t="str">
        <f t="shared" si="45"/>
        <v>BACHARELADO EM CIÊNCIA E TECNOLOGIA</v>
      </c>
      <c r="B635" s="11" t="str">
        <f t="shared" si="46"/>
        <v>DB1BCK0104-15SA</v>
      </c>
      <c r="C635" s="9" t="str">
        <f t="shared" si="47"/>
        <v>Interações Atômicas e Moleculares B1-matutino (São Bernardo)</v>
      </c>
      <c r="D635" s="7" t="s">
        <v>287</v>
      </c>
      <c r="E635" s="7" t="s">
        <v>388</v>
      </c>
      <c r="F635" s="7" t="s">
        <v>288</v>
      </c>
      <c r="G635" s="7" t="s">
        <v>28</v>
      </c>
      <c r="H635" s="7" t="s">
        <v>571</v>
      </c>
      <c r="I635" s="7"/>
      <c r="J635" s="16" t="s">
        <v>12</v>
      </c>
      <c r="K635" s="7" t="s">
        <v>13</v>
      </c>
      <c r="L635" s="7" t="s">
        <v>42</v>
      </c>
      <c r="M635" s="7">
        <v>45</v>
      </c>
      <c r="N635" s="7">
        <v>0</v>
      </c>
      <c r="O635" s="7" t="s">
        <v>37</v>
      </c>
      <c r="P635" s="7" t="s">
        <v>17</v>
      </c>
      <c r="Q635" s="7" t="s">
        <v>33</v>
      </c>
      <c r="R635" s="29" t="s">
        <v>2990</v>
      </c>
      <c r="S635" s="29"/>
      <c r="T635" s="5" t="str">
        <f>VLOOKUP($B635,'[1]TOMADA DE DECISÕES'!$C$3:$BD$1129,52,0)</f>
        <v>JOAO NUNO BARBOSA RODRIGUES</v>
      </c>
      <c r="U635" s="5" t="str">
        <f>VLOOKUP($B635,'[1]TOMADA DE DECISÕES'!$C$3:$BD$1129,54,0)</f>
        <v/>
      </c>
      <c r="V635" s="6" t="b">
        <f t="shared" si="48"/>
        <v>1</v>
      </c>
      <c r="W635" s="6" t="b">
        <f t="shared" si="49"/>
        <v>1</v>
      </c>
    </row>
    <row r="636" spans="1:23" ht="12.75" customHeight="1" x14ac:dyDescent="0.25">
      <c r="A636" s="11" t="str">
        <f t="shared" si="45"/>
        <v>BACHARELADO EM CIÊNCIA E TECNOLOGIA</v>
      </c>
      <c r="B636" s="11" t="str">
        <f t="shared" si="46"/>
        <v>NB1BCK0104-15SA</v>
      </c>
      <c r="C636" s="9" t="str">
        <f t="shared" si="47"/>
        <v>Interações Atômicas e Moleculares B1-noturno (São Bernardo)</v>
      </c>
      <c r="D636" s="7" t="s">
        <v>287</v>
      </c>
      <c r="E636" s="7" t="s">
        <v>389</v>
      </c>
      <c r="F636" s="7" t="s">
        <v>288</v>
      </c>
      <c r="G636" s="7" t="s">
        <v>28</v>
      </c>
      <c r="H636" s="7" t="s">
        <v>296</v>
      </c>
      <c r="I636" s="7"/>
      <c r="J636" s="16" t="s">
        <v>12</v>
      </c>
      <c r="K636" s="7" t="s">
        <v>18</v>
      </c>
      <c r="L636" s="7" t="s">
        <v>42</v>
      </c>
      <c r="M636" s="7">
        <v>45</v>
      </c>
      <c r="N636" s="7">
        <v>0</v>
      </c>
      <c r="O636" s="7" t="s">
        <v>37</v>
      </c>
      <c r="P636" s="7" t="s">
        <v>17</v>
      </c>
      <c r="Q636" s="7" t="s">
        <v>33</v>
      </c>
      <c r="R636" s="29" t="s">
        <v>2905</v>
      </c>
      <c r="S636" s="29"/>
      <c r="T636" s="5" t="str">
        <f>VLOOKUP($B636,'[1]TOMADA DE DECISÕES'!$C$3:$BD$1129,52,0)</f>
        <v>GUSTAVO MORARI DO NASCIMENTO</v>
      </c>
      <c r="U636" s="5" t="str">
        <f>VLOOKUP($B636,'[1]TOMADA DE DECISÕES'!$C$3:$BD$1129,54,0)</f>
        <v/>
      </c>
      <c r="V636" s="6" t="b">
        <f t="shared" si="48"/>
        <v>1</v>
      </c>
      <c r="W636" s="6" t="b">
        <f t="shared" si="49"/>
        <v>1</v>
      </c>
    </row>
    <row r="637" spans="1:23" ht="12.75" customHeight="1" x14ac:dyDescent="0.25">
      <c r="A637" s="11" t="str">
        <f t="shared" si="45"/>
        <v>BACHARELADO EM CIÊNCIA E TECNOLOGIA</v>
      </c>
      <c r="B637" s="11" t="str">
        <f t="shared" si="46"/>
        <v>DB2BCK0104-15SA</v>
      </c>
      <c r="C637" s="9" t="str">
        <f t="shared" si="47"/>
        <v>Interações Atômicas e Moleculares B2-matutino (São Bernardo)</v>
      </c>
      <c r="D637" s="6" t="s">
        <v>287</v>
      </c>
      <c r="E637" s="6" t="s">
        <v>390</v>
      </c>
      <c r="F637" s="6" t="s">
        <v>288</v>
      </c>
      <c r="G637" s="6" t="s">
        <v>29</v>
      </c>
      <c r="H637" s="6" t="s">
        <v>571</v>
      </c>
      <c r="J637" s="6" t="s">
        <v>12</v>
      </c>
      <c r="K637" s="6" t="s">
        <v>13</v>
      </c>
      <c r="L637" s="6" t="s">
        <v>42</v>
      </c>
      <c r="M637" s="6">
        <v>45</v>
      </c>
      <c r="N637" s="6">
        <v>0</v>
      </c>
      <c r="O637" s="6" t="s">
        <v>37</v>
      </c>
      <c r="P637" s="7" t="s">
        <v>17</v>
      </c>
      <c r="Q637" s="7" t="s">
        <v>33</v>
      </c>
      <c r="R637" s="26" t="s">
        <v>2991</v>
      </c>
      <c r="T637" s="5" t="str">
        <f>VLOOKUP($B637,'[1]TOMADA DE DECISÕES'!$C$3:$BD$1129,52,0)</f>
        <v>PIETER WILLEM WESTERA</v>
      </c>
      <c r="U637" s="5" t="str">
        <f>VLOOKUP($B637,'[1]TOMADA DE DECISÕES'!$C$3:$BD$1129,54,0)</f>
        <v/>
      </c>
      <c r="V637" s="6" t="b">
        <f t="shared" si="48"/>
        <v>1</v>
      </c>
      <c r="W637" s="6" t="b">
        <f t="shared" si="49"/>
        <v>1</v>
      </c>
    </row>
    <row r="638" spans="1:23" ht="12.75" customHeight="1" x14ac:dyDescent="0.25">
      <c r="A638" s="11" t="str">
        <f t="shared" si="45"/>
        <v>BACHARELADO EM CIÊNCIA E TECNOLOGIA</v>
      </c>
      <c r="B638" s="11" t="str">
        <f t="shared" si="46"/>
        <v>NB2BCK0104-15SA</v>
      </c>
      <c r="C638" s="9" t="str">
        <f t="shared" si="47"/>
        <v>Interações Atômicas e Moleculares B2-noturno (São Bernardo)</v>
      </c>
      <c r="D638" s="7" t="s">
        <v>287</v>
      </c>
      <c r="E638" s="7" t="s">
        <v>391</v>
      </c>
      <c r="F638" s="7" t="s">
        <v>288</v>
      </c>
      <c r="G638" s="7" t="s">
        <v>29</v>
      </c>
      <c r="H638" s="7" t="s">
        <v>296</v>
      </c>
      <c r="I638" s="7"/>
      <c r="J638" s="16" t="s">
        <v>12</v>
      </c>
      <c r="K638" s="7" t="s">
        <v>18</v>
      </c>
      <c r="L638" s="7" t="s">
        <v>42</v>
      </c>
      <c r="M638" s="7">
        <v>45</v>
      </c>
      <c r="N638" s="7">
        <v>0</v>
      </c>
      <c r="O638" s="7" t="s">
        <v>37</v>
      </c>
      <c r="P638" s="7" t="s">
        <v>17</v>
      </c>
      <c r="Q638" s="7" t="s">
        <v>33</v>
      </c>
      <c r="R638" s="29" t="s">
        <v>2992</v>
      </c>
      <c r="S638" s="29"/>
      <c r="T638" s="5" t="str">
        <f>VLOOKUP($B638,'[1]TOMADA DE DECISÕES'!$C$3:$BD$1129,52,0)</f>
        <v>EVER ALDO ARROYO MONTERO</v>
      </c>
      <c r="U638" s="5" t="str">
        <f>VLOOKUP($B638,'[1]TOMADA DE DECISÕES'!$C$3:$BD$1129,54,0)</f>
        <v/>
      </c>
      <c r="V638" s="6" t="b">
        <f t="shared" si="48"/>
        <v>1</v>
      </c>
      <c r="W638" s="6" t="b">
        <f t="shared" si="49"/>
        <v>1</v>
      </c>
    </row>
    <row r="639" spans="1:23" ht="12.75" customHeight="1" x14ac:dyDescent="0.25">
      <c r="A639" s="11" t="str">
        <f t="shared" si="45"/>
        <v>ENGENHARIA BIOMÉDICA</v>
      </c>
      <c r="B639" s="11" t="str">
        <f t="shared" si="46"/>
        <v>DAESZB021-17SA</v>
      </c>
      <c r="C639" s="9" t="str">
        <f t="shared" si="47"/>
        <v>Introdução à Engenharia Biomédica A-matutino (São Bernardo)</v>
      </c>
      <c r="D639" s="7" t="s">
        <v>1409</v>
      </c>
      <c r="E639" s="7" t="s">
        <v>3309</v>
      </c>
      <c r="F639" s="7" t="s">
        <v>1410</v>
      </c>
      <c r="G639" s="7" t="s">
        <v>11</v>
      </c>
      <c r="H639" s="7" t="s">
        <v>3310</v>
      </c>
      <c r="I639" s="7"/>
      <c r="J639" s="7" t="s">
        <v>38</v>
      </c>
      <c r="K639" s="7" t="s">
        <v>13</v>
      </c>
      <c r="L639" s="7" t="s">
        <v>14</v>
      </c>
      <c r="M639" s="7">
        <v>30</v>
      </c>
      <c r="N639" s="7">
        <v>0</v>
      </c>
      <c r="O639" s="7"/>
      <c r="P639" s="7"/>
      <c r="Q639" s="7" t="s">
        <v>155</v>
      </c>
      <c r="R639" s="28" t="s">
        <v>1459</v>
      </c>
      <c r="S639" s="28"/>
      <c r="T639" s="5" t="str">
        <f>VLOOKUP($B639,'[1]TOMADA DE DECISÕES'!$C$3:$BD$1129,52,0)</f>
        <v>ANA PAULA ROMANI</v>
      </c>
      <c r="U639" s="5">
        <f>VLOOKUP($B639,'[1]TOMADA DE DECISÕES'!$C$3:$BD$1129,54,0)</f>
        <v>0</v>
      </c>
      <c r="V639" s="6" t="b">
        <f t="shared" si="48"/>
        <v>1</v>
      </c>
      <c r="W639" s="6" t="b">
        <f t="shared" si="49"/>
        <v>1</v>
      </c>
    </row>
    <row r="640" spans="1:23" ht="12.75" customHeight="1" x14ac:dyDescent="0.25">
      <c r="A640" s="11" t="str">
        <f t="shared" si="45"/>
        <v>ENGENHARIA BIOMÉDICA</v>
      </c>
      <c r="B640" s="11" t="str">
        <f t="shared" si="46"/>
        <v>NAESZB021-17SA</v>
      </c>
      <c r="C640" s="9" t="str">
        <f t="shared" si="47"/>
        <v>Introdução à Engenharia Biomédica A-noturno (São Bernardo)</v>
      </c>
      <c r="D640" s="7" t="s">
        <v>1409</v>
      </c>
      <c r="E640" s="7" t="s">
        <v>3311</v>
      </c>
      <c r="F640" s="7" t="s">
        <v>1410</v>
      </c>
      <c r="G640" s="7" t="s">
        <v>11</v>
      </c>
      <c r="H640" s="7" t="s">
        <v>3312</v>
      </c>
      <c r="I640" s="7"/>
      <c r="J640" s="7" t="s">
        <v>38</v>
      </c>
      <c r="K640" s="7" t="s">
        <v>18</v>
      </c>
      <c r="L640" s="7" t="s">
        <v>14</v>
      </c>
      <c r="M640" s="7">
        <v>30</v>
      </c>
      <c r="N640" s="7">
        <v>0</v>
      </c>
      <c r="O640" s="7"/>
      <c r="P640" s="7"/>
      <c r="Q640" s="7" t="s">
        <v>155</v>
      </c>
      <c r="R640" s="28" t="s">
        <v>1459</v>
      </c>
      <c r="S640" s="28"/>
      <c r="T640" s="5" t="str">
        <f>VLOOKUP($B640,'[1]TOMADA DE DECISÕES'!$C$3:$BD$1129,52,0)</f>
        <v>ANA PAULA ROMANI</v>
      </c>
      <c r="U640" s="5">
        <f>VLOOKUP($B640,'[1]TOMADA DE DECISÕES'!$C$3:$BD$1129,54,0)</f>
        <v>0</v>
      </c>
      <c r="V640" s="6" t="b">
        <f t="shared" si="48"/>
        <v>1</v>
      </c>
      <c r="W640" s="6" t="b">
        <f t="shared" si="49"/>
        <v>1</v>
      </c>
    </row>
    <row r="641" spans="1:23" ht="12.75" customHeight="1" x14ac:dyDescent="0.25">
      <c r="A641" s="11" t="str">
        <f t="shared" si="45"/>
        <v>BACHARELADO EM FÍSICA</v>
      </c>
      <c r="B641" s="11" t="str">
        <f t="shared" si="46"/>
        <v>DANHZ3026-15SA</v>
      </c>
      <c r="C641" s="9" t="str">
        <f t="shared" si="47"/>
        <v>Introdução à Física Nuclear A-matutino (São Bernardo)</v>
      </c>
      <c r="D641" s="7" t="s">
        <v>603</v>
      </c>
      <c r="E641" s="7" t="s">
        <v>1911</v>
      </c>
      <c r="F641" s="7" t="s">
        <v>604</v>
      </c>
      <c r="G641" s="7" t="s">
        <v>11</v>
      </c>
      <c r="H641" s="7" t="s">
        <v>605</v>
      </c>
      <c r="I641" s="7"/>
      <c r="J641" s="7" t="s">
        <v>12</v>
      </c>
      <c r="K641" s="7" t="s">
        <v>13</v>
      </c>
      <c r="L641" s="7" t="s">
        <v>20</v>
      </c>
      <c r="M641" s="7">
        <v>30</v>
      </c>
      <c r="N641" s="7">
        <v>0</v>
      </c>
      <c r="O641" s="7" t="s">
        <v>17</v>
      </c>
      <c r="P641" s="7"/>
      <c r="Q641" s="7" t="s">
        <v>105</v>
      </c>
      <c r="R641" s="29" t="s">
        <v>2288</v>
      </c>
      <c r="S641" s="29"/>
      <c r="T641" s="5" t="str">
        <f>VLOOKUP($B641,'[1]TOMADA DE DECISÕES'!$C$3:$BD$1129,52,0)</f>
        <v>RICARDO ROCAMORA PASZKO</v>
      </c>
      <c r="U641" s="5">
        <f>VLOOKUP($B641,'[1]TOMADA DE DECISÕES'!$C$3:$BD$1129,54,0)</f>
        <v>0</v>
      </c>
      <c r="V641" s="6" t="b">
        <f t="shared" si="48"/>
        <v>1</v>
      </c>
      <c r="W641" s="6" t="b">
        <f t="shared" si="49"/>
        <v>1</v>
      </c>
    </row>
    <row r="642" spans="1:23" ht="12.75" customHeight="1" x14ac:dyDescent="0.25">
      <c r="A642" s="11" t="str">
        <f t="shared" ref="A642:A705" si="50">Q642</f>
        <v>BACHARELADO EM CIÊNCIAS BIOLÓGICAS</v>
      </c>
      <c r="B642" s="11" t="str">
        <f t="shared" ref="B642:B705" si="51">E642</f>
        <v>DAMCTC014-13SA</v>
      </c>
      <c r="C642" s="9" t="str">
        <f t="shared" ref="C642:C705" si="52">CONCATENATE(D642," ",IF(LEN(B642)&gt;15,MID(B642,2,3),G642),"-",IF(K642="DIURNO","matutino",K642)," (",IF(H642="Santo André",H642,"São Bernardo"),")",IF(G642="I"," - TURMA MINISTRADA EM INGLÊS",IF(G642="P"," - TURMA COMPARTILHADA COM A PÓS-GRADUAÇÃO",IF(G642="S"," - TURMA SEMIPRESENCIAL",""))))</f>
        <v>Introdução à Inferência Estatística A-matutino (São Bernardo)</v>
      </c>
      <c r="D642" s="7" t="s">
        <v>306</v>
      </c>
      <c r="E642" s="7" t="s">
        <v>2516</v>
      </c>
      <c r="F642" s="7" t="s">
        <v>307</v>
      </c>
      <c r="G642" s="7" t="s">
        <v>11</v>
      </c>
      <c r="H642" s="7" t="s">
        <v>3331</v>
      </c>
      <c r="I642" s="7"/>
      <c r="J642" s="16" t="s">
        <v>12</v>
      </c>
      <c r="K642" s="7" t="s">
        <v>13</v>
      </c>
      <c r="L642" s="7" t="s">
        <v>473</v>
      </c>
      <c r="M642" s="7">
        <v>45</v>
      </c>
      <c r="N642" s="7"/>
      <c r="O642" s="7" t="s">
        <v>17</v>
      </c>
      <c r="P642" s="7" t="s">
        <v>17</v>
      </c>
      <c r="Q642" s="7" t="s">
        <v>88</v>
      </c>
      <c r="R642" s="29" t="s">
        <v>2407</v>
      </c>
      <c r="S642" s="29"/>
      <c r="T642" s="5" t="str">
        <f>VLOOKUP($B642,'[1]TOMADA DE DECISÕES'!$C$3:$BD$1129,52,0)</f>
        <v>AILTON PAULO DE OLIVEIRA JUNIOR</v>
      </c>
      <c r="U642" s="5" t="str">
        <f>VLOOKUP($B642,'[1]TOMADA DE DECISÕES'!$C$3:$BD$1129,54,0)</f>
        <v/>
      </c>
      <c r="V642" s="6" t="b">
        <f t="shared" si="48"/>
        <v>1</v>
      </c>
      <c r="W642" s="6" t="b">
        <f t="shared" si="49"/>
        <v>1</v>
      </c>
    </row>
    <row r="643" spans="1:23" ht="12.75" customHeight="1" x14ac:dyDescent="0.25">
      <c r="A643" s="11" t="str">
        <f t="shared" si="50"/>
        <v>BACHARELADO EM NEUROCIÊNCIA</v>
      </c>
      <c r="B643" s="11" t="str">
        <f t="shared" si="51"/>
        <v>DAMCTC021-15SB</v>
      </c>
      <c r="C643" s="9" t="str">
        <f t="shared" si="52"/>
        <v>Introdução à Neurociência Computacional A-matutino (São Bernardo)</v>
      </c>
      <c r="D643" s="7" t="s">
        <v>678</v>
      </c>
      <c r="E643" s="7" t="s">
        <v>1938</v>
      </c>
      <c r="F643" s="7" t="s">
        <v>679</v>
      </c>
      <c r="G643" s="7" t="s">
        <v>11</v>
      </c>
      <c r="H643" s="7" t="s">
        <v>3075</v>
      </c>
      <c r="I643" s="7"/>
      <c r="J643" s="7" t="s">
        <v>38</v>
      </c>
      <c r="K643" s="7" t="s">
        <v>13</v>
      </c>
      <c r="L643" s="7" t="s">
        <v>470</v>
      </c>
      <c r="M643" s="7">
        <v>46</v>
      </c>
      <c r="N643" s="7"/>
      <c r="O643" s="7" t="s">
        <v>17</v>
      </c>
      <c r="P643" s="7"/>
      <c r="Q643" s="7" t="s">
        <v>116</v>
      </c>
      <c r="R643" s="29" t="s">
        <v>3079</v>
      </c>
      <c r="S643" s="29"/>
      <c r="T643" s="5" t="str">
        <f>VLOOKUP($B643,'[1]TOMADA DE DECISÕES'!$C$3:$BD$1129,52,0)</f>
        <v>BORIS MARIN</v>
      </c>
      <c r="U643" s="5" t="str">
        <f>VLOOKUP($B643,'[1]TOMADA DE DECISÕES'!$C$3:$BD$1129,54,0)</f>
        <v/>
      </c>
      <c r="V643" s="6" t="b">
        <f t="shared" ref="V643:V706" si="53">T643=R643</f>
        <v>1</v>
      </c>
      <c r="W643" s="6" t="b">
        <f t="shared" ref="W643:W706" si="54">U643=S643</f>
        <v>1</v>
      </c>
    </row>
    <row r="644" spans="1:23" ht="12.75" customHeight="1" x14ac:dyDescent="0.25">
      <c r="A644" s="11" t="str">
        <f t="shared" si="50"/>
        <v>BACHARELADO EM NEUROCIÊNCIA</v>
      </c>
      <c r="B644" s="11" t="str">
        <f t="shared" si="51"/>
        <v>NAMCTC021-15SB</v>
      </c>
      <c r="C644" s="9" t="str">
        <f t="shared" si="52"/>
        <v>Introdução à Neurociência Computacional A-noturno (São Bernardo)</v>
      </c>
      <c r="D644" s="7" t="s">
        <v>678</v>
      </c>
      <c r="E644" s="7" t="s">
        <v>1939</v>
      </c>
      <c r="F644" s="7" t="s">
        <v>679</v>
      </c>
      <c r="G644" s="7" t="s">
        <v>11</v>
      </c>
      <c r="H644" s="7" t="s">
        <v>3077</v>
      </c>
      <c r="I644" s="7"/>
      <c r="J644" s="16" t="s">
        <v>38</v>
      </c>
      <c r="K644" s="7" t="s">
        <v>18</v>
      </c>
      <c r="L644" s="7" t="s">
        <v>470</v>
      </c>
      <c r="M644" s="7">
        <v>42</v>
      </c>
      <c r="N644" s="7"/>
      <c r="O644" s="7" t="s">
        <v>17</v>
      </c>
      <c r="P644" s="7"/>
      <c r="Q644" s="7" t="s">
        <v>116</v>
      </c>
      <c r="R644" s="29" t="s">
        <v>3079</v>
      </c>
      <c r="S644" s="29"/>
      <c r="T644" s="5" t="str">
        <f>VLOOKUP($B644,'[1]TOMADA DE DECISÕES'!$C$3:$BD$1129,52,0)</f>
        <v>BORIS MARIN</v>
      </c>
      <c r="U644" s="5" t="str">
        <f>VLOOKUP($B644,'[1]TOMADA DE DECISÕES'!$C$3:$BD$1129,54,0)</f>
        <v/>
      </c>
      <c r="V644" s="6" t="b">
        <f t="shared" si="53"/>
        <v>1</v>
      </c>
      <c r="W644" s="6" t="b">
        <f t="shared" si="54"/>
        <v>1</v>
      </c>
    </row>
    <row r="645" spans="1:23" ht="12.75" customHeight="1" x14ac:dyDescent="0.25">
      <c r="A645" s="11" t="str">
        <f t="shared" si="50"/>
        <v>BACHARELADO EM CIÊNCIA E TECNOLOGIA</v>
      </c>
      <c r="B645" s="11" t="str">
        <f t="shared" si="51"/>
        <v>DA1BIN0406-15SA</v>
      </c>
      <c r="C645" s="9" t="str">
        <f t="shared" si="52"/>
        <v>Introdução à Probabilidade e à Estatística A1-matutino (São Bernardo)</v>
      </c>
      <c r="D645" s="7" t="s">
        <v>1134</v>
      </c>
      <c r="E645" s="7" t="s">
        <v>1775</v>
      </c>
      <c r="F645" s="7" t="s">
        <v>1135</v>
      </c>
      <c r="G645" s="7" t="s">
        <v>16</v>
      </c>
      <c r="H645" s="7" t="s">
        <v>1136</v>
      </c>
      <c r="I645" s="7"/>
      <c r="J645" s="16" t="s">
        <v>12</v>
      </c>
      <c r="K645" s="7" t="s">
        <v>13</v>
      </c>
      <c r="L645" s="7" t="s">
        <v>42</v>
      </c>
      <c r="M645" s="7">
        <v>45</v>
      </c>
      <c r="N645" s="7">
        <v>0</v>
      </c>
      <c r="O645" s="7" t="s">
        <v>37</v>
      </c>
      <c r="P645" s="7" t="s">
        <v>37</v>
      </c>
      <c r="Q645" s="7" t="s">
        <v>33</v>
      </c>
      <c r="R645" s="28" t="s">
        <v>2402</v>
      </c>
      <c r="S645" s="28"/>
      <c r="T645" s="5" t="str">
        <f>VLOOKUP($B645,'[1]TOMADA DE DECISÕES'!$C$3:$BD$1129,52,0)</f>
        <v>ANDRE RICARDO OLIVEIRA DA FONSECA</v>
      </c>
      <c r="U645" s="5" t="str">
        <f>VLOOKUP($B645,'[1]TOMADA DE DECISÕES'!$C$3:$BD$1129,54,0)</f>
        <v/>
      </c>
      <c r="V645" s="6" t="b">
        <f t="shared" si="53"/>
        <v>1</v>
      </c>
      <c r="W645" s="6" t="b">
        <f t="shared" si="54"/>
        <v>1</v>
      </c>
    </row>
    <row r="646" spans="1:23" ht="12.75" customHeight="1" x14ac:dyDescent="0.25">
      <c r="A646" s="11" t="str">
        <f t="shared" si="50"/>
        <v>BACHARELADO EM CIÊNCIA E TECNOLOGIA</v>
      </c>
      <c r="B646" s="11" t="str">
        <f t="shared" si="51"/>
        <v>DA1BIN0406-15SB</v>
      </c>
      <c r="C646" s="9" t="str">
        <f t="shared" si="52"/>
        <v>Introdução à Probabilidade e à Estatística A1-matutino (São Bernardo)</v>
      </c>
      <c r="D646" s="6" t="s">
        <v>1134</v>
      </c>
      <c r="E646" s="6" t="s">
        <v>3496</v>
      </c>
      <c r="F646" s="6" t="s">
        <v>1135</v>
      </c>
      <c r="G646" s="6" t="s">
        <v>16</v>
      </c>
      <c r="H646" s="6" t="s">
        <v>3497</v>
      </c>
      <c r="J646" s="6" t="s">
        <v>38</v>
      </c>
      <c r="K646" s="6" t="s">
        <v>13</v>
      </c>
      <c r="L646" s="6" t="s">
        <v>42</v>
      </c>
      <c r="M646" s="6">
        <v>45</v>
      </c>
      <c r="O646" s="6" t="s">
        <v>37</v>
      </c>
      <c r="P646" s="6" t="s">
        <v>37</v>
      </c>
      <c r="Q646" s="6" t="s">
        <v>33</v>
      </c>
      <c r="R646" s="26" t="s">
        <v>2412</v>
      </c>
      <c r="T646" s="5" t="str">
        <f>VLOOKUP($B646,'[1]TOMADA DE DECISÕES'!$C$3:$BD$1129,52,0)</f>
        <v>VLADIMIR PERCHINE</v>
      </c>
      <c r="U646" s="5" t="str">
        <f>VLOOKUP($B646,'[1]TOMADA DE DECISÕES'!$C$3:$BD$1129,54,0)</f>
        <v/>
      </c>
      <c r="V646" s="6" t="b">
        <f t="shared" si="53"/>
        <v>1</v>
      </c>
      <c r="W646" s="6" t="b">
        <f t="shared" si="54"/>
        <v>1</v>
      </c>
    </row>
    <row r="647" spans="1:23" ht="12.75" customHeight="1" x14ac:dyDescent="0.25">
      <c r="A647" s="11" t="str">
        <f t="shared" si="50"/>
        <v>BACHARELADO EM CIÊNCIA E TECNOLOGIA</v>
      </c>
      <c r="B647" s="11" t="str">
        <f t="shared" si="51"/>
        <v>NA1BIN0406-15SA</v>
      </c>
      <c r="C647" s="9" t="str">
        <f t="shared" si="52"/>
        <v>Introdução à Probabilidade e à Estatística A1-noturno (São Bernardo)</v>
      </c>
      <c r="D647" s="7" t="s">
        <v>1134</v>
      </c>
      <c r="E647" s="7" t="s">
        <v>1776</v>
      </c>
      <c r="F647" s="7" t="s">
        <v>1135</v>
      </c>
      <c r="G647" s="7" t="s">
        <v>16</v>
      </c>
      <c r="H647" s="7" t="s">
        <v>572</v>
      </c>
      <c r="I647" s="7"/>
      <c r="J647" s="16" t="s">
        <v>12</v>
      </c>
      <c r="K647" s="7" t="s">
        <v>18</v>
      </c>
      <c r="L647" s="7" t="s">
        <v>42</v>
      </c>
      <c r="M647" s="7">
        <v>45</v>
      </c>
      <c r="N647" s="7">
        <v>0</v>
      </c>
      <c r="O647" s="7" t="s">
        <v>37</v>
      </c>
      <c r="P647" s="7" t="s">
        <v>37</v>
      </c>
      <c r="Q647" s="7" t="s">
        <v>33</v>
      </c>
      <c r="R647" s="29" t="s">
        <v>2409</v>
      </c>
      <c r="S647" s="29"/>
      <c r="T647" s="5" t="str">
        <f>VLOOKUP($B647,'[1]TOMADA DE DECISÕES'!$C$3:$BD$1129,52,0)</f>
        <v>PAULA ANDREA CADAVID SALAZAR</v>
      </c>
      <c r="U647" s="5" t="str">
        <f>VLOOKUP($B647,'[1]TOMADA DE DECISÕES'!$C$3:$BD$1129,54,0)</f>
        <v/>
      </c>
      <c r="V647" s="6" t="b">
        <f t="shared" si="53"/>
        <v>1</v>
      </c>
      <c r="W647" s="6" t="b">
        <f t="shared" si="54"/>
        <v>1</v>
      </c>
    </row>
    <row r="648" spans="1:23" ht="12.75" customHeight="1" x14ac:dyDescent="0.25">
      <c r="A648" s="11" t="str">
        <f t="shared" si="50"/>
        <v>BACHARELADO EM CIÊNCIA E TECNOLOGIA</v>
      </c>
      <c r="B648" s="11" t="str">
        <f t="shared" si="51"/>
        <v>DA2BIN0406-15SA</v>
      </c>
      <c r="C648" s="9" t="str">
        <f t="shared" si="52"/>
        <v>Introdução à Probabilidade e à Estatística A2-matutino (São Bernardo)</v>
      </c>
      <c r="D648" s="7" t="s">
        <v>1134</v>
      </c>
      <c r="E648" s="7" t="s">
        <v>1777</v>
      </c>
      <c r="F648" s="7" t="s">
        <v>1135</v>
      </c>
      <c r="G648" s="7" t="s">
        <v>19</v>
      </c>
      <c r="H648" s="7" t="s">
        <v>1136</v>
      </c>
      <c r="I648" s="7"/>
      <c r="J648" s="16" t="s">
        <v>12</v>
      </c>
      <c r="K648" s="7" t="s">
        <v>13</v>
      </c>
      <c r="L648" s="7" t="s">
        <v>42</v>
      </c>
      <c r="M648" s="7">
        <v>45</v>
      </c>
      <c r="N648" s="7">
        <v>0</v>
      </c>
      <c r="O648" s="7" t="s">
        <v>37</v>
      </c>
      <c r="P648" s="7" t="s">
        <v>37</v>
      </c>
      <c r="Q648" s="7" t="s">
        <v>33</v>
      </c>
      <c r="R648" s="29" t="s">
        <v>2403</v>
      </c>
      <c r="S648" s="29"/>
      <c r="T648" s="5" t="str">
        <f>VLOOKUP($B648,'[1]TOMADA DE DECISÕES'!$C$3:$BD$1129,52,0)</f>
        <v>ROBERTO VENEGEROLES NASCIMENTO</v>
      </c>
      <c r="U648" s="5" t="str">
        <f>VLOOKUP($B648,'[1]TOMADA DE DECISÕES'!$C$3:$BD$1129,54,0)</f>
        <v/>
      </c>
      <c r="V648" s="6" t="b">
        <f t="shared" si="53"/>
        <v>1</v>
      </c>
      <c r="W648" s="6" t="b">
        <f t="shared" si="54"/>
        <v>1</v>
      </c>
    </row>
    <row r="649" spans="1:23" ht="12.75" customHeight="1" x14ac:dyDescent="0.25">
      <c r="A649" s="11" t="str">
        <f t="shared" si="50"/>
        <v>BACHARELADO EM CIÊNCIA E TECNOLOGIA</v>
      </c>
      <c r="B649" s="11" t="str">
        <f t="shared" si="51"/>
        <v>NA2BIN0406-15SA</v>
      </c>
      <c r="C649" s="9" t="str">
        <f t="shared" si="52"/>
        <v>Introdução à Probabilidade e à Estatística A2-noturno (São Bernardo)</v>
      </c>
      <c r="D649" s="7" t="s">
        <v>1134</v>
      </c>
      <c r="E649" s="7" t="s">
        <v>1778</v>
      </c>
      <c r="F649" s="7" t="s">
        <v>1135</v>
      </c>
      <c r="G649" s="7" t="s">
        <v>19</v>
      </c>
      <c r="H649" s="7" t="s">
        <v>572</v>
      </c>
      <c r="I649" s="7"/>
      <c r="J649" s="16" t="s">
        <v>12</v>
      </c>
      <c r="K649" s="7" t="s">
        <v>18</v>
      </c>
      <c r="L649" s="7" t="s">
        <v>42</v>
      </c>
      <c r="M649" s="7">
        <v>45</v>
      </c>
      <c r="N649" s="7">
        <v>0</v>
      </c>
      <c r="O649" s="7" t="s">
        <v>37</v>
      </c>
      <c r="P649" s="7" t="s">
        <v>37</v>
      </c>
      <c r="Q649" s="7" t="s">
        <v>33</v>
      </c>
      <c r="R649" s="29" t="s">
        <v>556</v>
      </c>
      <c r="S649" s="29"/>
      <c r="T649" s="5" t="str">
        <f>VLOOKUP($B649,'[1]TOMADA DE DECISÕES'!$C$3:$BD$1129,52,0)</f>
        <v>ERIKA ALEJANDRA RADA MORA</v>
      </c>
      <c r="U649" s="5" t="str">
        <f>VLOOKUP($B649,'[1]TOMADA DE DECISÕES'!$C$3:$BD$1129,54,0)</f>
        <v/>
      </c>
      <c r="V649" s="6" t="b">
        <f t="shared" si="53"/>
        <v>1</v>
      </c>
      <c r="W649" s="6" t="b">
        <f t="shared" si="54"/>
        <v>1</v>
      </c>
    </row>
    <row r="650" spans="1:23" ht="12.75" customHeight="1" x14ac:dyDescent="0.25">
      <c r="A650" s="11" t="str">
        <f t="shared" si="50"/>
        <v>BACHARELADO EM CIÊNCIA E TECNOLOGIA</v>
      </c>
      <c r="B650" s="11" t="str">
        <f t="shared" si="51"/>
        <v>DA3BIN0406-15SA</v>
      </c>
      <c r="C650" s="9" t="str">
        <f t="shared" si="52"/>
        <v>Introdução à Probabilidade e à Estatística A3-matutino (São Bernardo)</v>
      </c>
      <c r="D650" s="6" t="s">
        <v>1134</v>
      </c>
      <c r="E650" s="6" t="s">
        <v>1779</v>
      </c>
      <c r="F650" s="6" t="s">
        <v>1135</v>
      </c>
      <c r="G650" s="6" t="s">
        <v>21</v>
      </c>
      <c r="H650" s="6" t="s">
        <v>1136</v>
      </c>
      <c r="J650" s="6" t="s">
        <v>12</v>
      </c>
      <c r="K650" s="6" t="s">
        <v>13</v>
      </c>
      <c r="L650" s="6" t="s">
        <v>42</v>
      </c>
      <c r="M650" s="6">
        <v>45</v>
      </c>
      <c r="N650" s="6">
        <v>0</v>
      </c>
      <c r="O650" s="6" t="s">
        <v>37</v>
      </c>
      <c r="P650" s="6" t="s">
        <v>37</v>
      </c>
      <c r="Q650" s="6" t="s">
        <v>33</v>
      </c>
      <c r="R650" s="26" t="s">
        <v>2404</v>
      </c>
      <c r="T650" s="5" t="str">
        <f>VLOOKUP($B650,'[1]TOMADA DE DECISÕES'!$C$3:$BD$1129,52,0)</f>
        <v>RAFAEL DE MATTOS GRISI</v>
      </c>
      <c r="U650" s="5" t="str">
        <f>VLOOKUP($B650,'[1]TOMADA DE DECISÕES'!$C$3:$BD$1129,54,0)</f>
        <v/>
      </c>
      <c r="V650" s="6" t="b">
        <f t="shared" si="53"/>
        <v>1</v>
      </c>
      <c r="W650" s="6" t="b">
        <f t="shared" si="54"/>
        <v>1</v>
      </c>
    </row>
    <row r="651" spans="1:23" ht="12.75" customHeight="1" x14ac:dyDescent="0.25">
      <c r="A651" s="11" t="str">
        <f t="shared" si="50"/>
        <v>BACHARELADO EM CIÊNCIA E TECNOLOGIA</v>
      </c>
      <c r="B651" s="11" t="str">
        <f t="shared" si="51"/>
        <v>NA3BIN0406-15SA</v>
      </c>
      <c r="C651" s="9" t="str">
        <f t="shared" si="52"/>
        <v>Introdução à Probabilidade e à Estatística A3-noturno (São Bernardo)</v>
      </c>
      <c r="D651" s="6" t="s">
        <v>1134</v>
      </c>
      <c r="E651" s="6" t="s">
        <v>1780</v>
      </c>
      <c r="F651" s="6" t="s">
        <v>1135</v>
      </c>
      <c r="G651" s="6" t="s">
        <v>21</v>
      </c>
      <c r="H651" s="6" t="s">
        <v>572</v>
      </c>
      <c r="J651" s="6" t="s">
        <v>12</v>
      </c>
      <c r="K651" s="6" t="s">
        <v>18</v>
      </c>
      <c r="L651" s="6" t="s">
        <v>42</v>
      </c>
      <c r="M651" s="6">
        <v>45</v>
      </c>
      <c r="N651" s="6">
        <v>0</v>
      </c>
      <c r="O651" s="6" t="s">
        <v>37</v>
      </c>
      <c r="P651" s="6" t="s">
        <v>37</v>
      </c>
      <c r="Q651" s="6" t="s">
        <v>33</v>
      </c>
      <c r="R651" s="26" t="s">
        <v>2410</v>
      </c>
      <c r="T651" s="5" t="str">
        <f>VLOOKUP($B651,'[1]TOMADA DE DECISÕES'!$C$3:$BD$1129,52,0)</f>
        <v>MAURO ROGERIO COSENTINO</v>
      </c>
      <c r="U651" s="5" t="str">
        <f>VLOOKUP($B651,'[1]TOMADA DE DECISÕES'!$C$3:$BD$1129,54,0)</f>
        <v/>
      </c>
      <c r="V651" s="6" t="b">
        <f t="shared" si="53"/>
        <v>1</v>
      </c>
      <c r="W651" s="6" t="b">
        <f t="shared" si="54"/>
        <v>1</v>
      </c>
    </row>
    <row r="652" spans="1:23" ht="12.75" customHeight="1" x14ac:dyDescent="0.25">
      <c r="A652" s="11" t="str">
        <f t="shared" si="50"/>
        <v>BACHARELADO EM CIÊNCIAS E HUMANIDADES</v>
      </c>
      <c r="B652" s="11" t="str">
        <f t="shared" si="51"/>
        <v>NA3BIN0406-15SB</v>
      </c>
      <c r="C652" s="9" t="str">
        <f t="shared" si="52"/>
        <v>Introdução à Probabilidade e à Estatística A3-noturno (São Bernardo)</v>
      </c>
      <c r="D652" s="6" t="s">
        <v>1134</v>
      </c>
      <c r="E652" s="6" t="s">
        <v>1847</v>
      </c>
      <c r="F652" s="6" t="s">
        <v>1135</v>
      </c>
      <c r="G652" s="6" t="s">
        <v>21</v>
      </c>
      <c r="H652" s="6" t="s">
        <v>1464</v>
      </c>
      <c r="J652" s="6" t="s">
        <v>38</v>
      </c>
      <c r="K652" s="6" t="s">
        <v>18</v>
      </c>
      <c r="L652" s="6" t="s">
        <v>42</v>
      </c>
      <c r="M652" s="6">
        <v>45</v>
      </c>
      <c r="O652" s="6" t="s">
        <v>37</v>
      </c>
      <c r="P652" s="7" t="s">
        <v>37</v>
      </c>
      <c r="Q652" s="7" t="s">
        <v>97</v>
      </c>
      <c r="R652" s="26" t="s">
        <v>546</v>
      </c>
      <c r="T652" s="5" t="str">
        <f>VLOOKUP($B652,'[1]TOMADA DE DECISÕES'!$C$3:$BD$1129,52,0)</f>
        <v>VALDECIR MARVULLE</v>
      </c>
      <c r="U652" s="5" t="str">
        <f>VLOOKUP($B652,'[1]TOMADA DE DECISÕES'!$C$3:$BD$1129,54,0)</f>
        <v/>
      </c>
      <c r="V652" s="6" t="b">
        <f t="shared" si="53"/>
        <v>1</v>
      </c>
      <c r="W652" s="6" t="b">
        <f t="shared" si="54"/>
        <v>1</v>
      </c>
    </row>
    <row r="653" spans="1:23" ht="12.75" customHeight="1" x14ac:dyDescent="0.25">
      <c r="A653" s="11" t="str">
        <f t="shared" si="50"/>
        <v>BACHARELADO EM CIÊNCIA E TECNOLOGIA</v>
      </c>
      <c r="B653" s="11" t="str">
        <f t="shared" si="51"/>
        <v>DA4BIN0406-15SA</v>
      </c>
      <c r="C653" s="9" t="str">
        <f t="shared" si="52"/>
        <v>Introdução à Probabilidade e à Estatística A4-matutino (São Bernardo)</v>
      </c>
      <c r="D653" s="7" t="s">
        <v>1134</v>
      </c>
      <c r="E653" s="7" t="s">
        <v>1781</v>
      </c>
      <c r="F653" s="7" t="s">
        <v>1135</v>
      </c>
      <c r="G653" s="7" t="s">
        <v>22</v>
      </c>
      <c r="H653" s="7" t="s">
        <v>1136</v>
      </c>
      <c r="I653" s="7"/>
      <c r="J653" s="7" t="s">
        <v>12</v>
      </c>
      <c r="K653" s="7" t="s">
        <v>13</v>
      </c>
      <c r="L653" s="7" t="s">
        <v>42</v>
      </c>
      <c r="M653" s="7">
        <v>45</v>
      </c>
      <c r="N653" s="7">
        <v>0</v>
      </c>
      <c r="O653" s="7" t="s">
        <v>37</v>
      </c>
      <c r="P653" s="6" t="s">
        <v>37</v>
      </c>
      <c r="Q653" s="7" t="s">
        <v>33</v>
      </c>
      <c r="R653" s="29" t="s">
        <v>2406</v>
      </c>
      <c r="S653" s="29"/>
      <c r="T653" s="5" t="str">
        <f>VLOOKUP($B653,'[1]TOMADA DE DECISÕES'!$C$3:$BD$1129,52,0)</f>
        <v>EDSON RYOJI OKAMOTO IWAKI</v>
      </c>
      <c r="U653" s="5" t="str">
        <f>VLOOKUP($B653,'[1]TOMADA DE DECISÕES'!$C$3:$BD$1129,54,0)</f>
        <v/>
      </c>
      <c r="V653" s="6" t="b">
        <f t="shared" si="53"/>
        <v>1</v>
      </c>
      <c r="W653" s="6" t="b">
        <f t="shared" si="54"/>
        <v>1</v>
      </c>
    </row>
    <row r="654" spans="1:23" ht="12.75" customHeight="1" x14ac:dyDescent="0.25">
      <c r="A654" s="11" t="str">
        <f t="shared" si="50"/>
        <v>BACHARELADO EM CIÊNCIA E TECNOLOGIA</v>
      </c>
      <c r="B654" s="11" t="str">
        <f t="shared" si="51"/>
        <v>NA4BIN0406-15SA</v>
      </c>
      <c r="C654" s="9" t="str">
        <f t="shared" si="52"/>
        <v>Introdução à Probabilidade e à Estatística A4-noturno (São Bernardo)</v>
      </c>
      <c r="D654" s="7" t="s">
        <v>1134</v>
      </c>
      <c r="E654" s="7" t="s">
        <v>1782</v>
      </c>
      <c r="F654" s="7" t="s">
        <v>1135</v>
      </c>
      <c r="G654" s="7" t="s">
        <v>22</v>
      </c>
      <c r="H654" s="7" t="s">
        <v>572</v>
      </c>
      <c r="I654" s="7"/>
      <c r="J654" s="16" t="s">
        <v>12</v>
      </c>
      <c r="K654" s="7" t="s">
        <v>18</v>
      </c>
      <c r="L654" s="7" t="s">
        <v>42</v>
      </c>
      <c r="M654" s="7">
        <v>45</v>
      </c>
      <c r="N654" s="7">
        <v>0</v>
      </c>
      <c r="O654" s="7" t="s">
        <v>37</v>
      </c>
      <c r="P654" s="6" t="s">
        <v>37</v>
      </c>
      <c r="Q654" s="6" t="s">
        <v>33</v>
      </c>
      <c r="R654" s="29" t="s">
        <v>2411</v>
      </c>
      <c r="S654" s="29"/>
      <c r="T654" s="5" t="str">
        <f>VLOOKUP($B654,'[1]TOMADA DE DECISÕES'!$C$3:$BD$1129,52,0)</f>
        <v>IGNAT FIALKOVSKIY</v>
      </c>
      <c r="U654" s="5" t="str">
        <f>VLOOKUP($B654,'[1]TOMADA DE DECISÕES'!$C$3:$BD$1129,54,0)</f>
        <v/>
      </c>
      <c r="V654" s="6" t="b">
        <f t="shared" si="53"/>
        <v>1</v>
      </c>
      <c r="W654" s="6" t="b">
        <f t="shared" si="54"/>
        <v>1</v>
      </c>
    </row>
    <row r="655" spans="1:23" ht="12.75" customHeight="1" x14ac:dyDescent="0.25">
      <c r="A655" s="11" t="str">
        <f t="shared" si="50"/>
        <v>BACHARELADO EM CIÊNCIAS E HUMANIDADES</v>
      </c>
      <c r="B655" s="11" t="str">
        <f t="shared" si="51"/>
        <v>NA4BIN0406-15SB</v>
      </c>
      <c r="C655" s="9" t="str">
        <f t="shared" si="52"/>
        <v>Introdução à Probabilidade e à Estatística A4-noturno (São Bernardo)</v>
      </c>
      <c r="D655" s="7" t="s">
        <v>1134</v>
      </c>
      <c r="E655" s="7" t="s">
        <v>1848</v>
      </c>
      <c r="F655" s="7" t="s">
        <v>1135</v>
      </c>
      <c r="G655" s="7" t="s">
        <v>22</v>
      </c>
      <c r="H655" s="7" t="s">
        <v>1464</v>
      </c>
      <c r="I655" s="7"/>
      <c r="J655" s="16" t="s">
        <v>38</v>
      </c>
      <c r="K655" s="7" t="s">
        <v>18</v>
      </c>
      <c r="L655" s="7" t="s">
        <v>42</v>
      </c>
      <c r="M655" s="7">
        <v>45</v>
      </c>
      <c r="N655" s="7"/>
      <c r="O655" s="7" t="s">
        <v>37</v>
      </c>
      <c r="P655" s="7" t="s">
        <v>37</v>
      </c>
      <c r="Q655" s="7" t="s">
        <v>97</v>
      </c>
      <c r="R655" s="29" t="s">
        <v>2427</v>
      </c>
      <c r="S655" s="29"/>
      <c r="T655" s="5" t="str">
        <f>VLOOKUP($B655,'[1]TOMADA DE DECISÕES'!$C$3:$BD$1129,52,0)</f>
        <v>ANTONIO SERGIO MUNHOZ</v>
      </c>
      <c r="U655" s="5" t="str">
        <f>VLOOKUP($B655,'[1]TOMADA DE DECISÕES'!$C$3:$BD$1129,54,0)</f>
        <v/>
      </c>
      <c r="V655" s="6" t="b">
        <f t="shared" si="53"/>
        <v>1</v>
      </c>
      <c r="W655" s="6" t="b">
        <f t="shared" si="54"/>
        <v>1</v>
      </c>
    </row>
    <row r="656" spans="1:23" ht="12.75" customHeight="1" x14ac:dyDescent="0.25">
      <c r="A656" s="11" t="str">
        <f t="shared" si="50"/>
        <v>BACHARELADO EM CIÊNCIA E TECNOLOGIA</v>
      </c>
      <c r="B656" s="11" t="str">
        <f t="shared" si="51"/>
        <v>DA5BIN0406-15SA</v>
      </c>
      <c r="C656" s="9" t="str">
        <f t="shared" si="52"/>
        <v>Introdução à Probabilidade e à Estatística A5-matutino (São Bernardo)</v>
      </c>
      <c r="D656" s="6" t="s">
        <v>1134</v>
      </c>
      <c r="E656" s="6" t="s">
        <v>1783</v>
      </c>
      <c r="F656" s="6" t="s">
        <v>1135</v>
      </c>
      <c r="G656" s="6" t="s">
        <v>57</v>
      </c>
      <c r="H656" s="6" t="s">
        <v>1136</v>
      </c>
      <c r="J656" s="15" t="s">
        <v>12</v>
      </c>
      <c r="K656" s="6" t="s">
        <v>13</v>
      </c>
      <c r="L656" s="6" t="s">
        <v>42</v>
      </c>
      <c r="M656" s="6">
        <v>45</v>
      </c>
      <c r="N656" s="6">
        <v>0</v>
      </c>
      <c r="O656" s="6" t="s">
        <v>37</v>
      </c>
      <c r="P656" s="22" t="s">
        <v>37</v>
      </c>
      <c r="Q656" s="7" t="s">
        <v>33</v>
      </c>
      <c r="R656" s="26" t="s">
        <v>2407</v>
      </c>
      <c r="T656" s="5" t="str">
        <f>VLOOKUP($B656,'[1]TOMADA DE DECISÕES'!$C$3:$BD$1129,52,0)</f>
        <v>AILTON PAULO DE OLIVEIRA JUNIOR</v>
      </c>
      <c r="U656" s="5" t="str">
        <f>VLOOKUP($B656,'[1]TOMADA DE DECISÕES'!$C$3:$BD$1129,54,0)</f>
        <v/>
      </c>
      <c r="V656" s="6" t="b">
        <f t="shared" si="53"/>
        <v>1</v>
      </c>
      <c r="W656" s="6" t="b">
        <f t="shared" si="54"/>
        <v>1</v>
      </c>
    </row>
    <row r="657" spans="1:23" ht="12.75" customHeight="1" x14ac:dyDescent="0.25">
      <c r="A657" s="11" t="str">
        <f t="shared" si="50"/>
        <v>BACHARELADO EM CIÊNCIA E TECNOLOGIA</v>
      </c>
      <c r="B657" s="11" t="str">
        <f t="shared" si="51"/>
        <v>NA5BIN0406-15SA</v>
      </c>
      <c r="C657" s="9" t="str">
        <f t="shared" si="52"/>
        <v>Introdução à Probabilidade e à Estatística A5-noturno (São Bernardo)</v>
      </c>
      <c r="D657" s="6" t="s">
        <v>1134</v>
      </c>
      <c r="E657" s="6" t="s">
        <v>1784</v>
      </c>
      <c r="F657" s="6" t="s">
        <v>1135</v>
      </c>
      <c r="G657" s="6" t="s">
        <v>57</v>
      </c>
      <c r="H657" s="6" t="s">
        <v>572</v>
      </c>
      <c r="J657" s="6" t="s">
        <v>12</v>
      </c>
      <c r="K657" s="6" t="s">
        <v>18</v>
      </c>
      <c r="L657" s="6" t="s">
        <v>42</v>
      </c>
      <c r="M657" s="6">
        <v>45</v>
      </c>
      <c r="N657" s="6">
        <v>0</v>
      </c>
      <c r="O657" s="6" t="s">
        <v>37</v>
      </c>
      <c r="P657" s="7" t="s">
        <v>37</v>
      </c>
      <c r="Q657" s="7" t="s">
        <v>33</v>
      </c>
      <c r="R657" s="26" t="s">
        <v>548</v>
      </c>
      <c r="T657" s="5" t="str">
        <f>VLOOKUP($B657,'[1]TOMADA DE DECISÕES'!$C$3:$BD$1129,52,0)</f>
        <v>THOMAS LOGAN RITCHIE</v>
      </c>
      <c r="U657" s="5" t="str">
        <f>VLOOKUP($B657,'[1]TOMADA DE DECISÕES'!$C$3:$BD$1129,54,0)</f>
        <v/>
      </c>
      <c r="V657" s="6" t="b">
        <f t="shared" si="53"/>
        <v>1</v>
      </c>
      <c r="W657" s="6" t="b">
        <f t="shared" si="54"/>
        <v>1</v>
      </c>
    </row>
    <row r="658" spans="1:23" ht="12.75" customHeight="1" x14ac:dyDescent="0.25">
      <c r="A658" s="11" t="str">
        <f t="shared" si="50"/>
        <v>BACHARELADO EM CIÊNCIA E TECNOLOGIA</v>
      </c>
      <c r="B658" s="11" t="str">
        <f t="shared" si="51"/>
        <v>NA5BIN0406-15SB</v>
      </c>
      <c r="C658" s="9" t="str">
        <f t="shared" si="52"/>
        <v>Introdução à Probabilidade e à Estatística A5-noturno (São Bernardo)</v>
      </c>
      <c r="D658" s="6" t="s">
        <v>1134</v>
      </c>
      <c r="E658" s="6" t="s">
        <v>3498</v>
      </c>
      <c r="F658" s="6" t="s">
        <v>1135</v>
      </c>
      <c r="G658" s="6" t="s">
        <v>57</v>
      </c>
      <c r="H658" s="6" t="s">
        <v>3499</v>
      </c>
      <c r="J658" s="6" t="s">
        <v>38</v>
      </c>
      <c r="K658" s="6" t="s">
        <v>18</v>
      </c>
      <c r="L658" s="6" t="s">
        <v>42</v>
      </c>
      <c r="M658" s="6">
        <v>45</v>
      </c>
      <c r="O658" s="6" t="s">
        <v>37</v>
      </c>
      <c r="P658" s="6" t="s">
        <v>37</v>
      </c>
      <c r="Q658" s="6" t="s">
        <v>33</v>
      </c>
      <c r="R658" s="26" t="str">
        <f>T658</f>
        <v>PROFESSOR VISITANTE EM CONTRATAÇÃO</v>
      </c>
      <c r="T658" s="5" t="str">
        <f>VLOOKUP($B658,'[1]TOMADA DE DECISÕES'!$C$3:$BD$1129,52,0)</f>
        <v>PROFESSOR VISITANTE EM CONTRATAÇÃO</v>
      </c>
      <c r="U658" s="5" t="str">
        <f>VLOOKUP($B658,'[1]TOMADA DE DECISÕES'!$C$3:$BD$1129,54,0)</f>
        <v/>
      </c>
      <c r="V658" s="6" t="b">
        <f t="shared" si="53"/>
        <v>1</v>
      </c>
      <c r="W658" s="6" t="b">
        <f t="shared" si="54"/>
        <v>1</v>
      </c>
    </row>
    <row r="659" spans="1:23" ht="12.75" customHeight="1" x14ac:dyDescent="0.25">
      <c r="A659" s="11" t="str">
        <f t="shared" si="50"/>
        <v>BACHARELADO EM CIÊNCIA E TECNOLOGIA</v>
      </c>
      <c r="B659" s="11" t="str">
        <f t="shared" si="51"/>
        <v>DA6BIN0406-15SA</v>
      </c>
      <c r="C659" s="9" t="str">
        <f t="shared" si="52"/>
        <v>Introdução à Probabilidade e à Estatística A6-matutino (São Bernardo)</v>
      </c>
      <c r="D659" s="7" t="s">
        <v>1134</v>
      </c>
      <c r="E659" s="7" t="s">
        <v>1785</v>
      </c>
      <c r="F659" s="7" t="s">
        <v>1135</v>
      </c>
      <c r="G659" s="7" t="s">
        <v>58</v>
      </c>
      <c r="H659" s="7" t="s">
        <v>1136</v>
      </c>
      <c r="I659" s="7"/>
      <c r="J659" s="16" t="s">
        <v>12</v>
      </c>
      <c r="K659" s="7" t="s">
        <v>13</v>
      </c>
      <c r="L659" s="7" t="s">
        <v>42</v>
      </c>
      <c r="M659" s="7">
        <v>45</v>
      </c>
      <c r="N659" s="7">
        <v>0</v>
      </c>
      <c r="O659" s="7" t="s">
        <v>37</v>
      </c>
      <c r="P659" s="7" t="s">
        <v>37</v>
      </c>
      <c r="Q659" s="7" t="s">
        <v>33</v>
      </c>
      <c r="R659" s="29" t="s">
        <v>2408</v>
      </c>
      <c r="S659" s="29"/>
      <c r="T659" s="5" t="str">
        <f>VLOOKUP($B659,'[1]TOMADA DE DECISÕES'!$C$3:$BD$1129,52,0)</f>
        <v>PETER MAURICE ERNA CLAESSENS</v>
      </c>
      <c r="U659" s="5" t="str">
        <f>VLOOKUP($B659,'[1]TOMADA DE DECISÕES'!$C$3:$BD$1129,54,0)</f>
        <v/>
      </c>
      <c r="V659" s="6" t="b">
        <f t="shared" si="53"/>
        <v>1</v>
      </c>
      <c r="W659" s="6" t="b">
        <f t="shared" si="54"/>
        <v>1</v>
      </c>
    </row>
    <row r="660" spans="1:23" ht="12.75" customHeight="1" x14ac:dyDescent="0.25">
      <c r="A660" s="11" t="str">
        <f t="shared" si="50"/>
        <v>BACHARELADO EM CIÊNCIA E TECNOLOGIA</v>
      </c>
      <c r="B660" s="11" t="str">
        <f t="shared" si="51"/>
        <v>NA6BIN0406-15SA</v>
      </c>
      <c r="C660" s="9" t="str">
        <f t="shared" si="52"/>
        <v>Introdução à Probabilidade e à Estatística A6-noturno (São Bernardo)</v>
      </c>
      <c r="D660" s="7" t="s">
        <v>1134</v>
      </c>
      <c r="E660" s="7" t="s">
        <v>1786</v>
      </c>
      <c r="F660" s="7" t="s">
        <v>1135</v>
      </c>
      <c r="G660" s="7" t="s">
        <v>58</v>
      </c>
      <c r="H660" s="7" t="s">
        <v>572</v>
      </c>
      <c r="I660" s="7"/>
      <c r="J660" s="16" t="s">
        <v>12</v>
      </c>
      <c r="K660" s="7" t="s">
        <v>18</v>
      </c>
      <c r="L660" s="7" t="s">
        <v>42</v>
      </c>
      <c r="M660" s="7">
        <v>45</v>
      </c>
      <c r="N660" s="7">
        <v>0</v>
      </c>
      <c r="O660" s="7" t="s">
        <v>37</v>
      </c>
      <c r="P660" s="7" t="s">
        <v>37</v>
      </c>
      <c r="Q660" s="7" t="s">
        <v>33</v>
      </c>
      <c r="R660" s="29" t="s">
        <v>2412</v>
      </c>
      <c r="S660" s="29"/>
      <c r="T660" s="5" t="str">
        <f>VLOOKUP($B660,'[1]TOMADA DE DECISÕES'!$C$3:$BD$1129,52,0)</f>
        <v>VLADIMIR PERCHINE</v>
      </c>
      <c r="U660" s="5" t="str">
        <f>VLOOKUP($B660,'[1]TOMADA DE DECISÕES'!$C$3:$BD$1129,54,0)</f>
        <v/>
      </c>
      <c r="V660" s="6" t="b">
        <f t="shared" si="53"/>
        <v>1</v>
      </c>
      <c r="W660" s="6" t="b">
        <f t="shared" si="54"/>
        <v>1</v>
      </c>
    </row>
    <row r="661" spans="1:23" ht="12.75" customHeight="1" x14ac:dyDescent="0.25">
      <c r="A661" s="11" t="str">
        <f t="shared" si="50"/>
        <v>BACHARELADO EM CIÊNCIA E TECNOLOGIA</v>
      </c>
      <c r="B661" s="11" t="str">
        <f t="shared" si="51"/>
        <v>NA6BIN0406-15SB</v>
      </c>
      <c r="C661" s="9" t="str">
        <f t="shared" si="52"/>
        <v>Introdução à Probabilidade e à Estatística A6-noturno (São Bernardo)</v>
      </c>
      <c r="D661" s="6" t="s">
        <v>1134</v>
      </c>
      <c r="E661" s="6" t="s">
        <v>3500</v>
      </c>
      <c r="F661" s="6" t="s">
        <v>1135</v>
      </c>
      <c r="G661" s="6" t="s">
        <v>58</v>
      </c>
      <c r="H661" s="6" t="s">
        <v>3499</v>
      </c>
      <c r="J661" s="6" t="s">
        <v>38</v>
      </c>
      <c r="K661" s="6" t="s">
        <v>18</v>
      </c>
      <c r="L661" s="6" t="s">
        <v>42</v>
      </c>
      <c r="M661" s="6">
        <v>45</v>
      </c>
      <c r="O661" s="6" t="s">
        <v>37</v>
      </c>
      <c r="P661" s="6" t="s">
        <v>37</v>
      </c>
      <c r="Q661" s="6" t="s">
        <v>33</v>
      </c>
      <c r="R661" s="26" t="str">
        <f>T661</f>
        <v>PROFESSOR VISITANTE EM CONTRATAÇÃO</v>
      </c>
      <c r="T661" s="5" t="str">
        <f>VLOOKUP($B661,'[1]TOMADA DE DECISÕES'!$C$3:$BD$1129,52,0)</f>
        <v>PROFESSOR VISITANTE EM CONTRATAÇÃO</v>
      </c>
      <c r="U661" s="5" t="str">
        <f>VLOOKUP($B661,'[1]TOMADA DE DECISÕES'!$C$3:$BD$1129,54,0)</f>
        <v/>
      </c>
      <c r="V661" s="6" t="b">
        <f t="shared" si="53"/>
        <v>1</v>
      </c>
      <c r="W661" s="6" t="b">
        <f t="shared" si="54"/>
        <v>1</v>
      </c>
    </row>
    <row r="662" spans="1:23" ht="12.75" customHeight="1" x14ac:dyDescent="0.25">
      <c r="A662" s="11" t="str">
        <f t="shared" si="50"/>
        <v>BACHARELADO EM CIÊNCIA E TECNOLOGIA</v>
      </c>
      <c r="B662" s="11" t="str">
        <f t="shared" si="51"/>
        <v>DA7BIN0406-15SA</v>
      </c>
      <c r="C662" s="9" t="str">
        <f t="shared" si="52"/>
        <v>Introdução à Probabilidade e à Estatística A7-matutino (São Bernardo)</v>
      </c>
      <c r="D662" s="6" t="s">
        <v>1134</v>
      </c>
      <c r="E662" s="6" t="s">
        <v>3451</v>
      </c>
      <c r="F662" s="6" t="s">
        <v>1135</v>
      </c>
      <c r="G662" s="6" t="s">
        <v>77</v>
      </c>
      <c r="H662" s="6" t="s">
        <v>3452</v>
      </c>
      <c r="J662" s="6" t="s">
        <v>12</v>
      </c>
      <c r="K662" s="6" t="s">
        <v>13</v>
      </c>
      <c r="L662" s="6" t="s">
        <v>42</v>
      </c>
      <c r="M662" s="6">
        <v>45</v>
      </c>
      <c r="O662" s="6" t="s">
        <v>37</v>
      </c>
      <c r="P662" s="6" t="s">
        <v>37</v>
      </c>
      <c r="Q662" s="6" t="s">
        <v>33</v>
      </c>
      <c r="R662" s="26" t="s">
        <v>2409</v>
      </c>
      <c r="T662" s="5" t="str">
        <f>VLOOKUP($B662,'[1]TOMADA DE DECISÕES'!$C$3:$BD$1129,52,0)</f>
        <v>Paula Andrea Cadavid Salazar</v>
      </c>
      <c r="U662" s="5">
        <f>VLOOKUP($B662,'[1]TOMADA DE DECISÕES'!$C$3:$BD$1129,54,0)</f>
        <v>0</v>
      </c>
      <c r="V662" s="6" t="b">
        <f t="shared" si="53"/>
        <v>1</v>
      </c>
      <c r="W662" s="6" t="b">
        <f t="shared" si="54"/>
        <v>1</v>
      </c>
    </row>
    <row r="663" spans="1:23" ht="12.75" customHeight="1" x14ac:dyDescent="0.25">
      <c r="A663" s="11" t="str">
        <f t="shared" si="50"/>
        <v>BACHARELADO EM CIÊNCIA E TECNOLOGIA</v>
      </c>
      <c r="B663" s="11" t="str">
        <f t="shared" si="51"/>
        <v>NA7BIN0406-15SA</v>
      </c>
      <c r="C663" s="9" t="str">
        <f t="shared" si="52"/>
        <v>Introdução à Probabilidade e à Estatística A7-noturno (São Bernardo)</v>
      </c>
      <c r="D663" s="6" t="s">
        <v>1134</v>
      </c>
      <c r="E663" s="6" t="s">
        <v>3456</v>
      </c>
      <c r="F663" s="6" t="s">
        <v>1135</v>
      </c>
      <c r="G663" s="6" t="s">
        <v>77</v>
      </c>
      <c r="H663" s="6" t="s">
        <v>3457</v>
      </c>
      <c r="J663" s="6" t="s">
        <v>12</v>
      </c>
      <c r="K663" s="6" t="s">
        <v>18</v>
      </c>
      <c r="L663" s="6" t="s">
        <v>42</v>
      </c>
      <c r="M663" s="6">
        <v>45</v>
      </c>
      <c r="O663" s="6" t="s">
        <v>37</v>
      </c>
      <c r="P663" s="6" t="s">
        <v>37</v>
      </c>
      <c r="Q663" s="6" t="s">
        <v>33</v>
      </c>
      <c r="R663" s="26" t="str">
        <f>T663</f>
        <v>PROFESSOR VISITANTE EM CONTRATAÇÃO</v>
      </c>
      <c r="T663" s="5" t="str">
        <f>VLOOKUP($B663,'[1]TOMADA DE DECISÕES'!$C$3:$BD$1129,52,0)</f>
        <v>PROFESSOR VISITANTE EM CONTRATAÇÃO</v>
      </c>
      <c r="U663" s="5">
        <f>VLOOKUP($B663,'[1]TOMADA DE DECISÕES'!$C$3:$BD$1129,54,0)</f>
        <v>0</v>
      </c>
      <c r="V663" s="6" t="b">
        <f t="shared" si="53"/>
        <v>1</v>
      </c>
      <c r="W663" s="6" t="b">
        <f t="shared" si="54"/>
        <v>1</v>
      </c>
    </row>
    <row r="664" spans="1:23" ht="12.75" customHeight="1" x14ac:dyDescent="0.25">
      <c r="A664" s="11" t="str">
        <f t="shared" si="50"/>
        <v>BACHARELADO EM CIÊNCIA E TECNOLOGIA</v>
      </c>
      <c r="B664" s="11" t="str">
        <f t="shared" si="51"/>
        <v>DA8BIN0406-15SA</v>
      </c>
      <c r="C664" s="9" t="str">
        <f t="shared" si="52"/>
        <v>Introdução à Probabilidade e à Estatística A8-matutino (São Bernardo)</v>
      </c>
      <c r="D664" s="6" t="s">
        <v>1134</v>
      </c>
      <c r="E664" s="6" t="s">
        <v>3453</v>
      </c>
      <c r="F664" s="6" t="s">
        <v>1135</v>
      </c>
      <c r="G664" s="6" t="s">
        <v>78</v>
      </c>
      <c r="H664" s="6" t="s">
        <v>3452</v>
      </c>
      <c r="J664" s="6" t="s">
        <v>12</v>
      </c>
      <c r="K664" s="6" t="s">
        <v>13</v>
      </c>
      <c r="L664" s="6" t="s">
        <v>42</v>
      </c>
      <c r="M664" s="6">
        <v>45</v>
      </c>
      <c r="O664" s="6" t="s">
        <v>37</v>
      </c>
      <c r="P664" s="6" t="s">
        <v>37</v>
      </c>
      <c r="Q664" s="6" t="s">
        <v>33</v>
      </c>
      <c r="R664" s="26" t="s">
        <v>556</v>
      </c>
      <c r="T664" s="5" t="str">
        <f>VLOOKUP($B664,'[1]TOMADA DE DECISÕES'!$C$3:$BD$1129,52,0)</f>
        <v>ERIKA ALEJANDRA RADA MORA</v>
      </c>
      <c r="U664" s="5">
        <f>VLOOKUP($B664,'[1]TOMADA DE DECISÕES'!$C$3:$BD$1129,54,0)</f>
        <v>0</v>
      </c>
      <c r="V664" s="6" t="b">
        <f t="shared" si="53"/>
        <v>1</v>
      </c>
      <c r="W664" s="6" t="b">
        <f t="shared" si="54"/>
        <v>1</v>
      </c>
    </row>
    <row r="665" spans="1:23" ht="12.75" customHeight="1" x14ac:dyDescent="0.25">
      <c r="A665" s="11" t="str">
        <f t="shared" si="50"/>
        <v>BACHARELADO EM CIÊNCIA E TECNOLOGIA</v>
      </c>
      <c r="B665" s="11" t="str">
        <f t="shared" si="51"/>
        <v>NA8BIN0406-15SA</v>
      </c>
      <c r="C665" s="9" t="str">
        <f t="shared" si="52"/>
        <v>Introdução à Probabilidade e à Estatística A8-noturno (São Bernardo)</v>
      </c>
      <c r="D665" s="6" t="s">
        <v>1134</v>
      </c>
      <c r="E665" s="6" t="s">
        <v>3501</v>
      </c>
      <c r="F665" s="6" t="s">
        <v>1135</v>
      </c>
      <c r="G665" s="6" t="s">
        <v>78</v>
      </c>
      <c r="H665" s="6" t="s">
        <v>3502</v>
      </c>
      <c r="J665" s="6" t="s">
        <v>12</v>
      </c>
      <c r="K665" s="6" t="s">
        <v>18</v>
      </c>
      <c r="L665" s="6" t="s">
        <v>42</v>
      </c>
      <c r="M665" s="6">
        <v>45</v>
      </c>
      <c r="O665" s="6" t="s">
        <v>37</v>
      </c>
      <c r="P665" s="6" t="s">
        <v>37</v>
      </c>
      <c r="Q665" s="6" t="s">
        <v>33</v>
      </c>
      <c r="R665" s="26" t="str">
        <f>T665</f>
        <v>PROFESSOR VISITANTE EM CONTRATAÇÃO</v>
      </c>
      <c r="T665" s="5" t="str">
        <f>VLOOKUP($B665,'[1]TOMADA DE DECISÕES'!$C$3:$BD$1129,52,0)</f>
        <v>PROFESSOR VISITANTE EM CONTRATAÇÃO</v>
      </c>
      <c r="U665" s="5" t="str">
        <f>VLOOKUP($B665,'[1]TOMADA DE DECISÕES'!$C$3:$BD$1129,54,0)</f>
        <v/>
      </c>
      <c r="V665" s="6" t="b">
        <f t="shared" si="53"/>
        <v>1</v>
      </c>
      <c r="W665" s="6" t="b">
        <f t="shared" si="54"/>
        <v>1</v>
      </c>
    </row>
    <row r="666" spans="1:23" ht="12.75" customHeight="1" x14ac:dyDescent="0.25">
      <c r="A666" s="11" t="str">
        <f t="shared" si="50"/>
        <v>BACHARELADO EM CIÊNCIAS E HUMANIDADES</v>
      </c>
      <c r="B666" s="11" t="str">
        <f t="shared" si="51"/>
        <v>DABIN0406-15SB</v>
      </c>
      <c r="C666" s="9" t="str">
        <f t="shared" si="52"/>
        <v>Introdução à Probabilidade e à Estatística A-matutino (São Bernardo)</v>
      </c>
      <c r="D666" s="7" t="s">
        <v>1134</v>
      </c>
      <c r="E666" s="7" t="s">
        <v>1849</v>
      </c>
      <c r="F666" s="7" t="s">
        <v>1135</v>
      </c>
      <c r="G666" s="7" t="s">
        <v>11</v>
      </c>
      <c r="H666" s="7" t="s">
        <v>1462</v>
      </c>
      <c r="I666" s="7"/>
      <c r="J666" s="16" t="s">
        <v>38</v>
      </c>
      <c r="K666" s="7" t="s">
        <v>13</v>
      </c>
      <c r="L666" s="7" t="s">
        <v>42</v>
      </c>
      <c r="M666" s="7">
        <v>45</v>
      </c>
      <c r="N666" s="7"/>
      <c r="O666" s="7" t="s">
        <v>37</v>
      </c>
      <c r="P666" s="7" t="s">
        <v>37</v>
      </c>
      <c r="Q666" s="7" t="s">
        <v>97</v>
      </c>
      <c r="R666" s="29" t="s">
        <v>546</v>
      </c>
      <c r="S666" s="29"/>
      <c r="T666" s="5" t="str">
        <f>VLOOKUP($B666,'[1]TOMADA DE DECISÕES'!$C$3:$BD$1129,52,0)</f>
        <v>VALDECIR MARVULLE</v>
      </c>
      <c r="U666" s="5" t="str">
        <f>VLOOKUP($B666,'[1]TOMADA DE DECISÕES'!$C$3:$BD$1129,54,0)</f>
        <v/>
      </c>
      <c r="V666" s="6" t="b">
        <f t="shared" si="53"/>
        <v>1</v>
      </c>
      <c r="W666" s="6" t="b">
        <f t="shared" si="54"/>
        <v>1</v>
      </c>
    </row>
    <row r="667" spans="1:23" ht="12.75" customHeight="1" x14ac:dyDescent="0.25">
      <c r="A667" s="11" t="str">
        <f t="shared" si="50"/>
        <v>BACHARELADO EM CIÊNCIA E TECNOLOGIA</v>
      </c>
      <c r="B667" s="11" t="str">
        <f t="shared" si="51"/>
        <v>DB1BIN0406-15SA</v>
      </c>
      <c r="C667" s="9" t="str">
        <f t="shared" si="52"/>
        <v>Introdução à Probabilidade e à Estatística B1-matutino (São Bernardo)</v>
      </c>
      <c r="D667" s="7" t="s">
        <v>1134</v>
      </c>
      <c r="E667" s="7" t="s">
        <v>1787</v>
      </c>
      <c r="F667" s="7" t="s">
        <v>1135</v>
      </c>
      <c r="G667" s="7" t="s">
        <v>28</v>
      </c>
      <c r="H667" s="7" t="s">
        <v>295</v>
      </c>
      <c r="I667" s="7"/>
      <c r="J667" s="16" t="s">
        <v>12</v>
      </c>
      <c r="K667" s="7" t="s">
        <v>13</v>
      </c>
      <c r="L667" s="7" t="s">
        <v>42</v>
      </c>
      <c r="M667" s="7">
        <v>45</v>
      </c>
      <c r="N667" s="7">
        <v>0</v>
      </c>
      <c r="O667" s="7" t="s">
        <v>37</v>
      </c>
      <c r="P667" s="7" t="s">
        <v>37</v>
      </c>
      <c r="Q667" s="7" t="s">
        <v>33</v>
      </c>
      <c r="R667" s="29" t="s">
        <v>2402</v>
      </c>
      <c r="S667" s="29"/>
      <c r="T667" s="5" t="str">
        <f>VLOOKUP($B667,'[1]TOMADA DE DECISÕES'!$C$3:$BD$1129,52,0)</f>
        <v>ANDRE RICARDO OLIVEIRA DA FONSECA</v>
      </c>
      <c r="U667" s="5" t="str">
        <f>VLOOKUP($B667,'[1]TOMADA DE DECISÕES'!$C$3:$BD$1129,54,0)</f>
        <v/>
      </c>
      <c r="V667" s="6" t="b">
        <f t="shared" si="53"/>
        <v>1</v>
      </c>
      <c r="W667" s="6" t="b">
        <f t="shared" si="54"/>
        <v>1</v>
      </c>
    </row>
    <row r="668" spans="1:23" ht="12.75" customHeight="1" x14ac:dyDescent="0.25">
      <c r="A668" s="11" t="str">
        <f t="shared" si="50"/>
        <v>BACHARELADO EM CIÊNCIA E TECNOLOGIA</v>
      </c>
      <c r="B668" s="11" t="str">
        <f t="shared" si="51"/>
        <v>NB1BIN0406-15SA</v>
      </c>
      <c r="C668" s="9" t="str">
        <f t="shared" si="52"/>
        <v>Introdução à Probabilidade e à Estatística B1-noturno (São Bernardo)</v>
      </c>
      <c r="D668" s="7" t="s">
        <v>1134</v>
      </c>
      <c r="E668" s="7" t="s">
        <v>1788</v>
      </c>
      <c r="F668" s="7" t="s">
        <v>1135</v>
      </c>
      <c r="G668" s="7" t="s">
        <v>28</v>
      </c>
      <c r="H668" s="7" t="s">
        <v>296</v>
      </c>
      <c r="I668" s="7"/>
      <c r="J668" s="16" t="s">
        <v>12</v>
      </c>
      <c r="K668" s="7" t="s">
        <v>18</v>
      </c>
      <c r="L668" s="7" t="s">
        <v>42</v>
      </c>
      <c r="M668" s="7">
        <v>45</v>
      </c>
      <c r="N668" s="7">
        <v>0</v>
      </c>
      <c r="O668" s="7" t="s">
        <v>37</v>
      </c>
      <c r="P668" s="7" t="s">
        <v>37</v>
      </c>
      <c r="Q668" s="7" t="s">
        <v>33</v>
      </c>
      <c r="R668" s="29" t="s">
        <v>2409</v>
      </c>
      <c r="S668" s="29"/>
      <c r="T668" s="5" t="str">
        <f>VLOOKUP($B668,'[1]TOMADA DE DECISÕES'!$C$3:$BD$1129,52,0)</f>
        <v>PAULA ANDREA CADAVID SALAZAR</v>
      </c>
      <c r="U668" s="5" t="str">
        <f>VLOOKUP($B668,'[1]TOMADA DE DECISÕES'!$C$3:$BD$1129,54,0)</f>
        <v/>
      </c>
      <c r="V668" s="6" t="b">
        <f t="shared" si="53"/>
        <v>1</v>
      </c>
      <c r="W668" s="6" t="b">
        <f t="shared" si="54"/>
        <v>1</v>
      </c>
    </row>
    <row r="669" spans="1:23" ht="12.75" customHeight="1" x14ac:dyDescent="0.25">
      <c r="A669" s="11" t="str">
        <f t="shared" si="50"/>
        <v>BACHARELADO EM CIÊNCIA E TECNOLOGIA</v>
      </c>
      <c r="B669" s="11" t="str">
        <f t="shared" si="51"/>
        <v>DB2BIN0406-15SA</v>
      </c>
      <c r="C669" s="9" t="str">
        <f t="shared" si="52"/>
        <v>Introdução à Probabilidade e à Estatística B2-matutino (São Bernardo)</v>
      </c>
      <c r="D669" s="7" t="s">
        <v>1134</v>
      </c>
      <c r="E669" s="7" t="s">
        <v>1789</v>
      </c>
      <c r="F669" s="7" t="s">
        <v>1135</v>
      </c>
      <c r="G669" s="7" t="s">
        <v>29</v>
      </c>
      <c r="H669" s="7" t="s">
        <v>295</v>
      </c>
      <c r="I669" s="7"/>
      <c r="J669" s="16" t="s">
        <v>12</v>
      </c>
      <c r="K669" s="7" t="s">
        <v>13</v>
      </c>
      <c r="L669" s="7" t="s">
        <v>42</v>
      </c>
      <c r="M669" s="7">
        <v>45</v>
      </c>
      <c r="N669" s="7">
        <v>0</v>
      </c>
      <c r="O669" s="7" t="s">
        <v>37</v>
      </c>
      <c r="P669" s="7" t="s">
        <v>37</v>
      </c>
      <c r="Q669" s="7" t="s">
        <v>33</v>
      </c>
      <c r="R669" s="29" t="s">
        <v>2403</v>
      </c>
      <c r="S669" s="29"/>
      <c r="T669" s="5" t="str">
        <f>VLOOKUP($B669,'[1]TOMADA DE DECISÕES'!$C$3:$BD$1129,52,0)</f>
        <v>ROBERTO VENEGEROLES NASCIMENTO</v>
      </c>
      <c r="U669" s="5" t="str">
        <f>VLOOKUP($B669,'[1]TOMADA DE DECISÕES'!$C$3:$BD$1129,54,0)</f>
        <v/>
      </c>
      <c r="V669" s="6" t="b">
        <f t="shared" si="53"/>
        <v>1</v>
      </c>
      <c r="W669" s="6" t="b">
        <f t="shared" si="54"/>
        <v>1</v>
      </c>
    </row>
    <row r="670" spans="1:23" ht="12.75" customHeight="1" x14ac:dyDescent="0.25">
      <c r="A670" s="11" t="str">
        <f t="shared" si="50"/>
        <v>BACHARELADO EM CIÊNCIAS E HUMANIDADES</v>
      </c>
      <c r="B670" s="11" t="str">
        <f t="shared" si="51"/>
        <v>DB2BIN0406-15SB</v>
      </c>
      <c r="C670" s="9" t="str">
        <f t="shared" si="52"/>
        <v>Introdução à Probabilidade e à Estatística B2-matutino (São Bernardo)</v>
      </c>
      <c r="D670" s="7" t="s">
        <v>1134</v>
      </c>
      <c r="E670" s="7" t="s">
        <v>1850</v>
      </c>
      <c r="F670" s="7" t="s">
        <v>1135</v>
      </c>
      <c r="G670" s="7" t="s">
        <v>29</v>
      </c>
      <c r="H670" s="7" t="s">
        <v>1463</v>
      </c>
      <c r="I670" s="7"/>
      <c r="J670" s="7" t="s">
        <v>38</v>
      </c>
      <c r="K670" s="7" t="s">
        <v>13</v>
      </c>
      <c r="L670" s="7" t="s">
        <v>42</v>
      </c>
      <c r="M670" s="7">
        <v>45</v>
      </c>
      <c r="N670" s="7"/>
      <c r="O670" s="7" t="s">
        <v>37</v>
      </c>
      <c r="P670" s="7" t="s">
        <v>37</v>
      </c>
      <c r="Q670" s="7" t="s">
        <v>97</v>
      </c>
      <c r="R670" s="29" t="s">
        <v>546</v>
      </c>
      <c r="S670" s="29"/>
      <c r="T670" s="5" t="str">
        <f>VLOOKUP($B670,'[1]TOMADA DE DECISÕES'!$C$3:$BD$1129,52,0)</f>
        <v>VALDECIR MARVULLE</v>
      </c>
      <c r="U670" s="5" t="str">
        <f>VLOOKUP($B670,'[1]TOMADA DE DECISÕES'!$C$3:$BD$1129,54,0)</f>
        <v/>
      </c>
      <c r="V670" s="6" t="b">
        <f t="shared" si="53"/>
        <v>1</v>
      </c>
      <c r="W670" s="6" t="b">
        <f t="shared" si="54"/>
        <v>1</v>
      </c>
    </row>
    <row r="671" spans="1:23" ht="12.75" customHeight="1" x14ac:dyDescent="0.25">
      <c r="A671" s="11" t="str">
        <f t="shared" si="50"/>
        <v>BACHARELADO EM CIÊNCIA E TECNOLOGIA</v>
      </c>
      <c r="B671" s="11" t="str">
        <f t="shared" si="51"/>
        <v>NB2BIN0406-15SA</v>
      </c>
      <c r="C671" s="9" t="str">
        <f t="shared" si="52"/>
        <v>Introdução à Probabilidade e à Estatística B2-noturno (São Bernardo)</v>
      </c>
      <c r="D671" s="6" t="s">
        <v>1134</v>
      </c>
      <c r="E671" s="6" t="s">
        <v>1790</v>
      </c>
      <c r="F671" s="6" t="s">
        <v>1135</v>
      </c>
      <c r="G671" s="6" t="s">
        <v>29</v>
      </c>
      <c r="H671" s="6" t="s">
        <v>296</v>
      </c>
      <c r="J671" s="6" t="s">
        <v>12</v>
      </c>
      <c r="K671" s="6" t="s">
        <v>18</v>
      </c>
      <c r="L671" s="6" t="s">
        <v>42</v>
      </c>
      <c r="M671" s="6">
        <v>45</v>
      </c>
      <c r="N671" s="6">
        <v>0</v>
      </c>
      <c r="O671" s="6" t="s">
        <v>37</v>
      </c>
      <c r="P671" s="7" t="s">
        <v>37</v>
      </c>
      <c r="Q671" s="7" t="s">
        <v>33</v>
      </c>
      <c r="R671" s="26" t="s">
        <v>556</v>
      </c>
      <c r="T671" s="5" t="str">
        <f>VLOOKUP($B671,'[1]TOMADA DE DECISÕES'!$C$3:$BD$1129,52,0)</f>
        <v>ERIKA ALEJANDRA RADA MORA</v>
      </c>
      <c r="U671" s="5" t="str">
        <f>VLOOKUP($B671,'[1]TOMADA DE DECISÕES'!$C$3:$BD$1129,54,0)</f>
        <v/>
      </c>
      <c r="V671" s="6" t="b">
        <f t="shared" si="53"/>
        <v>1</v>
      </c>
      <c r="W671" s="6" t="b">
        <f t="shared" si="54"/>
        <v>1</v>
      </c>
    </row>
    <row r="672" spans="1:23" ht="12.75" customHeight="1" x14ac:dyDescent="0.25">
      <c r="A672" s="11" t="str">
        <f t="shared" si="50"/>
        <v>BACHARELADO EM CIÊNCIAS E HUMANIDADES</v>
      </c>
      <c r="B672" s="11" t="str">
        <f t="shared" si="51"/>
        <v>NB2BIN0406-15SB</v>
      </c>
      <c r="C672" s="9" t="str">
        <f t="shared" si="52"/>
        <v>Introdução à Probabilidade e à Estatística B2-noturno (São Bernardo)</v>
      </c>
      <c r="D672" s="7" t="s">
        <v>1134</v>
      </c>
      <c r="E672" s="7" t="s">
        <v>1851</v>
      </c>
      <c r="F672" s="7" t="s">
        <v>1135</v>
      </c>
      <c r="G672" s="7" t="s">
        <v>29</v>
      </c>
      <c r="H672" s="7" t="s">
        <v>1465</v>
      </c>
      <c r="I672" s="7"/>
      <c r="J672" s="7" t="s">
        <v>38</v>
      </c>
      <c r="K672" s="7" t="s">
        <v>18</v>
      </c>
      <c r="L672" s="7" t="s">
        <v>42</v>
      </c>
      <c r="M672" s="7">
        <v>45</v>
      </c>
      <c r="N672" s="7"/>
      <c r="O672" s="7" t="s">
        <v>37</v>
      </c>
      <c r="P672" s="7" t="s">
        <v>37</v>
      </c>
      <c r="Q672" s="7" t="s">
        <v>97</v>
      </c>
      <c r="R672" s="29" t="s">
        <v>546</v>
      </c>
      <c r="S672" s="29"/>
      <c r="T672" s="5" t="str">
        <f>VLOOKUP($B672,'[1]TOMADA DE DECISÕES'!$C$3:$BD$1129,52,0)</f>
        <v>VALDECIR MARVULLE</v>
      </c>
      <c r="U672" s="5" t="str">
        <f>VLOOKUP($B672,'[1]TOMADA DE DECISÕES'!$C$3:$BD$1129,54,0)</f>
        <v/>
      </c>
      <c r="V672" s="6" t="b">
        <f t="shared" si="53"/>
        <v>1</v>
      </c>
      <c r="W672" s="6" t="b">
        <f t="shared" si="54"/>
        <v>1</v>
      </c>
    </row>
    <row r="673" spans="1:23" ht="12.75" customHeight="1" x14ac:dyDescent="0.25">
      <c r="A673" s="11" t="str">
        <f t="shared" si="50"/>
        <v>BACHARELADO EM CIÊNCIA E TECNOLOGIA</v>
      </c>
      <c r="B673" s="11" t="str">
        <f t="shared" si="51"/>
        <v>DB3BIN0406-15SA</v>
      </c>
      <c r="C673" s="9" t="str">
        <f t="shared" si="52"/>
        <v>Introdução à Probabilidade e à Estatística B3-matutino (São Bernardo)</v>
      </c>
      <c r="D673" s="7" t="s">
        <v>1134</v>
      </c>
      <c r="E673" s="7" t="s">
        <v>1791</v>
      </c>
      <c r="F673" s="7" t="s">
        <v>1135</v>
      </c>
      <c r="G673" s="7" t="s">
        <v>50</v>
      </c>
      <c r="H673" s="7" t="s">
        <v>295</v>
      </c>
      <c r="I673" s="7"/>
      <c r="J673" s="16" t="s">
        <v>12</v>
      </c>
      <c r="K673" s="7" t="s">
        <v>13</v>
      </c>
      <c r="L673" s="7" t="s">
        <v>42</v>
      </c>
      <c r="M673" s="7">
        <v>45</v>
      </c>
      <c r="N673" s="7">
        <v>0</v>
      </c>
      <c r="O673" s="7" t="s">
        <v>37</v>
      </c>
      <c r="P673" s="7" t="s">
        <v>37</v>
      </c>
      <c r="Q673" s="7" t="s">
        <v>33</v>
      </c>
      <c r="R673" s="29" t="s">
        <v>2404</v>
      </c>
      <c r="S673" s="29"/>
      <c r="T673" s="5" t="str">
        <f>VLOOKUP($B673,'[1]TOMADA DE DECISÕES'!$C$3:$BD$1129,52,0)</f>
        <v>RAFAEL DE MATTOS GRISI</v>
      </c>
      <c r="U673" s="5" t="str">
        <f>VLOOKUP($B673,'[1]TOMADA DE DECISÕES'!$C$3:$BD$1129,54,0)</f>
        <v/>
      </c>
      <c r="V673" s="6" t="b">
        <f t="shared" si="53"/>
        <v>1</v>
      </c>
      <c r="W673" s="6" t="b">
        <f t="shared" si="54"/>
        <v>1</v>
      </c>
    </row>
    <row r="674" spans="1:23" ht="12.75" customHeight="1" x14ac:dyDescent="0.25">
      <c r="A674" s="11" t="str">
        <f t="shared" si="50"/>
        <v>BACHARELADO EM CIÊNCIA E TECNOLOGIA</v>
      </c>
      <c r="B674" s="11" t="str">
        <f t="shared" si="51"/>
        <v>NB3BIN0406-15SA</v>
      </c>
      <c r="C674" s="9" t="str">
        <f t="shared" si="52"/>
        <v>Introdução à Probabilidade e à Estatística B3-noturno (São Bernardo)</v>
      </c>
      <c r="D674" s="7" t="s">
        <v>1134</v>
      </c>
      <c r="E674" s="7" t="s">
        <v>1792</v>
      </c>
      <c r="F674" s="7" t="s">
        <v>1135</v>
      </c>
      <c r="G674" s="7" t="s">
        <v>50</v>
      </c>
      <c r="H674" s="7" t="s">
        <v>296</v>
      </c>
      <c r="I674" s="7"/>
      <c r="J674" s="7" t="s">
        <v>12</v>
      </c>
      <c r="K674" s="7" t="s">
        <v>18</v>
      </c>
      <c r="L674" s="7" t="s">
        <v>42</v>
      </c>
      <c r="M674" s="7">
        <v>45</v>
      </c>
      <c r="N674" s="7">
        <v>0</v>
      </c>
      <c r="O674" s="7" t="s">
        <v>37</v>
      </c>
      <c r="P674" s="7" t="s">
        <v>37</v>
      </c>
      <c r="Q674" s="7" t="s">
        <v>33</v>
      </c>
      <c r="R674" s="29" t="s">
        <v>2410</v>
      </c>
      <c r="S674" s="29"/>
      <c r="T674" s="5" t="str">
        <f>VLOOKUP($B674,'[1]TOMADA DE DECISÕES'!$C$3:$BD$1129,52,0)</f>
        <v>MAURO ROGERIO COSENTINO</v>
      </c>
      <c r="U674" s="5" t="str">
        <f>VLOOKUP($B674,'[1]TOMADA DE DECISÕES'!$C$3:$BD$1129,54,0)</f>
        <v/>
      </c>
      <c r="V674" s="6" t="b">
        <f t="shared" si="53"/>
        <v>1</v>
      </c>
      <c r="W674" s="6" t="b">
        <f t="shared" si="54"/>
        <v>1</v>
      </c>
    </row>
    <row r="675" spans="1:23" ht="12.75" customHeight="1" x14ac:dyDescent="0.25">
      <c r="A675" s="11" t="str">
        <f t="shared" si="50"/>
        <v>BACHARELADO EM CIÊNCIAS E HUMANIDADES</v>
      </c>
      <c r="B675" s="11" t="str">
        <f t="shared" si="51"/>
        <v>NB3BIN0406-15SB</v>
      </c>
      <c r="C675" s="9" t="str">
        <f t="shared" si="52"/>
        <v>Introdução à Probabilidade e à Estatística B3-noturno (São Bernardo)</v>
      </c>
      <c r="D675" s="6" t="s">
        <v>1134</v>
      </c>
      <c r="E675" s="6" t="s">
        <v>2547</v>
      </c>
      <c r="F675" s="6" t="s">
        <v>1135</v>
      </c>
      <c r="G675" s="6" t="s">
        <v>50</v>
      </c>
      <c r="H675" s="6" t="s">
        <v>1465</v>
      </c>
      <c r="J675" s="6" t="s">
        <v>38</v>
      </c>
      <c r="K675" s="6" t="s">
        <v>18</v>
      </c>
      <c r="L675" s="6" t="s">
        <v>42</v>
      </c>
      <c r="M675" s="6">
        <v>45</v>
      </c>
      <c r="O675" s="6" t="s">
        <v>37</v>
      </c>
      <c r="P675" s="7" t="s">
        <v>37</v>
      </c>
      <c r="Q675" s="7" t="s">
        <v>97</v>
      </c>
      <c r="R675" s="26" t="s">
        <v>2427</v>
      </c>
      <c r="T675" s="5" t="str">
        <f>VLOOKUP($B675,'[1]TOMADA DE DECISÕES'!$C$3:$BD$1129,52,0)</f>
        <v>ANTONIO SERGIO MUNHOZ</v>
      </c>
      <c r="U675" s="5" t="str">
        <f>VLOOKUP($B675,'[1]TOMADA DE DECISÕES'!$C$3:$BD$1129,54,0)</f>
        <v/>
      </c>
      <c r="V675" s="6" t="b">
        <f t="shared" si="53"/>
        <v>1</v>
      </c>
      <c r="W675" s="6" t="b">
        <f t="shared" si="54"/>
        <v>1</v>
      </c>
    </row>
    <row r="676" spans="1:23" ht="12.75" customHeight="1" x14ac:dyDescent="0.25">
      <c r="A676" s="11" t="str">
        <f t="shared" si="50"/>
        <v>BACHARELADO EM CIÊNCIA E TECNOLOGIA</v>
      </c>
      <c r="B676" s="11" t="str">
        <f t="shared" si="51"/>
        <v>DB4BIN0406-15SA</v>
      </c>
      <c r="C676" s="9" t="str">
        <f t="shared" si="52"/>
        <v>Introdução à Probabilidade e à Estatística B4-matutino (São Bernardo)</v>
      </c>
      <c r="D676" s="6" t="s">
        <v>1134</v>
      </c>
      <c r="E676" s="6" t="s">
        <v>3447</v>
      </c>
      <c r="F676" s="6" t="s">
        <v>1135</v>
      </c>
      <c r="G676" s="6" t="s">
        <v>59</v>
      </c>
      <c r="H676" s="6" t="s">
        <v>3448</v>
      </c>
      <c r="J676" s="6" t="s">
        <v>12</v>
      </c>
      <c r="K676" s="6" t="s">
        <v>13</v>
      </c>
      <c r="L676" s="6" t="s">
        <v>42</v>
      </c>
      <c r="M676" s="6">
        <v>45</v>
      </c>
      <c r="O676" s="6" t="s">
        <v>37</v>
      </c>
      <c r="P676" s="6" t="s">
        <v>37</v>
      </c>
      <c r="Q676" s="6" t="s">
        <v>33</v>
      </c>
      <c r="R676" s="26" t="s">
        <v>2407</v>
      </c>
      <c r="T676" s="5" t="str">
        <f>VLOOKUP($B676,'[1]TOMADA DE DECISÕES'!$C$3:$BD$1129,52,0)</f>
        <v>AILTON PAULO DE OLIVEIRA JUNIOR</v>
      </c>
      <c r="U676" s="5">
        <f>VLOOKUP($B676,'[1]TOMADA DE DECISÕES'!$C$3:$BD$1129,54,0)</f>
        <v>0</v>
      </c>
      <c r="V676" s="6" t="b">
        <f t="shared" si="53"/>
        <v>1</v>
      </c>
      <c r="W676" s="6" t="b">
        <f t="shared" si="54"/>
        <v>1</v>
      </c>
    </row>
    <row r="677" spans="1:23" ht="12.75" customHeight="1" x14ac:dyDescent="0.25">
      <c r="A677" s="11" t="str">
        <f t="shared" si="50"/>
        <v>BACHARELADO EM CIÊNCIA E TECNOLOGIA</v>
      </c>
      <c r="B677" s="11" t="str">
        <f t="shared" si="51"/>
        <v>NB4BIN0406-15SA</v>
      </c>
      <c r="C677" s="9" t="str">
        <f t="shared" si="52"/>
        <v>Introdução à Probabilidade e à Estatística B4-noturno (São Bernardo)</v>
      </c>
      <c r="D677" s="7" t="s">
        <v>1134</v>
      </c>
      <c r="E677" s="7" t="s">
        <v>1793</v>
      </c>
      <c r="F677" s="7" t="s">
        <v>1135</v>
      </c>
      <c r="G677" s="7" t="s">
        <v>59</v>
      </c>
      <c r="H677" s="7" t="s">
        <v>296</v>
      </c>
      <c r="I677" s="7"/>
      <c r="J677" s="16" t="s">
        <v>12</v>
      </c>
      <c r="K677" s="7" t="s">
        <v>18</v>
      </c>
      <c r="L677" s="7" t="s">
        <v>42</v>
      </c>
      <c r="M677" s="7">
        <v>45</v>
      </c>
      <c r="N677" s="7">
        <v>0</v>
      </c>
      <c r="O677" s="7" t="s">
        <v>37</v>
      </c>
      <c r="P677" s="7" t="s">
        <v>37</v>
      </c>
      <c r="Q677" s="7" t="s">
        <v>33</v>
      </c>
      <c r="R677" s="29" t="s">
        <v>2411</v>
      </c>
      <c r="S677" s="29"/>
      <c r="T677" s="5" t="str">
        <f>VLOOKUP($B677,'[1]TOMADA DE DECISÕES'!$C$3:$BD$1129,52,0)</f>
        <v>IGNAT FIALKOVSKIY</v>
      </c>
      <c r="U677" s="5" t="str">
        <f>VLOOKUP($B677,'[1]TOMADA DE DECISÕES'!$C$3:$BD$1129,54,0)</f>
        <v/>
      </c>
      <c r="V677" s="6" t="b">
        <f t="shared" si="53"/>
        <v>1</v>
      </c>
      <c r="W677" s="6" t="b">
        <f t="shared" si="54"/>
        <v>1</v>
      </c>
    </row>
    <row r="678" spans="1:23" ht="12.75" customHeight="1" x14ac:dyDescent="0.25">
      <c r="A678" s="11" t="str">
        <f t="shared" si="50"/>
        <v>BACHARELADO EM CIÊNCIAS E HUMANIDADES</v>
      </c>
      <c r="B678" s="11" t="str">
        <f t="shared" si="51"/>
        <v>NB4BIN0406-15SB</v>
      </c>
      <c r="C678" s="9" t="str">
        <f t="shared" si="52"/>
        <v>Introdução à Probabilidade e à Estatística B4-noturno (São Bernardo)</v>
      </c>
      <c r="D678" s="6" t="s">
        <v>1134</v>
      </c>
      <c r="E678" s="6" t="s">
        <v>3510</v>
      </c>
      <c r="F678" s="6" t="s">
        <v>1135</v>
      </c>
      <c r="G678" s="6" t="s">
        <v>59</v>
      </c>
      <c r="H678" s="6" t="s">
        <v>3511</v>
      </c>
      <c r="J678" s="6" t="s">
        <v>38</v>
      </c>
      <c r="K678" s="6" t="s">
        <v>18</v>
      </c>
      <c r="L678" s="6" t="s">
        <v>42</v>
      </c>
      <c r="M678" s="6">
        <v>45</v>
      </c>
      <c r="O678" s="6" t="s">
        <v>37</v>
      </c>
      <c r="P678" s="6" t="s">
        <v>37</v>
      </c>
      <c r="Q678" s="6" t="s">
        <v>97</v>
      </c>
      <c r="R678" s="26" t="str">
        <f>T678</f>
        <v>PROFESSOR VISITANTE EM CONTRATAÇÃO</v>
      </c>
      <c r="T678" s="5" t="str">
        <f>VLOOKUP($B678,'[1]TOMADA DE DECISÕES'!$C$3:$BD$1129,52,0)</f>
        <v>PROFESSOR VISITANTE EM CONTRATAÇÃO</v>
      </c>
      <c r="U678" s="5" t="str">
        <f>VLOOKUP($B678,'[1]TOMADA DE DECISÕES'!$C$3:$BD$1129,54,0)</f>
        <v/>
      </c>
      <c r="V678" s="6" t="b">
        <f t="shared" si="53"/>
        <v>1</v>
      </c>
      <c r="W678" s="6" t="b">
        <f t="shared" si="54"/>
        <v>1</v>
      </c>
    </row>
    <row r="679" spans="1:23" ht="12.75" customHeight="1" x14ac:dyDescent="0.25">
      <c r="A679" s="11" t="str">
        <f t="shared" si="50"/>
        <v>BACHARELADO EM CIÊNCIA E TECNOLOGIA</v>
      </c>
      <c r="B679" s="11" t="str">
        <f t="shared" si="51"/>
        <v>DB5BIN0406-15SA</v>
      </c>
      <c r="C679" s="9" t="str">
        <f t="shared" si="52"/>
        <v>Introdução à Probabilidade e à Estatística B5-matutino (São Bernardo)</v>
      </c>
      <c r="D679" s="6" t="s">
        <v>1134</v>
      </c>
      <c r="E679" s="6" t="s">
        <v>3449</v>
      </c>
      <c r="F679" s="6" t="s">
        <v>1135</v>
      </c>
      <c r="G679" s="6" t="s">
        <v>60</v>
      </c>
      <c r="H679" s="6" t="s">
        <v>3448</v>
      </c>
      <c r="J679" s="6" t="s">
        <v>12</v>
      </c>
      <c r="K679" s="6" t="s">
        <v>13</v>
      </c>
      <c r="L679" s="6" t="s">
        <v>42</v>
      </c>
      <c r="M679" s="6">
        <v>45</v>
      </c>
      <c r="O679" s="6" t="s">
        <v>37</v>
      </c>
      <c r="P679" s="6" t="s">
        <v>37</v>
      </c>
      <c r="Q679" s="6" t="s">
        <v>33</v>
      </c>
      <c r="R679" s="26" t="s">
        <v>2406</v>
      </c>
      <c r="T679" s="5" t="str">
        <f>VLOOKUP($B679,'[1]TOMADA DE DECISÕES'!$C$3:$BD$1129,52,0)</f>
        <v>EDSON RYOJI OKAMOTO IWAKI</v>
      </c>
      <c r="U679" s="5">
        <f>VLOOKUP($B679,'[1]TOMADA DE DECISÕES'!$C$3:$BD$1129,54,0)</f>
        <v>0</v>
      </c>
      <c r="V679" s="6" t="b">
        <f t="shared" si="53"/>
        <v>1</v>
      </c>
      <c r="W679" s="6" t="b">
        <f t="shared" si="54"/>
        <v>1</v>
      </c>
    </row>
    <row r="680" spans="1:23" ht="12.75" customHeight="1" x14ac:dyDescent="0.25">
      <c r="A680" s="11" t="str">
        <f t="shared" si="50"/>
        <v>BACHARELADO EM CIÊNCIA E TECNOLOGIA</v>
      </c>
      <c r="B680" s="11" t="str">
        <f t="shared" si="51"/>
        <v>NB5BIN0406-15SA</v>
      </c>
      <c r="C680" s="9" t="str">
        <f t="shared" si="52"/>
        <v>Introdução à Probabilidade e à Estatística B5-noturno (São Bernardo)</v>
      </c>
      <c r="D680" s="7" t="s">
        <v>1134</v>
      </c>
      <c r="E680" s="7" t="s">
        <v>1794</v>
      </c>
      <c r="F680" s="7" t="s">
        <v>1135</v>
      </c>
      <c r="G680" s="7" t="s">
        <v>60</v>
      </c>
      <c r="H680" s="7" t="s">
        <v>296</v>
      </c>
      <c r="I680" s="7"/>
      <c r="J680" s="7" t="s">
        <v>12</v>
      </c>
      <c r="K680" s="7" t="s">
        <v>18</v>
      </c>
      <c r="L680" s="7" t="s">
        <v>42</v>
      </c>
      <c r="M680" s="7">
        <v>45</v>
      </c>
      <c r="N680" s="7">
        <v>0</v>
      </c>
      <c r="O680" s="7" t="s">
        <v>37</v>
      </c>
      <c r="P680" s="7" t="s">
        <v>37</v>
      </c>
      <c r="Q680" s="7" t="s">
        <v>33</v>
      </c>
      <c r="R680" s="29" t="s">
        <v>548</v>
      </c>
      <c r="S680" s="29"/>
      <c r="T680" s="5" t="str">
        <f>VLOOKUP($B680,'[1]TOMADA DE DECISÕES'!$C$3:$BD$1129,52,0)</f>
        <v>THOMAS LOGAN RITCHIE</v>
      </c>
      <c r="U680" s="5" t="str">
        <f>VLOOKUP($B680,'[1]TOMADA DE DECISÕES'!$C$3:$BD$1129,54,0)</f>
        <v/>
      </c>
      <c r="V680" s="6" t="b">
        <f t="shared" si="53"/>
        <v>1</v>
      </c>
      <c r="W680" s="6" t="b">
        <f t="shared" si="54"/>
        <v>1</v>
      </c>
    </row>
    <row r="681" spans="1:23" ht="12.75" customHeight="1" x14ac:dyDescent="0.25">
      <c r="A681" s="11" t="str">
        <f t="shared" si="50"/>
        <v>BACHARELADO EM CIÊNCIAS E HUMANIDADES</v>
      </c>
      <c r="B681" s="11" t="str">
        <f t="shared" si="51"/>
        <v>NB5BIN0406-15SB</v>
      </c>
      <c r="C681" s="9" t="str">
        <f t="shared" si="52"/>
        <v>Introdução à Probabilidade e à Estatística B5-noturno (São Bernardo)</v>
      </c>
      <c r="D681" s="6" t="s">
        <v>1134</v>
      </c>
      <c r="E681" s="6" t="s">
        <v>3517</v>
      </c>
      <c r="F681" s="6" t="s">
        <v>1135</v>
      </c>
      <c r="G681" s="6" t="s">
        <v>60</v>
      </c>
      <c r="H681" s="6" t="s">
        <v>2771</v>
      </c>
      <c r="J681" s="6" t="s">
        <v>3518</v>
      </c>
      <c r="K681" s="23" t="s">
        <v>18</v>
      </c>
      <c r="M681" s="6">
        <v>45</v>
      </c>
      <c r="N681" s="6">
        <v>0</v>
      </c>
      <c r="Q681" s="6" t="s">
        <v>97</v>
      </c>
      <c r="R681" s="26" t="s">
        <v>3519</v>
      </c>
      <c r="T681" s="5" t="str">
        <f>VLOOKUP($B681,'[1]TOMADA DE DECISÕES'!$C$3:$BD$1129,52,0)</f>
        <v>PROFESSOR VISITANTE EM CONTRATAÇÃO</v>
      </c>
      <c r="U681" s="5" t="str">
        <f>VLOOKUP($B681,'[1]TOMADA DE DECISÕES'!$C$3:$BD$1129,54,0)</f>
        <v/>
      </c>
      <c r="V681" s="6" t="b">
        <f t="shared" si="53"/>
        <v>1</v>
      </c>
      <c r="W681" s="6" t="b">
        <f t="shared" si="54"/>
        <v>1</v>
      </c>
    </row>
    <row r="682" spans="1:23" ht="12.75" customHeight="1" x14ac:dyDescent="0.25">
      <c r="A682" s="11" t="str">
        <f t="shared" si="50"/>
        <v>BACHARELADO EM CIÊNCIA E TECNOLOGIA</v>
      </c>
      <c r="B682" s="11" t="str">
        <f t="shared" si="51"/>
        <v>DB6BIN0406-15SA</v>
      </c>
      <c r="C682" s="9" t="str">
        <f t="shared" si="52"/>
        <v>Introdução à Probabilidade e à Estatística B6-matutino (São Bernardo)</v>
      </c>
      <c r="D682" s="6" t="s">
        <v>1134</v>
      </c>
      <c r="E682" s="6" t="s">
        <v>3450</v>
      </c>
      <c r="F682" s="6" t="s">
        <v>1135</v>
      </c>
      <c r="G682" s="6" t="s">
        <v>61</v>
      </c>
      <c r="H682" s="6" t="s">
        <v>3448</v>
      </c>
      <c r="J682" s="6" t="s">
        <v>12</v>
      </c>
      <c r="K682" s="6" t="s">
        <v>13</v>
      </c>
      <c r="L682" s="6" t="s">
        <v>42</v>
      </c>
      <c r="M682" s="6">
        <v>45</v>
      </c>
      <c r="O682" s="6" t="s">
        <v>37</v>
      </c>
      <c r="P682" s="6" t="s">
        <v>37</v>
      </c>
      <c r="Q682" s="6" t="s">
        <v>33</v>
      </c>
      <c r="R682" s="26" t="s">
        <v>2408</v>
      </c>
      <c r="T682" s="5" t="str">
        <f>VLOOKUP($B682,'[1]TOMADA DE DECISÕES'!$C$3:$BD$1129,52,0)</f>
        <v>PETER MAURICE ERNA CLAESSENS</v>
      </c>
      <c r="U682" s="5">
        <f>VLOOKUP($B682,'[1]TOMADA DE DECISÕES'!$C$3:$BD$1129,54,0)</f>
        <v>0</v>
      </c>
      <c r="V682" s="6" t="b">
        <f t="shared" si="53"/>
        <v>1</v>
      </c>
      <c r="W682" s="6" t="b">
        <f t="shared" si="54"/>
        <v>1</v>
      </c>
    </row>
    <row r="683" spans="1:23" ht="12.75" customHeight="1" x14ac:dyDescent="0.25">
      <c r="A683" s="11" t="str">
        <f t="shared" si="50"/>
        <v>BACHARELADO EM CIÊNCIA E TECNOLOGIA</v>
      </c>
      <c r="B683" s="11" t="str">
        <f t="shared" si="51"/>
        <v>NB6BIN0406-15SA</v>
      </c>
      <c r="C683" s="9" t="str">
        <f t="shared" si="52"/>
        <v>Introdução à Probabilidade e à Estatística B6-noturno (São Bernardo)</v>
      </c>
      <c r="D683" s="7" t="s">
        <v>1134</v>
      </c>
      <c r="E683" s="7" t="s">
        <v>1795</v>
      </c>
      <c r="F683" s="7" t="s">
        <v>1135</v>
      </c>
      <c r="G683" s="7" t="s">
        <v>61</v>
      </c>
      <c r="H683" s="7" t="s">
        <v>296</v>
      </c>
      <c r="I683" s="7"/>
      <c r="J683" s="7" t="s">
        <v>12</v>
      </c>
      <c r="K683" s="7" t="s">
        <v>18</v>
      </c>
      <c r="L683" s="7" t="s">
        <v>42</v>
      </c>
      <c r="M683" s="7">
        <v>45</v>
      </c>
      <c r="N683" s="7">
        <v>0</v>
      </c>
      <c r="O683" s="7" t="s">
        <v>37</v>
      </c>
      <c r="P683" s="7" t="s">
        <v>37</v>
      </c>
      <c r="Q683" s="7" t="s">
        <v>33</v>
      </c>
      <c r="R683" s="29" t="s">
        <v>2412</v>
      </c>
      <c r="S683" s="29"/>
      <c r="T683" s="5" t="str">
        <f>VLOOKUP($B683,'[1]TOMADA DE DECISÕES'!$C$3:$BD$1129,52,0)</f>
        <v>VLADIMIR PERCHINE</v>
      </c>
      <c r="U683" s="5" t="str">
        <f>VLOOKUP($B683,'[1]TOMADA DE DECISÕES'!$C$3:$BD$1129,54,0)</f>
        <v/>
      </c>
      <c r="V683" s="6" t="b">
        <f t="shared" si="53"/>
        <v>1</v>
      </c>
      <c r="W683" s="6" t="b">
        <f t="shared" si="54"/>
        <v>1</v>
      </c>
    </row>
    <row r="684" spans="1:23" ht="12.75" customHeight="1" x14ac:dyDescent="0.25">
      <c r="A684" s="11" t="str">
        <f t="shared" si="50"/>
        <v>BACHARELADO EM CIÊNCIA E TECNOLOGIA</v>
      </c>
      <c r="B684" s="11" t="str">
        <f t="shared" si="51"/>
        <v>NB7BIN0406-15SA</v>
      </c>
      <c r="C684" s="9" t="str">
        <f t="shared" si="52"/>
        <v>Introdução à Probabilidade e à Estatística B7-noturno (São Bernardo)</v>
      </c>
      <c r="D684" s="6" t="s">
        <v>1134</v>
      </c>
      <c r="E684" s="6" t="s">
        <v>3454</v>
      </c>
      <c r="F684" s="6" t="s">
        <v>1135</v>
      </c>
      <c r="G684" s="6" t="s">
        <v>80</v>
      </c>
      <c r="H684" s="6" t="s">
        <v>3455</v>
      </c>
      <c r="J684" s="6" t="s">
        <v>12</v>
      </c>
      <c r="K684" s="6" t="s">
        <v>18</v>
      </c>
      <c r="L684" s="6" t="s">
        <v>42</v>
      </c>
      <c r="M684" s="6">
        <v>45</v>
      </c>
      <c r="O684" s="6" t="s">
        <v>37</v>
      </c>
      <c r="P684" s="6" t="s">
        <v>37</v>
      </c>
      <c r="Q684" s="6" t="s">
        <v>33</v>
      </c>
      <c r="R684" s="26" t="str">
        <f>T684</f>
        <v>PROFESSOR VISITANTE EM CONTRATAÇÃO</v>
      </c>
      <c r="T684" s="5" t="str">
        <f>VLOOKUP($B684,'[1]TOMADA DE DECISÕES'!$C$3:$BD$1129,52,0)</f>
        <v>PROFESSOR VISITANTE EM CONTRATAÇÃO</v>
      </c>
      <c r="U684" s="5">
        <f>VLOOKUP($B684,'[1]TOMADA DE DECISÕES'!$C$3:$BD$1129,54,0)</f>
        <v>0</v>
      </c>
      <c r="V684" s="6" t="b">
        <f t="shared" si="53"/>
        <v>1</v>
      </c>
      <c r="W684" s="6" t="b">
        <f t="shared" si="54"/>
        <v>1</v>
      </c>
    </row>
    <row r="685" spans="1:23" ht="12.75" customHeight="1" x14ac:dyDescent="0.25">
      <c r="A685" s="11" t="str">
        <f t="shared" si="50"/>
        <v>BACHARELADO EM CIÊNCIA E TECNOLOGIA</v>
      </c>
      <c r="B685" s="11" t="str">
        <f t="shared" si="51"/>
        <v>NB8BIN0406-15SA</v>
      </c>
      <c r="C685" s="9" t="str">
        <f t="shared" si="52"/>
        <v>Introdução à Probabilidade e à Estatística B8-noturno (São Bernardo)</v>
      </c>
      <c r="D685" s="6" t="s">
        <v>1134</v>
      </c>
      <c r="E685" s="6" t="s">
        <v>3503</v>
      </c>
      <c r="F685" s="6" t="s">
        <v>1135</v>
      </c>
      <c r="G685" s="6" t="s">
        <v>81</v>
      </c>
      <c r="H685" s="6" t="s">
        <v>3504</v>
      </c>
      <c r="J685" s="6" t="s">
        <v>12</v>
      </c>
      <c r="K685" s="6" t="s">
        <v>18</v>
      </c>
      <c r="L685" s="6" t="s">
        <v>42</v>
      </c>
      <c r="M685" s="6">
        <v>45</v>
      </c>
      <c r="O685" s="6" t="s">
        <v>37</v>
      </c>
      <c r="P685" s="6" t="s">
        <v>37</v>
      </c>
      <c r="Q685" s="6" t="s">
        <v>33</v>
      </c>
      <c r="R685" s="26" t="s">
        <v>2412</v>
      </c>
      <c r="T685" s="5" t="str">
        <f>VLOOKUP($B685,'[1]TOMADA DE DECISÕES'!$C$3:$BD$1129,52,0)</f>
        <v>VLADIMIR PERCHINE</v>
      </c>
      <c r="U685" s="5" t="str">
        <f>VLOOKUP($B685,'[1]TOMADA DE DECISÕES'!$C$3:$BD$1129,54,0)</f>
        <v/>
      </c>
      <c r="V685" s="6" t="b">
        <f t="shared" si="53"/>
        <v>1</v>
      </c>
      <c r="W685" s="6" t="b">
        <f t="shared" si="54"/>
        <v>1</v>
      </c>
    </row>
    <row r="686" spans="1:23" ht="12.75" customHeight="1" x14ac:dyDescent="0.25">
      <c r="A686" s="11" t="str">
        <f t="shared" si="50"/>
        <v>BACHARELADO EM CIÊNCIA E TECNOLOGIA</v>
      </c>
      <c r="B686" s="11" t="str">
        <f t="shared" si="51"/>
        <v>DIBIN0406-15SA</v>
      </c>
      <c r="C686" s="9" t="str">
        <f t="shared" si="52"/>
        <v>Introdução à Probabilidade e à Estatística I-matutino (São Bernardo) - TURMA MINISTRADA EM INGLÊS</v>
      </c>
      <c r="D686" s="7" t="s">
        <v>1134</v>
      </c>
      <c r="E686" s="7" t="s">
        <v>1796</v>
      </c>
      <c r="F686" s="7" t="s">
        <v>1135</v>
      </c>
      <c r="G686" s="7" t="s">
        <v>367</v>
      </c>
      <c r="H686" s="7" t="s">
        <v>295</v>
      </c>
      <c r="I686" s="7"/>
      <c r="J686" s="16" t="s">
        <v>12</v>
      </c>
      <c r="K686" s="7" t="s">
        <v>13</v>
      </c>
      <c r="L686" s="7" t="s">
        <v>42</v>
      </c>
      <c r="M686" s="7">
        <v>45</v>
      </c>
      <c r="N686" s="7">
        <v>0</v>
      </c>
      <c r="O686" s="7" t="s">
        <v>37</v>
      </c>
      <c r="P686" s="7" t="s">
        <v>37</v>
      </c>
      <c r="Q686" s="7" t="s">
        <v>33</v>
      </c>
      <c r="R686" s="29" t="s">
        <v>2405</v>
      </c>
      <c r="S686" s="29"/>
      <c r="T686" s="5" t="str">
        <f>VLOOKUP($B686,'[1]TOMADA DE DECISÕES'!$C$3:$BD$1129,52,0)</f>
        <v>RICHARD HENRIKUS AUGUSTINUS HUBERTUS JACOBS</v>
      </c>
      <c r="U686" s="5" t="str">
        <f>VLOOKUP($B686,'[1]TOMADA DE DECISÕES'!$C$3:$BD$1129,54,0)</f>
        <v/>
      </c>
      <c r="V686" s="6" t="b">
        <f t="shared" si="53"/>
        <v>0</v>
      </c>
      <c r="W686" s="6" t="b">
        <f t="shared" si="54"/>
        <v>1</v>
      </c>
    </row>
    <row r="687" spans="1:23" ht="12.75" customHeight="1" x14ac:dyDescent="0.25">
      <c r="A687" s="11" t="str">
        <f t="shared" si="50"/>
        <v>BACHARELADO EM CIÊNCIA E TECNOLOGIA</v>
      </c>
      <c r="B687" s="11" t="str">
        <f t="shared" si="51"/>
        <v>NIBIN0406-15SA</v>
      </c>
      <c r="C687" s="9" t="str">
        <f t="shared" si="52"/>
        <v>Introdução à Probabilidade e à Estatística I-noturno (São Bernardo) - TURMA MINISTRADA EM INGLÊS</v>
      </c>
      <c r="D687" s="7" t="s">
        <v>1134</v>
      </c>
      <c r="E687" s="7" t="s">
        <v>1797</v>
      </c>
      <c r="F687" s="7" t="s">
        <v>1135</v>
      </c>
      <c r="G687" s="7" t="s">
        <v>367</v>
      </c>
      <c r="H687" s="7" t="s">
        <v>296</v>
      </c>
      <c r="I687" s="7"/>
      <c r="J687" s="16" t="s">
        <v>12</v>
      </c>
      <c r="K687" s="7" t="s">
        <v>18</v>
      </c>
      <c r="L687" s="7" t="s">
        <v>42</v>
      </c>
      <c r="M687" s="7">
        <v>45</v>
      </c>
      <c r="N687" s="7">
        <v>0</v>
      </c>
      <c r="O687" s="7" t="s">
        <v>37</v>
      </c>
      <c r="P687" s="7" t="s">
        <v>37</v>
      </c>
      <c r="Q687" s="7" t="s">
        <v>33</v>
      </c>
      <c r="R687" s="29" t="s">
        <v>2405</v>
      </c>
      <c r="S687" s="29"/>
      <c r="T687" s="5" t="str">
        <f>VLOOKUP($B687,'[1]TOMADA DE DECISÕES'!$C$3:$BD$1129,52,0)</f>
        <v>RICHARD HENRIKUS AUGUSTINUS HUBERTUS JACOBS</v>
      </c>
      <c r="U687" s="5" t="str">
        <f>VLOOKUP($B687,'[1]TOMADA DE DECISÕES'!$C$3:$BD$1129,54,0)</f>
        <v/>
      </c>
      <c r="V687" s="6" t="b">
        <f t="shared" si="53"/>
        <v>0</v>
      </c>
      <c r="W687" s="6" t="b">
        <f t="shared" si="54"/>
        <v>1</v>
      </c>
    </row>
    <row r="688" spans="1:23" ht="12.75" customHeight="1" x14ac:dyDescent="0.25">
      <c r="A688" s="11" t="str">
        <f t="shared" si="50"/>
        <v>ENGENHARIA DE INSTRUMENTAÇÃO, AUTOMAÇÃO E ROBÓTICA</v>
      </c>
      <c r="B688" s="11" t="str">
        <f t="shared" si="51"/>
        <v>DAESTA021-17SA</v>
      </c>
      <c r="C688" s="9" t="str">
        <f t="shared" si="52"/>
        <v>Introdução ao Controle Discreto A-matutino (São Bernardo)</v>
      </c>
      <c r="D688" s="7" t="s">
        <v>3423</v>
      </c>
      <c r="E688" s="7" t="s">
        <v>3424</v>
      </c>
      <c r="F688" s="7" t="s">
        <v>3425</v>
      </c>
      <c r="G688" s="7" t="s">
        <v>11</v>
      </c>
      <c r="H688" s="7" t="s">
        <v>3426</v>
      </c>
      <c r="I688" s="7"/>
      <c r="J688" s="7" t="s">
        <v>12</v>
      </c>
      <c r="K688" s="7" t="s">
        <v>13</v>
      </c>
      <c r="L688" s="7" t="s">
        <v>42</v>
      </c>
      <c r="M688" s="7">
        <v>30</v>
      </c>
      <c r="N688" s="7"/>
      <c r="O688" s="7"/>
      <c r="P688" s="7"/>
      <c r="Q688" s="7" t="s">
        <v>185</v>
      </c>
      <c r="R688" s="29" t="s">
        <v>1046</v>
      </c>
      <c r="S688" s="29"/>
      <c r="T688" s="5" t="str">
        <f>VLOOKUP($B688,'[1]TOMADA DE DECISÕES'!$C$3:$BD$1129,52,0)</f>
        <v>MAGNO ENRIQUE MENDOZA MEZA</v>
      </c>
      <c r="U688" s="5">
        <f>VLOOKUP($B688,'[1]TOMADA DE DECISÕES'!$C$3:$BD$1129,54,0)</f>
        <v>0</v>
      </c>
      <c r="V688" s="6" t="b">
        <f t="shared" si="53"/>
        <v>1</v>
      </c>
      <c r="W688" s="6" t="b">
        <f t="shared" si="54"/>
        <v>1</v>
      </c>
    </row>
    <row r="689" spans="1:23" ht="12.75" customHeight="1" x14ac:dyDescent="0.25">
      <c r="A689" s="11" t="str">
        <f t="shared" si="50"/>
        <v>BACHARELADO EM POLÍTICAS PÚBLICAS</v>
      </c>
      <c r="B689" s="11" t="str">
        <f t="shared" si="51"/>
        <v>NA1ESHP012-13SB</v>
      </c>
      <c r="C689" s="9" t="str">
        <f t="shared" si="52"/>
        <v>Introdução ao Direito Administrativo A1-noturno (São Bernardo)</v>
      </c>
      <c r="D689" s="6" t="s">
        <v>1269</v>
      </c>
      <c r="E689" s="6" t="s">
        <v>3417</v>
      </c>
      <c r="F689" s="6" t="s">
        <v>1270</v>
      </c>
      <c r="G689" s="6" t="s">
        <v>16</v>
      </c>
      <c r="H689" s="6" t="s">
        <v>3418</v>
      </c>
      <c r="J689" s="6" t="s">
        <v>38</v>
      </c>
      <c r="K689" s="6" t="s">
        <v>18</v>
      </c>
      <c r="L689" s="6" t="s">
        <v>20</v>
      </c>
      <c r="M689" s="6">
        <v>38</v>
      </c>
      <c r="P689" s="7" t="s">
        <v>17</v>
      </c>
      <c r="Q689" s="7" t="s">
        <v>118</v>
      </c>
      <c r="R689" s="26" t="s">
        <v>1290</v>
      </c>
      <c r="T689" s="5" t="str">
        <f>VLOOKUP($B689,'[1]TOMADA DE DECISÕES'!$C$3:$BD$1129,52,0)</f>
        <v>CAROLINA GABAS STUCHI</v>
      </c>
      <c r="U689" s="5">
        <f>VLOOKUP($B689,'[1]TOMADA DE DECISÕES'!$C$3:$BD$1129,54,0)</f>
        <v>0</v>
      </c>
      <c r="V689" s="6" t="b">
        <f t="shared" si="53"/>
        <v>1</v>
      </c>
      <c r="W689" s="6" t="b">
        <f t="shared" si="54"/>
        <v>1</v>
      </c>
    </row>
    <row r="690" spans="1:23" ht="12.75" customHeight="1" x14ac:dyDescent="0.25">
      <c r="A690" s="11" t="str">
        <f t="shared" si="50"/>
        <v>BACHARELADO EM POLÍTICAS PÚBLICAS</v>
      </c>
      <c r="B690" s="11" t="str">
        <f t="shared" si="51"/>
        <v>DAESHP012-13SB</v>
      </c>
      <c r="C690" s="9" t="str">
        <f t="shared" si="52"/>
        <v>Introdução ao Direito Administrativo A-matutino (São Bernardo)</v>
      </c>
      <c r="D690" s="7" t="s">
        <v>1269</v>
      </c>
      <c r="E690" s="7" t="s">
        <v>1974</v>
      </c>
      <c r="F690" s="7" t="s">
        <v>1270</v>
      </c>
      <c r="G690" s="7" t="s">
        <v>11</v>
      </c>
      <c r="H690" s="7" t="s">
        <v>3264</v>
      </c>
      <c r="I690" s="7"/>
      <c r="J690" s="7" t="s">
        <v>38</v>
      </c>
      <c r="K690" s="7" t="s">
        <v>13</v>
      </c>
      <c r="L690" s="7" t="s">
        <v>20</v>
      </c>
      <c r="M690" s="7">
        <v>40</v>
      </c>
      <c r="N690" s="7"/>
      <c r="O690" s="7"/>
      <c r="P690" s="7" t="s">
        <v>17</v>
      </c>
      <c r="Q690" s="7" t="s">
        <v>118</v>
      </c>
      <c r="R690" s="29" t="s">
        <v>1290</v>
      </c>
      <c r="S690" s="29" t="s">
        <v>1290</v>
      </c>
      <c r="T690" s="5" t="str">
        <f>VLOOKUP($B690,'[1]TOMADA DE DECISÕES'!$C$3:$BD$1129,52,0)</f>
        <v>CAROLINA GABAS STUCHI</v>
      </c>
      <c r="U690" s="5" t="str">
        <f>VLOOKUP($B690,'[1]TOMADA DE DECISÕES'!$C$3:$BD$1129,54,0)</f>
        <v>CAROLINA GABAS STUCHI</v>
      </c>
      <c r="V690" s="6" t="b">
        <f t="shared" si="53"/>
        <v>1</v>
      </c>
      <c r="W690" s="6" t="b">
        <f t="shared" si="54"/>
        <v>1</v>
      </c>
    </row>
    <row r="691" spans="1:23" ht="12.75" customHeight="1" x14ac:dyDescent="0.25">
      <c r="A691" s="11" t="str">
        <f t="shared" si="50"/>
        <v>BACHARELADO EM POLÍTICAS PÚBLICAS</v>
      </c>
      <c r="B691" s="11" t="str">
        <f t="shared" si="51"/>
        <v>NAESHP012-13SB</v>
      </c>
      <c r="C691" s="9" t="str">
        <f t="shared" si="52"/>
        <v>Introdução ao Direito Administrativo A-noturno (São Bernardo)</v>
      </c>
      <c r="D691" s="7" t="s">
        <v>1269</v>
      </c>
      <c r="E691" s="7" t="s">
        <v>1975</v>
      </c>
      <c r="F691" s="7" t="s">
        <v>1270</v>
      </c>
      <c r="G691" s="7" t="s">
        <v>11</v>
      </c>
      <c r="H691" s="7" t="s">
        <v>3266</v>
      </c>
      <c r="I691" s="7"/>
      <c r="J691" s="7" t="s">
        <v>38</v>
      </c>
      <c r="K691" s="7" t="s">
        <v>18</v>
      </c>
      <c r="L691" s="7" t="s">
        <v>20</v>
      </c>
      <c r="M691" s="7">
        <v>38</v>
      </c>
      <c r="N691" s="7"/>
      <c r="O691" s="7"/>
      <c r="P691" s="7" t="s">
        <v>17</v>
      </c>
      <c r="Q691" s="7" t="s">
        <v>118</v>
      </c>
      <c r="R691" s="29" t="s">
        <v>1291</v>
      </c>
      <c r="S691" s="29" t="s">
        <v>1291</v>
      </c>
      <c r="T691" s="5" t="str">
        <f>VLOOKUP($B691,'[1]TOMADA DE DECISÕES'!$C$3:$BD$1129,52,0)</f>
        <v>SALOMAO BARROS XIMENES</v>
      </c>
      <c r="U691" s="5" t="str">
        <f>VLOOKUP($B691,'[1]TOMADA DE DECISÕES'!$C$3:$BD$1129,54,0)</f>
        <v>SALOMAO BARROS XIMENES</v>
      </c>
      <c r="V691" s="6" t="b">
        <f t="shared" si="53"/>
        <v>0</v>
      </c>
      <c r="W691" s="6" t="b">
        <f t="shared" si="54"/>
        <v>0</v>
      </c>
    </row>
    <row r="692" spans="1:23" ht="12.75" customHeight="1" x14ac:dyDescent="0.25">
      <c r="A692" s="11" t="str">
        <f t="shared" si="50"/>
        <v>ENGENHARIA DE INSTRUMENTAÇÃO, AUTOMAÇÃO E ROBÓTICA</v>
      </c>
      <c r="B692" s="11" t="str">
        <f t="shared" si="51"/>
        <v>DAESTA023-17SA</v>
      </c>
      <c r="C692" s="9" t="str">
        <f t="shared" si="52"/>
        <v>Introdução aos Processos de Fabricação A-matutino (São Bernardo)</v>
      </c>
      <c r="D692" s="7" t="s">
        <v>196</v>
      </c>
      <c r="E692" s="7" t="s">
        <v>421</v>
      </c>
      <c r="F692" s="7" t="s">
        <v>197</v>
      </c>
      <c r="G692" s="7" t="s">
        <v>11</v>
      </c>
      <c r="H692" s="7" t="s">
        <v>1038</v>
      </c>
      <c r="I692" s="7"/>
      <c r="J692" s="16" t="s">
        <v>12</v>
      </c>
      <c r="K692" s="7" t="s">
        <v>13</v>
      </c>
      <c r="L692" s="7" t="s">
        <v>473</v>
      </c>
      <c r="M692" s="7">
        <v>30</v>
      </c>
      <c r="N692" s="7"/>
      <c r="O692" s="7"/>
      <c r="P692" s="7"/>
      <c r="Q692" s="7" t="s">
        <v>185</v>
      </c>
      <c r="R692" s="29" t="s">
        <v>1037</v>
      </c>
      <c r="S692" s="29"/>
      <c r="T692" s="5" t="str">
        <f>VLOOKUP($B692,'[1]TOMADA DE DECISÕES'!$C$3:$BD$1129,52,0)</f>
        <v>VALDEMIR MARTINS LIRA</v>
      </c>
      <c r="U692" s="5" t="str">
        <f>VLOOKUP($B692,'[1]TOMADA DE DECISÕES'!$C$3:$BD$1129,54,0)</f>
        <v/>
      </c>
      <c r="V692" s="6" t="b">
        <f t="shared" si="53"/>
        <v>1</v>
      </c>
      <c r="W692" s="6" t="b">
        <f t="shared" si="54"/>
        <v>1</v>
      </c>
    </row>
    <row r="693" spans="1:23" ht="12.75" customHeight="1" x14ac:dyDescent="0.25">
      <c r="A693" s="11" t="str">
        <f t="shared" si="50"/>
        <v>ENGENHARIA DE INSTRUMENTAÇÃO, AUTOMAÇÃO E ROBÓTICA</v>
      </c>
      <c r="B693" s="11" t="str">
        <f t="shared" si="51"/>
        <v>NAESTA023-17SA</v>
      </c>
      <c r="C693" s="9" t="str">
        <f t="shared" si="52"/>
        <v>Introdução aos Processos de Fabricação A-noturno (São Bernardo)</v>
      </c>
      <c r="D693" s="7" t="s">
        <v>196</v>
      </c>
      <c r="E693" s="7" t="s">
        <v>2188</v>
      </c>
      <c r="F693" s="7" t="s">
        <v>197</v>
      </c>
      <c r="G693" s="7" t="s">
        <v>11</v>
      </c>
      <c r="H693" s="7" t="s">
        <v>1036</v>
      </c>
      <c r="I693" s="7"/>
      <c r="J693" s="7" t="s">
        <v>12</v>
      </c>
      <c r="K693" s="7" t="s">
        <v>18</v>
      </c>
      <c r="L693" s="7" t="s">
        <v>473</v>
      </c>
      <c r="M693" s="7">
        <v>30</v>
      </c>
      <c r="N693" s="7"/>
      <c r="O693" s="7"/>
      <c r="P693" s="7"/>
      <c r="Q693" s="7" t="s">
        <v>185</v>
      </c>
      <c r="R693" s="29" t="s">
        <v>1037</v>
      </c>
      <c r="S693" s="29"/>
      <c r="T693" s="5" t="str">
        <f>VLOOKUP($B693,'[1]TOMADA DE DECISÕES'!$C$3:$BD$1129,52,0)</f>
        <v>VALDEMIR MARTINS LIRA</v>
      </c>
      <c r="U693" s="5" t="str">
        <f>VLOOKUP($B693,'[1]TOMADA DE DECISÕES'!$C$3:$BD$1129,54,0)</f>
        <v/>
      </c>
      <c r="V693" s="6" t="b">
        <f t="shared" si="53"/>
        <v>1</v>
      </c>
      <c r="W693" s="6" t="b">
        <f t="shared" si="54"/>
        <v>1</v>
      </c>
    </row>
    <row r="694" spans="1:23" ht="12.75" customHeight="1" x14ac:dyDescent="0.25">
      <c r="A694" s="11" t="str">
        <f t="shared" si="50"/>
        <v>ENGENHARIA DE GESTÃO</v>
      </c>
      <c r="B694" s="11" t="str">
        <f t="shared" si="51"/>
        <v>DAESTG017-17SB</v>
      </c>
      <c r="C694" s="9" t="str">
        <f t="shared" si="52"/>
        <v>Introdução aos Processos de Fabricação Metal - Mecânico A-matutino (São Bernardo)</v>
      </c>
      <c r="D694" s="7" t="s">
        <v>179</v>
      </c>
      <c r="E694" s="7" t="s">
        <v>2118</v>
      </c>
      <c r="F694" s="7" t="s">
        <v>180</v>
      </c>
      <c r="G694" s="7" t="s">
        <v>11</v>
      </c>
      <c r="H694" s="7" t="s">
        <v>752</v>
      </c>
      <c r="I694" s="7"/>
      <c r="J694" s="16" t="s">
        <v>38</v>
      </c>
      <c r="K694" s="7" t="s">
        <v>13</v>
      </c>
      <c r="L694" s="7" t="s">
        <v>474</v>
      </c>
      <c r="M694" s="7">
        <v>90</v>
      </c>
      <c r="N694" s="7"/>
      <c r="O694" s="7"/>
      <c r="P694" s="7"/>
      <c r="Q694" s="7" t="s">
        <v>173</v>
      </c>
      <c r="R694" s="29" t="s">
        <v>3105</v>
      </c>
      <c r="S694" s="29"/>
      <c r="T694" s="5" t="str">
        <f>VLOOKUP($B694,'[1]TOMADA DE DECISÕES'!$C$3:$BD$1129,52,0)</f>
        <v>SERGIO RICARDO LOURENCO</v>
      </c>
      <c r="U694" s="5" t="str">
        <f>VLOOKUP($B694,'[1]TOMADA DE DECISÕES'!$C$3:$BD$1129,54,0)</f>
        <v/>
      </c>
      <c r="V694" s="6" t="b">
        <f t="shared" si="53"/>
        <v>0</v>
      </c>
      <c r="W694" s="6" t="b">
        <f t="shared" si="54"/>
        <v>1</v>
      </c>
    </row>
    <row r="695" spans="1:23" ht="12.75" customHeight="1" x14ac:dyDescent="0.25">
      <c r="A695" s="11" t="str">
        <f t="shared" si="50"/>
        <v>ENGENHARIA DE GESTÃO</v>
      </c>
      <c r="B695" s="11" t="str">
        <f t="shared" si="51"/>
        <v>DBESTG017-17SB</v>
      </c>
      <c r="C695" s="9" t="str">
        <f t="shared" si="52"/>
        <v>Introdução aos Processos de Fabricação Metal - Mecânico B-matutino (São Bernardo)</v>
      </c>
      <c r="D695" s="7" t="s">
        <v>179</v>
      </c>
      <c r="E695" s="7" t="s">
        <v>2119</v>
      </c>
      <c r="F695" s="7" t="s">
        <v>180</v>
      </c>
      <c r="G695" s="7" t="s">
        <v>25</v>
      </c>
      <c r="H695" s="7" t="s">
        <v>3106</v>
      </c>
      <c r="I695" s="7"/>
      <c r="J695" s="7" t="s">
        <v>38</v>
      </c>
      <c r="K695" s="7" t="s">
        <v>13</v>
      </c>
      <c r="L695" s="7" t="s">
        <v>474</v>
      </c>
      <c r="M695" s="7">
        <v>62</v>
      </c>
      <c r="N695" s="7"/>
      <c r="O695" s="7"/>
      <c r="P695" s="7"/>
      <c r="Q695" s="7" t="s">
        <v>173</v>
      </c>
      <c r="R695" s="29" t="s">
        <v>2351</v>
      </c>
      <c r="S695" s="29"/>
      <c r="T695" s="5" t="str">
        <f>VLOOKUP($B695,'[1]TOMADA DE DECISÕES'!$C$3:$BD$1129,52,0)</f>
        <v>GUILHERME CANUTO DA SILVA</v>
      </c>
      <c r="U695" s="5" t="str">
        <f>VLOOKUP($B695,'[1]TOMADA DE DECISÕES'!$C$3:$BD$1129,54,0)</f>
        <v/>
      </c>
      <c r="V695" s="6" t="b">
        <f t="shared" si="53"/>
        <v>1</v>
      </c>
      <c r="W695" s="6" t="b">
        <f t="shared" si="54"/>
        <v>1</v>
      </c>
    </row>
    <row r="696" spans="1:23" ht="12.75" customHeight="1" x14ac:dyDescent="0.25">
      <c r="A696" s="11" t="str">
        <f t="shared" si="50"/>
        <v>ENGENHARIAS</v>
      </c>
      <c r="B696" s="11" t="str">
        <f t="shared" si="51"/>
        <v>NA2ESTO005-17SA</v>
      </c>
      <c r="C696" s="9" t="str">
        <f t="shared" si="52"/>
        <v>Introdução às Engenharias A2-noturno (São Bernardo)</v>
      </c>
      <c r="D696" s="18" t="s">
        <v>250</v>
      </c>
      <c r="E696" s="7" t="s">
        <v>2226</v>
      </c>
      <c r="F696" s="7" t="s">
        <v>251</v>
      </c>
      <c r="G696" s="7" t="s">
        <v>19</v>
      </c>
      <c r="H696" s="7" t="s">
        <v>1454</v>
      </c>
      <c r="I696" s="7"/>
      <c r="J696" s="7" t="s">
        <v>12</v>
      </c>
      <c r="K696" s="7" t="s">
        <v>18</v>
      </c>
      <c r="L696" s="7" t="s">
        <v>14</v>
      </c>
      <c r="M696" s="7">
        <v>41</v>
      </c>
      <c r="N696" s="7"/>
      <c r="O696" s="7" t="s">
        <v>17</v>
      </c>
      <c r="P696" s="7"/>
      <c r="Q696" s="7" t="s">
        <v>237</v>
      </c>
      <c r="R696" s="29" t="s">
        <v>1466</v>
      </c>
      <c r="S696" s="29"/>
      <c r="T696" s="5" t="str">
        <f>VLOOKUP($B696,'[1]TOMADA DE DECISÕES'!$C$3:$BD$1129,52,0)</f>
        <v>RENATA AYRES ROCHA</v>
      </c>
      <c r="U696" s="5" t="str">
        <f>VLOOKUP($B696,'[1]TOMADA DE DECISÕES'!$C$3:$BD$1129,54,0)</f>
        <v/>
      </c>
      <c r="V696" s="6" t="b">
        <f t="shared" si="53"/>
        <v>1</v>
      </c>
      <c r="W696" s="6" t="b">
        <f t="shared" si="54"/>
        <v>1</v>
      </c>
    </row>
    <row r="697" spans="1:23" ht="12.75" customHeight="1" x14ac:dyDescent="0.25">
      <c r="A697" s="11" t="str">
        <f t="shared" si="50"/>
        <v>ENGENHARIAS</v>
      </c>
      <c r="B697" s="11" t="str">
        <f t="shared" si="51"/>
        <v>NA3ESTO005-17SA</v>
      </c>
      <c r="C697" s="9" t="str">
        <f t="shared" si="52"/>
        <v>Introdução às Engenharias A3-noturno (São Bernardo)</v>
      </c>
      <c r="D697" s="7" t="s">
        <v>250</v>
      </c>
      <c r="E697" s="7" t="s">
        <v>2227</v>
      </c>
      <c r="F697" s="7" t="s">
        <v>251</v>
      </c>
      <c r="G697" s="7" t="s">
        <v>21</v>
      </c>
      <c r="H697" s="7" t="s">
        <v>1454</v>
      </c>
      <c r="I697" s="7"/>
      <c r="J697" s="16" t="s">
        <v>12</v>
      </c>
      <c r="K697" s="7" t="s">
        <v>18</v>
      </c>
      <c r="L697" s="7" t="s">
        <v>14</v>
      </c>
      <c r="M697" s="7">
        <v>45</v>
      </c>
      <c r="N697" s="7"/>
      <c r="O697" s="7" t="s">
        <v>17</v>
      </c>
      <c r="P697" s="7"/>
      <c r="Q697" s="7" t="s">
        <v>237</v>
      </c>
      <c r="R697" s="29" t="s">
        <v>1469</v>
      </c>
      <c r="S697" s="29"/>
      <c r="T697" s="5" t="str">
        <f>VLOOKUP($B697,'[1]TOMADA DE DECISÕES'!$C$3:$BD$1129,52,0)</f>
        <v>MARCIA MARIA PENTEADO MARCHESINI</v>
      </c>
      <c r="U697" s="5" t="str">
        <f>VLOOKUP($B697,'[1]TOMADA DE DECISÕES'!$C$3:$BD$1129,54,0)</f>
        <v/>
      </c>
      <c r="V697" s="6" t="b">
        <f t="shared" si="53"/>
        <v>0</v>
      </c>
      <c r="W697" s="6" t="b">
        <f t="shared" si="54"/>
        <v>1</v>
      </c>
    </row>
    <row r="698" spans="1:23" ht="12.75" customHeight="1" x14ac:dyDescent="0.25">
      <c r="A698" s="11" t="str">
        <f t="shared" si="50"/>
        <v>ENGENHARIAS</v>
      </c>
      <c r="B698" s="11" t="str">
        <f t="shared" si="51"/>
        <v>DAESTO005-17SB</v>
      </c>
      <c r="C698" s="9" t="str">
        <f t="shared" si="52"/>
        <v>Introdução às Engenharias A-matutino (São Bernardo)</v>
      </c>
      <c r="D698" s="7" t="s">
        <v>250</v>
      </c>
      <c r="E698" s="7" t="s">
        <v>2228</v>
      </c>
      <c r="F698" s="7" t="s">
        <v>251</v>
      </c>
      <c r="G698" s="7" t="s">
        <v>11</v>
      </c>
      <c r="H698" s="7" t="s">
        <v>2928</v>
      </c>
      <c r="I698" s="7"/>
      <c r="J698" s="16" t="s">
        <v>38</v>
      </c>
      <c r="K698" s="7" t="s">
        <v>13</v>
      </c>
      <c r="L698" s="7" t="s">
        <v>14</v>
      </c>
      <c r="M698" s="7">
        <v>46</v>
      </c>
      <c r="N698" s="7"/>
      <c r="O698" s="7" t="s">
        <v>17</v>
      </c>
      <c r="P698" s="7"/>
      <c r="Q698" s="7" t="s">
        <v>237</v>
      </c>
      <c r="R698" s="29" t="s">
        <v>1477</v>
      </c>
      <c r="S698" s="29"/>
      <c r="T698" s="5" t="str">
        <f>VLOOKUP($B698,'[1]TOMADA DE DECISÕES'!$C$3:$BD$1129,52,0)</f>
        <v>PRISCYLA WALESKA TARGINO DE AZEVEDO SIMOES</v>
      </c>
      <c r="U698" s="5" t="str">
        <f>VLOOKUP($B698,'[1]TOMADA DE DECISÕES'!$C$3:$BD$1129,54,0)</f>
        <v/>
      </c>
      <c r="V698" s="6" t="b">
        <f t="shared" si="53"/>
        <v>1</v>
      </c>
      <c r="W698" s="6" t="b">
        <f t="shared" si="54"/>
        <v>1</v>
      </c>
    </row>
    <row r="699" spans="1:23" ht="12.75" customHeight="1" x14ac:dyDescent="0.25">
      <c r="A699" s="11" t="str">
        <f t="shared" si="50"/>
        <v>ENGENHARIAS</v>
      </c>
      <c r="B699" s="11" t="str">
        <f t="shared" si="51"/>
        <v>NAESTO005-17SB</v>
      </c>
      <c r="C699" s="9" t="str">
        <f t="shared" si="52"/>
        <v>Introdução às Engenharias A-noturno (São Bernardo)</v>
      </c>
      <c r="D699" s="6" t="s">
        <v>250</v>
      </c>
      <c r="E699" s="6" t="s">
        <v>2229</v>
      </c>
      <c r="F699" s="6" t="s">
        <v>251</v>
      </c>
      <c r="G699" s="6" t="s">
        <v>11</v>
      </c>
      <c r="H699" s="6" t="s">
        <v>726</v>
      </c>
      <c r="J699" s="15" t="s">
        <v>38</v>
      </c>
      <c r="K699" s="6" t="s">
        <v>18</v>
      </c>
      <c r="L699" s="6" t="s">
        <v>14</v>
      </c>
      <c r="M699" s="6">
        <v>40</v>
      </c>
      <c r="O699" s="6" t="s">
        <v>17</v>
      </c>
      <c r="P699" s="7"/>
      <c r="Q699" s="7" t="s">
        <v>237</v>
      </c>
      <c r="R699" s="26" t="s">
        <v>1479</v>
      </c>
      <c r="T699" s="5" t="str">
        <f>VLOOKUP($B699,'[1]TOMADA DE DECISÕES'!$C$3:$BD$1129,52,0)</f>
        <v>DOUGLAS ALVES CASSIANO</v>
      </c>
      <c r="U699" s="5" t="str">
        <f>VLOOKUP($B699,'[1]TOMADA DE DECISÕES'!$C$3:$BD$1129,54,0)</f>
        <v/>
      </c>
      <c r="V699" s="6" t="b">
        <f t="shared" si="53"/>
        <v>1</v>
      </c>
      <c r="W699" s="6" t="b">
        <f t="shared" si="54"/>
        <v>1</v>
      </c>
    </row>
    <row r="700" spans="1:23" ht="12.75" customHeight="1" x14ac:dyDescent="0.25">
      <c r="A700" s="11" t="str">
        <f t="shared" si="50"/>
        <v>ENGENHARIAS</v>
      </c>
      <c r="B700" s="11" t="str">
        <f t="shared" si="51"/>
        <v>DBESTO005-17SA</v>
      </c>
      <c r="C700" s="9" t="str">
        <f t="shared" si="52"/>
        <v>Introdução às Engenharias B-matutino (São Bernardo)</v>
      </c>
      <c r="D700" s="7" t="s">
        <v>250</v>
      </c>
      <c r="E700" s="7" t="s">
        <v>434</v>
      </c>
      <c r="F700" s="7" t="s">
        <v>251</v>
      </c>
      <c r="G700" s="7" t="s">
        <v>25</v>
      </c>
      <c r="H700" s="7" t="s">
        <v>1449</v>
      </c>
      <c r="I700" s="7"/>
      <c r="J700" s="7" t="s">
        <v>12</v>
      </c>
      <c r="K700" s="7" t="s">
        <v>13</v>
      </c>
      <c r="L700" s="7" t="s">
        <v>14</v>
      </c>
      <c r="M700" s="7">
        <v>30</v>
      </c>
      <c r="N700" s="7"/>
      <c r="O700" s="7" t="s">
        <v>17</v>
      </c>
      <c r="P700" s="7"/>
      <c r="Q700" s="6" t="s">
        <v>237</v>
      </c>
      <c r="R700" s="29" t="s">
        <v>1486</v>
      </c>
      <c r="S700" s="29"/>
      <c r="T700" s="5" t="str">
        <f>VLOOKUP($B700,'[1]TOMADA DE DECISÕES'!$C$3:$BD$1129,52,0)</f>
        <v>LUIZ ANTONIO CELIBERTO JUNIOR</v>
      </c>
      <c r="U700" s="5" t="str">
        <f>VLOOKUP($B700,'[1]TOMADA DE DECISÕES'!$C$3:$BD$1129,54,0)</f>
        <v/>
      </c>
      <c r="V700" s="6" t="b">
        <f t="shared" si="53"/>
        <v>1</v>
      </c>
      <c r="W700" s="6" t="b">
        <f t="shared" si="54"/>
        <v>1</v>
      </c>
    </row>
    <row r="701" spans="1:23" ht="12.75" customHeight="1" x14ac:dyDescent="0.25">
      <c r="A701" s="11" t="str">
        <f t="shared" si="50"/>
        <v>ENGENHARIAS</v>
      </c>
      <c r="B701" s="11" t="str">
        <f t="shared" si="51"/>
        <v>DBESTO005-17SB</v>
      </c>
      <c r="C701" s="9" t="str">
        <f t="shared" si="52"/>
        <v>Introdução às Engenharias B-matutino (São Bernardo)</v>
      </c>
      <c r="D701" s="7" t="s">
        <v>250</v>
      </c>
      <c r="E701" s="7" t="s">
        <v>2534</v>
      </c>
      <c r="F701" s="7" t="s">
        <v>251</v>
      </c>
      <c r="G701" s="7" t="s">
        <v>25</v>
      </c>
      <c r="H701" s="7" t="s">
        <v>3334</v>
      </c>
      <c r="I701" s="7"/>
      <c r="J701" s="16" t="s">
        <v>38</v>
      </c>
      <c r="K701" s="7" t="s">
        <v>13</v>
      </c>
      <c r="L701" s="7" t="s">
        <v>14</v>
      </c>
      <c r="M701" s="7">
        <v>59</v>
      </c>
      <c r="N701" s="7"/>
      <c r="O701" s="7" t="s">
        <v>17</v>
      </c>
      <c r="P701" s="7"/>
      <c r="Q701" s="7" t="s">
        <v>237</v>
      </c>
      <c r="R701" s="29" t="s">
        <v>516</v>
      </c>
      <c r="S701" s="29"/>
      <c r="T701" s="5" t="str">
        <f>VLOOKUP($B701,'[1]TOMADA DE DECISÕES'!$C$3:$BD$1129,52,0)</f>
        <v>PATRICIA APARECIDA DA ANA</v>
      </c>
      <c r="U701" s="5" t="str">
        <f>VLOOKUP($B701,'[1]TOMADA DE DECISÕES'!$C$3:$BD$1129,54,0)</f>
        <v/>
      </c>
      <c r="V701" s="6" t="b">
        <f t="shared" si="53"/>
        <v>1</v>
      </c>
      <c r="W701" s="6" t="b">
        <f t="shared" si="54"/>
        <v>1</v>
      </c>
    </row>
    <row r="702" spans="1:23" ht="12.75" customHeight="1" x14ac:dyDescent="0.25">
      <c r="A702" s="11" t="str">
        <f t="shared" si="50"/>
        <v>ENGENHARIAS</v>
      </c>
      <c r="B702" s="11" t="str">
        <f t="shared" si="51"/>
        <v>DCESTO005-17SB</v>
      </c>
      <c r="C702" s="9" t="str">
        <f t="shared" si="52"/>
        <v>Introdução às Engenharias C-matutino (São Bernardo)</v>
      </c>
      <c r="D702" s="7" t="s">
        <v>250</v>
      </c>
      <c r="E702" s="7" t="s">
        <v>3340</v>
      </c>
      <c r="F702" s="7" t="s">
        <v>251</v>
      </c>
      <c r="G702" s="7" t="s">
        <v>46</v>
      </c>
      <c r="H702" s="7" t="s">
        <v>2935</v>
      </c>
      <c r="I702" s="7"/>
      <c r="J702" s="16" t="s">
        <v>38</v>
      </c>
      <c r="K702" s="7" t="s">
        <v>13</v>
      </c>
      <c r="L702" s="7" t="s">
        <v>14</v>
      </c>
      <c r="M702" s="7">
        <v>30</v>
      </c>
      <c r="N702" s="7"/>
      <c r="O702" s="7" t="s">
        <v>17</v>
      </c>
      <c r="P702" s="7"/>
      <c r="Q702" s="7" t="s">
        <v>237</v>
      </c>
      <c r="R702" s="28" t="s">
        <v>1459</v>
      </c>
      <c r="S702" s="28"/>
      <c r="T702" s="5" t="str">
        <f>VLOOKUP($B702,'[1]TOMADA DE DECISÕES'!$C$3:$BD$1129,52,0)</f>
        <v>ANA PAULA ROMANI</v>
      </c>
      <c r="U702" s="5" t="str">
        <f>VLOOKUP($B702,'[1]TOMADA DE DECISÕES'!$C$3:$BD$1129,54,0)</f>
        <v/>
      </c>
      <c r="V702" s="6" t="b">
        <f t="shared" si="53"/>
        <v>1</v>
      </c>
      <c r="W702" s="6" t="b">
        <f t="shared" si="54"/>
        <v>1</v>
      </c>
    </row>
    <row r="703" spans="1:23" ht="12.75" customHeight="1" x14ac:dyDescent="0.25">
      <c r="A703" s="11" t="str">
        <f t="shared" si="50"/>
        <v>BACHARELADO EM CIÊNCIA E TECNOLOGIA</v>
      </c>
      <c r="B703" s="11" t="str">
        <f t="shared" si="51"/>
        <v>DA1BCN0405-15SA</v>
      </c>
      <c r="C703" s="9" t="str">
        <f t="shared" si="52"/>
        <v>Introdução às Equações Diferenciais Ordinárias A1-matutino (São Bernardo)</v>
      </c>
      <c r="D703" s="7" t="s">
        <v>1137</v>
      </c>
      <c r="E703" s="7" t="s">
        <v>1798</v>
      </c>
      <c r="F703" s="7" t="s">
        <v>1138</v>
      </c>
      <c r="G703" s="7" t="s">
        <v>16</v>
      </c>
      <c r="H703" s="7" t="s">
        <v>1111</v>
      </c>
      <c r="I703" s="7"/>
      <c r="J703" s="7" t="s">
        <v>12</v>
      </c>
      <c r="K703" s="7" t="s">
        <v>13</v>
      </c>
      <c r="L703" s="7" t="s">
        <v>20</v>
      </c>
      <c r="M703" s="7">
        <v>45</v>
      </c>
      <c r="N703" s="7">
        <v>0</v>
      </c>
      <c r="O703" s="7" t="s">
        <v>37</v>
      </c>
      <c r="P703" s="7" t="s">
        <v>17</v>
      </c>
      <c r="Q703" s="7" t="s">
        <v>33</v>
      </c>
      <c r="R703" s="29" t="s">
        <v>2413</v>
      </c>
      <c r="S703" s="29"/>
      <c r="T703" s="5" t="str">
        <f>VLOOKUP($B703,'[1]TOMADA DE DECISÕES'!$C$3:$BD$1129,52,0)</f>
        <v>MAJID FORGHANI ELAHABAD</v>
      </c>
      <c r="U703" s="5" t="str">
        <f>VLOOKUP($B703,'[1]TOMADA DE DECISÕES'!$C$3:$BD$1129,54,0)</f>
        <v/>
      </c>
      <c r="V703" s="6" t="b">
        <f t="shared" si="53"/>
        <v>1</v>
      </c>
      <c r="W703" s="6" t="b">
        <f t="shared" si="54"/>
        <v>1</v>
      </c>
    </row>
    <row r="704" spans="1:23" ht="12.75" customHeight="1" x14ac:dyDescent="0.25">
      <c r="A704" s="11" t="str">
        <f t="shared" si="50"/>
        <v>BACHARELADO EM CIÊNCIA E TECNOLOGIA</v>
      </c>
      <c r="B704" s="11" t="str">
        <f t="shared" si="51"/>
        <v>NA1BCN0405-15SA</v>
      </c>
      <c r="C704" s="9" t="str">
        <f t="shared" si="52"/>
        <v>Introdução às Equações Diferenciais Ordinárias A1-noturno (São Bernardo)</v>
      </c>
      <c r="D704" s="7" t="s">
        <v>1137</v>
      </c>
      <c r="E704" s="7" t="s">
        <v>1799</v>
      </c>
      <c r="F704" s="7" t="s">
        <v>1138</v>
      </c>
      <c r="G704" s="7" t="s">
        <v>16</v>
      </c>
      <c r="H704" s="7" t="s">
        <v>1113</v>
      </c>
      <c r="I704" s="7"/>
      <c r="J704" s="7" t="s">
        <v>12</v>
      </c>
      <c r="K704" s="7" t="s">
        <v>18</v>
      </c>
      <c r="L704" s="7" t="s">
        <v>20</v>
      </c>
      <c r="M704" s="7">
        <v>45</v>
      </c>
      <c r="N704" s="7">
        <v>0</v>
      </c>
      <c r="O704" s="7" t="s">
        <v>37</v>
      </c>
      <c r="P704" s="7" t="s">
        <v>17</v>
      </c>
      <c r="Q704" s="7" t="s">
        <v>33</v>
      </c>
      <c r="R704" s="29" t="s">
        <v>551</v>
      </c>
      <c r="S704" s="29"/>
      <c r="T704" s="5" t="str">
        <f>VLOOKUP($B704,'[1]TOMADA DE DECISÕES'!$C$3:$BD$1129,52,0)</f>
        <v>VALERY SHCHESNOVICH</v>
      </c>
      <c r="U704" s="5" t="str">
        <f>VLOOKUP($B704,'[1]TOMADA DE DECISÕES'!$C$3:$BD$1129,54,0)</f>
        <v/>
      </c>
      <c r="V704" s="6" t="b">
        <f t="shared" si="53"/>
        <v>1</v>
      </c>
      <c r="W704" s="6" t="b">
        <f t="shared" si="54"/>
        <v>1</v>
      </c>
    </row>
    <row r="705" spans="1:23" ht="12.75" customHeight="1" x14ac:dyDescent="0.25">
      <c r="A705" s="11" t="str">
        <f t="shared" si="50"/>
        <v>BACHARELADO EM CIÊNCIA E TECNOLOGIA</v>
      </c>
      <c r="B705" s="11" t="str">
        <f t="shared" si="51"/>
        <v>DA2BCN0405-15SA</v>
      </c>
      <c r="C705" s="9" t="str">
        <f t="shared" si="52"/>
        <v>Introdução às Equações Diferenciais Ordinárias A2-matutino (São Bernardo)</v>
      </c>
      <c r="D705" s="7" t="s">
        <v>1137</v>
      </c>
      <c r="E705" s="7" t="s">
        <v>1800</v>
      </c>
      <c r="F705" s="7" t="s">
        <v>1138</v>
      </c>
      <c r="G705" s="7" t="s">
        <v>19</v>
      </c>
      <c r="H705" s="7" t="s">
        <v>1111</v>
      </c>
      <c r="I705" s="7"/>
      <c r="J705" s="7" t="s">
        <v>12</v>
      </c>
      <c r="K705" s="7" t="s">
        <v>13</v>
      </c>
      <c r="L705" s="7" t="s">
        <v>20</v>
      </c>
      <c r="M705" s="7">
        <v>45</v>
      </c>
      <c r="N705" s="7">
        <v>0</v>
      </c>
      <c r="O705" s="7" t="s">
        <v>37</v>
      </c>
      <c r="P705" s="7" t="s">
        <v>17</v>
      </c>
      <c r="Q705" s="7" t="s">
        <v>33</v>
      </c>
      <c r="R705" s="29" t="s">
        <v>2414</v>
      </c>
      <c r="S705" s="29"/>
      <c r="T705" s="5" t="str">
        <f>VLOOKUP($B705,'[1]TOMADA DE DECISÕES'!$C$3:$BD$1129,52,0)</f>
        <v>ZHANNA GENNADYEVNA KUZNETSOVA</v>
      </c>
      <c r="U705" s="5" t="str">
        <f>VLOOKUP($B705,'[1]TOMADA DE DECISÕES'!$C$3:$BD$1129,54,0)</f>
        <v/>
      </c>
      <c r="V705" s="6" t="b">
        <f t="shared" si="53"/>
        <v>1</v>
      </c>
      <c r="W705" s="6" t="b">
        <f t="shared" si="54"/>
        <v>1</v>
      </c>
    </row>
    <row r="706" spans="1:23" ht="12.75" customHeight="1" x14ac:dyDescent="0.25">
      <c r="A706" s="11" t="str">
        <f t="shared" ref="A706:A769" si="55">Q706</f>
        <v>BACHARELADO EM CIÊNCIA E TECNOLOGIA</v>
      </c>
      <c r="B706" s="11" t="str">
        <f t="shared" ref="B706:B769" si="56">E706</f>
        <v>NA2BCN0405-15SA</v>
      </c>
      <c r="C706" s="9" t="str">
        <f t="shared" ref="C706:C769" si="57">CONCATENATE(D706," ",IF(LEN(B706)&gt;15,MID(B706,2,3),G706),"-",IF(K706="DIURNO","matutino",K706)," (",IF(H706="Santo André",H706,"São Bernardo"),")",IF(G706="I"," - TURMA MINISTRADA EM INGLÊS",IF(G706="P"," - TURMA COMPARTILHADA COM A PÓS-GRADUAÇÃO",IF(G706="S"," - TURMA SEMIPRESENCIAL",""))))</f>
        <v>Introdução às Equações Diferenciais Ordinárias A2-noturno (São Bernardo)</v>
      </c>
      <c r="D706" s="6" t="s">
        <v>1137</v>
      </c>
      <c r="E706" s="6" t="s">
        <v>1801</v>
      </c>
      <c r="F706" s="6" t="s">
        <v>1138</v>
      </c>
      <c r="G706" s="6" t="s">
        <v>19</v>
      </c>
      <c r="H706" s="6" t="s">
        <v>1113</v>
      </c>
      <c r="J706" s="15" t="s">
        <v>12</v>
      </c>
      <c r="K706" s="6" t="s">
        <v>18</v>
      </c>
      <c r="L706" s="6" t="s">
        <v>20</v>
      </c>
      <c r="M706" s="6">
        <v>45</v>
      </c>
      <c r="N706" s="6">
        <v>0</v>
      </c>
      <c r="O706" s="6" t="s">
        <v>37</v>
      </c>
      <c r="P706" s="7" t="s">
        <v>17</v>
      </c>
      <c r="Q706" s="7" t="s">
        <v>33</v>
      </c>
      <c r="R706" s="26" t="s">
        <v>2418</v>
      </c>
      <c r="T706" s="5" t="str">
        <f>VLOOKUP($B706,'[1]TOMADA DE DECISÕES'!$C$3:$BD$1129,52,0)</f>
        <v>FERNANDO LUIS DA SILVA SEMIAO</v>
      </c>
      <c r="U706" s="5" t="str">
        <f>VLOOKUP($B706,'[1]TOMADA DE DECISÕES'!$C$3:$BD$1129,54,0)</f>
        <v/>
      </c>
      <c r="V706" s="6" t="b">
        <f t="shared" si="53"/>
        <v>0</v>
      </c>
      <c r="W706" s="6" t="b">
        <f t="shared" si="54"/>
        <v>1</v>
      </c>
    </row>
    <row r="707" spans="1:23" ht="12.75" customHeight="1" x14ac:dyDescent="0.25">
      <c r="A707" s="11" t="str">
        <f t="shared" si="55"/>
        <v>BACHARELADO EM CIÊNCIA E TECNOLOGIA</v>
      </c>
      <c r="B707" s="11" t="str">
        <f t="shared" si="56"/>
        <v>DA3BCN0405-15SA</v>
      </c>
      <c r="C707" s="9" t="str">
        <f t="shared" si="57"/>
        <v>Introdução às Equações Diferenciais Ordinárias A3-matutino (São Bernardo)</v>
      </c>
      <c r="D707" s="6" t="s">
        <v>1137</v>
      </c>
      <c r="E707" s="6" t="s">
        <v>1802</v>
      </c>
      <c r="F707" s="6" t="s">
        <v>1138</v>
      </c>
      <c r="G707" s="6" t="s">
        <v>21</v>
      </c>
      <c r="H707" s="6" t="s">
        <v>1111</v>
      </c>
      <c r="J707" s="6" t="s">
        <v>12</v>
      </c>
      <c r="K707" s="6" t="s">
        <v>13</v>
      </c>
      <c r="L707" s="6" t="s">
        <v>20</v>
      </c>
      <c r="M707" s="6">
        <v>45</v>
      </c>
      <c r="N707" s="6">
        <v>0</v>
      </c>
      <c r="O707" s="6" t="s">
        <v>37</v>
      </c>
      <c r="P707" s="7" t="s">
        <v>17</v>
      </c>
      <c r="Q707" s="7" t="s">
        <v>33</v>
      </c>
      <c r="R707" s="26" t="s">
        <v>550</v>
      </c>
      <c r="T707" s="5" t="str">
        <f>VLOOKUP($B707,'[1]TOMADA DE DECISÕES'!$C$3:$BD$1129,52,0)</f>
        <v>MARIJANA BRTKA</v>
      </c>
      <c r="U707" s="5" t="str">
        <f>VLOOKUP($B707,'[1]TOMADA DE DECISÕES'!$C$3:$BD$1129,54,0)</f>
        <v/>
      </c>
      <c r="V707" s="6" t="b">
        <f t="shared" ref="V707:V770" si="58">T707=R707</f>
        <v>1</v>
      </c>
      <c r="W707" s="6" t="b">
        <f t="shared" ref="W707:W770" si="59">U707=S707</f>
        <v>1</v>
      </c>
    </row>
    <row r="708" spans="1:23" ht="12.75" customHeight="1" x14ac:dyDescent="0.25">
      <c r="A708" s="11" t="str">
        <f t="shared" si="55"/>
        <v>BACHARELADO EM CIÊNCIA E TECNOLOGIA</v>
      </c>
      <c r="B708" s="11" t="str">
        <f t="shared" si="56"/>
        <v>NA3BCN0405-15SA</v>
      </c>
      <c r="C708" s="9" t="str">
        <f t="shared" si="57"/>
        <v>Introdução às Equações Diferenciais Ordinárias A3-noturno (São Bernardo)</v>
      </c>
      <c r="D708" s="7" t="s">
        <v>1137</v>
      </c>
      <c r="E708" s="7" t="s">
        <v>1803</v>
      </c>
      <c r="F708" s="7" t="s">
        <v>1138</v>
      </c>
      <c r="G708" s="7" t="s">
        <v>21</v>
      </c>
      <c r="H708" s="7" t="s">
        <v>1113</v>
      </c>
      <c r="I708" s="7"/>
      <c r="J708" s="7" t="s">
        <v>12</v>
      </c>
      <c r="K708" s="7" t="s">
        <v>18</v>
      </c>
      <c r="L708" s="7" t="s">
        <v>20</v>
      </c>
      <c r="M708" s="7">
        <v>45</v>
      </c>
      <c r="N708" s="7">
        <v>0</v>
      </c>
      <c r="O708" s="7" t="s">
        <v>37</v>
      </c>
      <c r="P708" s="7" t="s">
        <v>17</v>
      </c>
      <c r="Q708" s="7" t="s">
        <v>33</v>
      </c>
      <c r="R708" s="29" t="s">
        <v>543</v>
      </c>
      <c r="S708" s="29"/>
      <c r="T708" s="5" t="str">
        <f>VLOOKUP($B708,'[1]TOMADA DE DECISÕES'!$C$3:$BD$1129,52,0)</f>
        <v>HENGAMEH RAEISIDEHKORDI</v>
      </c>
      <c r="U708" s="5" t="str">
        <f>VLOOKUP($B708,'[1]TOMADA DE DECISÕES'!$C$3:$BD$1129,54,0)</f>
        <v/>
      </c>
      <c r="V708" s="6" t="b">
        <f t="shared" si="58"/>
        <v>1</v>
      </c>
      <c r="W708" s="6" t="b">
        <f t="shared" si="59"/>
        <v>1</v>
      </c>
    </row>
    <row r="709" spans="1:23" ht="12.75" customHeight="1" x14ac:dyDescent="0.25">
      <c r="A709" s="11" t="str">
        <f t="shared" si="55"/>
        <v>BACHARELADO EM CIÊNCIA E TECNOLOGIA</v>
      </c>
      <c r="B709" s="11" t="str">
        <f t="shared" si="56"/>
        <v>DA4BCN0405-15SA</v>
      </c>
      <c r="C709" s="9" t="str">
        <f t="shared" si="57"/>
        <v>Introdução às Equações Diferenciais Ordinárias A4-matutino (São Bernardo)</v>
      </c>
      <c r="D709" s="6" t="s">
        <v>1137</v>
      </c>
      <c r="E709" s="6" t="s">
        <v>1804</v>
      </c>
      <c r="F709" s="6" t="s">
        <v>1138</v>
      </c>
      <c r="G709" s="6" t="s">
        <v>22</v>
      </c>
      <c r="H709" s="6" t="s">
        <v>1111</v>
      </c>
      <c r="J709" s="15" t="s">
        <v>12</v>
      </c>
      <c r="K709" s="6" t="s">
        <v>13</v>
      </c>
      <c r="L709" s="6" t="s">
        <v>20</v>
      </c>
      <c r="M709" s="6">
        <v>45</v>
      </c>
      <c r="N709" s="6">
        <v>0</v>
      </c>
      <c r="O709" s="6" t="s">
        <v>37</v>
      </c>
      <c r="P709" s="7" t="s">
        <v>17</v>
      </c>
      <c r="Q709" s="7" t="s">
        <v>33</v>
      </c>
      <c r="R709" s="26" t="s">
        <v>2415</v>
      </c>
      <c r="T709" s="5" t="str">
        <f>VLOOKUP($B709,'[1]TOMADA DE DECISÕES'!$C$3:$BD$1129,52,0)</f>
        <v>VLADISLAV KUPRIYANOV</v>
      </c>
      <c r="U709" s="5" t="str">
        <f>VLOOKUP($B709,'[1]TOMADA DE DECISÕES'!$C$3:$BD$1129,54,0)</f>
        <v/>
      </c>
      <c r="V709" s="6" t="b">
        <f t="shared" si="58"/>
        <v>1</v>
      </c>
      <c r="W709" s="6" t="b">
        <f t="shared" si="59"/>
        <v>1</v>
      </c>
    </row>
    <row r="710" spans="1:23" ht="12.75" customHeight="1" x14ac:dyDescent="0.25">
      <c r="A710" s="11" t="str">
        <f t="shared" si="55"/>
        <v>BACHARELADO EM CIÊNCIA E TECNOLOGIA</v>
      </c>
      <c r="B710" s="11" t="str">
        <f t="shared" si="56"/>
        <v>NA4BCN0405-15SA</v>
      </c>
      <c r="C710" s="9" t="str">
        <f t="shared" si="57"/>
        <v>Introdução às Equações Diferenciais Ordinárias A4-noturno (São Bernardo)</v>
      </c>
      <c r="D710" s="7" t="s">
        <v>1137</v>
      </c>
      <c r="E710" s="7" t="s">
        <v>1805</v>
      </c>
      <c r="F710" s="7" t="s">
        <v>1138</v>
      </c>
      <c r="G710" s="7" t="s">
        <v>22</v>
      </c>
      <c r="H710" s="7" t="s">
        <v>1113</v>
      </c>
      <c r="I710" s="7"/>
      <c r="J710" s="7" t="s">
        <v>12</v>
      </c>
      <c r="K710" s="7" t="s">
        <v>18</v>
      </c>
      <c r="L710" s="7" t="s">
        <v>20</v>
      </c>
      <c r="M710" s="7">
        <v>45</v>
      </c>
      <c r="N710" s="7">
        <v>0</v>
      </c>
      <c r="O710" s="7" t="s">
        <v>37</v>
      </c>
      <c r="P710" s="7" t="s">
        <v>17</v>
      </c>
      <c r="Q710" s="7" t="s">
        <v>33</v>
      </c>
      <c r="R710" s="29" t="s">
        <v>542</v>
      </c>
      <c r="S710" s="29"/>
      <c r="T710" s="5" t="str">
        <f>VLOOKUP($B710,'[1]TOMADA DE DECISÕES'!$C$3:$BD$1129,52,0)</f>
        <v>BRUNO DOMICIANO LOPES</v>
      </c>
      <c r="U710" s="5" t="str">
        <f>VLOOKUP($B710,'[1]TOMADA DE DECISÕES'!$C$3:$BD$1129,54,0)</f>
        <v/>
      </c>
      <c r="V710" s="6" t="b">
        <f t="shared" si="58"/>
        <v>1</v>
      </c>
      <c r="W710" s="6" t="b">
        <f t="shared" si="59"/>
        <v>1</v>
      </c>
    </row>
    <row r="711" spans="1:23" ht="12.75" customHeight="1" x14ac:dyDescent="0.25">
      <c r="A711" s="11" t="str">
        <f t="shared" si="55"/>
        <v>BACHARELADO EM CIÊNCIA E TECNOLOGIA</v>
      </c>
      <c r="B711" s="11" t="str">
        <f t="shared" si="56"/>
        <v>DA5BCN0405-15SA</v>
      </c>
      <c r="C711" s="9" t="str">
        <f t="shared" si="57"/>
        <v>Introdução às Equações Diferenciais Ordinárias A5-matutino (São Bernardo)</v>
      </c>
      <c r="D711" s="7" t="s">
        <v>1137</v>
      </c>
      <c r="E711" s="7" t="s">
        <v>1806</v>
      </c>
      <c r="F711" s="7" t="s">
        <v>1138</v>
      </c>
      <c r="G711" s="7" t="s">
        <v>57</v>
      </c>
      <c r="H711" s="7" t="s">
        <v>1111</v>
      </c>
      <c r="I711" s="7"/>
      <c r="J711" s="16" t="s">
        <v>12</v>
      </c>
      <c r="K711" s="7" t="s">
        <v>13</v>
      </c>
      <c r="L711" s="7" t="s">
        <v>20</v>
      </c>
      <c r="M711" s="7">
        <v>45</v>
      </c>
      <c r="N711" s="7">
        <v>0</v>
      </c>
      <c r="O711" s="7" t="s">
        <v>37</v>
      </c>
      <c r="P711" s="7" t="s">
        <v>17</v>
      </c>
      <c r="Q711" s="7" t="s">
        <v>33</v>
      </c>
      <c r="R711" s="29" t="s">
        <v>2416</v>
      </c>
      <c r="S711" s="29"/>
      <c r="T711" s="5" t="str">
        <f>VLOOKUP($B711,'[1]TOMADA DE DECISÕES'!$C$3:$BD$1129,52,0)</f>
        <v>EDSON ALEX ARRAZOLA IRIARTE</v>
      </c>
      <c r="U711" s="5" t="str">
        <f>VLOOKUP($B711,'[1]TOMADA DE DECISÕES'!$C$3:$BD$1129,54,0)</f>
        <v/>
      </c>
      <c r="V711" s="6" t="b">
        <f t="shared" si="58"/>
        <v>1</v>
      </c>
      <c r="W711" s="6" t="b">
        <f t="shared" si="59"/>
        <v>1</v>
      </c>
    </row>
    <row r="712" spans="1:23" ht="12.75" customHeight="1" x14ac:dyDescent="0.25">
      <c r="A712" s="11" t="str">
        <f t="shared" si="55"/>
        <v>BACHARELADO EM CIÊNCIA E TECNOLOGIA</v>
      </c>
      <c r="B712" s="11" t="str">
        <f t="shared" si="56"/>
        <v>NA5BCN0405-15SA</v>
      </c>
      <c r="C712" s="9" t="str">
        <f t="shared" si="57"/>
        <v>Introdução às Equações Diferenciais Ordinárias A5-noturno (São Bernardo)</v>
      </c>
      <c r="D712" s="7" t="s">
        <v>1137</v>
      </c>
      <c r="E712" s="7" t="s">
        <v>1807</v>
      </c>
      <c r="F712" s="7" t="s">
        <v>1138</v>
      </c>
      <c r="G712" s="7" t="s">
        <v>57</v>
      </c>
      <c r="H712" s="7" t="s">
        <v>1113</v>
      </c>
      <c r="I712" s="7"/>
      <c r="J712" s="7" t="s">
        <v>12</v>
      </c>
      <c r="K712" s="7" t="s">
        <v>18</v>
      </c>
      <c r="L712" s="7" t="s">
        <v>20</v>
      </c>
      <c r="M712" s="7">
        <v>45</v>
      </c>
      <c r="N712" s="7">
        <v>0</v>
      </c>
      <c r="O712" s="7" t="s">
        <v>37</v>
      </c>
      <c r="P712" s="7" t="s">
        <v>17</v>
      </c>
      <c r="Q712" s="7" t="s">
        <v>33</v>
      </c>
      <c r="R712" s="29" t="s">
        <v>554</v>
      </c>
      <c r="S712" s="29"/>
      <c r="T712" s="5" t="str">
        <f>VLOOKUP($B712,'[1]TOMADA DE DECISÕES'!$C$3:$BD$1129,52,0)</f>
        <v>ALEXANDR KORNEV</v>
      </c>
      <c r="U712" s="5" t="str">
        <f>VLOOKUP($B712,'[1]TOMADA DE DECISÕES'!$C$3:$BD$1129,54,0)</f>
        <v/>
      </c>
      <c r="V712" s="6" t="b">
        <f t="shared" si="58"/>
        <v>1</v>
      </c>
      <c r="W712" s="6" t="b">
        <f t="shared" si="59"/>
        <v>1</v>
      </c>
    </row>
    <row r="713" spans="1:23" ht="12.75" customHeight="1" x14ac:dyDescent="0.25">
      <c r="A713" s="11" t="str">
        <f t="shared" si="55"/>
        <v>BACHARELADO EM CIÊNCIA E TECNOLOGIA</v>
      </c>
      <c r="B713" s="11" t="str">
        <f t="shared" si="56"/>
        <v>DA6BCN0405-15SA</v>
      </c>
      <c r="C713" s="9" t="str">
        <f t="shared" si="57"/>
        <v>Introdução às Equações Diferenciais Ordinárias A6-matutino (São Bernardo)</v>
      </c>
      <c r="D713" s="7" t="s">
        <v>1137</v>
      </c>
      <c r="E713" s="7" t="s">
        <v>1808</v>
      </c>
      <c r="F713" s="7" t="s">
        <v>1138</v>
      </c>
      <c r="G713" s="7" t="s">
        <v>58</v>
      </c>
      <c r="H713" s="7" t="s">
        <v>1111</v>
      </c>
      <c r="I713" s="7"/>
      <c r="J713" s="7" t="s">
        <v>12</v>
      </c>
      <c r="K713" s="7" t="s">
        <v>13</v>
      </c>
      <c r="L713" s="7" t="s">
        <v>20</v>
      </c>
      <c r="M713" s="7">
        <v>45</v>
      </c>
      <c r="N713" s="7">
        <v>0</v>
      </c>
      <c r="O713" s="7" t="s">
        <v>37</v>
      </c>
      <c r="P713" s="7" t="s">
        <v>17</v>
      </c>
      <c r="Q713" s="7" t="s">
        <v>33</v>
      </c>
      <c r="R713" s="29" t="s">
        <v>2417</v>
      </c>
      <c r="S713" s="29"/>
      <c r="T713" s="5" t="str">
        <f>VLOOKUP($B713,'[1]TOMADA DE DECISÕES'!$C$3:$BD$1129,52,0)</f>
        <v>GISELE CRISTINA DUCATI</v>
      </c>
      <c r="U713" s="5" t="str">
        <f>VLOOKUP($B713,'[1]TOMADA DE DECISÕES'!$C$3:$BD$1129,54,0)</f>
        <v/>
      </c>
      <c r="V713" s="6" t="b">
        <f t="shared" si="58"/>
        <v>1</v>
      </c>
      <c r="W713" s="6" t="b">
        <f t="shared" si="59"/>
        <v>1</v>
      </c>
    </row>
    <row r="714" spans="1:23" ht="12.75" customHeight="1" x14ac:dyDescent="0.25">
      <c r="A714" s="11" t="str">
        <f t="shared" si="55"/>
        <v>BACHARELADO EM CIÊNCIA E TECNOLOGIA</v>
      </c>
      <c r="B714" s="11" t="str">
        <f t="shared" si="56"/>
        <v>NA6BCN0405-15SA</v>
      </c>
      <c r="C714" s="9" t="str">
        <f t="shared" si="57"/>
        <v>Introdução às Equações Diferenciais Ordinárias A6-noturno (São Bernardo)</v>
      </c>
      <c r="D714" s="7" t="s">
        <v>1137</v>
      </c>
      <c r="E714" s="7" t="s">
        <v>1809</v>
      </c>
      <c r="F714" s="7" t="s">
        <v>1138</v>
      </c>
      <c r="G714" s="7" t="s">
        <v>58</v>
      </c>
      <c r="H714" s="7" t="s">
        <v>1113</v>
      </c>
      <c r="I714" s="7"/>
      <c r="J714" s="16" t="s">
        <v>12</v>
      </c>
      <c r="K714" s="7" t="s">
        <v>18</v>
      </c>
      <c r="L714" s="7" t="s">
        <v>20</v>
      </c>
      <c r="M714" s="7">
        <v>45</v>
      </c>
      <c r="N714" s="7">
        <v>0</v>
      </c>
      <c r="O714" s="7" t="s">
        <v>37</v>
      </c>
      <c r="P714" s="7" t="s">
        <v>17</v>
      </c>
      <c r="Q714" s="7" t="s">
        <v>33</v>
      </c>
      <c r="R714" s="29" t="s">
        <v>2419</v>
      </c>
      <c r="S714" s="29"/>
      <c r="T714" s="5" t="str">
        <f>VLOOKUP($B714,'[1]TOMADA DE DECISÕES'!$C$3:$BD$1129,52,0)</f>
        <v>IVAN KAYGORODOV</v>
      </c>
      <c r="U714" s="5" t="str">
        <f>VLOOKUP($B714,'[1]TOMADA DE DECISÕES'!$C$3:$BD$1129,54,0)</f>
        <v/>
      </c>
      <c r="V714" s="6" t="b">
        <f t="shared" si="58"/>
        <v>1</v>
      </c>
      <c r="W714" s="6" t="b">
        <f t="shared" si="59"/>
        <v>1</v>
      </c>
    </row>
    <row r="715" spans="1:23" ht="12.75" customHeight="1" x14ac:dyDescent="0.25">
      <c r="A715" s="11" t="str">
        <f t="shared" si="55"/>
        <v>BACHARELADO EM CIÊNCIA E TECNOLOGIA</v>
      </c>
      <c r="B715" s="11" t="str">
        <f t="shared" si="56"/>
        <v>DA7BCN0405-15SA</v>
      </c>
      <c r="C715" s="9" t="str">
        <f t="shared" si="57"/>
        <v>Introdução às Equações Diferenciais Ordinárias A7-matutino (São Bernardo)</v>
      </c>
      <c r="D715" s="6" t="s">
        <v>1137</v>
      </c>
      <c r="E715" s="6" t="s">
        <v>3458</v>
      </c>
      <c r="F715" s="6" t="s">
        <v>1138</v>
      </c>
      <c r="G715" s="6" t="s">
        <v>77</v>
      </c>
      <c r="H715" s="6" t="s">
        <v>3459</v>
      </c>
      <c r="J715" s="6" t="s">
        <v>12</v>
      </c>
      <c r="K715" s="6" t="s">
        <v>13</v>
      </c>
      <c r="L715" s="6" t="s">
        <v>20</v>
      </c>
      <c r="M715" s="6">
        <v>45</v>
      </c>
      <c r="O715" s="6" t="s">
        <v>37</v>
      </c>
      <c r="P715" s="6" t="s">
        <v>17</v>
      </c>
      <c r="Q715" s="6" t="s">
        <v>33</v>
      </c>
      <c r="R715" s="26" t="s">
        <v>2421</v>
      </c>
      <c r="T715" s="5" t="str">
        <f>VLOOKUP($B715,'[1]TOMADA DE DECISÕES'!$C$3:$BD$1129,52,0)</f>
        <v>Mauricio Richartz</v>
      </c>
      <c r="U715" s="5">
        <f>VLOOKUP($B715,'[1]TOMADA DE DECISÕES'!$C$3:$BD$1129,54,0)</f>
        <v>0</v>
      </c>
      <c r="V715" s="6" t="b">
        <f t="shared" si="58"/>
        <v>1</v>
      </c>
      <c r="W715" s="6" t="b">
        <f t="shared" si="59"/>
        <v>1</v>
      </c>
    </row>
    <row r="716" spans="1:23" ht="12.75" customHeight="1" x14ac:dyDescent="0.25">
      <c r="A716" s="11" t="str">
        <f t="shared" si="55"/>
        <v>BACHARELADO EM CIÊNCIA E TECNOLOGIA</v>
      </c>
      <c r="B716" s="11" t="str">
        <f t="shared" si="56"/>
        <v>NA7BCN0405-15SA</v>
      </c>
      <c r="C716" s="9" t="str">
        <f t="shared" si="57"/>
        <v>Introdução às Equações Diferenciais Ordinárias A7-noturno (São Bernardo)</v>
      </c>
      <c r="D716" s="7" t="s">
        <v>1137</v>
      </c>
      <c r="E716" s="7" t="s">
        <v>1810</v>
      </c>
      <c r="F716" s="7" t="s">
        <v>1138</v>
      </c>
      <c r="G716" s="7" t="s">
        <v>77</v>
      </c>
      <c r="H716" s="7" t="s">
        <v>1113</v>
      </c>
      <c r="I716" s="7"/>
      <c r="J716" s="16" t="s">
        <v>12</v>
      </c>
      <c r="K716" s="7" t="s">
        <v>18</v>
      </c>
      <c r="L716" s="7" t="s">
        <v>20</v>
      </c>
      <c r="M716" s="7">
        <v>45</v>
      </c>
      <c r="N716" s="7">
        <v>0</v>
      </c>
      <c r="O716" s="7" t="s">
        <v>37</v>
      </c>
      <c r="P716" s="7" t="s">
        <v>17</v>
      </c>
      <c r="Q716" s="7" t="s">
        <v>33</v>
      </c>
      <c r="R716" s="29" t="s">
        <v>951</v>
      </c>
      <c r="S716" s="29"/>
      <c r="T716" s="5" t="str">
        <f>VLOOKUP($B716,'[1]TOMADA DE DECISÕES'!$C$3:$BD$1129,52,0)</f>
        <v>VINICIUS CIFU LOPES</v>
      </c>
      <c r="U716" s="5" t="str">
        <f>VLOOKUP($B716,'[1]TOMADA DE DECISÕES'!$C$3:$BD$1129,54,0)</f>
        <v/>
      </c>
      <c r="V716" s="6" t="b">
        <f t="shared" si="58"/>
        <v>1</v>
      </c>
      <c r="W716" s="6" t="b">
        <f t="shared" si="59"/>
        <v>1</v>
      </c>
    </row>
    <row r="717" spans="1:23" ht="12.75" customHeight="1" x14ac:dyDescent="0.25">
      <c r="A717" s="11" t="str">
        <f t="shared" si="55"/>
        <v>BACHARELADO EM CIÊNCIA E TECNOLOGIA</v>
      </c>
      <c r="B717" s="11" t="str">
        <f t="shared" si="56"/>
        <v>NA9BCN0405-15SA</v>
      </c>
      <c r="C717" s="9" t="str">
        <f t="shared" si="57"/>
        <v>Introdução às Equações Diferenciais Ordinárias A9-noturno (São Bernardo)</v>
      </c>
      <c r="D717" s="7" t="s">
        <v>1137</v>
      </c>
      <c r="E717" s="7" t="s">
        <v>1811</v>
      </c>
      <c r="F717" s="7" t="s">
        <v>1138</v>
      </c>
      <c r="G717" s="7" t="s">
        <v>79</v>
      </c>
      <c r="H717" s="7" t="s">
        <v>1113</v>
      </c>
      <c r="I717" s="7"/>
      <c r="J717" s="16" t="s">
        <v>12</v>
      </c>
      <c r="K717" s="7" t="s">
        <v>18</v>
      </c>
      <c r="L717" s="7" t="s">
        <v>20</v>
      </c>
      <c r="M717" s="7">
        <v>45</v>
      </c>
      <c r="N717" s="7">
        <v>0</v>
      </c>
      <c r="O717" s="7" t="s">
        <v>37</v>
      </c>
      <c r="P717" s="7" t="s">
        <v>17</v>
      </c>
      <c r="Q717" s="7" t="s">
        <v>33</v>
      </c>
      <c r="R717" s="29" t="s">
        <v>2421</v>
      </c>
      <c r="S717" s="29"/>
      <c r="T717" s="5" t="str">
        <f>VLOOKUP($B717,'[1]TOMADA DE DECISÕES'!$C$3:$BD$1129,52,0)</f>
        <v>MAURICIO RICHARTZ</v>
      </c>
      <c r="U717" s="5" t="str">
        <f>VLOOKUP($B717,'[1]TOMADA DE DECISÕES'!$C$3:$BD$1129,54,0)</f>
        <v/>
      </c>
      <c r="V717" s="6" t="b">
        <f t="shared" si="58"/>
        <v>1</v>
      </c>
      <c r="W717" s="6" t="b">
        <f t="shared" si="59"/>
        <v>1</v>
      </c>
    </row>
    <row r="718" spans="1:23" ht="12.75" customHeight="1" x14ac:dyDescent="0.25">
      <c r="A718" s="11" t="str">
        <f t="shared" si="55"/>
        <v>BACHARELADO EM CIÊNCIA E TECNOLOGIA</v>
      </c>
      <c r="B718" s="11" t="str">
        <f t="shared" si="56"/>
        <v>DB1BCN0405-15SA</v>
      </c>
      <c r="C718" s="9" t="str">
        <f t="shared" si="57"/>
        <v>Introdução às Equações Diferenciais Ordinárias B1-matutino (São Bernardo)</v>
      </c>
      <c r="D718" s="7" t="s">
        <v>1137</v>
      </c>
      <c r="E718" s="7" t="s">
        <v>1812</v>
      </c>
      <c r="F718" s="7" t="s">
        <v>1138</v>
      </c>
      <c r="G718" s="7" t="s">
        <v>28</v>
      </c>
      <c r="H718" s="7" t="s">
        <v>1110</v>
      </c>
      <c r="I718" s="7"/>
      <c r="J718" s="16" t="s">
        <v>12</v>
      </c>
      <c r="K718" s="7" t="s">
        <v>13</v>
      </c>
      <c r="L718" s="7" t="s">
        <v>20</v>
      </c>
      <c r="M718" s="7">
        <v>45</v>
      </c>
      <c r="N718" s="7">
        <v>0</v>
      </c>
      <c r="O718" s="7" t="s">
        <v>37</v>
      </c>
      <c r="P718" s="7" t="s">
        <v>17</v>
      </c>
      <c r="Q718" s="7" t="s">
        <v>33</v>
      </c>
      <c r="R718" s="29" t="s">
        <v>2413</v>
      </c>
      <c r="S718" s="29"/>
      <c r="T718" s="5" t="str">
        <f>VLOOKUP($B718,'[1]TOMADA DE DECISÕES'!$C$3:$BD$1129,52,0)</f>
        <v>MAJID FORGHANI ELAHABAD</v>
      </c>
      <c r="U718" s="5" t="str">
        <f>VLOOKUP($B718,'[1]TOMADA DE DECISÕES'!$C$3:$BD$1129,54,0)</f>
        <v/>
      </c>
      <c r="V718" s="6" t="b">
        <f t="shared" si="58"/>
        <v>1</v>
      </c>
      <c r="W718" s="6" t="b">
        <f t="shared" si="59"/>
        <v>1</v>
      </c>
    </row>
    <row r="719" spans="1:23" ht="12.75" customHeight="1" x14ac:dyDescent="0.25">
      <c r="A719" s="11" t="str">
        <f t="shared" si="55"/>
        <v>BACHARELADO EM CIÊNCIA E TECNOLOGIA</v>
      </c>
      <c r="B719" s="11" t="str">
        <f t="shared" si="56"/>
        <v>NB1BCN0405-15SA</v>
      </c>
      <c r="C719" s="9" t="str">
        <f t="shared" si="57"/>
        <v>Introdução às Equações Diferenciais Ordinárias B1-noturno (São Bernardo)</v>
      </c>
      <c r="D719" s="7" t="s">
        <v>1137</v>
      </c>
      <c r="E719" s="7" t="s">
        <v>1813</v>
      </c>
      <c r="F719" s="7" t="s">
        <v>1138</v>
      </c>
      <c r="G719" s="7" t="s">
        <v>28</v>
      </c>
      <c r="H719" s="7" t="s">
        <v>1112</v>
      </c>
      <c r="I719" s="7"/>
      <c r="J719" s="7" t="s">
        <v>12</v>
      </c>
      <c r="K719" s="7" t="s">
        <v>18</v>
      </c>
      <c r="L719" s="7" t="s">
        <v>20</v>
      </c>
      <c r="M719" s="7">
        <v>45</v>
      </c>
      <c r="N719" s="7">
        <v>0</v>
      </c>
      <c r="O719" s="7" t="s">
        <v>37</v>
      </c>
      <c r="P719" s="7" t="s">
        <v>17</v>
      </c>
      <c r="Q719" s="7" t="s">
        <v>33</v>
      </c>
      <c r="R719" s="29" t="s">
        <v>551</v>
      </c>
      <c r="S719" s="29"/>
      <c r="T719" s="5" t="str">
        <f>VLOOKUP($B719,'[1]TOMADA DE DECISÕES'!$C$3:$BD$1129,52,0)</f>
        <v>VALERY SHCHESNOVICH</v>
      </c>
      <c r="U719" s="5" t="str">
        <f>VLOOKUP($B719,'[1]TOMADA DE DECISÕES'!$C$3:$BD$1129,54,0)</f>
        <v/>
      </c>
      <c r="V719" s="6" t="b">
        <f t="shared" si="58"/>
        <v>1</v>
      </c>
      <c r="W719" s="6" t="b">
        <f t="shared" si="59"/>
        <v>1</v>
      </c>
    </row>
    <row r="720" spans="1:23" ht="12.75" customHeight="1" x14ac:dyDescent="0.25">
      <c r="A720" s="11" t="str">
        <f t="shared" si="55"/>
        <v>BACHARELADO EM CIÊNCIA E TECNOLOGIA</v>
      </c>
      <c r="B720" s="11" t="str">
        <f t="shared" si="56"/>
        <v>DB2BCN0405-15SA</v>
      </c>
      <c r="C720" s="9" t="str">
        <f t="shared" si="57"/>
        <v>Introdução às Equações Diferenciais Ordinárias B2-matutino (São Bernardo)</v>
      </c>
      <c r="D720" s="7" t="s">
        <v>1137</v>
      </c>
      <c r="E720" s="7" t="s">
        <v>1814</v>
      </c>
      <c r="F720" s="7" t="s">
        <v>1138</v>
      </c>
      <c r="G720" s="7" t="s">
        <v>29</v>
      </c>
      <c r="H720" s="7" t="s">
        <v>1110</v>
      </c>
      <c r="I720" s="7"/>
      <c r="J720" s="16" t="s">
        <v>12</v>
      </c>
      <c r="K720" s="7" t="s">
        <v>13</v>
      </c>
      <c r="L720" s="7" t="s">
        <v>20</v>
      </c>
      <c r="M720" s="7">
        <v>45</v>
      </c>
      <c r="N720" s="7">
        <v>0</v>
      </c>
      <c r="O720" s="7" t="s">
        <v>37</v>
      </c>
      <c r="P720" s="7" t="s">
        <v>17</v>
      </c>
      <c r="Q720" s="6" t="s">
        <v>33</v>
      </c>
      <c r="R720" s="29" t="s">
        <v>2414</v>
      </c>
      <c r="S720" s="29"/>
      <c r="T720" s="5" t="str">
        <f>VLOOKUP($B720,'[1]TOMADA DE DECISÕES'!$C$3:$BD$1129,52,0)</f>
        <v>ZHANNA GENNADYEVNA KUZNETSOVA</v>
      </c>
      <c r="U720" s="5" t="str">
        <f>VLOOKUP($B720,'[1]TOMADA DE DECISÕES'!$C$3:$BD$1129,54,0)</f>
        <v/>
      </c>
      <c r="V720" s="6" t="b">
        <f t="shared" si="58"/>
        <v>1</v>
      </c>
      <c r="W720" s="6" t="b">
        <f t="shared" si="59"/>
        <v>1</v>
      </c>
    </row>
    <row r="721" spans="1:23" ht="12.75" customHeight="1" x14ac:dyDescent="0.25">
      <c r="A721" s="11" t="str">
        <f t="shared" si="55"/>
        <v>BACHARELADO EM CIÊNCIA E TECNOLOGIA</v>
      </c>
      <c r="B721" s="11" t="str">
        <f t="shared" si="56"/>
        <v>NB2BCN0405-15SA</v>
      </c>
      <c r="C721" s="9" t="str">
        <f t="shared" si="57"/>
        <v>Introdução às Equações Diferenciais Ordinárias B2-noturno (São Bernardo)</v>
      </c>
      <c r="D721" s="7" t="s">
        <v>1137</v>
      </c>
      <c r="E721" s="7" t="s">
        <v>1815</v>
      </c>
      <c r="F721" s="7" t="s">
        <v>1138</v>
      </c>
      <c r="G721" s="7" t="s">
        <v>29</v>
      </c>
      <c r="H721" s="7" t="s">
        <v>1112</v>
      </c>
      <c r="I721" s="7"/>
      <c r="J721" s="16" t="s">
        <v>12</v>
      </c>
      <c r="K721" s="7" t="s">
        <v>18</v>
      </c>
      <c r="L721" s="7" t="s">
        <v>20</v>
      </c>
      <c r="M721" s="7">
        <v>45</v>
      </c>
      <c r="N721" s="7">
        <v>0</v>
      </c>
      <c r="O721" s="7" t="s">
        <v>37</v>
      </c>
      <c r="P721" s="7" t="s">
        <v>17</v>
      </c>
      <c r="Q721" s="7" t="s">
        <v>33</v>
      </c>
      <c r="R721" s="29" t="s">
        <v>2418</v>
      </c>
      <c r="S721" s="29"/>
      <c r="T721" s="5" t="str">
        <f>VLOOKUP($B721,'[1]TOMADA DE DECISÕES'!$C$3:$BD$1129,52,0)</f>
        <v>FERNANDO LUIS DA SILVA SEMIAO</v>
      </c>
      <c r="U721" s="5" t="str">
        <f>VLOOKUP($B721,'[1]TOMADA DE DECISÕES'!$C$3:$BD$1129,54,0)</f>
        <v/>
      </c>
      <c r="V721" s="6" t="b">
        <f t="shared" si="58"/>
        <v>0</v>
      </c>
      <c r="W721" s="6" t="b">
        <f t="shared" si="59"/>
        <v>1</v>
      </c>
    </row>
    <row r="722" spans="1:23" ht="12.75" customHeight="1" x14ac:dyDescent="0.25">
      <c r="A722" s="11" t="str">
        <f t="shared" si="55"/>
        <v>BACHARELADO EM CIÊNCIA E TECNOLOGIA</v>
      </c>
      <c r="B722" s="11" t="str">
        <f t="shared" si="56"/>
        <v>NB3BCN0405-15SA</v>
      </c>
      <c r="C722" s="9" t="str">
        <f t="shared" si="57"/>
        <v>Introdução às Equações Diferenciais Ordinárias B3-noturno (São Bernardo)</v>
      </c>
      <c r="D722" s="7" t="s">
        <v>1137</v>
      </c>
      <c r="E722" s="7" t="s">
        <v>1816</v>
      </c>
      <c r="F722" s="7" t="s">
        <v>1138</v>
      </c>
      <c r="G722" s="7" t="s">
        <v>50</v>
      </c>
      <c r="H722" s="7" t="s">
        <v>1112</v>
      </c>
      <c r="I722" s="7"/>
      <c r="J722" s="16" t="s">
        <v>12</v>
      </c>
      <c r="K722" s="7" t="s">
        <v>18</v>
      </c>
      <c r="L722" s="7" t="s">
        <v>20</v>
      </c>
      <c r="M722" s="7">
        <v>45</v>
      </c>
      <c r="N722" s="7">
        <v>0</v>
      </c>
      <c r="O722" s="7" t="s">
        <v>37</v>
      </c>
      <c r="P722" s="7" t="s">
        <v>17</v>
      </c>
      <c r="Q722" s="7" t="s">
        <v>33</v>
      </c>
      <c r="R722" s="29" t="s">
        <v>543</v>
      </c>
      <c r="S722" s="29"/>
      <c r="T722" s="5" t="str">
        <f>VLOOKUP($B722,'[1]TOMADA DE DECISÕES'!$C$3:$BD$1129,52,0)</f>
        <v>HENGAMEH RAEISIDEHKORDI</v>
      </c>
      <c r="U722" s="5" t="str">
        <f>VLOOKUP($B722,'[1]TOMADA DE DECISÕES'!$C$3:$BD$1129,54,0)</f>
        <v/>
      </c>
      <c r="V722" s="6" t="b">
        <f t="shared" si="58"/>
        <v>1</v>
      </c>
      <c r="W722" s="6" t="b">
        <f t="shared" si="59"/>
        <v>1</v>
      </c>
    </row>
    <row r="723" spans="1:23" ht="12.75" customHeight="1" x14ac:dyDescent="0.25">
      <c r="A723" s="11" t="str">
        <f t="shared" si="55"/>
        <v>BACHARELADO EM CIÊNCIA E TECNOLOGIA</v>
      </c>
      <c r="B723" s="11" t="str">
        <f t="shared" si="56"/>
        <v>DB4BCN0405-15SA</v>
      </c>
      <c r="C723" s="9" t="str">
        <f t="shared" si="57"/>
        <v>Introdução às Equações Diferenciais Ordinárias B4-matutino (São Bernardo)</v>
      </c>
      <c r="D723" s="7" t="s">
        <v>1137</v>
      </c>
      <c r="E723" s="7" t="s">
        <v>1817</v>
      </c>
      <c r="F723" s="7" t="s">
        <v>1138</v>
      </c>
      <c r="G723" s="7" t="s">
        <v>59</v>
      </c>
      <c r="H723" s="7" t="s">
        <v>1110</v>
      </c>
      <c r="I723" s="7"/>
      <c r="J723" s="16" t="s">
        <v>12</v>
      </c>
      <c r="K723" s="7" t="s">
        <v>13</v>
      </c>
      <c r="L723" s="7" t="s">
        <v>20</v>
      </c>
      <c r="M723" s="7">
        <v>45</v>
      </c>
      <c r="N723" s="7">
        <v>0</v>
      </c>
      <c r="O723" s="7" t="s">
        <v>37</v>
      </c>
      <c r="P723" s="7" t="s">
        <v>17</v>
      </c>
      <c r="Q723" s="7" t="s">
        <v>33</v>
      </c>
      <c r="R723" s="29" t="s">
        <v>2415</v>
      </c>
      <c r="S723" s="29"/>
      <c r="T723" s="5" t="str">
        <f>VLOOKUP($B723,'[1]TOMADA DE DECISÕES'!$C$3:$BD$1129,52,0)</f>
        <v>VLADISLAV KUPRIYANOV</v>
      </c>
      <c r="U723" s="5" t="str">
        <f>VLOOKUP($B723,'[1]TOMADA DE DECISÕES'!$C$3:$BD$1129,54,0)</f>
        <v/>
      </c>
      <c r="V723" s="6" t="b">
        <f t="shared" si="58"/>
        <v>1</v>
      </c>
      <c r="W723" s="6" t="b">
        <f t="shared" si="59"/>
        <v>1</v>
      </c>
    </row>
    <row r="724" spans="1:23" ht="12.75" customHeight="1" x14ac:dyDescent="0.25">
      <c r="A724" s="11" t="str">
        <f t="shared" si="55"/>
        <v>BACHARELADO EM CIÊNCIA E TECNOLOGIA</v>
      </c>
      <c r="B724" s="11" t="str">
        <f t="shared" si="56"/>
        <v>NB4BCN0405-15SA</v>
      </c>
      <c r="C724" s="9" t="str">
        <f t="shared" si="57"/>
        <v>Introdução às Equações Diferenciais Ordinárias B4-noturno (São Bernardo)</v>
      </c>
      <c r="D724" s="7" t="s">
        <v>1137</v>
      </c>
      <c r="E724" s="7" t="s">
        <v>2542</v>
      </c>
      <c r="F724" s="7" t="s">
        <v>1138</v>
      </c>
      <c r="G724" s="7" t="s">
        <v>59</v>
      </c>
      <c r="H724" s="7" t="s">
        <v>1112</v>
      </c>
      <c r="I724" s="7"/>
      <c r="J724" s="16" t="s">
        <v>12</v>
      </c>
      <c r="K724" s="7" t="s">
        <v>18</v>
      </c>
      <c r="L724" s="7" t="s">
        <v>20</v>
      </c>
      <c r="M724" s="7">
        <v>45</v>
      </c>
      <c r="N724" s="7"/>
      <c r="O724" s="7" t="s">
        <v>37</v>
      </c>
      <c r="P724" s="7" t="s">
        <v>17</v>
      </c>
      <c r="Q724" s="7" t="s">
        <v>33</v>
      </c>
      <c r="R724" s="29" t="s">
        <v>542</v>
      </c>
      <c r="S724" s="29"/>
      <c r="T724" s="5" t="str">
        <f>VLOOKUP($B724,'[1]TOMADA DE DECISÕES'!$C$3:$BD$1129,52,0)</f>
        <v>BRUNO DOMICIANO LOPES</v>
      </c>
      <c r="U724" s="5" t="str">
        <f>VLOOKUP($B724,'[1]TOMADA DE DECISÕES'!$C$3:$BD$1129,54,0)</f>
        <v/>
      </c>
      <c r="V724" s="6" t="b">
        <f t="shared" si="58"/>
        <v>1</v>
      </c>
      <c r="W724" s="6" t="b">
        <f t="shared" si="59"/>
        <v>1</v>
      </c>
    </row>
    <row r="725" spans="1:23" ht="12.75" customHeight="1" x14ac:dyDescent="0.25">
      <c r="A725" s="11" t="str">
        <f t="shared" si="55"/>
        <v>BACHARELADO EM CIÊNCIA E TECNOLOGIA</v>
      </c>
      <c r="B725" s="11" t="str">
        <f t="shared" si="56"/>
        <v>DB5BCN0405-15SA</v>
      </c>
      <c r="C725" s="9" t="str">
        <f t="shared" si="57"/>
        <v>Introdução às Equações Diferenciais Ordinárias B5-matutino (São Bernardo)</v>
      </c>
      <c r="D725" s="6" t="s">
        <v>1137</v>
      </c>
      <c r="E725" s="6" t="s">
        <v>1818</v>
      </c>
      <c r="F725" s="6" t="s">
        <v>1138</v>
      </c>
      <c r="G725" s="6" t="s">
        <v>60</v>
      </c>
      <c r="H725" s="6" t="s">
        <v>1110</v>
      </c>
      <c r="J725" s="6" t="s">
        <v>12</v>
      </c>
      <c r="K725" s="6" t="s">
        <v>13</v>
      </c>
      <c r="L725" s="6" t="s">
        <v>20</v>
      </c>
      <c r="M725" s="6">
        <v>45</v>
      </c>
      <c r="N725" s="6">
        <v>0</v>
      </c>
      <c r="O725" s="6" t="s">
        <v>37</v>
      </c>
      <c r="P725" s="7" t="s">
        <v>17</v>
      </c>
      <c r="Q725" s="7" t="s">
        <v>33</v>
      </c>
      <c r="R725" s="26" t="s">
        <v>2416</v>
      </c>
      <c r="T725" s="5" t="str">
        <f>VLOOKUP($B725,'[1]TOMADA DE DECISÕES'!$C$3:$BD$1129,52,0)</f>
        <v>EDSON ALEX ARRAZOLA IRIARTE</v>
      </c>
      <c r="U725" s="5" t="str">
        <f>VLOOKUP($B725,'[1]TOMADA DE DECISÕES'!$C$3:$BD$1129,54,0)</f>
        <v/>
      </c>
      <c r="V725" s="6" t="b">
        <f t="shared" si="58"/>
        <v>1</v>
      </c>
      <c r="W725" s="6" t="b">
        <f t="shared" si="59"/>
        <v>1</v>
      </c>
    </row>
    <row r="726" spans="1:23" ht="12.75" customHeight="1" x14ac:dyDescent="0.25">
      <c r="A726" s="11" t="str">
        <f t="shared" si="55"/>
        <v>BACHARELADO EM CIÊNCIA E TECNOLOGIA</v>
      </c>
      <c r="B726" s="11" t="str">
        <f t="shared" si="56"/>
        <v>NB5BCN0405-15SA</v>
      </c>
      <c r="C726" s="9" t="str">
        <f t="shared" si="57"/>
        <v>Introdução às Equações Diferenciais Ordinárias B5-noturno (São Bernardo)</v>
      </c>
      <c r="D726" s="7" t="s">
        <v>1137</v>
      </c>
      <c r="E726" s="7" t="s">
        <v>2543</v>
      </c>
      <c r="F726" s="7" t="s">
        <v>1138</v>
      </c>
      <c r="G726" s="7" t="s">
        <v>60</v>
      </c>
      <c r="H726" s="7" t="s">
        <v>1112</v>
      </c>
      <c r="I726" s="7"/>
      <c r="J726" s="16" t="s">
        <v>12</v>
      </c>
      <c r="K726" s="7" t="s">
        <v>18</v>
      </c>
      <c r="L726" s="7" t="s">
        <v>20</v>
      </c>
      <c r="M726" s="7">
        <v>45</v>
      </c>
      <c r="N726" s="7"/>
      <c r="O726" s="7" t="s">
        <v>37</v>
      </c>
      <c r="P726" s="7" t="s">
        <v>17</v>
      </c>
      <c r="Q726" s="7" t="s">
        <v>33</v>
      </c>
      <c r="R726" s="29" t="s">
        <v>554</v>
      </c>
      <c r="S726" s="29"/>
      <c r="T726" s="5" t="str">
        <f>VLOOKUP($B726,'[1]TOMADA DE DECISÕES'!$C$3:$BD$1129,52,0)</f>
        <v>ALEXANDR KORNEV</v>
      </c>
      <c r="U726" s="5" t="str">
        <f>VLOOKUP($B726,'[1]TOMADA DE DECISÕES'!$C$3:$BD$1129,54,0)</f>
        <v/>
      </c>
      <c r="V726" s="6" t="b">
        <f t="shared" si="58"/>
        <v>1</v>
      </c>
      <c r="W726" s="6" t="b">
        <f t="shared" si="59"/>
        <v>1</v>
      </c>
    </row>
    <row r="727" spans="1:23" ht="12.75" customHeight="1" x14ac:dyDescent="0.25">
      <c r="A727" s="11" t="str">
        <f t="shared" si="55"/>
        <v>BACHARELADO EM CIÊNCIA E TECNOLOGIA</v>
      </c>
      <c r="B727" s="11" t="str">
        <f t="shared" si="56"/>
        <v>DB6BCN0405-15SA</v>
      </c>
      <c r="C727" s="9" t="str">
        <f t="shared" si="57"/>
        <v>Introdução às Equações Diferenciais Ordinárias B6-matutino (São Bernardo)</v>
      </c>
      <c r="D727" s="7" t="s">
        <v>1137</v>
      </c>
      <c r="E727" s="7" t="s">
        <v>1819</v>
      </c>
      <c r="F727" s="7" t="s">
        <v>1138</v>
      </c>
      <c r="G727" s="7" t="s">
        <v>61</v>
      </c>
      <c r="H727" s="7" t="s">
        <v>1110</v>
      </c>
      <c r="I727" s="7"/>
      <c r="J727" s="7" t="s">
        <v>12</v>
      </c>
      <c r="K727" s="7" t="s">
        <v>13</v>
      </c>
      <c r="L727" s="7" t="s">
        <v>20</v>
      </c>
      <c r="M727" s="7">
        <v>45</v>
      </c>
      <c r="N727" s="7">
        <v>0</v>
      </c>
      <c r="O727" s="7" t="s">
        <v>37</v>
      </c>
      <c r="P727" s="7" t="s">
        <v>17</v>
      </c>
      <c r="Q727" s="7" t="s">
        <v>33</v>
      </c>
      <c r="R727" s="29" t="s">
        <v>2417</v>
      </c>
      <c r="S727" s="29"/>
      <c r="T727" s="5" t="str">
        <f>VLOOKUP($B727,'[1]TOMADA DE DECISÕES'!$C$3:$BD$1129,52,0)</f>
        <v>GISELE CRISTINA DUCATI</v>
      </c>
      <c r="U727" s="5" t="str">
        <f>VLOOKUP($B727,'[1]TOMADA DE DECISÕES'!$C$3:$BD$1129,54,0)</f>
        <v/>
      </c>
      <c r="V727" s="6" t="b">
        <f t="shared" si="58"/>
        <v>1</v>
      </c>
      <c r="W727" s="6" t="b">
        <f t="shared" si="59"/>
        <v>1</v>
      </c>
    </row>
    <row r="728" spans="1:23" ht="12.75" customHeight="1" x14ac:dyDescent="0.25">
      <c r="A728" s="11" t="str">
        <f t="shared" si="55"/>
        <v>BACHARELADO EM CIÊNCIA E TECNOLOGIA</v>
      </c>
      <c r="B728" s="11" t="str">
        <f t="shared" si="56"/>
        <v>NB6BCN0405-15SA</v>
      </c>
      <c r="C728" s="9" t="str">
        <f t="shared" si="57"/>
        <v>Introdução às Equações Diferenciais Ordinárias B6-noturno (São Bernardo)</v>
      </c>
      <c r="D728" s="7" t="s">
        <v>1137</v>
      </c>
      <c r="E728" s="7" t="s">
        <v>2544</v>
      </c>
      <c r="F728" s="7" t="s">
        <v>1138</v>
      </c>
      <c r="G728" s="7" t="s">
        <v>61</v>
      </c>
      <c r="H728" s="7" t="s">
        <v>1112</v>
      </c>
      <c r="I728" s="7"/>
      <c r="J728" s="16" t="s">
        <v>12</v>
      </c>
      <c r="K728" s="7" t="s">
        <v>18</v>
      </c>
      <c r="L728" s="7" t="s">
        <v>20</v>
      </c>
      <c r="M728" s="7">
        <v>45</v>
      </c>
      <c r="N728" s="7"/>
      <c r="O728" s="7" t="s">
        <v>37</v>
      </c>
      <c r="P728" s="7" t="s">
        <v>17</v>
      </c>
      <c r="Q728" s="7" t="s">
        <v>33</v>
      </c>
      <c r="R728" s="29" t="s">
        <v>2419</v>
      </c>
      <c r="S728" s="29"/>
      <c r="T728" s="5" t="str">
        <f>VLOOKUP($B728,'[1]TOMADA DE DECISÕES'!$C$3:$BD$1129,52,0)</f>
        <v>IVAN KAYGORODOV</v>
      </c>
      <c r="U728" s="5" t="str">
        <f>VLOOKUP($B728,'[1]TOMADA DE DECISÕES'!$C$3:$BD$1129,54,0)</f>
        <v/>
      </c>
      <c r="V728" s="6" t="b">
        <f t="shared" si="58"/>
        <v>1</v>
      </c>
      <c r="W728" s="6" t="b">
        <f t="shared" si="59"/>
        <v>1</v>
      </c>
    </row>
    <row r="729" spans="1:23" ht="12.75" customHeight="1" x14ac:dyDescent="0.25">
      <c r="A729" s="11" t="str">
        <f t="shared" si="55"/>
        <v>BACHARELADO EM CIÊNCIA E TECNOLOGIA</v>
      </c>
      <c r="B729" s="11" t="str">
        <f t="shared" si="56"/>
        <v>NB7BCN0405-15SA</v>
      </c>
      <c r="C729" s="9" t="str">
        <f t="shared" si="57"/>
        <v>Introdução às Equações Diferenciais Ordinárias B7-noturno (São Bernardo)</v>
      </c>
      <c r="D729" s="7" t="s">
        <v>1137</v>
      </c>
      <c r="E729" s="7" t="s">
        <v>2545</v>
      </c>
      <c r="F729" s="7" t="s">
        <v>1138</v>
      </c>
      <c r="G729" s="7" t="s">
        <v>80</v>
      </c>
      <c r="H729" s="7" t="s">
        <v>1112</v>
      </c>
      <c r="I729" s="7"/>
      <c r="J729" s="7" t="s">
        <v>12</v>
      </c>
      <c r="K729" s="7" t="s">
        <v>18</v>
      </c>
      <c r="L729" s="7" t="s">
        <v>20</v>
      </c>
      <c r="M729" s="7">
        <v>45</v>
      </c>
      <c r="N729" s="7"/>
      <c r="O729" s="7" t="s">
        <v>37</v>
      </c>
      <c r="P729" s="7" t="s">
        <v>17</v>
      </c>
      <c r="Q729" s="7" t="s">
        <v>33</v>
      </c>
      <c r="R729" s="29" t="s">
        <v>951</v>
      </c>
      <c r="S729" s="29"/>
      <c r="T729" s="5" t="str">
        <f>VLOOKUP($B729,'[1]TOMADA DE DECISÕES'!$C$3:$BD$1129,52,0)</f>
        <v>VINICIUS CIFU LOPES</v>
      </c>
      <c r="U729" s="5" t="str">
        <f>VLOOKUP($B729,'[1]TOMADA DE DECISÕES'!$C$3:$BD$1129,54,0)</f>
        <v/>
      </c>
      <c r="V729" s="6" t="b">
        <f t="shared" si="58"/>
        <v>1</v>
      </c>
      <c r="W729" s="6" t="b">
        <f t="shared" si="59"/>
        <v>1</v>
      </c>
    </row>
    <row r="730" spans="1:23" ht="12.75" customHeight="1" x14ac:dyDescent="0.25">
      <c r="A730" s="11" t="str">
        <f t="shared" si="55"/>
        <v>BACHARELADO EM CIÊNCIAS E HUMANIDADES</v>
      </c>
      <c r="B730" s="11" t="str">
        <f t="shared" si="56"/>
        <v>DA1BHO0001-15SB</v>
      </c>
      <c r="C730" s="9" t="str">
        <f t="shared" si="57"/>
        <v>Introdução às Humanidades e Ciências Sociais A1-matutino (São Bernardo)</v>
      </c>
      <c r="D730" s="6" t="s">
        <v>98</v>
      </c>
      <c r="E730" s="6" t="s">
        <v>1852</v>
      </c>
      <c r="F730" s="6" t="s">
        <v>99</v>
      </c>
      <c r="G730" s="6" t="s">
        <v>16</v>
      </c>
      <c r="H730" s="6" t="s">
        <v>1467</v>
      </c>
      <c r="J730" s="6" t="s">
        <v>38</v>
      </c>
      <c r="K730" s="6" t="s">
        <v>13</v>
      </c>
      <c r="L730" s="6" t="s">
        <v>14</v>
      </c>
      <c r="M730" s="6">
        <v>45</v>
      </c>
      <c r="N730" s="6">
        <v>45</v>
      </c>
      <c r="O730" s="6" t="s">
        <v>17</v>
      </c>
      <c r="P730" s="7" t="s">
        <v>37</v>
      </c>
      <c r="Q730" s="7" t="s">
        <v>97</v>
      </c>
      <c r="R730" s="26" t="s">
        <v>1468</v>
      </c>
      <c r="T730" s="5" t="str">
        <f>VLOOKUP($B730,'[1]TOMADA DE DECISÕES'!$C$3:$BD$1129,52,0)</f>
        <v>MARIA CARAMEZ CARLOTTO</v>
      </c>
      <c r="U730" s="5" t="str">
        <f>VLOOKUP($B730,'[1]TOMADA DE DECISÕES'!$C$3:$BD$1129,54,0)</f>
        <v/>
      </c>
      <c r="V730" s="6" t="b">
        <f t="shared" si="58"/>
        <v>1</v>
      </c>
      <c r="W730" s="6" t="b">
        <f t="shared" si="59"/>
        <v>1</v>
      </c>
    </row>
    <row r="731" spans="1:23" ht="12.75" customHeight="1" x14ac:dyDescent="0.25">
      <c r="A731" s="11" t="str">
        <f t="shared" si="55"/>
        <v>BACHARELADO EM CIÊNCIAS E HUMANIDADES</v>
      </c>
      <c r="B731" s="11" t="str">
        <f t="shared" si="56"/>
        <v>NA1BHO0001-15SB</v>
      </c>
      <c r="C731" s="9" t="str">
        <f t="shared" si="57"/>
        <v>Introdução às Humanidades e Ciências Sociais A1-noturno (São Bernardo)</v>
      </c>
      <c r="D731" s="7" t="s">
        <v>98</v>
      </c>
      <c r="E731" s="7" t="s">
        <v>1853</v>
      </c>
      <c r="F731" s="7" t="s">
        <v>99</v>
      </c>
      <c r="G731" s="7" t="s">
        <v>16</v>
      </c>
      <c r="H731" s="7" t="s">
        <v>1472</v>
      </c>
      <c r="I731" s="7"/>
      <c r="J731" s="16" t="s">
        <v>38</v>
      </c>
      <c r="K731" s="7" t="s">
        <v>18</v>
      </c>
      <c r="L731" s="7" t="s">
        <v>14</v>
      </c>
      <c r="M731" s="7">
        <v>45</v>
      </c>
      <c r="N731" s="7">
        <v>45</v>
      </c>
      <c r="O731" s="7" t="s">
        <v>17</v>
      </c>
      <c r="P731" s="7" t="s">
        <v>37</v>
      </c>
      <c r="Q731" s="7" t="s">
        <v>97</v>
      </c>
      <c r="R731" s="29" t="s">
        <v>2551</v>
      </c>
      <c r="S731" s="29"/>
      <c r="T731" s="5" t="str">
        <f>VLOOKUP($B731,'[1]TOMADA DE DECISÕES'!$C$3:$BD$1129,52,0)</f>
        <v>WILSON MESQUITA DE ALMEIDA</v>
      </c>
      <c r="U731" s="5" t="str">
        <f>VLOOKUP($B731,'[1]TOMADA DE DECISÕES'!$C$3:$BD$1129,54,0)</f>
        <v/>
      </c>
      <c r="V731" s="6" t="b">
        <f t="shared" si="58"/>
        <v>1</v>
      </c>
      <c r="W731" s="6" t="b">
        <f t="shared" si="59"/>
        <v>1</v>
      </c>
    </row>
    <row r="732" spans="1:23" ht="12.75" customHeight="1" x14ac:dyDescent="0.25">
      <c r="A732" s="11" t="str">
        <f t="shared" si="55"/>
        <v>BACHARELADO EM CIÊNCIAS E HUMANIDADES</v>
      </c>
      <c r="B732" s="11" t="str">
        <f t="shared" si="56"/>
        <v>DA2BHO0001-15SB</v>
      </c>
      <c r="C732" s="9" t="str">
        <f t="shared" si="57"/>
        <v>Introdução às Humanidades e Ciências Sociais A2-matutino (São Bernardo)</v>
      </c>
      <c r="D732" s="6" t="s">
        <v>98</v>
      </c>
      <c r="E732" s="6" t="s">
        <v>1854</v>
      </c>
      <c r="F732" s="6" t="s">
        <v>99</v>
      </c>
      <c r="G732" s="6" t="s">
        <v>19</v>
      </c>
      <c r="H732" s="6" t="s">
        <v>1467</v>
      </c>
      <c r="J732" s="6" t="s">
        <v>38</v>
      </c>
      <c r="K732" s="6" t="s">
        <v>13</v>
      </c>
      <c r="L732" s="6" t="s">
        <v>14</v>
      </c>
      <c r="M732" s="6">
        <v>45</v>
      </c>
      <c r="N732" s="6">
        <v>45</v>
      </c>
      <c r="O732" s="6" t="s">
        <v>17</v>
      </c>
      <c r="P732" s="6" t="s">
        <v>37</v>
      </c>
      <c r="Q732" s="6" t="s">
        <v>97</v>
      </c>
      <c r="R732" s="26" t="s">
        <v>1493</v>
      </c>
      <c r="T732" s="5" t="str">
        <f>VLOOKUP($B732,'[1]TOMADA DE DECISÕES'!$C$3:$BD$1129,52,0)</f>
        <v>VINICIUS RUIZ ALBINO DE FREITAS</v>
      </c>
      <c r="U732" s="5" t="str">
        <f>VLOOKUP($B732,'[1]TOMADA DE DECISÕES'!$C$3:$BD$1129,54,0)</f>
        <v/>
      </c>
      <c r="V732" s="6" t="b">
        <f t="shared" si="58"/>
        <v>1</v>
      </c>
      <c r="W732" s="6" t="b">
        <f t="shared" si="59"/>
        <v>1</v>
      </c>
    </row>
    <row r="733" spans="1:23" ht="12.75" customHeight="1" x14ac:dyDescent="0.25">
      <c r="A733" s="11" t="str">
        <f t="shared" si="55"/>
        <v>BACHARELADO EM CIÊNCIAS E HUMANIDADES</v>
      </c>
      <c r="B733" s="11" t="str">
        <f t="shared" si="56"/>
        <v>NA2BHO0001-15SB</v>
      </c>
      <c r="C733" s="9" t="str">
        <f t="shared" si="57"/>
        <v>Introdução às Humanidades e Ciências Sociais A2-noturno (São Bernardo)</v>
      </c>
      <c r="D733" s="6" t="s">
        <v>98</v>
      </c>
      <c r="E733" s="6" t="s">
        <v>1855</v>
      </c>
      <c r="F733" s="6" t="s">
        <v>99</v>
      </c>
      <c r="G733" s="6" t="s">
        <v>19</v>
      </c>
      <c r="H733" s="6" t="s">
        <v>1472</v>
      </c>
      <c r="J733" s="6" t="s">
        <v>38</v>
      </c>
      <c r="K733" s="6" t="s">
        <v>18</v>
      </c>
      <c r="L733" s="6" t="s">
        <v>14</v>
      </c>
      <c r="M733" s="6">
        <v>45</v>
      </c>
      <c r="N733" s="6">
        <v>45</v>
      </c>
      <c r="O733" s="6" t="s">
        <v>17</v>
      </c>
      <c r="P733" s="7" t="s">
        <v>37</v>
      </c>
      <c r="Q733" s="7" t="s">
        <v>97</v>
      </c>
      <c r="R733" s="26" t="s">
        <v>2929</v>
      </c>
      <c r="T733" s="5" t="str">
        <f>VLOOKUP($B733,'[1]TOMADA DE DECISÕES'!$C$3:$BD$1129,52,0)</f>
        <v>ROBERTA GUIMARAES PERES</v>
      </c>
      <c r="U733" s="5" t="str">
        <f>VLOOKUP($B733,'[1]TOMADA DE DECISÕES'!$C$3:$BD$1129,54,0)</f>
        <v/>
      </c>
      <c r="V733" s="6" t="b">
        <f t="shared" si="58"/>
        <v>1</v>
      </c>
      <c r="W733" s="6" t="b">
        <f t="shared" si="59"/>
        <v>1</v>
      </c>
    </row>
    <row r="734" spans="1:23" ht="12.75" customHeight="1" x14ac:dyDescent="0.25">
      <c r="A734" s="11" t="str">
        <f t="shared" si="55"/>
        <v>BACHARELADO EM CIÊNCIAS E HUMANIDADES</v>
      </c>
      <c r="B734" s="11" t="str">
        <f t="shared" si="56"/>
        <v>DB1BHO0001-15SB</v>
      </c>
      <c r="C734" s="9" t="str">
        <f t="shared" si="57"/>
        <v>Introdução às Humanidades e Ciências Sociais B1-matutino (São Bernardo)</v>
      </c>
      <c r="D734" s="6" t="s">
        <v>98</v>
      </c>
      <c r="E734" s="6" t="s">
        <v>1856</v>
      </c>
      <c r="F734" s="6" t="s">
        <v>99</v>
      </c>
      <c r="G734" s="6" t="s">
        <v>28</v>
      </c>
      <c r="H734" s="6" t="s">
        <v>1476</v>
      </c>
      <c r="J734" s="6" t="s">
        <v>38</v>
      </c>
      <c r="K734" s="6" t="s">
        <v>13</v>
      </c>
      <c r="L734" s="6" t="s">
        <v>14</v>
      </c>
      <c r="M734" s="6">
        <v>45</v>
      </c>
      <c r="N734" s="6">
        <v>45</v>
      </c>
      <c r="O734" s="6" t="s">
        <v>17</v>
      </c>
      <c r="P734" s="7" t="s">
        <v>37</v>
      </c>
      <c r="Q734" s="7" t="s">
        <v>97</v>
      </c>
      <c r="R734" s="26" t="s">
        <v>1473</v>
      </c>
      <c r="T734" s="5" t="str">
        <f>VLOOKUP($B734,'[1]TOMADA DE DECISÕES'!$C$3:$BD$1129,52,0)</f>
        <v>ELIAS DAVID MORALES MARTINEZ</v>
      </c>
      <c r="U734" s="5" t="str">
        <f>VLOOKUP($B734,'[1]TOMADA DE DECISÕES'!$C$3:$BD$1129,54,0)</f>
        <v/>
      </c>
      <c r="V734" s="6" t="b">
        <f t="shared" si="58"/>
        <v>1</v>
      </c>
      <c r="W734" s="6" t="b">
        <f t="shared" si="59"/>
        <v>1</v>
      </c>
    </row>
    <row r="735" spans="1:23" ht="12.75" customHeight="1" x14ac:dyDescent="0.25">
      <c r="A735" s="11" t="str">
        <f t="shared" si="55"/>
        <v>BACHARELADO EM CIÊNCIAS E HUMANIDADES</v>
      </c>
      <c r="B735" s="11" t="str">
        <f t="shared" si="56"/>
        <v>NB1BHO0001-15SB</v>
      </c>
      <c r="C735" s="9" t="str">
        <f t="shared" si="57"/>
        <v>Introdução às Humanidades e Ciências Sociais B1-noturno (São Bernardo)</v>
      </c>
      <c r="D735" s="6" t="s">
        <v>98</v>
      </c>
      <c r="E735" s="6" t="s">
        <v>1857</v>
      </c>
      <c r="F735" s="6" t="s">
        <v>99</v>
      </c>
      <c r="G735" s="6" t="s">
        <v>28</v>
      </c>
      <c r="H735" s="6" t="s">
        <v>1478</v>
      </c>
      <c r="J735" s="6" t="s">
        <v>38</v>
      </c>
      <c r="K735" s="6" t="s">
        <v>18</v>
      </c>
      <c r="L735" s="6" t="s">
        <v>14</v>
      </c>
      <c r="M735" s="6">
        <v>45</v>
      </c>
      <c r="N735" s="6">
        <v>45</v>
      </c>
      <c r="O735" s="6" t="s">
        <v>17</v>
      </c>
      <c r="P735" s="7" t="s">
        <v>37</v>
      </c>
      <c r="Q735" s="7" t="s">
        <v>97</v>
      </c>
      <c r="R735" s="26" t="s">
        <v>2551</v>
      </c>
      <c r="T735" s="5" t="str">
        <f>VLOOKUP($B735,'[1]TOMADA DE DECISÕES'!$C$3:$BD$1129,52,0)</f>
        <v>WILSON MESQUITA DE ALMEIDA</v>
      </c>
      <c r="U735" s="5" t="str">
        <f>VLOOKUP($B735,'[1]TOMADA DE DECISÕES'!$C$3:$BD$1129,54,0)</f>
        <v/>
      </c>
      <c r="V735" s="6" t="b">
        <f t="shared" si="58"/>
        <v>1</v>
      </c>
      <c r="W735" s="6" t="b">
        <f t="shared" si="59"/>
        <v>1</v>
      </c>
    </row>
    <row r="736" spans="1:23" ht="12.75" customHeight="1" x14ac:dyDescent="0.25">
      <c r="A736" s="11" t="str">
        <f t="shared" si="55"/>
        <v>BACHARELADO EM CIÊNCIAS E HUMANIDADES</v>
      </c>
      <c r="B736" s="11" t="str">
        <f t="shared" si="56"/>
        <v>DB2BHO0001-15SB</v>
      </c>
      <c r="C736" s="9" t="str">
        <f t="shared" si="57"/>
        <v>Introdução às Humanidades e Ciências Sociais B2-matutino (São Bernardo)</v>
      </c>
      <c r="D736" s="6" t="s">
        <v>98</v>
      </c>
      <c r="E736" s="6" t="s">
        <v>1858</v>
      </c>
      <c r="F736" s="6" t="s">
        <v>99</v>
      </c>
      <c r="G736" s="6" t="s">
        <v>29</v>
      </c>
      <c r="H736" s="6" t="s">
        <v>1476</v>
      </c>
      <c r="J736" s="6" t="s">
        <v>38</v>
      </c>
      <c r="K736" s="6" t="s">
        <v>13</v>
      </c>
      <c r="L736" s="6" t="s">
        <v>14</v>
      </c>
      <c r="M736" s="6">
        <v>45</v>
      </c>
      <c r="N736" s="6">
        <v>45</v>
      </c>
      <c r="O736" s="6" t="s">
        <v>17</v>
      </c>
      <c r="P736" s="6" t="s">
        <v>37</v>
      </c>
      <c r="Q736" s="7" t="s">
        <v>97</v>
      </c>
      <c r="R736" s="26" t="s">
        <v>1493</v>
      </c>
      <c r="T736" s="5" t="str">
        <f>VLOOKUP($B736,'[1]TOMADA DE DECISÕES'!$C$3:$BD$1129,52,0)</f>
        <v>VINICIUS RUIZ ALBINO DE FREITAS</v>
      </c>
      <c r="U736" s="5" t="str">
        <f>VLOOKUP($B736,'[1]TOMADA DE DECISÕES'!$C$3:$BD$1129,54,0)</f>
        <v/>
      </c>
      <c r="V736" s="6" t="b">
        <f t="shared" si="58"/>
        <v>1</v>
      </c>
      <c r="W736" s="6" t="b">
        <f t="shared" si="59"/>
        <v>1</v>
      </c>
    </row>
    <row r="737" spans="1:23" ht="12.75" customHeight="1" x14ac:dyDescent="0.25">
      <c r="A737" s="11" t="str">
        <f t="shared" si="55"/>
        <v>BACHARELADO EM CIÊNCIAS E HUMANIDADES</v>
      </c>
      <c r="B737" s="11" t="str">
        <f t="shared" si="56"/>
        <v>NB2BHO0001-15SB</v>
      </c>
      <c r="C737" s="9" t="str">
        <f t="shared" si="57"/>
        <v>Introdução às Humanidades e Ciências Sociais B2-noturno (São Bernardo)</v>
      </c>
      <c r="D737" s="7" t="s">
        <v>98</v>
      </c>
      <c r="E737" s="7" t="s">
        <v>1859</v>
      </c>
      <c r="F737" s="7" t="s">
        <v>99</v>
      </c>
      <c r="G737" s="7" t="s">
        <v>29</v>
      </c>
      <c r="H737" s="7" t="s">
        <v>1478</v>
      </c>
      <c r="I737" s="7"/>
      <c r="J737" s="16" t="s">
        <v>38</v>
      </c>
      <c r="K737" s="7" t="s">
        <v>18</v>
      </c>
      <c r="L737" s="7" t="s">
        <v>14</v>
      </c>
      <c r="M737" s="7">
        <v>45</v>
      </c>
      <c r="N737" s="7">
        <v>45</v>
      </c>
      <c r="O737" s="7" t="s">
        <v>17</v>
      </c>
      <c r="P737" s="7" t="s">
        <v>37</v>
      </c>
      <c r="Q737" s="7" t="s">
        <v>97</v>
      </c>
      <c r="R737" s="29" t="s">
        <v>2929</v>
      </c>
      <c r="S737" s="29"/>
      <c r="T737" s="5" t="str">
        <f>VLOOKUP($B737,'[1]TOMADA DE DECISÕES'!$C$3:$BD$1129,52,0)</f>
        <v>ROBERTA GUIMARAES PERES</v>
      </c>
      <c r="U737" s="5" t="str">
        <f>VLOOKUP($B737,'[1]TOMADA DE DECISÕES'!$C$3:$BD$1129,54,0)</f>
        <v/>
      </c>
      <c r="V737" s="6" t="b">
        <f t="shared" si="58"/>
        <v>1</v>
      </c>
      <c r="W737" s="6" t="b">
        <f t="shared" si="59"/>
        <v>1</v>
      </c>
    </row>
    <row r="738" spans="1:23" ht="12.75" customHeight="1" x14ac:dyDescent="0.25">
      <c r="A738" s="11" t="str">
        <f t="shared" si="55"/>
        <v>ENGENHARIA BIOMÉDICA</v>
      </c>
      <c r="B738" s="11" t="str">
        <f t="shared" si="56"/>
        <v>DAESTB010-17SA</v>
      </c>
      <c r="C738" s="9" t="str">
        <f t="shared" si="57"/>
        <v>Legislação Relacionada à Saúde A-matutino (São Bernardo)</v>
      </c>
      <c r="D738" s="7" t="s">
        <v>1411</v>
      </c>
      <c r="E738" s="7" t="s">
        <v>3313</v>
      </c>
      <c r="F738" s="7" t="s">
        <v>1412</v>
      </c>
      <c r="G738" s="7" t="s">
        <v>11</v>
      </c>
      <c r="H738" s="7" t="s">
        <v>1413</v>
      </c>
      <c r="I738" s="7"/>
      <c r="J738" s="7" t="s">
        <v>38</v>
      </c>
      <c r="K738" s="7" t="s">
        <v>13</v>
      </c>
      <c r="L738" s="7" t="s">
        <v>14</v>
      </c>
      <c r="M738" s="7">
        <v>30</v>
      </c>
      <c r="N738" s="7">
        <v>0</v>
      </c>
      <c r="O738" s="7"/>
      <c r="P738" s="7" t="s">
        <v>17</v>
      </c>
      <c r="Q738" s="7" t="s">
        <v>155</v>
      </c>
      <c r="R738" s="28" t="s">
        <v>2325</v>
      </c>
      <c r="S738" s="28"/>
      <c r="T738" s="5" t="str">
        <f>VLOOKUP($B738,'[1]TOMADA DE DECISÕES'!$C$3:$BD$1129,52,0)</f>
        <v>ANDREA CECILIA DORION RODAS</v>
      </c>
      <c r="U738" s="5">
        <f>VLOOKUP($B738,'[1]TOMADA DE DECISÕES'!$C$3:$BD$1129,54,0)</f>
        <v>0</v>
      </c>
      <c r="V738" s="6" t="b">
        <f t="shared" si="58"/>
        <v>1</v>
      </c>
      <c r="W738" s="6" t="b">
        <f t="shared" si="59"/>
        <v>1</v>
      </c>
    </row>
    <row r="739" spans="1:23" ht="12.75" customHeight="1" x14ac:dyDescent="0.25">
      <c r="A739" s="11" t="str">
        <f t="shared" si="55"/>
        <v>ENGENHARIA BIOMÉDICA</v>
      </c>
      <c r="B739" s="11" t="str">
        <f t="shared" si="56"/>
        <v>NAESTB010-17SA</v>
      </c>
      <c r="C739" s="9" t="str">
        <f t="shared" si="57"/>
        <v>Legislação Relacionada à Saúde A-noturno (São Bernardo)</v>
      </c>
      <c r="D739" s="7" t="s">
        <v>1411</v>
      </c>
      <c r="E739" s="7" t="s">
        <v>3314</v>
      </c>
      <c r="F739" s="7" t="s">
        <v>1412</v>
      </c>
      <c r="G739" s="7" t="s">
        <v>11</v>
      </c>
      <c r="H739" s="7" t="s">
        <v>1414</v>
      </c>
      <c r="I739" s="7"/>
      <c r="J739" s="16" t="s">
        <v>38</v>
      </c>
      <c r="K739" s="7" t="s">
        <v>18</v>
      </c>
      <c r="L739" s="7" t="s">
        <v>14</v>
      </c>
      <c r="M739" s="7">
        <v>30</v>
      </c>
      <c r="N739" s="7">
        <v>0</v>
      </c>
      <c r="O739" s="7"/>
      <c r="P739" s="7" t="s">
        <v>17</v>
      </c>
      <c r="Q739" s="7" t="s">
        <v>155</v>
      </c>
      <c r="R739" s="28" t="s">
        <v>2325</v>
      </c>
      <c r="S739" s="28"/>
      <c r="T739" s="5" t="str">
        <f>VLOOKUP($B739,'[1]TOMADA DE DECISÕES'!$C$3:$BD$1129,52,0)</f>
        <v>ANDREA CECILIA DORION RODAS</v>
      </c>
      <c r="U739" s="5">
        <f>VLOOKUP($B739,'[1]TOMADA DE DECISÕES'!$C$3:$BD$1129,54,0)</f>
        <v>0</v>
      </c>
      <c r="V739" s="6" t="b">
        <f t="shared" si="58"/>
        <v>1</v>
      </c>
      <c r="W739" s="6" t="b">
        <f t="shared" si="59"/>
        <v>1</v>
      </c>
    </row>
    <row r="740" spans="1:23" ht="12.75" customHeight="1" x14ac:dyDescent="0.25">
      <c r="A740" s="11" t="str">
        <f t="shared" si="55"/>
        <v>BACHARELADO EM QUÍMICA</v>
      </c>
      <c r="B740" s="11" t="str">
        <f t="shared" si="56"/>
        <v>DANHT4023-15SA</v>
      </c>
      <c r="C740" s="9" t="str">
        <f t="shared" si="57"/>
        <v>Ligações Químicas A-matutino (São Bernardo)</v>
      </c>
      <c r="D740" s="7" t="s">
        <v>319</v>
      </c>
      <c r="E740" s="7" t="s">
        <v>406</v>
      </c>
      <c r="F740" s="7" t="s">
        <v>320</v>
      </c>
      <c r="G740" s="7" t="s">
        <v>11</v>
      </c>
      <c r="H740" s="7" t="s">
        <v>629</v>
      </c>
      <c r="I740" s="7"/>
      <c r="J740" s="16" t="s">
        <v>12</v>
      </c>
      <c r="K740" s="7" t="s">
        <v>13</v>
      </c>
      <c r="L740" s="7" t="s">
        <v>85</v>
      </c>
      <c r="M740" s="7">
        <v>30</v>
      </c>
      <c r="N740" s="7">
        <v>0</v>
      </c>
      <c r="O740" s="7" t="s">
        <v>17</v>
      </c>
      <c r="P740" s="7"/>
      <c r="Q740" s="7" t="s">
        <v>121</v>
      </c>
      <c r="R740" s="29" t="s">
        <v>3035</v>
      </c>
      <c r="S740" s="29"/>
      <c r="T740" s="5" t="str">
        <f>VLOOKUP($B740,'[1]TOMADA DE DECISÕES'!$C$3:$BD$1129,52,0)</f>
        <v>WENDEL ANDRADE ALVES</v>
      </c>
      <c r="U740" s="5" t="str">
        <f>VLOOKUP($B740,'[1]TOMADA DE DECISÕES'!$C$3:$BD$1129,54,0)</f>
        <v/>
      </c>
      <c r="V740" s="6" t="b">
        <f t="shared" si="58"/>
        <v>1</v>
      </c>
      <c r="W740" s="6" t="b">
        <f t="shared" si="59"/>
        <v>1</v>
      </c>
    </row>
    <row r="741" spans="1:23" ht="12.75" customHeight="1" x14ac:dyDescent="0.25">
      <c r="A741" s="11" t="str">
        <f t="shared" si="55"/>
        <v>BACHARELADO EM QUÍMICA</v>
      </c>
      <c r="B741" s="11" t="str">
        <f t="shared" si="56"/>
        <v>NANHT4023-15SA</v>
      </c>
      <c r="C741" s="9" t="str">
        <f t="shared" si="57"/>
        <v>Ligações Químicas A-noturno (São Bernardo)</v>
      </c>
      <c r="D741" s="7" t="s">
        <v>319</v>
      </c>
      <c r="E741" s="7" t="s">
        <v>407</v>
      </c>
      <c r="F741" s="7" t="s">
        <v>320</v>
      </c>
      <c r="G741" s="7" t="s">
        <v>11</v>
      </c>
      <c r="H741" s="7" t="s">
        <v>630</v>
      </c>
      <c r="I741" s="7"/>
      <c r="J741" s="7" t="s">
        <v>12</v>
      </c>
      <c r="K741" s="7" t="s">
        <v>18</v>
      </c>
      <c r="L741" s="7" t="s">
        <v>85</v>
      </c>
      <c r="M741" s="7">
        <v>30</v>
      </c>
      <c r="N741" s="7">
        <v>0</v>
      </c>
      <c r="O741" s="7" t="s">
        <v>17</v>
      </c>
      <c r="P741" s="7"/>
      <c r="Q741" s="7" t="s">
        <v>121</v>
      </c>
      <c r="R741" s="29" t="s">
        <v>3035</v>
      </c>
      <c r="S741" s="29"/>
      <c r="T741" s="5" t="str">
        <f>VLOOKUP($B741,'[1]TOMADA DE DECISÕES'!$C$3:$BD$1129,52,0)</f>
        <v>WENDEL ANDRADE ALVES</v>
      </c>
      <c r="U741" s="5" t="str">
        <f>VLOOKUP($B741,'[1]TOMADA DE DECISÕES'!$C$3:$BD$1129,54,0)</f>
        <v/>
      </c>
      <c r="V741" s="6" t="b">
        <f t="shared" si="58"/>
        <v>1</v>
      </c>
      <c r="W741" s="6" t="b">
        <f t="shared" si="59"/>
        <v>1</v>
      </c>
    </row>
    <row r="742" spans="1:23" ht="12.75" customHeight="1" x14ac:dyDescent="0.25">
      <c r="A742" s="11" t="str">
        <f t="shared" si="55"/>
        <v>BACHARELADO EM FILOSOFIA</v>
      </c>
      <c r="B742" s="11" t="str">
        <f t="shared" si="56"/>
        <v>DANHI2049-13SB</v>
      </c>
      <c r="C742" s="9" t="str">
        <f t="shared" si="57"/>
        <v>Lógica Básica A-matutino (São Bernardo)</v>
      </c>
      <c r="D742" s="6" t="s">
        <v>2450</v>
      </c>
      <c r="E742" s="6" t="s">
        <v>2519</v>
      </c>
      <c r="F742" s="6" t="s">
        <v>2451</v>
      </c>
      <c r="G742" s="6" t="s">
        <v>11</v>
      </c>
      <c r="H742" s="6" t="s">
        <v>2452</v>
      </c>
      <c r="J742" s="15" t="s">
        <v>38</v>
      </c>
      <c r="K742" s="6" t="s">
        <v>13</v>
      </c>
      <c r="L742" s="6" t="s">
        <v>20</v>
      </c>
      <c r="M742" s="6">
        <v>30</v>
      </c>
      <c r="O742" s="6" t="s">
        <v>17</v>
      </c>
      <c r="P742" s="7" t="s">
        <v>17</v>
      </c>
      <c r="Q742" s="7" t="s">
        <v>104</v>
      </c>
      <c r="R742" s="26" t="s">
        <v>2453</v>
      </c>
      <c r="T742" s="5" t="str">
        <f>VLOOKUP($B742,'[1]TOMADA DE DECISÕES'!$C$3:$BD$1129,52,0)</f>
        <v>ROQUE DA COSTA CAIERO</v>
      </c>
      <c r="U742" s="5" t="str">
        <f>VLOOKUP($B742,'[1]TOMADA DE DECISÕES'!$C$3:$BD$1129,54,0)</f>
        <v/>
      </c>
      <c r="V742" s="6" t="b">
        <f t="shared" si="58"/>
        <v>1</v>
      </c>
      <c r="W742" s="6" t="b">
        <f t="shared" si="59"/>
        <v>1</v>
      </c>
    </row>
    <row r="743" spans="1:23" ht="12.75" customHeight="1" x14ac:dyDescent="0.25">
      <c r="A743" s="11" t="str">
        <f t="shared" si="55"/>
        <v>BACHARELADO EM FILOSOFIA</v>
      </c>
      <c r="B743" s="11" t="str">
        <f t="shared" si="56"/>
        <v>NANHI2049-13SB</v>
      </c>
      <c r="C743" s="9" t="str">
        <f t="shared" si="57"/>
        <v>Lógica Básica A-noturno (São Bernardo)</v>
      </c>
      <c r="D743" s="7" t="s">
        <v>2450</v>
      </c>
      <c r="E743" s="7" t="s">
        <v>2520</v>
      </c>
      <c r="F743" s="7" t="s">
        <v>2451</v>
      </c>
      <c r="G743" s="7" t="s">
        <v>11</v>
      </c>
      <c r="H743" s="7" t="s">
        <v>2454</v>
      </c>
      <c r="I743" s="7"/>
      <c r="J743" s="7" t="s">
        <v>38</v>
      </c>
      <c r="K743" s="7" t="s">
        <v>18</v>
      </c>
      <c r="L743" s="7" t="s">
        <v>20</v>
      </c>
      <c r="M743" s="7">
        <v>30</v>
      </c>
      <c r="N743" s="7"/>
      <c r="O743" s="7" t="s">
        <v>17</v>
      </c>
      <c r="P743" s="7" t="s">
        <v>17</v>
      </c>
      <c r="Q743" s="7" t="s">
        <v>104</v>
      </c>
      <c r="R743" s="29" t="s">
        <v>2455</v>
      </c>
      <c r="S743" s="29"/>
      <c r="T743" s="5" t="str">
        <f>VLOOKUP($B743,'[1]TOMADA DE DECISÕES'!$C$3:$BD$1129,52,0)</f>
        <v>MATTIA PETROLO</v>
      </c>
      <c r="U743" s="5" t="str">
        <f>VLOOKUP($B743,'[1]TOMADA DE DECISÕES'!$C$3:$BD$1129,54,0)</f>
        <v/>
      </c>
      <c r="V743" s="6" t="b">
        <f t="shared" si="58"/>
        <v>1</v>
      </c>
      <c r="W743" s="6" t="b">
        <f t="shared" si="59"/>
        <v>1</v>
      </c>
    </row>
    <row r="744" spans="1:23" ht="12.75" customHeight="1" x14ac:dyDescent="0.25">
      <c r="A744" s="11" t="str">
        <f t="shared" si="55"/>
        <v>ENGENHARIA AMBIENTAL E URBANA</v>
      </c>
      <c r="B744" s="11" t="str">
        <f t="shared" si="56"/>
        <v>NAESZU013-17SA</v>
      </c>
      <c r="C744" s="9" t="str">
        <f t="shared" si="57"/>
        <v>Logística e Meio Ambiente A-noturno (São Bernardo)</v>
      </c>
      <c r="D744" s="7" t="s">
        <v>1222</v>
      </c>
      <c r="E744" s="7" t="s">
        <v>2071</v>
      </c>
      <c r="F744" s="7" t="s">
        <v>1223</v>
      </c>
      <c r="G744" s="7" t="s">
        <v>11</v>
      </c>
      <c r="H744" s="7" t="s">
        <v>1186</v>
      </c>
      <c r="I744" s="7"/>
      <c r="J744" s="7" t="s">
        <v>12</v>
      </c>
      <c r="K744" s="7" t="s">
        <v>18</v>
      </c>
      <c r="L744" s="7" t="s">
        <v>95</v>
      </c>
      <c r="M744" s="7">
        <v>100</v>
      </c>
      <c r="N744" s="7"/>
      <c r="O744" s="7"/>
      <c r="P744" s="7" t="s">
        <v>17</v>
      </c>
      <c r="Q744" s="7" t="s">
        <v>143</v>
      </c>
      <c r="R744" s="29" t="s">
        <v>1224</v>
      </c>
      <c r="S744" s="29"/>
      <c r="T744" s="5" t="str">
        <f>VLOOKUP($B744,'[1]TOMADA DE DECISÕES'!$C$3:$BD$1129,52,0)</f>
        <v>HUMBERTO DE PAIVA JUNIOR</v>
      </c>
      <c r="U744" s="5" t="str">
        <f>VLOOKUP($B744,'[1]TOMADA DE DECISÕES'!$C$3:$BD$1129,54,0)</f>
        <v/>
      </c>
      <c r="V744" s="6" t="b">
        <f t="shared" si="58"/>
        <v>1</v>
      </c>
      <c r="W744" s="6" t="b">
        <f t="shared" si="59"/>
        <v>1</v>
      </c>
    </row>
    <row r="745" spans="1:23" ht="12.75" customHeight="1" x14ac:dyDescent="0.25">
      <c r="A745" s="11" t="str">
        <f t="shared" si="55"/>
        <v>BACHARELADO EM CIÊNCIAS ECONÔMICAS</v>
      </c>
      <c r="B745" s="11" t="str">
        <f t="shared" si="56"/>
        <v>DA1ESHC022-17SB</v>
      </c>
      <c r="C745" s="9" t="str">
        <f t="shared" si="57"/>
        <v>Macroeconomia I A1-matutino (São Bernardo)</v>
      </c>
      <c r="D745" s="7" t="s">
        <v>776</v>
      </c>
      <c r="E745" s="7" t="s">
        <v>1891</v>
      </c>
      <c r="F745" s="7" t="s">
        <v>777</v>
      </c>
      <c r="G745" s="7" t="s">
        <v>16</v>
      </c>
      <c r="H745" s="7" t="s">
        <v>778</v>
      </c>
      <c r="I745" s="7"/>
      <c r="J745" s="7" t="s">
        <v>38</v>
      </c>
      <c r="K745" s="7" t="s">
        <v>13</v>
      </c>
      <c r="L745" s="7" t="s">
        <v>20</v>
      </c>
      <c r="M745" s="7">
        <v>52</v>
      </c>
      <c r="N745" s="7"/>
      <c r="O745" s="7"/>
      <c r="P745" s="7"/>
      <c r="Q745" s="7" t="s">
        <v>102</v>
      </c>
      <c r="R745" s="29" t="s">
        <v>3118</v>
      </c>
      <c r="S745" s="29"/>
      <c r="T745" s="5" t="str">
        <f>VLOOKUP($B745,'[1]TOMADA DE DECISÕES'!$C$3:$BD$1129,52,0)</f>
        <v>PATRICIA HELENA FERNANDES CUNHA</v>
      </c>
      <c r="U745" s="5" t="str">
        <f>VLOOKUP($B745,'[1]TOMADA DE DECISÕES'!$C$3:$BD$1129,54,0)</f>
        <v/>
      </c>
      <c r="V745" s="6" t="b">
        <f t="shared" si="58"/>
        <v>1</v>
      </c>
      <c r="W745" s="6" t="b">
        <f t="shared" si="59"/>
        <v>1</v>
      </c>
    </row>
    <row r="746" spans="1:23" ht="12.75" customHeight="1" x14ac:dyDescent="0.25">
      <c r="A746" s="11" t="str">
        <f t="shared" si="55"/>
        <v>BACHARELADO EM CIÊNCIAS ECONÔMICAS</v>
      </c>
      <c r="B746" s="11" t="str">
        <f t="shared" si="56"/>
        <v>NA1ESHC022-17SB</v>
      </c>
      <c r="C746" s="9" t="str">
        <f t="shared" si="57"/>
        <v>Macroeconomia I A1-noturno (São Bernardo)</v>
      </c>
      <c r="D746" s="7" t="s">
        <v>776</v>
      </c>
      <c r="E746" s="7" t="s">
        <v>1892</v>
      </c>
      <c r="F746" s="7" t="s">
        <v>777</v>
      </c>
      <c r="G746" s="7" t="s">
        <v>16</v>
      </c>
      <c r="H746" s="7" t="s">
        <v>779</v>
      </c>
      <c r="I746" s="7"/>
      <c r="J746" s="7" t="s">
        <v>38</v>
      </c>
      <c r="K746" s="7" t="s">
        <v>18</v>
      </c>
      <c r="L746" s="7" t="s">
        <v>20</v>
      </c>
      <c r="M746" s="7">
        <v>87</v>
      </c>
      <c r="N746" s="7"/>
      <c r="O746" s="7"/>
      <c r="P746" s="7"/>
      <c r="Q746" s="7" t="s">
        <v>102</v>
      </c>
      <c r="R746" s="29" t="s">
        <v>3118</v>
      </c>
      <c r="S746" s="29"/>
      <c r="T746" s="5" t="str">
        <f>VLOOKUP($B746,'[1]TOMADA DE DECISÕES'!$C$3:$BD$1129,52,0)</f>
        <v>PATRICIA HELENA FERNANDES CUNHA</v>
      </c>
      <c r="U746" s="5" t="str">
        <f>VLOOKUP($B746,'[1]TOMADA DE DECISÕES'!$C$3:$BD$1129,54,0)</f>
        <v/>
      </c>
      <c r="V746" s="6" t="b">
        <f t="shared" si="58"/>
        <v>1</v>
      </c>
      <c r="W746" s="6" t="b">
        <f t="shared" si="59"/>
        <v>1</v>
      </c>
    </row>
    <row r="747" spans="1:23" ht="12.75" customHeight="1" x14ac:dyDescent="0.25">
      <c r="A747" s="11" t="str">
        <f t="shared" si="55"/>
        <v>BACHARELADO EM CIÊNCIAS ECONÔMICAS</v>
      </c>
      <c r="B747" s="11" t="str">
        <f t="shared" si="56"/>
        <v>DA2ESHC022-17SB</v>
      </c>
      <c r="C747" s="9" t="str">
        <f t="shared" si="57"/>
        <v>Macroeconomia I A2-matutino (São Bernardo)</v>
      </c>
      <c r="D747" s="7" t="s">
        <v>776</v>
      </c>
      <c r="E747" s="7" t="s">
        <v>1893</v>
      </c>
      <c r="F747" s="7" t="s">
        <v>777</v>
      </c>
      <c r="G747" s="7" t="s">
        <v>19</v>
      </c>
      <c r="H747" s="7" t="s">
        <v>778</v>
      </c>
      <c r="I747" s="7"/>
      <c r="J747" s="16" t="s">
        <v>38</v>
      </c>
      <c r="K747" s="7" t="s">
        <v>13</v>
      </c>
      <c r="L747" s="7" t="s">
        <v>20</v>
      </c>
      <c r="M747" s="7">
        <v>46</v>
      </c>
      <c r="N747" s="7"/>
      <c r="O747" s="7"/>
      <c r="P747" s="7"/>
      <c r="Q747" s="7" t="s">
        <v>102</v>
      </c>
      <c r="R747" s="29" t="s">
        <v>3119</v>
      </c>
      <c r="S747" s="29"/>
      <c r="T747" s="5" t="str">
        <f>VLOOKUP($B747,'[1]TOMADA DE DECISÕES'!$C$3:$BD$1129,52,0)</f>
        <v>BRUNO DE PAULA ROCHA</v>
      </c>
      <c r="U747" s="5" t="str">
        <f>VLOOKUP($B747,'[1]TOMADA DE DECISÕES'!$C$3:$BD$1129,54,0)</f>
        <v/>
      </c>
      <c r="V747" s="6" t="b">
        <f t="shared" si="58"/>
        <v>1</v>
      </c>
      <c r="W747" s="6" t="b">
        <f t="shared" si="59"/>
        <v>1</v>
      </c>
    </row>
    <row r="748" spans="1:23" ht="12.75" customHeight="1" x14ac:dyDescent="0.25">
      <c r="A748" s="11" t="str">
        <f t="shared" si="55"/>
        <v>BACHARELADO EM CIÊNCIAS ECONÔMICAS</v>
      </c>
      <c r="B748" s="11" t="str">
        <f t="shared" si="56"/>
        <v>NA2ESHC022-17SB</v>
      </c>
      <c r="C748" s="9" t="str">
        <f t="shared" si="57"/>
        <v>Macroeconomia I A2-noturno (São Bernardo)</v>
      </c>
      <c r="D748" s="7" t="s">
        <v>776</v>
      </c>
      <c r="E748" s="7" t="s">
        <v>1894</v>
      </c>
      <c r="F748" s="7" t="s">
        <v>777</v>
      </c>
      <c r="G748" s="7" t="s">
        <v>19</v>
      </c>
      <c r="H748" s="7" t="s">
        <v>779</v>
      </c>
      <c r="I748" s="7"/>
      <c r="J748" s="7" t="s">
        <v>38</v>
      </c>
      <c r="K748" s="7" t="s">
        <v>18</v>
      </c>
      <c r="L748" s="7" t="s">
        <v>20</v>
      </c>
      <c r="M748" s="7">
        <v>80</v>
      </c>
      <c r="N748" s="7"/>
      <c r="O748" s="7"/>
      <c r="P748" s="7"/>
      <c r="Q748" s="7" t="s">
        <v>102</v>
      </c>
      <c r="R748" s="29" t="s">
        <v>2305</v>
      </c>
      <c r="S748" s="29"/>
      <c r="T748" s="5" t="str">
        <f>VLOOKUP($B748,'[1]TOMADA DE DECISÕES'!$C$3:$BD$1129,52,0)</f>
        <v>FABIO HENRIQUE BITTES TERRA</v>
      </c>
      <c r="U748" s="5" t="str">
        <f>VLOOKUP($B748,'[1]TOMADA DE DECISÕES'!$C$3:$BD$1129,54,0)</f>
        <v/>
      </c>
      <c r="V748" s="6" t="b">
        <f t="shared" si="58"/>
        <v>1</v>
      </c>
      <c r="W748" s="6" t="b">
        <f t="shared" si="59"/>
        <v>1</v>
      </c>
    </row>
    <row r="749" spans="1:23" ht="12.75" customHeight="1" x14ac:dyDescent="0.25">
      <c r="A749" s="11" t="str">
        <f t="shared" si="55"/>
        <v>ENGENHARIA AEROESPACIAL</v>
      </c>
      <c r="B749" s="11" t="str">
        <f t="shared" si="56"/>
        <v>NAESZS025-17SB</v>
      </c>
      <c r="C749" s="9" t="str">
        <f t="shared" si="57"/>
        <v>Máquinas de Fluxo A-noturno (São Bernardo)</v>
      </c>
      <c r="D749" s="7" t="s">
        <v>497</v>
      </c>
      <c r="E749" s="7" t="s">
        <v>2042</v>
      </c>
      <c r="F749" s="7" t="s">
        <v>498</v>
      </c>
      <c r="G749" s="7" t="s">
        <v>11</v>
      </c>
      <c r="H749" s="7" t="s">
        <v>308</v>
      </c>
      <c r="I749" s="7"/>
      <c r="J749" s="7" t="s">
        <v>38</v>
      </c>
      <c r="K749" s="7" t="s">
        <v>18</v>
      </c>
      <c r="L749" s="7" t="s">
        <v>20</v>
      </c>
      <c r="M749" s="7">
        <v>30</v>
      </c>
      <c r="N749" s="7"/>
      <c r="O749" s="7"/>
      <c r="P749" s="7"/>
      <c r="Q749" s="7" t="s">
        <v>131</v>
      </c>
      <c r="R749" s="29" t="s">
        <v>905</v>
      </c>
      <c r="S749" s="29"/>
      <c r="T749" s="5" t="str">
        <f>VLOOKUP($B749,'[1]TOMADA DE DECISÕES'!$C$3:$BD$1129,52,0)</f>
        <v>MARCELO TANAKA HAYASHI</v>
      </c>
      <c r="U749" s="5" t="str">
        <f>VLOOKUP($B749,'[1]TOMADA DE DECISÕES'!$C$3:$BD$1129,54,0)</f>
        <v/>
      </c>
      <c r="V749" s="6" t="b">
        <f t="shared" si="58"/>
        <v>1</v>
      </c>
      <c r="W749" s="6" t="b">
        <f t="shared" si="59"/>
        <v>1</v>
      </c>
    </row>
    <row r="750" spans="1:23" ht="12.75" customHeight="1" x14ac:dyDescent="0.25">
      <c r="A750" s="11" t="str">
        <f t="shared" si="55"/>
        <v>ENGENHARIA DE INSTRUMENTAÇÃO, AUTOMAÇÃO E ROBÓTICA</v>
      </c>
      <c r="B750" s="11" t="str">
        <f t="shared" si="56"/>
        <v>DA1ESTA016-17SA</v>
      </c>
      <c r="C750" s="9" t="str">
        <f t="shared" si="57"/>
        <v>Máquinas Elétricas A1-matutino (São Bernardo)</v>
      </c>
      <c r="D750" s="7" t="s">
        <v>198</v>
      </c>
      <c r="E750" s="7" t="s">
        <v>2189</v>
      </c>
      <c r="F750" s="7" t="s">
        <v>199</v>
      </c>
      <c r="G750" s="7" t="s">
        <v>16</v>
      </c>
      <c r="H750" s="7" t="s">
        <v>1039</v>
      </c>
      <c r="I750" s="7"/>
      <c r="J750" s="7" t="s">
        <v>12</v>
      </c>
      <c r="K750" s="7" t="s">
        <v>13</v>
      </c>
      <c r="L750" s="7" t="s">
        <v>20</v>
      </c>
      <c r="M750" s="7">
        <v>38</v>
      </c>
      <c r="N750" s="7"/>
      <c r="O750" s="7"/>
      <c r="P750" s="7"/>
      <c r="Q750" s="7" t="s">
        <v>185</v>
      </c>
      <c r="R750" s="29" t="s">
        <v>1040</v>
      </c>
      <c r="S750" s="29"/>
      <c r="T750" s="5" t="str">
        <f>VLOOKUP($B750,'[1]TOMADA DE DECISÕES'!$C$3:$BD$1129,52,0)</f>
        <v>JULIO CARLOS TEIXEIRA</v>
      </c>
      <c r="U750" s="5" t="str">
        <f>VLOOKUP($B750,'[1]TOMADA DE DECISÕES'!$C$3:$BD$1129,54,0)</f>
        <v/>
      </c>
      <c r="V750" s="6" t="b">
        <f t="shared" si="58"/>
        <v>1</v>
      </c>
      <c r="W750" s="6" t="b">
        <f t="shared" si="59"/>
        <v>1</v>
      </c>
    </row>
    <row r="751" spans="1:23" ht="12.75" customHeight="1" x14ac:dyDescent="0.25">
      <c r="A751" s="11" t="str">
        <f t="shared" si="55"/>
        <v>ENGENHARIA DE INSTRUMENTAÇÃO, AUTOMAÇÃO E ROBÓTICA</v>
      </c>
      <c r="B751" s="11" t="str">
        <f t="shared" si="56"/>
        <v>NAESTA016-17SA</v>
      </c>
      <c r="C751" s="9" t="str">
        <f t="shared" si="57"/>
        <v>Máquinas Elétricas A-noturno (São Bernardo)</v>
      </c>
      <c r="D751" s="7" t="s">
        <v>198</v>
      </c>
      <c r="E751" s="7" t="s">
        <v>200</v>
      </c>
      <c r="F751" s="7" t="s">
        <v>199</v>
      </c>
      <c r="G751" s="7" t="s">
        <v>11</v>
      </c>
      <c r="H751" s="7" t="s">
        <v>1041</v>
      </c>
      <c r="I751" s="7"/>
      <c r="J751" s="7" t="s">
        <v>12</v>
      </c>
      <c r="K751" s="7" t="s">
        <v>18</v>
      </c>
      <c r="L751" s="7" t="s">
        <v>20</v>
      </c>
      <c r="M751" s="7">
        <v>30</v>
      </c>
      <c r="N751" s="7"/>
      <c r="O751" s="7"/>
      <c r="P751" s="7"/>
      <c r="Q751" s="7" t="s">
        <v>185</v>
      </c>
      <c r="R751" s="29" t="s">
        <v>1042</v>
      </c>
      <c r="S751" s="29"/>
      <c r="T751" s="5" t="str">
        <f>VLOOKUP($B751,'[1]TOMADA DE DECISÕES'!$C$3:$BD$1129,52,0)</f>
        <v>ALFEU JOAOZINHO SGUAREZI FILHO</v>
      </c>
      <c r="U751" s="5" t="str">
        <f>VLOOKUP($B751,'[1]TOMADA DE DECISÕES'!$C$3:$BD$1129,54,0)</f>
        <v/>
      </c>
      <c r="V751" s="6" t="b">
        <f t="shared" si="58"/>
        <v>1</v>
      </c>
      <c r="W751" s="6" t="b">
        <f t="shared" si="59"/>
        <v>1</v>
      </c>
    </row>
    <row r="752" spans="1:23" ht="12.75" customHeight="1" x14ac:dyDescent="0.25">
      <c r="A752" s="11" t="str">
        <f t="shared" si="55"/>
        <v>ENGENHARIA DE ENERGIA</v>
      </c>
      <c r="B752" s="11" t="str">
        <f t="shared" si="56"/>
        <v>DBESTA016-17SA</v>
      </c>
      <c r="C752" s="9" t="str">
        <f t="shared" si="57"/>
        <v>Máquinas Elétricas B-matutino (São Bernardo)</v>
      </c>
      <c r="D752" s="7" t="s">
        <v>198</v>
      </c>
      <c r="E752" s="7" t="s">
        <v>2102</v>
      </c>
      <c r="F752" s="7" t="s">
        <v>199</v>
      </c>
      <c r="G752" s="7" t="s">
        <v>25</v>
      </c>
      <c r="H752" s="7" t="s">
        <v>1324</v>
      </c>
      <c r="I752" s="7"/>
      <c r="J752" s="7" t="s">
        <v>12</v>
      </c>
      <c r="K752" s="7" t="s">
        <v>13</v>
      </c>
      <c r="L752" s="7" t="s">
        <v>20</v>
      </c>
      <c r="M752" s="7">
        <v>50</v>
      </c>
      <c r="N752" s="7"/>
      <c r="O752" s="7"/>
      <c r="P752" s="7"/>
      <c r="Q752" s="7" t="s">
        <v>158</v>
      </c>
      <c r="R752" s="29" t="s">
        <v>523</v>
      </c>
      <c r="S752" s="29"/>
      <c r="T752" s="5" t="str">
        <f>VLOOKUP($B752,'[1]TOMADA DE DECISÕES'!$C$3:$BD$1129,52,0)</f>
        <v>AHDA PIONKOSKI GRILO PAVANI</v>
      </c>
      <c r="U752" s="5" t="str">
        <f>VLOOKUP($B752,'[1]TOMADA DE DECISÕES'!$C$3:$BD$1129,54,0)</f>
        <v/>
      </c>
      <c r="V752" s="6" t="b">
        <f t="shared" si="58"/>
        <v>1</v>
      </c>
      <c r="W752" s="6" t="b">
        <f t="shared" si="59"/>
        <v>1</v>
      </c>
    </row>
    <row r="753" spans="1:23" ht="12.75" customHeight="1" x14ac:dyDescent="0.25">
      <c r="A753" s="11" t="str">
        <f t="shared" si="55"/>
        <v>LICENCIATURA EM MATEMÁTICA</v>
      </c>
      <c r="B753" s="11" t="str">
        <f t="shared" si="56"/>
        <v>NAMCZD004-18SA</v>
      </c>
      <c r="C753" s="9" t="str">
        <f t="shared" si="57"/>
        <v>Matemática nos anos iniciais A-noturno (São Bernardo)</v>
      </c>
      <c r="D753" s="7" t="s">
        <v>978</v>
      </c>
      <c r="E753" s="7" t="s">
        <v>2258</v>
      </c>
      <c r="F753" s="7" t="s">
        <v>979</v>
      </c>
      <c r="G753" s="7" t="s">
        <v>11</v>
      </c>
      <c r="H753" s="7" t="s">
        <v>980</v>
      </c>
      <c r="I753" s="7"/>
      <c r="J753" s="16" t="s">
        <v>12</v>
      </c>
      <c r="K753" s="7" t="s">
        <v>18</v>
      </c>
      <c r="L753" s="7" t="s">
        <v>470</v>
      </c>
      <c r="M753" s="7">
        <v>30</v>
      </c>
      <c r="N753" s="7"/>
      <c r="O753" s="7"/>
      <c r="P753" s="7"/>
      <c r="Q753" s="7" t="s">
        <v>267</v>
      </c>
      <c r="R753" s="29" t="s">
        <v>981</v>
      </c>
      <c r="S753" s="29" t="s">
        <v>982</v>
      </c>
      <c r="T753" s="5" t="str">
        <f>VLOOKUP($B753,'[1]TOMADA DE DECISÕES'!$C$3:$BD$1129,52,0)</f>
        <v>ALESSANDRO JACQUES RIBEIRO</v>
      </c>
      <c r="U753" s="5" t="str">
        <f>VLOOKUP($B753,'[1]TOMADA DE DECISÕES'!$C$3:$BD$1129,54,0)</f>
        <v>MARCIA AGUIAR</v>
      </c>
      <c r="V753" s="6" t="b">
        <f t="shared" si="58"/>
        <v>1</v>
      </c>
      <c r="W753" s="6" t="b">
        <f t="shared" si="59"/>
        <v>1</v>
      </c>
    </row>
    <row r="754" spans="1:23" ht="12.75" customHeight="1" x14ac:dyDescent="0.25">
      <c r="A754" s="11" t="str">
        <f t="shared" si="55"/>
        <v>ENGENHARIA DE MATERIAIS</v>
      </c>
      <c r="B754" s="11" t="str">
        <f t="shared" si="56"/>
        <v>DAESTM017-17SA</v>
      </c>
      <c r="C754" s="9" t="str">
        <f t="shared" si="57"/>
        <v>Materiais Cerâmicos A-matutino (São Bernardo)</v>
      </c>
      <c r="D754" s="7" t="s">
        <v>462</v>
      </c>
      <c r="E754" s="7" t="s">
        <v>2200</v>
      </c>
      <c r="F754" s="7" t="s">
        <v>463</v>
      </c>
      <c r="G754" s="7" t="s">
        <v>11</v>
      </c>
      <c r="H754" s="7" t="s">
        <v>790</v>
      </c>
      <c r="I754" s="7"/>
      <c r="J754" s="7" t="s">
        <v>12</v>
      </c>
      <c r="K754" s="7" t="s">
        <v>13</v>
      </c>
      <c r="L754" s="7" t="s">
        <v>20</v>
      </c>
      <c r="M754" s="7">
        <v>31</v>
      </c>
      <c r="N754" s="7"/>
      <c r="O754" s="7"/>
      <c r="P754" s="7"/>
      <c r="Q754" s="7" t="s">
        <v>215</v>
      </c>
      <c r="R754" s="29" t="s">
        <v>557</v>
      </c>
      <c r="S754" s="29"/>
      <c r="T754" s="5" t="str">
        <f>VLOOKUP($B754,'[1]TOMADA DE DECISÕES'!$C$3:$BD$1129,52,0)</f>
        <v>LUIZ FERNANDO GRESPAN SETZ</v>
      </c>
      <c r="U754" s="5" t="str">
        <f>VLOOKUP($B754,'[1]TOMADA DE DECISÕES'!$C$3:$BD$1129,54,0)</f>
        <v/>
      </c>
      <c r="V754" s="6" t="b">
        <f t="shared" si="58"/>
        <v>1</v>
      </c>
      <c r="W754" s="6" t="b">
        <f t="shared" si="59"/>
        <v>1</v>
      </c>
    </row>
    <row r="755" spans="1:23" ht="12.75" customHeight="1" x14ac:dyDescent="0.25">
      <c r="A755" s="11" t="str">
        <f t="shared" si="55"/>
        <v>ENGENHARIA DE MATERIAIS</v>
      </c>
      <c r="B755" s="11" t="str">
        <f t="shared" si="56"/>
        <v>NAESTM017-17SA</v>
      </c>
      <c r="C755" s="9" t="str">
        <f t="shared" si="57"/>
        <v>Materiais Cerâmicos A-noturno (São Bernardo)</v>
      </c>
      <c r="D755" s="6" t="s">
        <v>462</v>
      </c>
      <c r="E755" s="6" t="s">
        <v>560</v>
      </c>
      <c r="F755" s="6" t="s">
        <v>463</v>
      </c>
      <c r="G755" s="6" t="s">
        <v>11</v>
      </c>
      <c r="H755" s="6" t="s">
        <v>789</v>
      </c>
      <c r="J755" s="6" t="s">
        <v>12</v>
      </c>
      <c r="K755" s="6" t="s">
        <v>18</v>
      </c>
      <c r="L755" s="6" t="s">
        <v>20</v>
      </c>
      <c r="M755" s="6">
        <v>30</v>
      </c>
      <c r="P755" s="7"/>
      <c r="Q755" s="7" t="s">
        <v>215</v>
      </c>
      <c r="R755" s="26" t="s">
        <v>2333</v>
      </c>
      <c r="T755" s="5" t="str">
        <f>VLOOKUP($B755,'[1]TOMADA DE DECISÕES'!$C$3:$BD$1129,52,0)</f>
        <v>HUMBERTO NAOYUKI YOSHIMURA</v>
      </c>
      <c r="U755" s="5" t="str">
        <f>VLOOKUP($B755,'[1]TOMADA DE DECISÕES'!$C$3:$BD$1129,54,0)</f>
        <v/>
      </c>
      <c r="V755" s="6" t="b">
        <f t="shared" si="58"/>
        <v>1</v>
      </c>
      <c r="W755" s="6" t="b">
        <f t="shared" si="59"/>
        <v>1</v>
      </c>
    </row>
    <row r="756" spans="1:23" ht="12.75" customHeight="1" x14ac:dyDescent="0.25">
      <c r="A756" s="11" t="str">
        <f t="shared" si="55"/>
        <v>ENGENHARIA DE MATERIAIS</v>
      </c>
      <c r="B756" s="11" t="str">
        <f t="shared" si="56"/>
        <v>DAESTM008-17SA</v>
      </c>
      <c r="C756" s="9" t="str">
        <f t="shared" si="57"/>
        <v>Materiais Compósitos A-matutino (São Bernardo)</v>
      </c>
      <c r="D756" s="6" t="s">
        <v>791</v>
      </c>
      <c r="E756" s="6" t="s">
        <v>2201</v>
      </c>
      <c r="F756" s="6" t="s">
        <v>792</v>
      </c>
      <c r="G756" s="6" t="s">
        <v>11</v>
      </c>
      <c r="H756" s="6" t="s">
        <v>793</v>
      </c>
      <c r="J756" s="6" t="s">
        <v>12</v>
      </c>
      <c r="K756" s="6" t="s">
        <v>13</v>
      </c>
      <c r="L756" s="6" t="s">
        <v>473</v>
      </c>
      <c r="M756" s="6">
        <v>30</v>
      </c>
      <c r="N756" s="6">
        <v>0</v>
      </c>
      <c r="P756" s="7"/>
      <c r="Q756" s="7" t="s">
        <v>215</v>
      </c>
      <c r="R756" s="26" t="s">
        <v>2334</v>
      </c>
      <c r="S756" s="26" t="s">
        <v>2334</v>
      </c>
      <c r="T756" s="5" t="str">
        <f>VLOOKUP($B756,'[1]TOMADA DE DECISÕES'!$C$3:$BD$1129,52,0)</f>
        <v>DANILO JUSTINO CARASTAN</v>
      </c>
      <c r="U756" s="5" t="str">
        <f>VLOOKUP($B756,'[1]TOMADA DE DECISÕES'!$C$3:$BD$1129,54,0)</f>
        <v>DANILO JUSTINO CARASTAN</v>
      </c>
      <c r="V756" s="6" t="b">
        <f t="shared" si="58"/>
        <v>1</v>
      </c>
      <c r="W756" s="6" t="b">
        <f t="shared" si="59"/>
        <v>1</v>
      </c>
    </row>
    <row r="757" spans="1:23" ht="12.75" customHeight="1" x14ac:dyDescent="0.25">
      <c r="A757" s="11" t="str">
        <f t="shared" si="55"/>
        <v>ENGENHARIA AEROESPACIAL</v>
      </c>
      <c r="B757" s="11" t="str">
        <f t="shared" si="56"/>
        <v>NAESTS009-17SB</v>
      </c>
      <c r="C757" s="9" t="str">
        <f t="shared" si="57"/>
        <v>Materiais Compósitos e Aplicações Estruturais A-noturno (São Bernardo)</v>
      </c>
      <c r="D757" s="7" t="s">
        <v>906</v>
      </c>
      <c r="E757" s="7" t="s">
        <v>2043</v>
      </c>
      <c r="F757" s="7" t="s">
        <v>907</v>
      </c>
      <c r="G757" s="7" t="s">
        <v>11</v>
      </c>
      <c r="H757" s="7" t="s">
        <v>910</v>
      </c>
      <c r="I757" s="7"/>
      <c r="J757" s="16" t="s">
        <v>38</v>
      </c>
      <c r="K757" s="7" t="s">
        <v>18</v>
      </c>
      <c r="L757" s="7" t="s">
        <v>20</v>
      </c>
      <c r="M757" s="7">
        <v>45</v>
      </c>
      <c r="N757" s="7"/>
      <c r="O757" s="7"/>
      <c r="Q757" s="7" t="s">
        <v>131</v>
      </c>
      <c r="R757" s="29" t="s">
        <v>909</v>
      </c>
      <c r="S757" s="29"/>
      <c r="T757" s="5" t="str">
        <f>VLOOKUP($B757,'[1]TOMADA DE DECISÕES'!$C$3:$BD$1129,52,0)</f>
        <v>JOAO BATISTA DE AGUIAR</v>
      </c>
      <c r="U757" s="5" t="str">
        <f>VLOOKUP($B757,'[1]TOMADA DE DECISÕES'!$C$3:$BD$1129,54,0)</f>
        <v/>
      </c>
      <c r="V757" s="6" t="b">
        <f t="shared" si="58"/>
        <v>1</v>
      </c>
      <c r="W757" s="6" t="b">
        <f t="shared" si="59"/>
        <v>1</v>
      </c>
    </row>
    <row r="758" spans="1:23" ht="12.75" customHeight="1" x14ac:dyDescent="0.25">
      <c r="A758" s="11" t="str">
        <f t="shared" si="55"/>
        <v>ENGENHARIAS</v>
      </c>
      <c r="B758" s="11" t="str">
        <f t="shared" si="56"/>
        <v>DA1ESTO006-17SB</v>
      </c>
      <c r="C758" s="9" t="str">
        <f t="shared" si="57"/>
        <v>Materiais e Suas Propriedades A1-matutino (São Bernardo)</v>
      </c>
      <c r="D758" s="7" t="s">
        <v>253</v>
      </c>
      <c r="E758" s="7" t="s">
        <v>435</v>
      </c>
      <c r="F758" s="7" t="s">
        <v>254</v>
      </c>
      <c r="G758" s="7" t="s">
        <v>16</v>
      </c>
      <c r="H758" s="7" t="s">
        <v>2927</v>
      </c>
      <c r="I758" s="7"/>
      <c r="J758" s="16" t="s">
        <v>38</v>
      </c>
      <c r="K758" s="7" t="s">
        <v>13</v>
      </c>
      <c r="L758" s="7" t="s">
        <v>479</v>
      </c>
      <c r="M758" s="7">
        <v>30</v>
      </c>
      <c r="N758" s="7"/>
      <c r="O758" s="7" t="s">
        <v>17</v>
      </c>
      <c r="P758" s="7"/>
      <c r="Q758" s="7" t="s">
        <v>237</v>
      </c>
      <c r="R758" s="29" t="s">
        <v>1458</v>
      </c>
      <c r="S758" s="29" t="s">
        <v>1458</v>
      </c>
      <c r="T758" s="5" t="str">
        <f>VLOOKUP($B758,'[1]TOMADA DE DECISÕES'!$C$3:$BD$1129,52,0)</f>
        <v>GABRIEL MOLINA DE OLYVEIRA</v>
      </c>
      <c r="U758" s="5" t="str">
        <f>VLOOKUP($B758,'[1]TOMADA DE DECISÕES'!$C$3:$BD$1129,54,0)</f>
        <v>GABRIEL MOLINA DE OLYVEIRA</v>
      </c>
      <c r="V758" s="6" t="b">
        <f t="shared" si="58"/>
        <v>1</v>
      </c>
      <c r="W758" s="6" t="b">
        <f t="shared" si="59"/>
        <v>1</v>
      </c>
    </row>
    <row r="759" spans="1:23" ht="12.75" customHeight="1" x14ac:dyDescent="0.25">
      <c r="A759" s="11" t="str">
        <f t="shared" si="55"/>
        <v>ENGENHARIAS</v>
      </c>
      <c r="B759" s="11" t="str">
        <f t="shared" si="56"/>
        <v>DA1ESTO006-17SA</v>
      </c>
      <c r="C759" s="9" t="str">
        <f t="shared" si="57"/>
        <v>Materiais e Suas Propriedades A1-matutino (São Bernardo)</v>
      </c>
      <c r="D759" s="7" t="s">
        <v>253</v>
      </c>
      <c r="E759" s="7" t="s">
        <v>252</v>
      </c>
      <c r="F759" s="7" t="s">
        <v>254</v>
      </c>
      <c r="G759" s="7" t="s">
        <v>16</v>
      </c>
      <c r="H759" s="7" t="s">
        <v>3322</v>
      </c>
      <c r="I759" s="7"/>
      <c r="J759" s="16" t="s">
        <v>12</v>
      </c>
      <c r="K759" s="7" t="s">
        <v>13</v>
      </c>
      <c r="L759" s="7" t="s">
        <v>479</v>
      </c>
      <c r="M759" s="7">
        <v>38</v>
      </c>
      <c r="N759" s="7"/>
      <c r="O759" s="7" t="s">
        <v>17</v>
      </c>
      <c r="P759" s="7"/>
      <c r="Q759" s="6" t="s">
        <v>237</v>
      </c>
      <c r="R759" s="29" t="s">
        <v>1489</v>
      </c>
      <c r="S759" s="29" t="s">
        <v>1489</v>
      </c>
      <c r="T759" s="5" t="str">
        <f>VLOOKUP($B759,'[1]TOMADA DE DECISÕES'!$C$3:$BD$1129,52,0)</f>
        <v>ALEXANDRE JOSE DE CASTRO LANFREDI</v>
      </c>
      <c r="U759" s="5" t="str">
        <f>VLOOKUP($B759,'[1]TOMADA DE DECISÕES'!$C$3:$BD$1129,54,0)</f>
        <v>ALEXANDRE JOSE DE CASTRO LANFREDI</v>
      </c>
      <c r="V759" s="6" t="b">
        <f t="shared" si="58"/>
        <v>1</v>
      </c>
      <c r="W759" s="6" t="b">
        <f t="shared" si="59"/>
        <v>1</v>
      </c>
    </row>
    <row r="760" spans="1:23" ht="12.75" customHeight="1" x14ac:dyDescent="0.25">
      <c r="A760" s="11" t="str">
        <f t="shared" si="55"/>
        <v>ENGENHARIAS</v>
      </c>
      <c r="B760" s="11" t="str">
        <f t="shared" si="56"/>
        <v>NA1ESTO006-17SA</v>
      </c>
      <c r="C760" s="9" t="str">
        <f t="shared" si="57"/>
        <v>Materiais e Suas Propriedades A1-noturno (São Bernardo)</v>
      </c>
      <c r="D760" s="6" t="s">
        <v>253</v>
      </c>
      <c r="E760" s="6" t="s">
        <v>255</v>
      </c>
      <c r="F760" s="6" t="s">
        <v>254</v>
      </c>
      <c r="G760" s="6" t="s">
        <v>16</v>
      </c>
      <c r="H760" s="6" t="s">
        <v>1495</v>
      </c>
      <c r="J760" s="6" t="s">
        <v>12</v>
      </c>
      <c r="K760" s="6" t="s">
        <v>18</v>
      </c>
      <c r="L760" s="6" t="s">
        <v>479</v>
      </c>
      <c r="M760" s="6">
        <v>52</v>
      </c>
      <c r="O760" s="6" t="s">
        <v>17</v>
      </c>
      <c r="P760" s="7"/>
      <c r="Q760" s="7" t="s">
        <v>237</v>
      </c>
      <c r="R760" s="26" t="s">
        <v>558</v>
      </c>
      <c r="S760" s="26" t="s">
        <v>558</v>
      </c>
      <c r="T760" s="5" t="str">
        <f>VLOOKUP($B760,'[1]TOMADA DE DECISÕES'!$C$3:$BD$1129,52,0)</f>
        <v>ERIKA FERNANDA PRADOS</v>
      </c>
      <c r="U760" s="5" t="str">
        <f>VLOOKUP($B760,'[1]TOMADA DE DECISÕES'!$C$3:$BD$1129,54,0)</f>
        <v>ERIKA FERNANDA PRADOS</v>
      </c>
      <c r="V760" s="6" t="b">
        <f t="shared" si="58"/>
        <v>1</v>
      </c>
      <c r="W760" s="6" t="b">
        <f t="shared" si="59"/>
        <v>1</v>
      </c>
    </row>
    <row r="761" spans="1:23" ht="12.75" customHeight="1" x14ac:dyDescent="0.25">
      <c r="A761" s="11" t="str">
        <f t="shared" si="55"/>
        <v>ENGENHARIAS</v>
      </c>
      <c r="B761" s="11" t="str">
        <f t="shared" si="56"/>
        <v>NA1ESTO006-17SB</v>
      </c>
      <c r="C761" s="9" t="str">
        <f t="shared" si="57"/>
        <v>Materiais e Suas Propriedades A1-noturno (São Bernardo)</v>
      </c>
      <c r="D761" s="6" t="s">
        <v>253</v>
      </c>
      <c r="E761" s="6" t="s">
        <v>3341</v>
      </c>
      <c r="F761" s="6" t="s">
        <v>254</v>
      </c>
      <c r="G761" s="6" t="s">
        <v>16</v>
      </c>
      <c r="H761" s="6" t="s">
        <v>3342</v>
      </c>
      <c r="J761" s="15" t="s">
        <v>38</v>
      </c>
      <c r="K761" s="6" t="s">
        <v>18</v>
      </c>
      <c r="L761" s="6" t="s">
        <v>479</v>
      </c>
      <c r="M761" s="6">
        <v>47</v>
      </c>
      <c r="O761" s="6" t="s">
        <v>17</v>
      </c>
      <c r="P761" s="7"/>
      <c r="Q761" s="7" t="s">
        <v>237</v>
      </c>
      <c r="R761" s="26" t="s">
        <v>1457</v>
      </c>
      <c r="S761" s="26" t="s">
        <v>1457</v>
      </c>
      <c r="T761" s="5" t="str">
        <f>VLOOKUP($B761,'[1]TOMADA DE DECISÕES'!$C$3:$BD$1129,52,0)</f>
        <v>JULIANA KELMY MACARIO BARBOZA DAGUANO</v>
      </c>
      <c r="U761" s="5" t="str">
        <f>VLOOKUP($B761,'[1]TOMADA DE DECISÕES'!$C$3:$BD$1129,54,0)</f>
        <v>JULIANA KELMY MACARIO BARBOZA DAGUANO</v>
      </c>
      <c r="V761" s="6" t="b">
        <f t="shared" si="58"/>
        <v>1</v>
      </c>
      <c r="W761" s="6" t="b">
        <f t="shared" si="59"/>
        <v>1</v>
      </c>
    </row>
    <row r="762" spans="1:23" ht="12.75" customHeight="1" x14ac:dyDescent="0.25">
      <c r="A762" s="11" t="str">
        <f t="shared" si="55"/>
        <v>ENGENHARIAS</v>
      </c>
      <c r="B762" s="11" t="str">
        <f t="shared" si="56"/>
        <v>NA2ESTO006-17SA</v>
      </c>
      <c r="C762" s="9" t="str">
        <f t="shared" si="57"/>
        <v>Materiais e Suas Propriedades A2-noturno (São Bernardo)</v>
      </c>
      <c r="D762" s="7" t="s">
        <v>253</v>
      </c>
      <c r="E762" s="7" t="s">
        <v>3429</v>
      </c>
      <c r="F762" s="7" t="s">
        <v>254</v>
      </c>
      <c r="G762" s="7" t="s">
        <v>19</v>
      </c>
      <c r="H762" s="7" t="s">
        <v>3430</v>
      </c>
      <c r="I762" s="7"/>
      <c r="J762" s="7" t="s">
        <v>12</v>
      </c>
      <c r="K762" s="7" t="s">
        <v>18</v>
      </c>
      <c r="L762" s="7" t="s">
        <v>479</v>
      </c>
      <c r="M762" s="7">
        <v>35</v>
      </c>
      <c r="N762" s="7"/>
      <c r="O762" s="7" t="s">
        <v>17</v>
      </c>
      <c r="P762" s="7"/>
      <c r="Q762" s="7" t="s">
        <v>237</v>
      </c>
      <c r="R762" s="29" t="s">
        <v>3125</v>
      </c>
      <c r="S762" s="29"/>
      <c r="T762" s="5" t="str">
        <f>VLOOKUP($B762,'[1]TOMADA DE DECISÕES'!$C$3:$BD$1129,52,0)</f>
        <v>LIgia Passos Maia Obi</v>
      </c>
      <c r="U762" s="5">
        <f>VLOOKUP($B762,'[1]TOMADA DE DECISÕES'!$C$3:$BD$1129,54,0)</f>
        <v>0</v>
      </c>
      <c r="V762" s="6" t="b">
        <f t="shared" si="58"/>
        <v>0</v>
      </c>
      <c r="W762" s="6" t="b">
        <f t="shared" si="59"/>
        <v>1</v>
      </c>
    </row>
    <row r="763" spans="1:23" ht="12.75" customHeight="1" x14ac:dyDescent="0.25">
      <c r="A763" s="11" t="str">
        <f t="shared" si="55"/>
        <v>ENGENHARIAS</v>
      </c>
      <c r="B763" s="11" t="str">
        <f t="shared" si="56"/>
        <v>NA3ESTO006-17SA</v>
      </c>
      <c r="C763" s="9" t="str">
        <f t="shared" si="57"/>
        <v>Materiais e Suas Propriedades A3-noturno (São Bernardo)</v>
      </c>
      <c r="D763" s="7" t="s">
        <v>253</v>
      </c>
      <c r="E763" s="7" t="s">
        <v>2230</v>
      </c>
      <c r="F763" s="7" t="s">
        <v>254</v>
      </c>
      <c r="G763" s="7" t="s">
        <v>21</v>
      </c>
      <c r="H763" s="7" t="s">
        <v>1498</v>
      </c>
      <c r="I763" s="7"/>
      <c r="J763" s="16" t="s">
        <v>12</v>
      </c>
      <c r="K763" s="7" t="s">
        <v>18</v>
      </c>
      <c r="L763" s="7" t="s">
        <v>479</v>
      </c>
      <c r="M763" s="7">
        <v>53</v>
      </c>
      <c r="N763" s="7"/>
      <c r="O763" s="7" t="s">
        <v>17</v>
      </c>
      <c r="P763" s="7"/>
      <c r="Q763" s="7" t="s">
        <v>237</v>
      </c>
      <c r="R763" s="28" t="s">
        <v>276</v>
      </c>
      <c r="S763" s="28" t="s">
        <v>276</v>
      </c>
      <c r="T763" s="5" t="str">
        <f>VLOOKUP($B763,'[1]TOMADA DE DECISÕES'!$C$3:$BD$1129,52,0)</f>
        <v>DANIEL SCODELER RAIMUNDO</v>
      </c>
      <c r="U763" s="5" t="str">
        <f>VLOOKUP($B763,'[1]TOMADA DE DECISÕES'!$C$3:$BD$1129,54,0)</f>
        <v>DANIEL SCODELER RAIMUNDO</v>
      </c>
      <c r="V763" s="6" t="b">
        <f t="shared" si="58"/>
        <v>1</v>
      </c>
      <c r="W763" s="6" t="b">
        <f t="shared" si="59"/>
        <v>1</v>
      </c>
    </row>
    <row r="764" spans="1:23" ht="12.75" customHeight="1" x14ac:dyDescent="0.25">
      <c r="A764" s="11" t="str">
        <f t="shared" si="55"/>
        <v>ENGENHARIAS</v>
      </c>
      <c r="B764" s="11" t="str">
        <f t="shared" si="56"/>
        <v>DB1ESTO006-17SA</v>
      </c>
      <c r="C764" s="9" t="str">
        <f t="shared" si="57"/>
        <v>Materiais e Suas Propriedades B1-matutino (São Bernardo)</v>
      </c>
      <c r="D764" s="7" t="s">
        <v>253</v>
      </c>
      <c r="E764" s="7" t="s">
        <v>256</v>
      </c>
      <c r="F764" s="7" t="s">
        <v>254</v>
      </c>
      <c r="G764" s="7" t="s">
        <v>28</v>
      </c>
      <c r="H764" s="7" t="s">
        <v>1499</v>
      </c>
      <c r="I764" s="7"/>
      <c r="J764" s="16" t="s">
        <v>12</v>
      </c>
      <c r="K764" s="7" t="s">
        <v>13</v>
      </c>
      <c r="L764" s="7" t="s">
        <v>479</v>
      </c>
      <c r="M764" s="7">
        <v>43</v>
      </c>
      <c r="N764" s="7"/>
      <c r="O764" s="7" t="s">
        <v>17</v>
      </c>
      <c r="P764" s="7"/>
      <c r="Q764" s="7" t="s">
        <v>237</v>
      </c>
      <c r="R764" s="28" t="s">
        <v>1500</v>
      </c>
      <c r="S764" s="28" t="s">
        <v>1500</v>
      </c>
      <c r="T764" s="5" t="str">
        <f>VLOOKUP($B764,'[1]TOMADA DE DECISÕES'!$C$3:$BD$1129,52,0)</f>
        <v>MARA CRISTINA LOPES DE OLIVEIRA</v>
      </c>
      <c r="U764" s="5" t="str">
        <f>VLOOKUP($B764,'[1]TOMADA DE DECISÕES'!$C$3:$BD$1129,54,0)</f>
        <v>MARA CRISTINA LOPES DE OLIVEIRA</v>
      </c>
      <c r="V764" s="6" t="b">
        <f t="shared" si="58"/>
        <v>1</v>
      </c>
      <c r="W764" s="6" t="b">
        <f t="shared" si="59"/>
        <v>1</v>
      </c>
    </row>
    <row r="765" spans="1:23" ht="12.75" customHeight="1" x14ac:dyDescent="0.25">
      <c r="A765" s="11" t="str">
        <f t="shared" si="55"/>
        <v>ENGENHARIAS</v>
      </c>
      <c r="B765" s="11" t="str">
        <f t="shared" si="56"/>
        <v>DC1ESTO006-17SB</v>
      </c>
      <c r="C765" s="9" t="str">
        <f t="shared" si="57"/>
        <v>Materiais e Suas Propriedades C1-matutino (São Bernardo)</v>
      </c>
      <c r="D765" s="7" t="s">
        <v>253</v>
      </c>
      <c r="E765" s="7" t="s">
        <v>3343</v>
      </c>
      <c r="F765" s="7" t="s">
        <v>254</v>
      </c>
      <c r="G765" s="7" t="s">
        <v>62</v>
      </c>
      <c r="H765" s="7" t="s">
        <v>2936</v>
      </c>
      <c r="I765" s="7"/>
      <c r="J765" s="16" t="s">
        <v>38</v>
      </c>
      <c r="K765" s="7" t="s">
        <v>13</v>
      </c>
      <c r="L765" s="7" t="s">
        <v>479</v>
      </c>
      <c r="M765" s="7">
        <v>30</v>
      </c>
      <c r="N765" s="7"/>
      <c r="O765" s="7" t="s">
        <v>17</v>
      </c>
      <c r="P765" s="7"/>
      <c r="Q765" s="7" t="s">
        <v>237</v>
      </c>
      <c r="R765" s="29" t="s">
        <v>1458</v>
      </c>
      <c r="S765" s="29" t="s">
        <v>540</v>
      </c>
      <c r="T765" s="5" t="str">
        <f>VLOOKUP($B765,'[1]TOMADA DE DECISÕES'!$C$3:$BD$1129,52,0)</f>
        <v>GABRIEL MOLINA DE OLYVEIRA</v>
      </c>
      <c r="U765" s="5" t="str">
        <f>VLOOKUP($B765,'[1]TOMADA DE DECISÕES'!$C$3:$BD$1129,54,0)</f>
        <v>CHRISTIANE RIBEIRO</v>
      </c>
      <c r="V765" s="6" t="b">
        <f t="shared" si="58"/>
        <v>1</v>
      </c>
      <c r="W765" s="6" t="b">
        <f t="shared" si="59"/>
        <v>1</v>
      </c>
    </row>
    <row r="766" spans="1:23" ht="12.75" customHeight="1" x14ac:dyDescent="0.25">
      <c r="A766" s="11" t="str">
        <f t="shared" si="55"/>
        <v>ENGENHARIA DE MATERIAIS</v>
      </c>
      <c r="B766" s="11" t="str">
        <f t="shared" si="56"/>
        <v>NAESTM005-17SA</v>
      </c>
      <c r="C766" s="9" t="str">
        <f t="shared" si="57"/>
        <v>Materiais Metálicos A-noturno (São Bernardo)</v>
      </c>
      <c r="D766" s="7" t="s">
        <v>220</v>
      </c>
      <c r="E766" s="7" t="s">
        <v>430</v>
      </c>
      <c r="F766" s="7" t="s">
        <v>221</v>
      </c>
      <c r="G766" s="7" t="s">
        <v>11</v>
      </c>
      <c r="H766" s="7" t="s">
        <v>794</v>
      </c>
      <c r="I766" s="7"/>
      <c r="J766" s="16" t="s">
        <v>12</v>
      </c>
      <c r="K766" s="7" t="s">
        <v>18</v>
      </c>
      <c r="L766" s="7" t="s">
        <v>20</v>
      </c>
      <c r="M766" s="7">
        <v>30</v>
      </c>
      <c r="N766" s="7"/>
      <c r="O766" s="7"/>
      <c r="P766" s="7"/>
      <c r="Q766" s="7" t="s">
        <v>215</v>
      </c>
      <c r="R766" s="29" t="s">
        <v>2335</v>
      </c>
      <c r="S766" s="29"/>
      <c r="T766" s="5" t="str">
        <f>VLOOKUP($B766,'[1]TOMADA DE DECISÕES'!$C$3:$BD$1129,52,0)</f>
        <v>SYDNEY FERREIRA SANTOS</v>
      </c>
      <c r="U766" s="5" t="str">
        <f>VLOOKUP($B766,'[1]TOMADA DE DECISÕES'!$C$3:$BD$1129,54,0)</f>
        <v/>
      </c>
      <c r="V766" s="6" t="b">
        <f t="shared" si="58"/>
        <v>1</v>
      </c>
      <c r="W766" s="6" t="b">
        <f t="shared" si="59"/>
        <v>1</v>
      </c>
    </row>
    <row r="767" spans="1:23" ht="12.75" customHeight="1" x14ac:dyDescent="0.25">
      <c r="A767" s="11" t="str">
        <f t="shared" si="55"/>
        <v>ENGENHARIA DE MATERIAIS</v>
      </c>
      <c r="B767" s="11" t="str">
        <f t="shared" si="56"/>
        <v>DAESZM027-17SA</v>
      </c>
      <c r="C767" s="9" t="str">
        <f t="shared" si="57"/>
        <v>Materiais para Energia e Ambiente A-matutino (São Bernardo)</v>
      </c>
      <c r="D767" s="10" t="s">
        <v>795</v>
      </c>
      <c r="E767" s="10" t="s">
        <v>2202</v>
      </c>
      <c r="F767" s="10" t="s">
        <v>796</v>
      </c>
      <c r="G767" s="10" t="s">
        <v>11</v>
      </c>
      <c r="H767" s="10" t="s">
        <v>790</v>
      </c>
      <c r="I767" s="10"/>
      <c r="J767" s="17" t="s">
        <v>12</v>
      </c>
      <c r="K767" s="10" t="s">
        <v>13</v>
      </c>
      <c r="L767" s="10" t="s">
        <v>20</v>
      </c>
      <c r="M767" s="10">
        <v>33</v>
      </c>
      <c r="N767" s="10"/>
      <c r="O767" s="10"/>
      <c r="P767" s="7"/>
      <c r="Q767" s="7" t="s">
        <v>215</v>
      </c>
      <c r="R767" s="25" t="s">
        <v>2336</v>
      </c>
      <c r="S767" s="25"/>
      <c r="T767" s="5" t="str">
        <f>VLOOKUP($B767,'[1]TOMADA DE DECISÕES'!$C$3:$BD$1129,52,0)</f>
        <v>ANDRE SANTAROSA FERLAUTO</v>
      </c>
      <c r="U767" s="5" t="str">
        <f>VLOOKUP($B767,'[1]TOMADA DE DECISÕES'!$C$3:$BD$1129,54,0)</f>
        <v/>
      </c>
      <c r="V767" s="6" t="b">
        <f t="shared" si="58"/>
        <v>1</v>
      </c>
      <c r="W767" s="6" t="b">
        <f t="shared" si="59"/>
        <v>1</v>
      </c>
    </row>
    <row r="768" spans="1:23" ht="12.75" customHeight="1" x14ac:dyDescent="0.25">
      <c r="A768" s="11" t="str">
        <f t="shared" si="55"/>
        <v>ENGENHARIA DE MATERIAIS</v>
      </c>
      <c r="B768" s="11" t="str">
        <f t="shared" si="56"/>
        <v>DAESTM006-17SA</v>
      </c>
      <c r="C768" s="9" t="str">
        <f t="shared" si="57"/>
        <v>Materiais Poliméricos A-matutino (São Bernardo)</v>
      </c>
      <c r="D768" s="7" t="s">
        <v>222</v>
      </c>
      <c r="E768" s="7" t="s">
        <v>2203</v>
      </c>
      <c r="F768" s="7" t="s">
        <v>223</v>
      </c>
      <c r="G768" s="7" t="s">
        <v>11</v>
      </c>
      <c r="H768" s="7" t="s">
        <v>3153</v>
      </c>
      <c r="I768" s="7"/>
      <c r="J768" s="16" t="s">
        <v>12</v>
      </c>
      <c r="K768" s="7" t="s">
        <v>13</v>
      </c>
      <c r="L768" s="7" t="s">
        <v>473</v>
      </c>
      <c r="M768" s="7">
        <v>30</v>
      </c>
      <c r="N768" s="7"/>
      <c r="O768" s="7"/>
      <c r="P768" s="7"/>
      <c r="Q768" s="7" t="s">
        <v>215</v>
      </c>
      <c r="R768" s="29" t="s">
        <v>2337</v>
      </c>
      <c r="S768" s="29" t="s">
        <v>2338</v>
      </c>
      <c r="T768" s="5" t="str">
        <f>VLOOKUP($B768,'[1]TOMADA DE DECISÕES'!$C$3:$BD$1129,52,0)</f>
        <v>SUEL ERIC VIDOTTI</v>
      </c>
      <c r="U768" s="5" t="str">
        <f>VLOOKUP($B768,'[1]TOMADA DE DECISÕES'!$C$3:$BD$1129,54,0)</f>
        <v>DERVAL DOS SANTOS ROSA</v>
      </c>
      <c r="V768" s="6" t="b">
        <f t="shared" si="58"/>
        <v>1</v>
      </c>
      <c r="W768" s="6" t="b">
        <f t="shared" si="59"/>
        <v>1</v>
      </c>
    </row>
    <row r="769" spans="1:23" ht="12.75" customHeight="1" x14ac:dyDescent="0.25">
      <c r="A769" s="11" t="str">
        <f t="shared" si="55"/>
        <v>ENGENHARIA DE MATERIAIS</v>
      </c>
      <c r="B769" s="11" t="str">
        <f t="shared" si="56"/>
        <v>NAESTM006-17SA</v>
      </c>
      <c r="C769" s="9" t="str">
        <f t="shared" si="57"/>
        <v>Materiais Poliméricos A-noturno (São Bernardo)</v>
      </c>
      <c r="D769" s="7" t="s">
        <v>222</v>
      </c>
      <c r="E769" s="7" t="s">
        <v>468</v>
      </c>
      <c r="F769" s="7" t="s">
        <v>223</v>
      </c>
      <c r="G769" s="7" t="s">
        <v>11</v>
      </c>
      <c r="H769" s="7" t="s">
        <v>3154</v>
      </c>
      <c r="I769" s="7"/>
      <c r="J769" s="7" t="s">
        <v>12</v>
      </c>
      <c r="K769" s="7" t="s">
        <v>18</v>
      </c>
      <c r="L769" s="7" t="s">
        <v>473</v>
      </c>
      <c r="M769" s="7">
        <v>30</v>
      </c>
      <c r="N769" s="7"/>
      <c r="O769" s="7"/>
      <c r="P769" s="7"/>
      <c r="Q769" s="7" t="s">
        <v>215</v>
      </c>
      <c r="R769" s="29" t="s">
        <v>2338</v>
      </c>
      <c r="S769" s="29" t="s">
        <v>2337</v>
      </c>
      <c r="T769" s="5" t="str">
        <f>VLOOKUP($B769,'[1]TOMADA DE DECISÕES'!$C$3:$BD$1129,52,0)</f>
        <v>DERVAL DOS SANTOS ROSA</v>
      </c>
      <c r="U769" s="5" t="str">
        <f>VLOOKUP($B769,'[1]TOMADA DE DECISÕES'!$C$3:$BD$1129,54,0)</f>
        <v>SUEL ERIC VIDOTTI</v>
      </c>
      <c r="V769" s="6" t="b">
        <f t="shared" si="58"/>
        <v>1</v>
      </c>
      <c r="W769" s="6" t="b">
        <f t="shared" si="59"/>
        <v>1</v>
      </c>
    </row>
    <row r="770" spans="1:23" ht="12.75" customHeight="1" x14ac:dyDescent="0.25">
      <c r="A770" s="11" t="str">
        <f t="shared" ref="A770:A833" si="60">Q770</f>
        <v>ENGENHARIA DE MATERIAIS</v>
      </c>
      <c r="B770" s="11" t="str">
        <f t="shared" ref="B770:B833" si="61">E770</f>
        <v>NAESZM021-17SA</v>
      </c>
      <c r="C770" s="9" t="str">
        <f t="shared" ref="C770:C833" si="62">CONCATENATE(D770," ",IF(LEN(B770)&gt;15,MID(B770,2,3),G770),"-",IF(K770="DIURNO","matutino",K770)," (",IF(H770="Santo André",H770,"São Bernardo"),")",IF(G770="I"," - TURMA MINISTRADA EM INGLÊS",IF(G770="P"," - TURMA COMPARTILHADA COM A PÓS-GRADUAÇÃO",IF(G770="S"," - TURMA SEMIPRESENCIAL",""))))</f>
        <v>Matérias Primas Cerâmicas A-noturno (São Bernardo)</v>
      </c>
      <c r="D770" s="7" t="s">
        <v>797</v>
      </c>
      <c r="E770" s="7" t="s">
        <v>2204</v>
      </c>
      <c r="F770" s="7" t="s">
        <v>798</v>
      </c>
      <c r="G770" s="7" t="s">
        <v>11</v>
      </c>
      <c r="H770" s="7" t="s">
        <v>794</v>
      </c>
      <c r="I770" s="7"/>
      <c r="J770" s="16" t="s">
        <v>12</v>
      </c>
      <c r="K770" s="7" t="s">
        <v>18</v>
      </c>
      <c r="L770" s="7" t="s">
        <v>20</v>
      </c>
      <c r="M770" s="7">
        <v>36</v>
      </c>
      <c r="N770" s="7"/>
      <c r="O770" s="7"/>
      <c r="P770" s="7"/>
      <c r="Q770" s="7" t="s">
        <v>215</v>
      </c>
      <c r="R770" s="29" t="s">
        <v>1466</v>
      </c>
      <c r="S770" s="29"/>
      <c r="T770" s="5" t="str">
        <f>VLOOKUP($B770,'[1]TOMADA DE DECISÕES'!$C$3:$BD$1129,52,0)</f>
        <v>RENATA AYRES ROCHA</v>
      </c>
      <c r="U770" s="5" t="str">
        <f>VLOOKUP($B770,'[1]TOMADA DE DECISÕES'!$C$3:$BD$1129,54,0)</f>
        <v/>
      </c>
      <c r="V770" s="6" t="b">
        <f t="shared" si="58"/>
        <v>1</v>
      </c>
      <c r="W770" s="6" t="b">
        <f t="shared" si="59"/>
        <v>1</v>
      </c>
    </row>
    <row r="771" spans="1:23" ht="12.75" customHeight="1" x14ac:dyDescent="0.25">
      <c r="A771" s="11" t="str">
        <f t="shared" si="60"/>
        <v>BACHARELADO EM FÍSICA</v>
      </c>
      <c r="B771" s="11" t="str">
        <f t="shared" si="61"/>
        <v>DANHT3069-15SA</v>
      </c>
      <c r="C771" s="9" t="str">
        <f t="shared" si="62"/>
        <v>Mecânica Clássica II A-matutino (São Bernardo)</v>
      </c>
      <c r="D771" s="7" t="s">
        <v>588</v>
      </c>
      <c r="E771" s="7" t="s">
        <v>1912</v>
      </c>
      <c r="F771" s="7" t="s">
        <v>589</v>
      </c>
      <c r="G771" s="7" t="s">
        <v>11</v>
      </c>
      <c r="H771" s="7" t="s">
        <v>590</v>
      </c>
      <c r="I771" s="7"/>
      <c r="J771" s="16" t="s">
        <v>12</v>
      </c>
      <c r="K771" s="7" t="s">
        <v>13</v>
      </c>
      <c r="L771" s="7" t="s">
        <v>20</v>
      </c>
      <c r="M771" s="7">
        <v>30</v>
      </c>
      <c r="N771" s="7">
        <v>0</v>
      </c>
      <c r="O771" s="7"/>
      <c r="P771" s="7"/>
      <c r="Q771" s="7" t="s">
        <v>105</v>
      </c>
      <c r="R771" s="29" t="s">
        <v>3011</v>
      </c>
      <c r="S771" s="29"/>
      <c r="T771" s="5" t="str">
        <f>VLOOKUP($B771,'[1]TOMADA DE DECISÕES'!$C$3:$BD$1129,52,0)</f>
        <v>ANDRE GUSTAVO SCAGLIUSI LANDULFO</v>
      </c>
      <c r="U771" s="5">
        <f>VLOOKUP($B771,'[1]TOMADA DE DECISÕES'!$C$3:$BD$1129,54,0)</f>
        <v>0</v>
      </c>
      <c r="V771" s="6" t="b">
        <f t="shared" ref="V771:V834" si="63">T771=R771</f>
        <v>1</v>
      </c>
      <c r="W771" s="6" t="b">
        <f t="shared" ref="W771:W834" si="64">U771=S771</f>
        <v>1</v>
      </c>
    </row>
    <row r="772" spans="1:23" ht="12.75" customHeight="1" x14ac:dyDescent="0.25">
      <c r="A772" s="11" t="str">
        <f t="shared" si="60"/>
        <v>BACHARELADO EM FÍSICA</v>
      </c>
      <c r="B772" s="11" t="str">
        <f t="shared" si="61"/>
        <v>NANHT3069-15SA</v>
      </c>
      <c r="C772" s="9" t="str">
        <f t="shared" si="62"/>
        <v>Mecânica Clássica II A-noturno (São Bernardo)</v>
      </c>
      <c r="D772" s="6" t="s">
        <v>588</v>
      </c>
      <c r="E772" s="6" t="s">
        <v>1913</v>
      </c>
      <c r="F772" s="6" t="s">
        <v>589</v>
      </c>
      <c r="G772" s="6" t="s">
        <v>11</v>
      </c>
      <c r="H772" s="6" t="s">
        <v>591</v>
      </c>
      <c r="J772" s="6" t="s">
        <v>12</v>
      </c>
      <c r="K772" s="6" t="s">
        <v>18</v>
      </c>
      <c r="L772" s="6" t="s">
        <v>20</v>
      </c>
      <c r="M772" s="6">
        <v>30</v>
      </c>
      <c r="N772" s="6">
        <v>0</v>
      </c>
      <c r="P772" s="7"/>
      <c r="Q772" s="7" t="s">
        <v>105</v>
      </c>
      <c r="R772" s="26" t="s">
        <v>3011</v>
      </c>
      <c r="T772" s="5" t="str">
        <f>VLOOKUP($B772,'[1]TOMADA DE DECISÕES'!$C$3:$BD$1129,52,0)</f>
        <v>ANDRE GUSTAVO SCAGLIUSI LANDULFO</v>
      </c>
      <c r="U772" s="5">
        <f>VLOOKUP($B772,'[1]TOMADA DE DECISÕES'!$C$3:$BD$1129,54,0)</f>
        <v>0</v>
      </c>
      <c r="V772" s="6" t="b">
        <f t="shared" si="63"/>
        <v>1</v>
      </c>
      <c r="W772" s="6" t="b">
        <f t="shared" si="64"/>
        <v>1</v>
      </c>
    </row>
    <row r="773" spans="1:23" ht="12.75" customHeight="1" x14ac:dyDescent="0.25">
      <c r="A773" s="11" t="str">
        <f t="shared" si="60"/>
        <v>ENGENHARIA AEROESPACIAL</v>
      </c>
      <c r="B773" s="11" t="str">
        <f t="shared" si="61"/>
        <v>DAESTO015-17SB</v>
      </c>
      <c r="C773" s="9" t="str">
        <f t="shared" si="62"/>
        <v>Mecânica dos Fluidos I A-matutino (São Bernardo)</v>
      </c>
      <c r="D773" s="7" t="s">
        <v>257</v>
      </c>
      <c r="E773" s="7" t="s">
        <v>2044</v>
      </c>
      <c r="F773" s="7" t="s">
        <v>258</v>
      </c>
      <c r="G773" s="7" t="s">
        <v>11</v>
      </c>
      <c r="H773" s="7" t="s">
        <v>908</v>
      </c>
      <c r="I773" s="7"/>
      <c r="J773" s="16" t="s">
        <v>38</v>
      </c>
      <c r="K773" s="7" t="s">
        <v>13</v>
      </c>
      <c r="L773" s="7" t="s">
        <v>47</v>
      </c>
      <c r="M773" s="7">
        <v>50</v>
      </c>
      <c r="N773" s="7"/>
      <c r="O773" s="7" t="s">
        <v>17</v>
      </c>
      <c r="P773" s="7"/>
      <c r="Q773" s="7" t="s">
        <v>131</v>
      </c>
      <c r="R773" s="29" t="s">
        <v>911</v>
      </c>
      <c r="S773" s="29"/>
      <c r="T773" s="5" t="str">
        <f>VLOOKUP($B773,'[1]TOMADA DE DECISÕES'!$C$3:$BD$1129,52,0)</f>
        <v>CESAR MONZU FREIRE</v>
      </c>
      <c r="U773" s="5" t="str">
        <f>VLOOKUP($B773,'[1]TOMADA DE DECISÕES'!$C$3:$BD$1129,54,0)</f>
        <v/>
      </c>
      <c r="V773" s="6" t="b">
        <f t="shared" si="63"/>
        <v>1</v>
      </c>
      <c r="W773" s="6" t="b">
        <f t="shared" si="64"/>
        <v>1</v>
      </c>
    </row>
    <row r="774" spans="1:23" ht="12.75" customHeight="1" x14ac:dyDescent="0.25">
      <c r="A774" s="11" t="str">
        <f t="shared" si="60"/>
        <v>ENGENHARIA AEROESPACIAL</v>
      </c>
      <c r="B774" s="11" t="str">
        <f t="shared" si="61"/>
        <v>NAESTO015-17SB</v>
      </c>
      <c r="C774" s="9" t="str">
        <f t="shared" si="62"/>
        <v>Mecânica dos Fluidos I A-noturno (São Bernardo)</v>
      </c>
      <c r="D774" s="7" t="s">
        <v>257</v>
      </c>
      <c r="E774" s="7" t="s">
        <v>2045</v>
      </c>
      <c r="F774" s="7" t="s">
        <v>258</v>
      </c>
      <c r="G774" s="7" t="s">
        <v>11</v>
      </c>
      <c r="H774" s="7" t="s">
        <v>912</v>
      </c>
      <c r="I774" s="7"/>
      <c r="J774" s="16" t="s">
        <v>38</v>
      </c>
      <c r="K774" s="7" t="s">
        <v>18</v>
      </c>
      <c r="L774" s="7" t="s">
        <v>47</v>
      </c>
      <c r="M774" s="7">
        <v>50</v>
      </c>
      <c r="N774" s="7"/>
      <c r="O774" s="7" t="s">
        <v>17</v>
      </c>
      <c r="P774" s="7"/>
      <c r="Q774" s="7" t="s">
        <v>131</v>
      </c>
      <c r="R774" s="29" t="s">
        <v>913</v>
      </c>
      <c r="S774" s="29"/>
      <c r="T774" s="5" t="str">
        <f>VLOOKUP($B774,'[1]TOMADA DE DECISÕES'!$C$3:$BD$1129,52,0)</f>
        <v>KARL PETER BURR</v>
      </c>
      <c r="U774" s="5" t="str">
        <f>VLOOKUP($B774,'[1]TOMADA DE DECISÕES'!$C$3:$BD$1129,54,0)</f>
        <v/>
      </c>
      <c r="V774" s="6" t="b">
        <f t="shared" si="63"/>
        <v>1</v>
      </c>
      <c r="W774" s="6" t="b">
        <f t="shared" si="64"/>
        <v>1</v>
      </c>
    </row>
    <row r="775" spans="1:23" ht="12.75" customHeight="1" x14ac:dyDescent="0.25">
      <c r="A775" s="11" t="str">
        <f t="shared" si="60"/>
        <v>ENGENHARIAS</v>
      </c>
      <c r="B775" s="11" t="str">
        <f t="shared" si="61"/>
        <v>DA1ESTO008-17SA</v>
      </c>
      <c r="C775" s="9" t="str">
        <f t="shared" si="62"/>
        <v>Mecânica dos Sólidos I A1-matutino (São Bernardo)</v>
      </c>
      <c r="D775" s="7" t="s">
        <v>259</v>
      </c>
      <c r="E775" s="7" t="s">
        <v>2231</v>
      </c>
      <c r="F775" s="7" t="s">
        <v>260</v>
      </c>
      <c r="G775" s="7" t="s">
        <v>16</v>
      </c>
      <c r="H775" s="7" t="s">
        <v>3315</v>
      </c>
      <c r="I775" s="7"/>
      <c r="J775" s="16" t="s">
        <v>12</v>
      </c>
      <c r="K775" s="7" t="s">
        <v>13</v>
      </c>
      <c r="L775" s="7" t="s">
        <v>479</v>
      </c>
      <c r="M775" s="7">
        <v>30</v>
      </c>
      <c r="N775" s="7"/>
      <c r="O775" s="7" t="s">
        <v>17</v>
      </c>
      <c r="P775" s="7"/>
      <c r="Q775" s="7" t="s">
        <v>237</v>
      </c>
      <c r="R775" s="28" t="s">
        <v>1429</v>
      </c>
      <c r="S775" s="28"/>
      <c r="T775" s="5" t="str">
        <f>VLOOKUP($B775,'[1]TOMADA DE DECISÕES'!$C$3:$BD$1129,52,0)</f>
        <v>DEMETRIO JACKSON DOS SANTOS</v>
      </c>
      <c r="U775" s="5" t="str">
        <f>VLOOKUP($B775,'[1]TOMADA DE DECISÕES'!$C$3:$BD$1129,54,0)</f>
        <v/>
      </c>
      <c r="V775" s="6" t="b">
        <f t="shared" si="63"/>
        <v>1</v>
      </c>
      <c r="W775" s="6" t="b">
        <f t="shared" si="64"/>
        <v>1</v>
      </c>
    </row>
    <row r="776" spans="1:23" ht="12.75" customHeight="1" x14ac:dyDescent="0.25">
      <c r="A776" s="11" t="str">
        <f t="shared" si="60"/>
        <v>ENGENHARIAS</v>
      </c>
      <c r="B776" s="11" t="str">
        <f t="shared" si="61"/>
        <v>NA1ESTO008-17SA</v>
      </c>
      <c r="C776" s="9" t="str">
        <f t="shared" si="62"/>
        <v>Mecânica dos Sólidos I A1-noturno (São Bernardo)</v>
      </c>
      <c r="D776" s="7" t="s">
        <v>259</v>
      </c>
      <c r="E776" s="7" t="s">
        <v>436</v>
      </c>
      <c r="F776" s="7" t="s">
        <v>260</v>
      </c>
      <c r="G776" s="7" t="s">
        <v>16</v>
      </c>
      <c r="H776" s="7" t="s">
        <v>3316</v>
      </c>
      <c r="I776" s="7"/>
      <c r="J776" s="7" t="s">
        <v>12</v>
      </c>
      <c r="K776" s="7" t="s">
        <v>18</v>
      </c>
      <c r="L776" s="7" t="s">
        <v>479</v>
      </c>
      <c r="M776" s="7">
        <v>60</v>
      </c>
      <c r="N776" s="7"/>
      <c r="O776" s="7" t="s">
        <v>17</v>
      </c>
      <c r="P776" s="7"/>
      <c r="Q776" s="7" t="s">
        <v>237</v>
      </c>
      <c r="R776" s="28" t="s">
        <v>1432</v>
      </c>
      <c r="S776" s="28"/>
      <c r="T776" s="5" t="str">
        <f>VLOOKUP($B776,'[1]TOMADA DE DECISÕES'!$C$3:$BD$1129,52,0)</f>
        <v>RENATO ALTOBELLI ANTUNES</v>
      </c>
      <c r="U776" s="5" t="str">
        <f>VLOOKUP($B776,'[1]TOMADA DE DECISÕES'!$C$3:$BD$1129,54,0)</f>
        <v/>
      </c>
      <c r="V776" s="6" t="b">
        <f t="shared" si="63"/>
        <v>1</v>
      </c>
      <c r="W776" s="6" t="b">
        <f t="shared" si="64"/>
        <v>1</v>
      </c>
    </row>
    <row r="777" spans="1:23" ht="12.75" customHeight="1" x14ac:dyDescent="0.25">
      <c r="A777" s="11" t="str">
        <f t="shared" si="60"/>
        <v>ENGENHARIAS</v>
      </c>
      <c r="B777" s="11" t="str">
        <f t="shared" si="61"/>
        <v>NA1ESTO008-17SB</v>
      </c>
      <c r="C777" s="9" t="str">
        <f t="shared" si="62"/>
        <v>Mecânica dos Sólidos I A1-noturno (São Bernardo)</v>
      </c>
      <c r="D777" s="7" t="s">
        <v>259</v>
      </c>
      <c r="E777" s="7" t="s">
        <v>2232</v>
      </c>
      <c r="F777" s="7" t="s">
        <v>260</v>
      </c>
      <c r="G777" s="7" t="s">
        <v>16</v>
      </c>
      <c r="H777" s="7" t="s">
        <v>3319</v>
      </c>
      <c r="I777" s="7"/>
      <c r="J777" s="7" t="s">
        <v>38</v>
      </c>
      <c r="K777" s="7" t="s">
        <v>18</v>
      </c>
      <c r="L777" s="7" t="s">
        <v>479</v>
      </c>
      <c r="M777" s="7">
        <v>68</v>
      </c>
      <c r="N777" s="7"/>
      <c r="O777" s="7" t="s">
        <v>17</v>
      </c>
      <c r="P777" s="7"/>
      <c r="Q777" s="7" t="s">
        <v>237</v>
      </c>
      <c r="R777" s="28" t="s">
        <v>916</v>
      </c>
      <c r="S777" s="28"/>
      <c r="T777" s="5" t="str">
        <f>VLOOKUP($B777,'[1]TOMADA DE DECISÕES'!$C$3:$BD$1129,52,0)</f>
        <v>WESLEY GOIS</v>
      </c>
      <c r="U777" s="5" t="str">
        <f>VLOOKUP($B777,'[1]TOMADA DE DECISÕES'!$C$3:$BD$1129,54,0)</f>
        <v/>
      </c>
      <c r="V777" s="6" t="b">
        <f t="shared" si="63"/>
        <v>1</v>
      </c>
      <c r="W777" s="6" t="b">
        <f t="shared" si="64"/>
        <v>1</v>
      </c>
    </row>
    <row r="778" spans="1:23" ht="12.75" customHeight="1" x14ac:dyDescent="0.25">
      <c r="A778" s="11" t="str">
        <f t="shared" si="60"/>
        <v>ENGENHARIAS</v>
      </c>
      <c r="B778" s="11" t="str">
        <f t="shared" si="61"/>
        <v>DA2ESTO008-17SA</v>
      </c>
      <c r="C778" s="9" t="str">
        <f t="shared" si="62"/>
        <v>Mecânica dos Sólidos I A2-matutino (São Bernardo)</v>
      </c>
      <c r="D778" s="7" t="s">
        <v>259</v>
      </c>
      <c r="E778" s="7" t="s">
        <v>2233</v>
      </c>
      <c r="F778" s="7" t="s">
        <v>260</v>
      </c>
      <c r="G778" s="7" t="s">
        <v>19</v>
      </c>
      <c r="H778" s="7" t="s">
        <v>3315</v>
      </c>
      <c r="I778" s="7"/>
      <c r="J778" s="7" t="s">
        <v>12</v>
      </c>
      <c r="K778" s="7" t="s">
        <v>13</v>
      </c>
      <c r="L778" s="7" t="s">
        <v>479</v>
      </c>
      <c r="M778" s="7">
        <v>60</v>
      </c>
      <c r="N778" s="7"/>
      <c r="O778" s="7" t="s">
        <v>17</v>
      </c>
      <c r="P778" s="7"/>
      <c r="Q778" s="7" t="s">
        <v>237</v>
      </c>
      <c r="R778" s="28" t="s">
        <v>1146</v>
      </c>
      <c r="S778" s="28"/>
      <c r="T778" s="5" t="str">
        <f>VLOOKUP($B778,'[1]TOMADA DE DECISÕES'!$C$3:$BD$1129,52,0)</f>
        <v>WALLACE GUSMAO FERREIRA</v>
      </c>
      <c r="U778" s="5" t="str">
        <f>VLOOKUP($B778,'[1]TOMADA DE DECISÕES'!$C$3:$BD$1129,54,0)</f>
        <v/>
      </c>
      <c r="V778" s="6" t="b">
        <f t="shared" si="63"/>
        <v>0</v>
      </c>
      <c r="W778" s="6" t="b">
        <f t="shared" si="64"/>
        <v>1</v>
      </c>
    </row>
    <row r="779" spans="1:23" ht="12.75" customHeight="1" x14ac:dyDescent="0.25">
      <c r="A779" s="11" t="str">
        <f t="shared" si="60"/>
        <v>ENGENHARIAS</v>
      </c>
      <c r="B779" s="11" t="str">
        <f t="shared" si="61"/>
        <v>NA2ESTO008-17SA</v>
      </c>
      <c r="C779" s="9" t="str">
        <f t="shared" si="62"/>
        <v>Mecânica dos Sólidos I A2-noturno (São Bernardo)</v>
      </c>
      <c r="D779" s="7" t="s">
        <v>259</v>
      </c>
      <c r="E779" s="7" t="s">
        <v>437</v>
      </c>
      <c r="F779" s="7" t="s">
        <v>260</v>
      </c>
      <c r="G779" s="7" t="s">
        <v>19</v>
      </c>
      <c r="H779" s="7" t="s">
        <v>3316</v>
      </c>
      <c r="I779" s="7"/>
      <c r="J779" s="16" t="s">
        <v>12</v>
      </c>
      <c r="K779" s="7" t="s">
        <v>18</v>
      </c>
      <c r="L779" s="7" t="s">
        <v>479</v>
      </c>
      <c r="M779" s="7">
        <v>60</v>
      </c>
      <c r="N779" s="7"/>
      <c r="O779" s="7" t="s">
        <v>17</v>
      </c>
      <c r="P779" s="7"/>
      <c r="Q779" s="7" t="s">
        <v>237</v>
      </c>
      <c r="R779" s="28" t="s">
        <v>1151</v>
      </c>
      <c r="S779" s="28" t="s">
        <v>1146</v>
      </c>
      <c r="T779" s="5" t="str">
        <f>VLOOKUP($B779,'[1]TOMADA DE DECISÕES'!$C$3:$BD$1129,52,0)</f>
        <v>RICARDO GASPAR</v>
      </c>
      <c r="U779" s="5" t="str">
        <f>VLOOKUP($B779,'[1]TOMADA DE DECISÕES'!$C$3:$BD$1129,54,0)</f>
        <v>WALLACE GUSMAO FERREIRA</v>
      </c>
      <c r="V779" s="6" t="b">
        <f t="shared" si="63"/>
        <v>1</v>
      </c>
      <c r="W779" s="6" t="b">
        <f t="shared" si="64"/>
        <v>0</v>
      </c>
    </row>
    <row r="780" spans="1:23" ht="12.75" customHeight="1" x14ac:dyDescent="0.25">
      <c r="A780" s="11" t="str">
        <f t="shared" si="60"/>
        <v>ENGENHARIAS</v>
      </c>
      <c r="B780" s="11" t="str">
        <f t="shared" si="61"/>
        <v>DBESTO008-17SA</v>
      </c>
      <c r="C780" s="9" t="str">
        <f t="shared" si="62"/>
        <v>Mecânica dos Sólidos I B-matutino (São Bernardo)</v>
      </c>
      <c r="D780" s="6" t="s">
        <v>259</v>
      </c>
      <c r="E780" s="6" t="s">
        <v>2539</v>
      </c>
      <c r="F780" s="6" t="s">
        <v>260</v>
      </c>
      <c r="G780" s="6" t="s">
        <v>25</v>
      </c>
      <c r="H780" s="6" t="s">
        <v>3336</v>
      </c>
      <c r="J780" s="6" t="s">
        <v>12</v>
      </c>
      <c r="K780" s="6" t="s">
        <v>13</v>
      </c>
      <c r="L780" s="6" t="s">
        <v>479</v>
      </c>
      <c r="M780" s="6">
        <v>67</v>
      </c>
      <c r="O780" s="6" t="s">
        <v>17</v>
      </c>
      <c r="Q780" s="6" t="s">
        <v>237</v>
      </c>
      <c r="R780" s="26" t="s">
        <v>1434</v>
      </c>
      <c r="T780" s="5" t="str">
        <f>VLOOKUP($B780,'[1]TOMADA DE DECISÕES'!$C$3:$BD$1129,52,0)</f>
        <v>RONNY CALIXTO CARBONARI</v>
      </c>
      <c r="U780" s="5" t="str">
        <f>VLOOKUP($B780,'[1]TOMADA DE DECISÕES'!$C$3:$BD$1129,54,0)</f>
        <v/>
      </c>
      <c r="V780" s="6" t="b">
        <f t="shared" si="63"/>
        <v>1</v>
      </c>
      <c r="W780" s="6" t="b">
        <f t="shared" si="64"/>
        <v>1</v>
      </c>
    </row>
    <row r="781" spans="1:23" ht="12.75" customHeight="1" x14ac:dyDescent="0.25">
      <c r="A781" s="11" t="str">
        <f t="shared" si="60"/>
        <v>ENGENHARIAS</v>
      </c>
      <c r="B781" s="11" t="str">
        <f t="shared" si="61"/>
        <v>NBESTO008-17SA</v>
      </c>
      <c r="C781" s="9" t="str">
        <f t="shared" si="62"/>
        <v>Mecânica dos Sólidos I B-noturno (São Bernardo)</v>
      </c>
      <c r="D781" s="6" t="s">
        <v>259</v>
      </c>
      <c r="E781" s="6" t="s">
        <v>2501</v>
      </c>
      <c r="F781" s="6" t="s">
        <v>260</v>
      </c>
      <c r="G781" s="6" t="s">
        <v>25</v>
      </c>
      <c r="H781" s="6" t="s">
        <v>3318</v>
      </c>
      <c r="J781" s="6" t="s">
        <v>12</v>
      </c>
      <c r="K781" s="6" t="s">
        <v>18</v>
      </c>
      <c r="L781" s="6" t="s">
        <v>479</v>
      </c>
      <c r="M781" s="6">
        <v>98</v>
      </c>
      <c r="O781" s="6" t="s">
        <v>17</v>
      </c>
      <c r="P781" s="7"/>
      <c r="Q781" s="7" t="s">
        <v>237</v>
      </c>
      <c r="R781" s="27" t="s">
        <v>1434</v>
      </c>
      <c r="S781" s="27"/>
      <c r="T781" s="5" t="str">
        <f>VLOOKUP($B781,'[1]TOMADA DE DECISÕES'!$C$3:$BD$1129,52,0)</f>
        <v>RONNY CALIXTO CARBONARI</v>
      </c>
      <c r="U781" s="5" t="str">
        <f>VLOOKUP($B781,'[1]TOMADA DE DECISÕES'!$C$3:$BD$1129,54,0)</f>
        <v/>
      </c>
      <c r="V781" s="6" t="b">
        <f t="shared" si="63"/>
        <v>1</v>
      </c>
      <c r="W781" s="6" t="b">
        <f t="shared" si="64"/>
        <v>1</v>
      </c>
    </row>
    <row r="782" spans="1:23" ht="12.75" customHeight="1" x14ac:dyDescent="0.25">
      <c r="A782" s="11" t="str">
        <f t="shared" si="60"/>
        <v>BACHARELADO EM FÍSICA</v>
      </c>
      <c r="B782" s="11" t="str">
        <f t="shared" si="61"/>
        <v>DANHT3036-15SA</v>
      </c>
      <c r="C782" s="9" t="str">
        <f t="shared" si="62"/>
        <v>Mecânica Estatística A-matutino (São Bernardo)</v>
      </c>
      <c r="D782" s="7" t="s">
        <v>600</v>
      </c>
      <c r="E782" s="7" t="s">
        <v>1914</v>
      </c>
      <c r="F782" s="7" t="s">
        <v>601</v>
      </c>
      <c r="G782" s="7" t="s">
        <v>11</v>
      </c>
      <c r="H782" s="7" t="s">
        <v>3017</v>
      </c>
      <c r="I782" s="7"/>
      <c r="J782" s="7" t="s">
        <v>12</v>
      </c>
      <c r="K782" s="7" t="s">
        <v>13</v>
      </c>
      <c r="L782" s="7" t="s">
        <v>602</v>
      </c>
      <c r="M782" s="7">
        <v>30</v>
      </c>
      <c r="N782" s="7">
        <v>0</v>
      </c>
      <c r="O782" s="7" t="s">
        <v>17</v>
      </c>
      <c r="P782" s="7"/>
      <c r="Q782" s="7" t="s">
        <v>105</v>
      </c>
      <c r="R782" s="29" t="s">
        <v>3018</v>
      </c>
      <c r="S782" s="29"/>
      <c r="T782" s="5" t="str">
        <f>VLOOKUP($B782,'[1]TOMADA DE DECISÕES'!$C$3:$BD$1129,52,0)</f>
        <v>ANDRE MARTIN TIMPANARO</v>
      </c>
      <c r="U782" s="5">
        <f>VLOOKUP($B782,'[1]TOMADA DE DECISÕES'!$C$3:$BD$1129,54,0)</f>
        <v>0</v>
      </c>
      <c r="V782" s="6" t="b">
        <f t="shared" si="63"/>
        <v>1</v>
      </c>
      <c r="W782" s="6" t="b">
        <f t="shared" si="64"/>
        <v>1</v>
      </c>
    </row>
    <row r="783" spans="1:23" ht="12.75" customHeight="1" x14ac:dyDescent="0.25">
      <c r="A783" s="11" t="str">
        <f t="shared" si="60"/>
        <v>BACHARELADO EM FÍSICA</v>
      </c>
      <c r="B783" s="11" t="str">
        <f t="shared" si="61"/>
        <v>NANHT3036-15SA</v>
      </c>
      <c r="C783" s="9" t="str">
        <f t="shared" si="62"/>
        <v>Mecânica Estatística A-noturno (São Bernardo)</v>
      </c>
      <c r="D783" s="7" t="s">
        <v>600</v>
      </c>
      <c r="E783" s="7" t="s">
        <v>1915</v>
      </c>
      <c r="F783" s="7" t="s">
        <v>601</v>
      </c>
      <c r="G783" s="7" t="s">
        <v>11</v>
      </c>
      <c r="H783" s="7" t="s">
        <v>3019</v>
      </c>
      <c r="I783" s="7"/>
      <c r="J783" s="16" t="s">
        <v>12</v>
      </c>
      <c r="K783" s="7" t="s">
        <v>18</v>
      </c>
      <c r="L783" s="7" t="s">
        <v>602</v>
      </c>
      <c r="M783" s="7">
        <v>30</v>
      </c>
      <c r="N783" s="7">
        <v>0</v>
      </c>
      <c r="O783" s="7" t="s">
        <v>17</v>
      </c>
      <c r="P783" s="7"/>
      <c r="Q783" s="7" t="s">
        <v>105</v>
      </c>
      <c r="R783" s="29" t="s">
        <v>3018</v>
      </c>
      <c r="S783" s="29"/>
      <c r="T783" s="5" t="str">
        <f>VLOOKUP($B783,'[1]TOMADA DE DECISÕES'!$C$3:$BD$1129,52,0)</f>
        <v>ANDRE MARTIN TIMPANARO</v>
      </c>
      <c r="U783" s="5">
        <f>VLOOKUP($B783,'[1]TOMADA DE DECISÕES'!$C$3:$BD$1129,54,0)</f>
        <v>0</v>
      </c>
      <c r="V783" s="6" t="b">
        <f t="shared" si="63"/>
        <v>1</v>
      </c>
      <c r="W783" s="6" t="b">
        <f t="shared" si="64"/>
        <v>1</v>
      </c>
    </row>
    <row r="784" spans="1:23" ht="12.75" customHeight="1" x14ac:dyDescent="0.25">
      <c r="A784" s="11" t="str">
        <f t="shared" si="60"/>
        <v>BACHARELADO EM FÍSICA</v>
      </c>
      <c r="B784" s="11" t="str">
        <f t="shared" si="61"/>
        <v>DANHZ3077-15SA</v>
      </c>
      <c r="C784" s="9" t="str">
        <f t="shared" si="62"/>
        <v>Mecânica Quântica III A-matutino (São Bernardo)</v>
      </c>
      <c r="D784" s="7" t="s">
        <v>618</v>
      </c>
      <c r="E784" s="7" t="s">
        <v>1916</v>
      </c>
      <c r="F784" s="7" t="s">
        <v>619</v>
      </c>
      <c r="G784" s="7" t="s">
        <v>11</v>
      </c>
      <c r="H784" s="7" t="s">
        <v>620</v>
      </c>
      <c r="I784" s="7"/>
      <c r="J784" s="16" t="s">
        <v>12</v>
      </c>
      <c r="K784" s="7" t="s">
        <v>13</v>
      </c>
      <c r="L784" s="7" t="s">
        <v>20</v>
      </c>
      <c r="M784" s="7">
        <v>30</v>
      </c>
      <c r="N784" s="7">
        <v>0</v>
      </c>
      <c r="O784" s="7"/>
      <c r="P784" s="7"/>
      <c r="Q784" s="7" t="s">
        <v>105</v>
      </c>
      <c r="R784" s="29" t="s">
        <v>2995</v>
      </c>
      <c r="S784" s="29"/>
      <c r="T784" s="5" t="str">
        <f>VLOOKUP($B784,'[1]TOMADA DE DECISÕES'!$C$3:$BD$1129,52,0)</f>
        <v>EDUARDO PERES NOVAIS DE SA</v>
      </c>
      <c r="U784" s="5">
        <f>VLOOKUP($B784,'[1]TOMADA DE DECISÕES'!$C$3:$BD$1129,54,0)</f>
        <v>0</v>
      </c>
      <c r="V784" s="6" t="b">
        <f t="shared" si="63"/>
        <v>1</v>
      </c>
      <c r="W784" s="6" t="b">
        <f t="shared" si="64"/>
        <v>1</v>
      </c>
    </row>
    <row r="785" spans="1:23" ht="12.75" customHeight="1" x14ac:dyDescent="0.25">
      <c r="A785" s="11" t="str">
        <f t="shared" si="60"/>
        <v>BACHARELADO EM QUÍMICA</v>
      </c>
      <c r="B785" s="11" t="str">
        <f t="shared" si="61"/>
        <v>DANHT4024-15SA</v>
      </c>
      <c r="C785" s="9" t="str">
        <f t="shared" si="62"/>
        <v>Mecanismos de Reações Orgânicas A-matutino (São Bernardo)</v>
      </c>
      <c r="D785" s="7" t="s">
        <v>625</v>
      </c>
      <c r="E785" s="7" t="s">
        <v>1997</v>
      </c>
      <c r="F785" s="7" t="s">
        <v>626</v>
      </c>
      <c r="G785" s="7" t="s">
        <v>11</v>
      </c>
      <c r="H785" s="7" t="s">
        <v>627</v>
      </c>
      <c r="I785" s="7"/>
      <c r="J785" s="7" t="s">
        <v>12</v>
      </c>
      <c r="K785" s="7" t="s">
        <v>13</v>
      </c>
      <c r="L785" s="7" t="s">
        <v>85</v>
      </c>
      <c r="M785" s="7">
        <v>30</v>
      </c>
      <c r="N785" s="7">
        <v>0</v>
      </c>
      <c r="O785" s="7" t="s">
        <v>17</v>
      </c>
      <c r="P785" s="7"/>
      <c r="Q785" s="7" t="s">
        <v>121</v>
      </c>
      <c r="R785" s="29" t="s">
        <v>3029</v>
      </c>
      <c r="S785" s="29"/>
      <c r="T785" s="5" t="str">
        <f>VLOOKUP($B785,'[1]TOMADA DE DECISÕES'!$C$3:$BD$1129,52,0)</f>
        <v>RODRIGO LUIZ OLIVEIRA RODRIGUES CUNHA</v>
      </c>
      <c r="U785" s="5" t="str">
        <f>VLOOKUP($B785,'[1]TOMADA DE DECISÕES'!$C$3:$BD$1129,54,0)</f>
        <v/>
      </c>
      <c r="V785" s="6" t="b">
        <f t="shared" si="63"/>
        <v>1</v>
      </c>
      <c r="W785" s="6" t="b">
        <f t="shared" si="64"/>
        <v>1</v>
      </c>
    </row>
    <row r="786" spans="1:23" ht="12.75" customHeight="1" x14ac:dyDescent="0.25">
      <c r="A786" s="11" t="str">
        <f t="shared" si="60"/>
        <v>BACHARELADO EM QUÍMICA</v>
      </c>
      <c r="B786" s="11" t="str">
        <f t="shared" si="61"/>
        <v>NANHT4024-15SA</v>
      </c>
      <c r="C786" s="9" t="str">
        <f t="shared" si="62"/>
        <v>Mecanismos de Reações Orgânicas A-noturno (São Bernardo)</v>
      </c>
      <c r="D786" s="7" t="s">
        <v>625</v>
      </c>
      <c r="E786" s="7" t="s">
        <v>1998</v>
      </c>
      <c r="F786" s="7" t="s">
        <v>626</v>
      </c>
      <c r="G786" s="7" t="s">
        <v>11</v>
      </c>
      <c r="H786" s="7" t="s">
        <v>628</v>
      </c>
      <c r="I786" s="7"/>
      <c r="J786" s="7" t="s">
        <v>12</v>
      </c>
      <c r="K786" s="7" t="s">
        <v>18</v>
      </c>
      <c r="L786" s="7" t="s">
        <v>85</v>
      </c>
      <c r="M786" s="7">
        <v>39</v>
      </c>
      <c r="N786" s="7">
        <v>0</v>
      </c>
      <c r="O786" s="7" t="s">
        <v>17</v>
      </c>
      <c r="P786" s="7"/>
      <c r="Q786" s="7" t="s">
        <v>121</v>
      </c>
      <c r="R786" s="29" t="s">
        <v>3030</v>
      </c>
      <c r="S786" s="29"/>
      <c r="T786" s="5" t="str">
        <f>VLOOKUP($B786,'[1]TOMADA DE DECISÕES'!$C$3:$BD$1129,52,0)</f>
        <v>FERNANDO HEERING BARTOLONI</v>
      </c>
      <c r="U786" s="5" t="str">
        <f>VLOOKUP($B786,'[1]TOMADA DE DECISÕES'!$C$3:$BD$1129,54,0)</f>
        <v/>
      </c>
      <c r="V786" s="6" t="b">
        <f t="shared" si="63"/>
        <v>1</v>
      </c>
      <c r="W786" s="6" t="b">
        <f t="shared" si="64"/>
        <v>1</v>
      </c>
    </row>
    <row r="787" spans="1:23" ht="12.75" customHeight="1" x14ac:dyDescent="0.25">
      <c r="A787" s="11" t="str">
        <f t="shared" si="60"/>
        <v>BACHARELADO EM QUÍMICA</v>
      </c>
      <c r="B787" s="11" t="str">
        <f t="shared" si="61"/>
        <v>NANHZ4062-15SA</v>
      </c>
      <c r="C787" s="9" t="str">
        <f t="shared" si="62"/>
        <v>Meio Ambiente e Indústria A-noturno (São Bernardo)</v>
      </c>
      <c r="D787" s="7" t="s">
        <v>450</v>
      </c>
      <c r="E787" s="7" t="s">
        <v>1999</v>
      </c>
      <c r="F787" s="7" t="s">
        <v>451</v>
      </c>
      <c r="G787" s="7" t="s">
        <v>11</v>
      </c>
      <c r="H787" s="7" t="s">
        <v>641</v>
      </c>
      <c r="I787" s="7"/>
      <c r="J787" s="7" t="s">
        <v>12</v>
      </c>
      <c r="K787" s="7" t="s">
        <v>18</v>
      </c>
      <c r="L787" s="7" t="s">
        <v>95</v>
      </c>
      <c r="M787" s="7">
        <v>45</v>
      </c>
      <c r="N787" s="7">
        <v>0</v>
      </c>
      <c r="O787" s="7"/>
      <c r="P787" s="7"/>
      <c r="Q787" s="7" t="s">
        <v>121</v>
      </c>
      <c r="R787" s="29" t="s">
        <v>3041</v>
      </c>
      <c r="S787" s="29"/>
      <c r="T787" s="5" t="str">
        <f>VLOOKUP($B787,'[1]TOMADA DE DECISÕES'!$C$3:$BD$1129,52,0)</f>
        <v>ELIZABETE CAMPOS DE LIMA</v>
      </c>
      <c r="U787" s="5" t="str">
        <f>VLOOKUP($B787,'[1]TOMADA DE DECISÕES'!$C$3:$BD$1129,54,0)</f>
        <v/>
      </c>
      <c r="V787" s="6" t="b">
        <f t="shared" si="63"/>
        <v>1</v>
      </c>
      <c r="W787" s="6" t="b">
        <f t="shared" si="64"/>
        <v>1</v>
      </c>
    </row>
    <row r="788" spans="1:23" ht="12.75" customHeight="1" x14ac:dyDescent="0.25">
      <c r="A788" s="11" t="str">
        <f t="shared" si="60"/>
        <v>BACHARELADO EM QUÍMICA</v>
      </c>
      <c r="B788" s="11" t="str">
        <f t="shared" si="61"/>
        <v>DANHT4025-15SA</v>
      </c>
      <c r="C788" s="9" t="str">
        <f t="shared" si="62"/>
        <v>Métodos de Análise em Química Orgânica A-matutino (São Bernardo)</v>
      </c>
      <c r="D788" s="7" t="s">
        <v>321</v>
      </c>
      <c r="E788" s="7" t="s">
        <v>408</v>
      </c>
      <c r="F788" s="7" t="s">
        <v>322</v>
      </c>
      <c r="G788" s="7" t="s">
        <v>11</v>
      </c>
      <c r="H788" s="7" t="s">
        <v>629</v>
      </c>
      <c r="I788" s="7"/>
      <c r="J788" s="7" t="s">
        <v>12</v>
      </c>
      <c r="K788" s="7" t="s">
        <v>13</v>
      </c>
      <c r="L788" s="7" t="s">
        <v>85</v>
      </c>
      <c r="M788" s="7">
        <v>30</v>
      </c>
      <c r="N788" s="7">
        <v>0</v>
      </c>
      <c r="O788" s="7" t="s">
        <v>17</v>
      </c>
      <c r="P788" s="7"/>
      <c r="Q788" s="7" t="s">
        <v>121</v>
      </c>
      <c r="R788" s="29" t="s">
        <v>3031</v>
      </c>
      <c r="S788" s="29"/>
      <c r="T788" s="5" t="str">
        <f>VLOOKUP($B788,'[1]TOMADA DE DECISÕES'!$C$3:$BD$1129,52,0)</f>
        <v>CELIO FERNANDO FIGUEIREDO ANGOLINI</v>
      </c>
      <c r="U788" s="5" t="str">
        <f>VLOOKUP($B788,'[1]TOMADA DE DECISÕES'!$C$3:$BD$1129,54,0)</f>
        <v/>
      </c>
      <c r="V788" s="6" t="b">
        <f t="shared" si="63"/>
        <v>1</v>
      </c>
      <c r="W788" s="6" t="b">
        <f t="shared" si="64"/>
        <v>1</v>
      </c>
    </row>
    <row r="789" spans="1:23" ht="12.75" customHeight="1" x14ac:dyDescent="0.25">
      <c r="A789" s="11" t="str">
        <f t="shared" si="60"/>
        <v>BACHARELADO EM QUÍMICA</v>
      </c>
      <c r="B789" s="11" t="str">
        <f t="shared" si="61"/>
        <v>NANHT4025-15SA</v>
      </c>
      <c r="C789" s="9" t="str">
        <f t="shared" si="62"/>
        <v>Métodos de Análise em Química Orgânica A-noturno (São Bernardo)</v>
      </c>
      <c r="D789" s="7" t="s">
        <v>321</v>
      </c>
      <c r="E789" s="7" t="s">
        <v>409</v>
      </c>
      <c r="F789" s="7" t="s">
        <v>322</v>
      </c>
      <c r="G789" s="7" t="s">
        <v>11</v>
      </c>
      <c r="H789" s="7" t="s">
        <v>630</v>
      </c>
      <c r="I789" s="7"/>
      <c r="J789" s="7" t="s">
        <v>12</v>
      </c>
      <c r="K789" s="7" t="s">
        <v>18</v>
      </c>
      <c r="L789" s="7" t="s">
        <v>85</v>
      </c>
      <c r="M789" s="7">
        <v>30</v>
      </c>
      <c r="N789" s="7">
        <v>0</v>
      </c>
      <c r="O789" s="7" t="s">
        <v>17</v>
      </c>
      <c r="P789" s="7"/>
      <c r="Q789" s="7" t="s">
        <v>121</v>
      </c>
      <c r="R789" s="29" t="s">
        <v>3031</v>
      </c>
      <c r="S789" s="29"/>
      <c r="T789" s="5" t="str">
        <f>VLOOKUP($B789,'[1]TOMADA DE DECISÕES'!$C$3:$BD$1129,52,0)</f>
        <v>CELIO FERNANDO FIGUEIREDO ANGOLINI</v>
      </c>
      <c r="U789" s="5" t="str">
        <f>VLOOKUP($B789,'[1]TOMADA DE DECISÕES'!$C$3:$BD$1129,54,0)</f>
        <v/>
      </c>
      <c r="V789" s="6" t="b">
        <f t="shared" si="63"/>
        <v>1</v>
      </c>
      <c r="W789" s="6" t="b">
        <f t="shared" si="64"/>
        <v>1</v>
      </c>
    </row>
    <row r="790" spans="1:23" ht="12.75" customHeight="1" x14ac:dyDescent="0.25">
      <c r="A790" s="11" t="str">
        <f t="shared" si="60"/>
        <v>BACHARELADO EM PLANEJAMENTO TERRITORIAL</v>
      </c>
      <c r="B790" s="11" t="str">
        <f t="shared" si="61"/>
        <v>NAESHT011-17SB</v>
      </c>
      <c r="C790" s="9" t="str">
        <f t="shared" si="62"/>
        <v>Métodos e Técnicas de Análise de Informação para o Planejamento A-noturno (São Bernardo)</v>
      </c>
      <c r="D790" s="7" t="s">
        <v>1072</v>
      </c>
      <c r="E790" s="7" t="s">
        <v>1962</v>
      </c>
      <c r="F790" s="7" t="s">
        <v>1073</v>
      </c>
      <c r="G790" s="7" t="s">
        <v>11</v>
      </c>
      <c r="H790" s="7" t="s">
        <v>1074</v>
      </c>
      <c r="I790" s="7"/>
      <c r="J790" s="16" t="s">
        <v>38</v>
      </c>
      <c r="K790" s="7" t="s">
        <v>18</v>
      </c>
      <c r="L790" s="7" t="s">
        <v>473</v>
      </c>
      <c r="M790" s="7">
        <v>38</v>
      </c>
      <c r="N790" s="7"/>
      <c r="O790" s="7"/>
      <c r="P790" s="7"/>
      <c r="Q790" s="7" t="s">
        <v>117</v>
      </c>
      <c r="R790" s="29" t="s">
        <v>1075</v>
      </c>
      <c r="S790" s="29"/>
      <c r="T790" s="5" t="str">
        <f>VLOOKUP($B790,'[1]TOMADA DE DECISÕES'!$C$3:$BD$1129,52,0)</f>
        <v>FLAVIA DA FONSECA FEITOSA</v>
      </c>
      <c r="U790" s="5" t="str">
        <f>VLOOKUP($B790,'[1]TOMADA DE DECISÕES'!$C$3:$BD$1129,54,0)</f>
        <v/>
      </c>
      <c r="V790" s="6" t="b">
        <f t="shared" si="63"/>
        <v>1</v>
      </c>
      <c r="W790" s="6" t="b">
        <f t="shared" si="64"/>
        <v>1</v>
      </c>
    </row>
    <row r="791" spans="1:23" ht="12.75" customHeight="1" x14ac:dyDescent="0.25">
      <c r="A791" s="11" t="str">
        <f t="shared" si="60"/>
        <v>ENGENHARIA BIOMÉDICA</v>
      </c>
      <c r="B791" s="11" t="str">
        <f t="shared" si="61"/>
        <v>DAESTB031-18SA</v>
      </c>
      <c r="C791" s="9" t="str">
        <f t="shared" si="62"/>
        <v>Métodos Matemáticos aplicados a Sistemas Biomédicos A-matutino (São Bernardo)</v>
      </c>
      <c r="D791" s="7" t="s">
        <v>1384</v>
      </c>
      <c r="E791" s="7" t="s">
        <v>3289</v>
      </c>
      <c r="F791" s="7" t="s">
        <v>1385</v>
      </c>
      <c r="G791" s="7" t="s">
        <v>11</v>
      </c>
      <c r="H791" s="7" t="s">
        <v>3290</v>
      </c>
      <c r="I791" s="7"/>
      <c r="J791" s="16" t="s">
        <v>38</v>
      </c>
      <c r="K791" s="7" t="s">
        <v>13</v>
      </c>
      <c r="L791" s="7" t="s">
        <v>1386</v>
      </c>
      <c r="M791" s="7">
        <v>30</v>
      </c>
      <c r="N791" s="7">
        <v>0</v>
      </c>
      <c r="O791" s="7"/>
      <c r="P791" s="7"/>
      <c r="Q791" s="7" t="s">
        <v>155</v>
      </c>
      <c r="R791" s="28" t="s">
        <v>3291</v>
      </c>
      <c r="S791" s="28"/>
      <c r="T791" s="5" t="str">
        <f>VLOOKUP($B791,'[1]TOMADA DE DECISÕES'!$C$3:$BD$1129,52,0)</f>
        <v>ANDERSON GABRIEL SANTIAGO CRAVO</v>
      </c>
      <c r="U791" s="5">
        <f>VLOOKUP($B791,'[1]TOMADA DE DECISÕES'!$C$3:$BD$1129,54,0)</f>
        <v>0</v>
      </c>
      <c r="V791" s="6" t="b">
        <f t="shared" si="63"/>
        <v>1</v>
      </c>
      <c r="W791" s="6" t="b">
        <f t="shared" si="64"/>
        <v>1</v>
      </c>
    </row>
    <row r="792" spans="1:23" ht="12.75" customHeight="1" x14ac:dyDescent="0.25">
      <c r="A792" s="11" t="str">
        <f t="shared" si="60"/>
        <v>BACHARELADO EM CIÊNCIAS ECONÔMICAS</v>
      </c>
      <c r="B792" s="11" t="str">
        <f t="shared" si="61"/>
        <v>DA1ESHC025-17SB</v>
      </c>
      <c r="C792" s="9" t="str">
        <f t="shared" si="62"/>
        <v>Microeconomia I A1-matutino (São Bernardo)</v>
      </c>
      <c r="D792" s="7" t="s">
        <v>780</v>
      </c>
      <c r="E792" s="7" t="s">
        <v>1895</v>
      </c>
      <c r="F792" s="7" t="s">
        <v>781</v>
      </c>
      <c r="G792" s="7" t="s">
        <v>16</v>
      </c>
      <c r="H792" s="7" t="s">
        <v>3110</v>
      </c>
      <c r="I792" s="7"/>
      <c r="J792" s="7" t="s">
        <v>38</v>
      </c>
      <c r="K792" s="7" t="s">
        <v>13</v>
      </c>
      <c r="L792" s="7" t="s">
        <v>20</v>
      </c>
      <c r="M792" s="7">
        <v>60</v>
      </c>
      <c r="N792" s="7"/>
      <c r="O792" s="7"/>
      <c r="P792" s="7"/>
      <c r="Q792" s="7" t="s">
        <v>102</v>
      </c>
      <c r="R792" s="29" t="s">
        <v>2552</v>
      </c>
      <c r="S792" s="29"/>
      <c r="T792" s="5" t="str">
        <f>VLOOKUP($B792,'[1]TOMADA DE DECISÕES'!$C$3:$BD$1129,52,0)</f>
        <v>MONICA YUKIE KUWAHARA</v>
      </c>
      <c r="U792" s="5" t="str">
        <f>VLOOKUP($B792,'[1]TOMADA DE DECISÕES'!$C$3:$BD$1129,54,0)</f>
        <v/>
      </c>
      <c r="V792" s="6" t="b">
        <f t="shared" si="63"/>
        <v>1</v>
      </c>
      <c r="W792" s="6" t="b">
        <f t="shared" si="64"/>
        <v>1</v>
      </c>
    </row>
    <row r="793" spans="1:23" ht="12.75" customHeight="1" x14ac:dyDescent="0.25">
      <c r="A793" s="11" t="str">
        <f t="shared" si="60"/>
        <v>BACHARELADO EM CIÊNCIAS ECONÔMICAS</v>
      </c>
      <c r="B793" s="11" t="str">
        <f t="shared" si="61"/>
        <v>NA1ESHC025-17SB</v>
      </c>
      <c r="C793" s="9" t="str">
        <f t="shared" si="62"/>
        <v>Microeconomia I A1-noturno (São Bernardo)</v>
      </c>
      <c r="D793" s="7" t="s">
        <v>780</v>
      </c>
      <c r="E793" s="7" t="s">
        <v>1896</v>
      </c>
      <c r="F793" s="7" t="s">
        <v>781</v>
      </c>
      <c r="G793" s="7" t="s">
        <v>16</v>
      </c>
      <c r="H793" s="7" t="s">
        <v>3111</v>
      </c>
      <c r="I793" s="7"/>
      <c r="J793" s="7" t="s">
        <v>38</v>
      </c>
      <c r="K793" s="7" t="s">
        <v>18</v>
      </c>
      <c r="L793" s="7" t="s">
        <v>20</v>
      </c>
      <c r="M793" s="7">
        <v>80</v>
      </c>
      <c r="N793" s="7"/>
      <c r="O793" s="7"/>
      <c r="P793" s="7"/>
      <c r="Q793" s="7" t="s">
        <v>102</v>
      </c>
      <c r="R793" s="29" t="s">
        <v>2552</v>
      </c>
      <c r="S793" s="29"/>
      <c r="T793" s="5" t="str">
        <f>VLOOKUP($B793,'[1]TOMADA DE DECISÕES'!$C$3:$BD$1129,52,0)</f>
        <v>MONICA YUKIE KUWAHARA</v>
      </c>
      <c r="U793" s="5" t="str">
        <f>VLOOKUP($B793,'[1]TOMADA DE DECISÕES'!$C$3:$BD$1129,54,0)</f>
        <v/>
      </c>
      <c r="V793" s="6" t="b">
        <f t="shared" si="63"/>
        <v>1</v>
      </c>
      <c r="W793" s="6" t="b">
        <f t="shared" si="64"/>
        <v>1</v>
      </c>
    </row>
    <row r="794" spans="1:23" ht="12.75" customHeight="1" x14ac:dyDescent="0.25">
      <c r="A794" s="11" t="str">
        <f t="shared" si="60"/>
        <v>BACHARELADO EM CIÊNCIAS ECONÔMICAS</v>
      </c>
      <c r="B794" s="11" t="str">
        <f t="shared" si="61"/>
        <v>DA2ESHC025-17SB</v>
      </c>
      <c r="C794" s="9" t="str">
        <f t="shared" si="62"/>
        <v>Microeconomia I A2-matutino (São Bernardo)</v>
      </c>
      <c r="D794" s="7" t="s">
        <v>780</v>
      </c>
      <c r="E794" s="7" t="s">
        <v>1897</v>
      </c>
      <c r="F794" s="7" t="s">
        <v>781</v>
      </c>
      <c r="G794" s="7" t="s">
        <v>19</v>
      </c>
      <c r="H794" s="7" t="s">
        <v>3110</v>
      </c>
      <c r="I794" s="7"/>
      <c r="J794" s="7" t="s">
        <v>38</v>
      </c>
      <c r="K794" s="7" t="s">
        <v>13</v>
      </c>
      <c r="L794" s="7" t="s">
        <v>20</v>
      </c>
      <c r="M794" s="7">
        <v>66</v>
      </c>
      <c r="N794" s="7"/>
      <c r="O794" s="7"/>
      <c r="P794" s="7"/>
      <c r="Q794" s="7" t="s">
        <v>102</v>
      </c>
      <c r="R794" s="29" t="s">
        <v>3121</v>
      </c>
      <c r="S794" s="29"/>
      <c r="T794" s="5" t="str">
        <f>VLOOKUP($B794,'[1]TOMADA DE DECISÕES'!$C$3:$BD$1129,52,0)</f>
        <v>RICARDO BATISTA POLITI</v>
      </c>
      <c r="U794" s="5" t="str">
        <f>VLOOKUP($B794,'[1]TOMADA DE DECISÕES'!$C$3:$BD$1129,54,0)</f>
        <v/>
      </c>
      <c r="V794" s="6" t="b">
        <f t="shared" si="63"/>
        <v>1</v>
      </c>
      <c r="W794" s="6" t="b">
        <f t="shared" si="64"/>
        <v>1</v>
      </c>
    </row>
    <row r="795" spans="1:23" ht="12.75" customHeight="1" x14ac:dyDescent="0.25">
      <c r="A795" s="11" t="str">
        <f t="shared" si="60"/>
        <v>BACHARELADO EM CIÊNCIAS ECONÔMICAS</v>
      </c>
      <c r="B795" s="11" t="str">
        <f t="shared" si="61"/>
        <v>NA2ESHC025-17SB</v>
      </c>
      <c r="C795" s="9" t="str">
        <f t="shared" si="62"/>
        <v>Microeconomia I A2-noturno (São Bernardo)</v>
      </c>
      <c r="D795" s="7" t="s">
        <v>780</v>
      </c>
      <c r="E795" s="7" t="s">
        <v>1898</v>
      </c>
      <c r="F795" s="7" t="s">
        <v>781</v>
      </c>
      <c r="G795" s="7" t="s">
        <v>19</v>
      </c>
      <c r="H795" s="7" t="s">
        <v>3111</v>
      </c>
      <c r="I795" s="7"/>
      <c r="J795" s="7" t="s">
        <v>38</v>
      </c>
      <c r="K795" s="7" t="s">
        <v>18</v>
      </c>
      <c r="L795" s="7" t="s">
        <v>20</v>
      </c>
      <c r="M795" s="7">
        <v>90</v>
      </c>
      <c r="N795" s="7"/>
      <c r="O795" s="7"/>
      <c r="P795" s="7"/>
      <c r="Q795" s="7" t="s">
        <v>102</v>
      </c>
      <c r="R795" s="29" t="s">
        <v>3120</v>
      </c>
      <c r="S795" s="29"/>
      <c r="T795" s="5" t="str">
        <f>VLOOKUP($B795,'[1]TOMADA DE DECISÕES'!$C$3:$BD$1129,52,0)</f>
        <v>THOMAZ MINGATOS FERNANDES GEMIGNANI</v>
      </c>
      <c r="U795" s="5" t="str">
        <f>VLOOKUP($B795,'[1]TOMADA DE DECISÕES'!$C$3:$BD$1129,54,0)</f>
        <v/>
      </c>
      <c r="V795" s="6" t="b">
        <f t="shared" si="63"/>
        <v>1</v>
      </c>
      <c r="W795" s="6" t="b">
        <f t="shared" si="64"/>
        <v>1</v>
      </c>
    </row>
    <row r="796" spans="1:23" ht="12.75" customHeight="1" x14ac:dyDescent="0.25">
      <c r="A796" s="11" t="str">
        <f t="shared" si="60"/>
        <v>BACHARELADO EM CIÊNCIA DA COMPUTAÇÃO</v>
      </c>
      <c r="B796" s="11" t="str">
        <f t="shared" si="61"/>
        <v>DAMCZA015-13SA</v>
      </c>
      <c r="C796" s="9" t="str">
        <f t="shared" si="62"/>
        <v>Mineração de Dados A-matutino (São Bernardo)</v>
      </c>
      <c r="D796" s="7" t="s">
        <v>848</v>
      </c>
      <c r="E796" s="7" t="s">
        <v>2515</v>
      </c>
      <c r="F796" s="7" t="s">
        <v>849</v>
      </c>
      <c r="G796" s="7" t="s">
        <v>11</v>
      </c>
      <c r="H796" s="7" t="s">
        <v>892</v>
      </c>
      <c r="I796" s="7"/>
      <c r="J796" s="7" t="s">
        <v>12</v>
      </c>
      <c r="K796" s="7" t="s">
        <v>13</v>
      </c>
      <c r="L796" s="7" t="s">
        <v>473</v>
      </c>
      <c r="M796" s="7">
        <v>45</v>
      </c>
      <c r="N796" s="7"/>
      <c r="O796" s="7" t="s">
        <v>17</v>
      </c>
      <c r="P796" s="7"/>
      <c r="Q796" s="7" t="s">
        <v>15</v>
      </c>
      <c r="R796" s="29" t="s">
        <v>851</v>
      </c>
      <c r="S796" s="29"/>
      <c r="T796" s="5" t="str">
        <f>VLOOKUP($B796,'[1]TOMADA DE DECISÕES'!$C$3:$BD$1129,52,0)</f>
        <v>THIAGO FERREIRA COVOES</v>
      </c>
      <c r="U796" s="5" t="str">
        <f>VLOOKUP($B796,'[1]TOMADA DE DECISÕES'!$C$3:$BD$1129,54,0)</f>
        <v/>
      </c>
      <c r="V796" s="6" t="b">
        <f t="shared" si="63"/>
        <v>1</v>
      </c>
      <c r="W796" s="6" t="b">
        <f t="shared" si="64"/>
        <v>1</v>
      </c>
    </row>
    <row r="797" spans="1:23" ht="12.75" customHeight="1" x14ac:dyDescent="0.25">
      <c r="A797" s="11" t="str">
        <f t="shared" si="60"/>
        <v>BACHARELADO EM CIÊNCIA DA COMPUTAÇÃO</v>
      </c>
      <c r="B797" s="11" t="str">
        <f t="shared" si="61"/>
        <v>DPMCZA015-13SA</v>
      </c>
      <c r="C797" s="9" t="str">
        <f t="shared" si="62"/>
        <v>Mineração de Dados P-matutino (São Bernardo) - TURMA COMPARTILHADA COM A PÓS-GRADUAÇÃO</v>
      </c>
      <c r="D797" s="7" t="s">
        <v>848</v>
      </c>
      <c r="E797" s="7" t="s">
        <v>1520</v>
      </c>
      <c r="F797" s="7" t="s">
        <v>849</v>
      </c>
      <c r="G797" s="7" t="s">
        <v>366</v>
      </c>
      <c r="H797" s="7" t="s">
        <v>850</v>
      </c>
      <c r="I797" s="7"/>
      <c r="J797" s="7" t="s">
        <v>12</v>
      </c>
      <c r="K797" s="7" t="s">
        <v>13</v>
      </c>
      <c r="L797" s="7" t="s">
        <v>473</v>
      </c>
      <c r="M797" s="7">
        <v>10</v>
      </c>
      <c r="N797" s="7"/>
      <c r="O797" s="7" t="s">
        <v>17</v>
      </c>
      <c r="P797" s="7"/>
      <c r="Q797" s="7" t="s">
        <v>15</v>
      </c>
      <c r="R797" s="29" t="s">
        <v>851</v>
      </c>
      <c r="S797" s="29"/>
      <c r="T797" s="5" t="str">
        <f>VLOOKUP($B797,'[1]TOMADA DE DECISÕES'!$C$3:$BD$1129,52,0)</f>
        <v>THIAGO FERREIRA COVOES</v>
      </c>
      <c r="U797" s="5" t="str">
        <f>VLOOKUP($B797,'[1]TOMADA DE DECISÕES'!$C$3:$BD$1129,54,0)</f>
        <v/>
      </c>
      <c r="V797" s="6" t="b">
        <f t="shared" si="63"/>
        <v>1</v>
      </c>
      <c r="W797" s="6" t="b">
        <f t="shared" si="64"/>
        <v>1</v>
      </c>
    </row>
    <row r="798" spans="1:23" ht="12.75" customHeight="1" x14ac:dyDescent="0.25">
      <c r="A798" s="11" t="str">
        <f t="shared" si="60"/>
        <v>BACHARELADO EM PLANEJAMENTO TERRITORIAL</v>
      </c>
      <c r="B798" s="11" t="str">
        <f t="shared" si="61"/>
        <v>NAESHT012-17SB</v>
      </c>
      <c r="C798" s="9" t="str">
        <f t="shared" si="62"/>
        <v>Mobilização Produtiva dos Territórios e Desenvolvimento Local A-noturno (São Bernardo)</v>
      </c>
      <c r="D798" s="7" t="s">
        <v>1076</v>
      </c>
      <c r="E798" s="7" t="s">
        <v>1963</v>
      </c>
      <c r="F798" s="7" t="s">
        <v>1077</v>
      </c>
      <c r="G798" s="7" t="s">
        <v>11</v>
      </c>
      <c r="H798" s="7" t="s">
        <v>3186</v>
      </c>
      <c r="I798" s="7"/>
      <c r="J798" s="16" t="s">
        <v>38</v>
      </c>
      <c r="K798" s="7" t="s">
        <v>18</v>
      </c>
      <c r="L798" s="7" t="s">
        <v>20</v>
      </c>
      <c r="M798" s="7">
        <v>44</v>
      </c>
      <c r="N798" s="7"/>
      <c r="O798" s="7"/>
      <c r="P798" s="7"/>
      <c r="Q798" s="7" t="s">
        <v>117</v>
      </c>
      <c r="R798" s="29" t="s">
        <v>1078</v>
      </c>
      <c r="S798" s="29"/>
      <c r="T798" s="5" t="str">
        <f>VLOOKUP($B798,'[1]TOMADA DE DECISÕES'!$C$3:$BD$1129,52,0)</f>
        <v>GERARDO ALBERTO SILVA</v>
      </c>
      <c r="U798" s="5" t="str">
        <f>VLOOKUP($B798,'[1]TOMADA DE DECISÕES'!$C$3:$BD$1129,54,0)</f>
        <v/>
      </c>
      <c r="V798" s="6" t="b">
        <f t="shared" si="63"/>
        <v>1</v>
      </c>
      <c r="W798" s="6" t="b">
        <f t="shared" si="64"/>
        <v>1</v>
      </c>
    </row>
    <row r="799" spans="1:23" ht="12.75" customHeight="1" x14ac:dyDescent="0.25">
      <c r="A799" s="11" t="str">
        <f t="shared" si="60"/>
        <v>ENGENHARIA BIOMÉDICA</v>
      </c>
      <c r="B799" s="11" t="str">
        <f t="shared" si="61"/>
        <v>DAESTB024-17SA</v>
      </c>
      <c r="C799" s="9" t="str">
        <f t="shared" si="62"/>
        <v>Modelagem de Sistemas Dinâmicos II A-matutino (São Bernardo)</v>
      </c>
      <c r="D799" s="7" t="s">
        <v>1387</v>
      </c>
      <c r="E799" s="7" t="s">
        <v>3292</v>
      </c>
      <c r="F799" s="7" t="s">
        <v>1388</v>
      </c>
      <c r="G799" s="7" t="s">
        <v>11</v>
      </c>
      <c r="H799" s="7" t="s">
        <v>3277</v>
      </c>
      <c r="I799" s="7"/>
      <c r="J799" s="7" t="s">
        <v>38</v>
      </c>
      <c r="K799" s="7" t="s">
        <v>13</v>
      </c>
      <c r="L799" s="7" t="s">
        <v>470</v>
      </c>
      <c r="M799" s="7">
        <v>40</v>
      </c>
      <c r="N799" s="7">
        <v>0</v>
      </c>
      <c r="O799" s="7"/>
      <c r="P799" s="7"/>
      <c r="Q799" s="7" t="s">
        <v>155</v>
      </c>
      <c r="R799" s="28" t="s">
        <v>2326</v>
      </c>
      <c r="S799" s="28"/>
      <c r="T799" s="5" t="str">
        <f>VLOOKUP($B799,'[1]TOMADA DE DECISÕES'!$C$3:$BD$1129,52,0)</f>
        <v>WAGNER SHIN NISHITANI</v>
      </c>
      <c r="U799" s="5">
        <f>VLOOKUP($B799,'[1]TOMADA DE DECISÕES'!$C$3:$BD$1129,54,0)</f>
        <v>0</v>
      </c>
      <c r="V799" s="6" t="b">
        <f t="shared" si="63"/>
        <v>1</v>
      </c>
      <c r="W799" s="6" t="b">
        <f t="shared" si="64"/>
        <v>1</v>
      </c>
    </row>
    <row r="800" spans="1:23" ht="12.75" customHeight="1" x14ac:dyDescent="0.25">
      <c r="A800" s="11" t="str">
        <f t="shared" si="60"/>
        <v>ENGENHARIA BIOMÉDICA</v>
      </c>
      <c r="B800" s="11" t="str">
        <f t="shared" si="61"/>
        <v>NAESTB024-17SA</v>
      </c>
      <c r="C800" s="9" t="str">
        <f t="shared" si="62"/>
        <v>Modelagem de Sistemas Dinâmicos II A-noturno (São Bernardo)</v>
      </c>
      <c r="D800" s="7" t="s">
        <v>1387</v>
      </c>
      <c r="E800" s="7" t="s">
        <v>3293</v>
      </c>
      <c r="F800" s="7" t="s">
        <v>1388</v>
      </c>
      <c r="G800" s="7" t="s">
        <v>11</v>
      </c>
      <c r="H800" s="7" t="s">
        <v>3280</v>
      </c>
      <c r="I800" s="7"/>
      <c r="J800" s="7" t="s">
        <v>38</v>
      </c>
      <c r="K800" s="7" t="s">
        <v>18</v>
      </c>
      <c r="L800" s="7" t="s">
        <v>470</v>
      </c>
      <c r="M800" s="7">
        <v>40</v>
      </c>
      <c r="N800" s="7">
        <v>0</v>
      </c>
      <c r="O800" s="7"/>
      <c r="P800" s="7"/>
      <c r="Q800" s="7" t="s">
        <v>155</v>
      </c>
      <c r="R800" s="28" t="s">
        <v>2327</v>
      </c>
      <c r="S800" s="28"/>
      <c r="T800" s="5" t="str">
        <f>VLOOKUP($B800,'[1]TOMADA DE DECISÕES'!$C$3:$BD$1129,52,0)</f>
        <v>ERICK DARIO LEON BUENO DE CAMARGO</v>
      </c>
      <c r="U800" s="5">
        <f>VLOOKUP($B800,'[1]TOMADA DE DECISÕES'!$C$3:$BD$1129,54,0)</f>
        <v>0</v>
      </c>
      <c r="V800" s="6" t="b">
        <f t="shared" si="63"/>
        <v>1</v>
      </c>
      <c r="W800" s="6" t="b">
        <f t="shared" si="64"/>
        <v>1</v>
      </c>
    </row>
    <row r="801" spans="1:23" ht="12.75" customHeight="1" x14ac:dyDescent="0.25">
      <c r="A801" s="11" t="str">
        <f t="shared" si="60"/>
        <v>ENGENHARIA DE INSTRUMENTAÇÃO, AUTOMAÇÃO E ROBÓTICA</v>
      </c>
      <c r="B801" s="11" t="str">
        <f t="shared" si="61"/>
        <v>DAESTA020-17SA</v>
      </c>
      <c r="C801" s="9" t="str">
        <f t="shared" si="62"/>
        <v>Modelagem e Controle A-matutino (São Bernardo)</v>
      </c>
      <c r="D801" s="7" t="s">
        <v>202</v>
      </c>
      <c r="E801" s="7" t="s">
        <v>201</v>
      </c>
      <c r="F801" s="7" t="s">
        <v>203</v>
      </c>
      <c r="G801" s="7" t="s">
        <v>11</v>
      </c>
      <c r="H801" s="7" t="s">
        <v>1043</v>
      </c>
      <c r="I801" s="7"/>
      <c r="J801" s="7" t="s">
        <v>12</v>
      </c>
      <c r="K801" s="7" t="s">
        <v>13</v>
      </c>
      <c r="L801" s="7" t="s">
        <v>204</v>
      </c>
      <c r="M801" s="7">
        <v>36</v>
      </c>
      <c r="N801" s="7"/>
      <c r="O801" s="7" t="s">
        <v>17</v>
      </c>
      <c r="P801" s="7"/>
      <c r="Q801" s="7" t="s">
        <v>185</v>
      </c>
      <c r="R801" s="29" t="s">
        <v>1044</v>
      </c>
      <c r="S801" s="29"/>
      <c r="T801" s="5" t="str">
        <f>VLOOKUP($B801,'[1]TOMADA DE DECISÕES'!$C$3:$BD$1129,52,0)</f>
        <v>ROBERTO LUIZ DA CUNHA BARROSO RAMOS</v>
      </c>
      <c r="U801" s="5" t="str">
        <f>VLOOKUP($B801,'[1]TOMADA DE DECISÕES'!$C$3:$BD$1129,54,0)</f>
        <v/>
      </c>
      <c r="V801" s="6" t="b">
        <f t="shared" si="63"/>
        <v>1</v>
      </c>
      <c r="W801" s="6" t="b">
        <f t="shared" si="64"/>
        <v>1</v>
      </c>
    </row>
    <row r="802" spans="1:23" ht="12.75" customHeight="1" x14ac:dyDescent="0.25">
      <c r="A802" s="11" t="str">
        <f t="shared" si="60"/>
        <v>ENGENHARIA DE INSTRUMENTAÇÃO, AUTOMAÇÃO E ROBÓTICA</v>
      </c>
      <c r="B802" s="11" t="str">
        <f t="shared" si="61"/>
        <v>DBESTA020-17SA</v>
      </c>
      <c r="C802" s="9" t="str">
        <f t="shared" si="62"/>
        <v>Modelagem e Controle B-matutino (São Bernardo)</v>
      </c>
      <c r="D802" s="7" t="s">
        <v>202</v>
      </c>
      <c r="E802" s="7" t="s">
        <v>2190</v>
      </c>
      <c r="F802" s="7" t="s">
        <v>203</v>
      </c>
      <c r="G802" s="7" t="s">
        <v>25</v>
      </c>
      <c r="H802" s="7" t="s">
        <v>1045</v>
      </c>
      <c r="I802" s="7"/>
      <c r="J802" s="7" t="s">
        <v>12</v>
      </c>
      <c r="K802" s="7" t="s">
        <v>13</v>
      </c>
      <c r="L802" s="7" t="s">
        <v>204</v>
      </c>
      <c r="M802" s="7">
        <v>30</v>
      </c>
      <c r="N802" s="7"/>
      <c r="O802" s="7" t="s">
        <v>17</v>
      </c>
      <c r="P802" s="7"/>
      <c r="Q802" s="7" t="s">
        <v>185</v>
      </c>
      <c r="R802" s="29" t="s">
        <v>1046</v>
      </c>
      <c r="S802" s="29"/>
      <c r="T802" s="5" t="str">
        <f>VLOOKUP($B802,'[1]TOMADA DE DECISÕES'!$C$3:$BD$1129,52,0)</f>
        <v>MAGNO ENRIQUE MENDOZA MEZA</v>
      </c>
      <c r="U802" s="5" t="str">
        <f>VLOOKUP($B802,'[1]TOMADA DE DECISÕES'!$C$3:$BD$1129,54,0)</f>
        <v/>
      </c>
      <c r="V802" s="6" t="b">
        <f t="shared" si="63"/>
        <v>1</v>
      </c>
      <c r="W802" s="6" t="b">
        <f t="shared" si="64"/>
        <v>1</v>
      </c>
    </row>
    <row r="803" spans="1:23" ht="12.75" customHeight="1" x14ac:dyDescent="0.25">
      <c r="A803" s="11" t="str">
        <f t="shared" si="60"/>
        <v>BACHARELADO EM MATEMÁTICA</v>
      </c>
      <c r="B803" s="11" t="str">
        <f t="shared" si="61"/>
        <v>NAMCZB025-13SA</v>
      </c>
      <c r="C803" s="9" t="str">
        <f t="shared" si="62"/>
        <v>Módulos A-noturno (São Bernardo)</v>
      </c>
      <c r="D803" s="7" t="s">
        <v>956</v>
      </c>
      <c r="E803" s="7" t="s">
        <v>1929</v>
      </c>
      <c r="F803" s="7" t="s">
        <v>957</v>
      </c>
      <c r="G803" s="7" t="s">
        <v>11</v>
      </c>
      <c r="H803" s="7" t="s">
        <v>944</v>
      </c>
      <c r="I803" s="7"/>
      <c r="J803" s="16" t="s">
        <v>12</v>
      </c>
      <c r="K803" s="7" t="s">
        <v>18</v>
      </c>
      <c r="L803" s="7" t="s">
        <v>20</v>
      </c>
      <c r="M803" s="7">
        <v>30</v>
      </c>
      <c r="N803" s="7"/>
      <c r="O803" s="7"/>
      <c r="P803" s="7"/>
      <c r="Q803" s="7" t="s">
        <v>109</v>
      </c>
      <c r="R803" s="29" t="s">
        <v>958</v>
      </c>
      <c r="S803" s="29"/>
      <c r="T803" s="5" t="str">
        <f>VLOOKUP($B803,'[1]TOMADA DE DECISÕES'!$C$3:$BD$1129,52,0)</f>
        <v>LUIS ENRIQUE RAMIREZ</v>
      </c>
      <c r="U803" s="5" t="str">
        <f>VLOOKUP($B803,'[1]TOMADA DE DECISÕES'!$C$3:$BD$1129,54,0)</f>
        <v/>
      </c>
      <c r="V803" s="6" t="b">
        <f t="shared" si="63"/>
        <v>1</v>
      </c>
      <c r="W803" s="6" t="b">
        <f t="shared" si="64"/>
        <v>1</v>
      </c>
    </row>
    <row r="804" spans="1:23" ht="12.75" customHeight="1" x14ac:dyDescent="0.25">
      <c r="A804" s="11" t="str">
        <f t="shared" si="60"/>
        <v>BACHARELADO EM CIÊNCIAS BIOLÓGICAS</v>
      </c>
      <c r="B804" s="11" t="str">
        <f t="shared" si="61"/>
        <v>NANHT1059-15SA</v>
      </c>
      <c r="C804" s="9" t="str">
        <f t="shared" si="62"/>
        <v>Morfofisiologia Humana II A-noturno (São Bernardo)</v>
      </c>
      <c r="D804" s="7" t="s">
        <v>661</v>
      </c>
      <c r="E804" s="7" t="s">
        <v>1831</v>
      </c>
      <c r="F804" s="7" t="s">
        <v>662</v>
      </c>
      <c r="G804" s="7" t="s">
        <v>11</v>
      </c>
      <c r="H804" s="7" t="s">
        <v>663</v>
      </c>
      <c r="I804" s="7"/>
      <c r="J804" s="7" t="s">
        <v>12</v>
      </c>
      <c r="K804" s="7" t="s">
        <v>18</v>
      </c>
      <c r="L804" s="7" t="s">
        <v>474</v>
      </c>
      <c r="M804" s="7">
        <v>40</v>
      </c>
      <c r="N804" s="7">
        <v>0</v>
      </c>
      <c r="O804" s="7"/>
      <c r="P804" s="7"/>
      <c r="Q804" s="7" t="s">
        <v>88</v>
      </c>
      <c r="R804" s="29" t="s">
        <v>3060</v>
      </c>
      <c r="S804" s="29" t="s">
        <v>3060</v>
      </c>
      <c r="T804" s="5" t="str">
        <f>VLOOKUP($B804,'[1]TOMADA DE DECISÕES'!$C$3:$BD$1129,52,0)</f>
        <v>WEBER BERINGUI FEITOSA</v>
      </c>
      <c r="U804" s="5" t="str">
        <f>VLOOKUP($B804,'[1]TOMADA DE DECISÕES'!$C$3:$BD$1129,54,0)</f>
        <v>WEBER BERINGUI FEITOSA</v>
      </c>
      <c r="V804" s="6" t="b">
        <f t="shared" si="63"/>
        <v>0</v>
      </c>
      <c r="W804" s="6" t="b">
        <f t="shared" si="64"/>
        <v>0</v>
      </c>
    </row>
    <row r="805" spans="1:23" ht="12.75" customHeight="1" x14ac:dyDescent="0.25">
      <c r="A805" s="11" t="str">
        <f t="shared" si="60"/>
        <v>BACHARELADO EM CIÊNCIAS BIOLÓGICAS</v>
      </c>
      <c r="B805" s="11" t="str">
        <f t="shared" si="61"/>
        <v>DANHT1060-15SA</v>
      </c>
      <c r="C805" s="9" t="str">
        <f t="shared" si="62"/>
        <v>Morfofisiologia Humana III A-matutino (São Bernardo)</v>
      </c>
      <c r="D805" s="7" t="s">
        <v>664</v>
      </c>
      <c r="E805" s="7" t="s">
        <v>1832</v>
      </c>
      <c r="F805" s="7" t="s">
        <v>665</v>
      </c>
      <c r="G805" s="7" t="s">
        <v>11</v>
      </c>
      <c r="H805" s="7" t="s">
        <v>3061</v>
      </c>
      <c r="I805" s="7"/>
      <c r="J805" s="16" t="s">
        <v>12</v>
      </c>
      <c r="K805" s="7" t="s">
        <v>13</v>
      </c>
      <c r="L805" s="7" t="s">
        <v>474</v>
      </c>
      <c r="M805" s="7">
        <v>30</v>
      </c>
      <c r="N805" s="7">
        <v>0</v>
      </c>
      <c r="O805" s="7"/>
      <c r="P805" s="7"/>
      <c r="Q805" s="7" t="s">
        <v>88</v>
      </c>
      <c r="R805" s="29" t="s">
        <v>3062</v>
      </c>
      <c r="S805" s="29" t="s">
        <v>3062</v>
      </c>
      <c r="T805" s="5" t="str">
        <f>VLOOKUP($B805,'[1]TOMADA DE DECISÕES'!$C$3:$BD$1129,52,0)</f>
        <v>MARCELA SORELLI CARNEIRO RAMOS</v>
      </c>
      <c r="U805" s="5" t="str">
        <f>VLOOKUP($B805,'[1]TOMADA DE DECISÕES'!$C$3:$BD$1129,54,0)</f>
        <v>MARCELA SORELLI CARNEIRO RAMOS</v>
      </c>
      <c r="V805" s="6" t="b">
        <f t="shared" si="63"/>
        <v>1</v>
      </c>
      <c r="W805" s="6" t="b">
        <f t="shared" si="64"/>
        <v>1</v>
      </c>
    </row>
    <row r="806" spans="1:23" ht="12.75" customHeight="1" x14ac:dyDescent="0.25">
      <c r="A806" s="11" t="str">
        <f t="shared" si="60"/>
        <v>BACHARELADO EM CIÊNCIAS BIOLÓGICAS</v>
      </c>
      <c r="B806" s="11" t="str">
        <f t="shared" si="61"/>
        <v>NANHT1060-15SA</v>
      </c>
      <c r="C806" s="9" t="str">
        <f t="shared" si="62"/>
        <v>Morfofisiologia Humana III A-noturno (São Bernardo)</v>
      </c>
      <c r="D806" s="7" t="s">
        <v>664</v>
      </c>
      <c r="E806" s="7" t="s">
        <v>1833</v>
      </c>
      <c r="F806" s="7" t="s">
        <v>665</v>
      </c>
      <c r="G806" s="7" t="s">
        <v>11</v>
      </c>
      <c r="H806" s="7" t="s">
        <v>3063</v>
      </c>
      <c r="I806" s="7"/>
      <c r="J806" s="16" t="s">
        <v>12</v>
      </c>
      <c r="K806" s="7" t="s">
        <v>18</v>
      </c>
      <c r="L806" s="7" t="s">
        <v>474</v>
      </c>
      <c r="M806" s="7">
        <v>30</v>
      </c>
      <c r="N806" s="7">
        <v>0</v>
      </c>
      <c r="O806" s="7"/>
      <c r="P806" s="7"/>
      <c r="Q806" s="7" t="s">
        <v>88</v>
      </c>
      <c r="R806" s="29" t="s">
        <v>3064</v>
      </c>
      <c r="S806" s="29" t="s">
        <v>3064</v>
      </c>
      <c r="T806" s="5" t="str">
        <f>VLOOKUP($B806,'[1]TOMADA DE DECISÕES'!$C$3:$BD$1129,52,0)</f>
        <v>MARCELO AUGUSTO CHRISTOFFOLETE</v>
      </c>
      <c r="U806" s="5" t="str">
        <f>VLOOKUP($B806,'[1]TOMADA DE DECISÕES'!$C$3:$BD$1129,54,0)</f>
        <v>MARCELO AUGUSTO CHRISTOFFOLETE</v>
      </c>
      <c r="V806" s="6" t="b">
        <f t="shared" si="63"/>
        <v>1</v>
      </c>
      <c r="W806" s="6" t="b">
        <f t="shared" si="64"/>
        <v>1</v>
      </c>
    </row>
    <row r="807" spans="1:23" ht="12.75" customHeight="1" x14ac:dyDescent="0.25">
      <c r="A807" s="11" t="str">
        <f t="shared" si="60"/>
        <v>BACHARELADO EM BIOTECNOLOGIA</v>
      </c>
      <c r="B807" s="11" t="str">
        <f t="shared" si="61"/>
        <v>DANHZ6003-18SA</v>
      </c>
      <c r="C807" s="9" t="str">
        <f t="shared" si="62"/>
        <v>Nanobiotecnologia A-matutino (São Bernardo)</v>
      </c>
      <c r="D807" s="7" t="s">
        <v>652</v>
      </c>
      <c r="E807" s="7" t="s">
        <v>1507</v>
      </c>
      <c r="F807" s="7" t="s">
        <v>653</v>
      </c>
      <c r="G807" s="7" t="s">
        <v>11</v>
      </c>
      <c r="H807" s="7" t="s">
        <v>654</v>
      </c>
      <c r="I807" s="7"/>
      <c r="J807" s="7" t="s">
        <v>12</v>
      </c>
      <c r="K807" s="7" t="s">
        <v>13</v>
      </c>
      <c r="L807" s="7" t="s">
        <v>470</v>
      </c>
      <c r="M807" s="7">
        <v>40</v>
      </c>
      <c r="N807" s="7">
        <v>0</v>
      </c>
      <c r="O807" s="7"/>
      <c r="P807" s="7"/>
      <c r="Q807" s="7" t="s">
        <v>10</v>
      </c>
      <c r="R807" s="29" t="s">
        <v>3047</v>
      </c>
      <c r="S807" s="29" t="s">
        <v>3047</v>
      </c>
      <c r="T807" s="5" t="str">
        <f>VLOOKUP($B807,'[1]TOMADA DE DECISÕES'!$C$3:$BD$1129,52,0)</f>
        <v>DANIELE RIBEIRO DE ARAUJO</v>
      </c>
      <c r="U807" s="5" t="str">
        <f>VLOOKUP($B807,'[1]TOMADA DE DECISÕES'!$C$3:$BD$1129,54,0)</f>
        <v>DANIELE RIBEIRO DE ARAUJO</v>
      </c>
      <c r="V807" s="6" t="b">
        <f t="shared" si="63"/>
        <v>1</v>
      </c>
      <c r="W807" s="6" t="b">
        <f t="shared" si="64"/>
        <v>1</v>
      </c>
    </row>
    <row r="808" spans="1:23" ht="12.75" customHeight="1" x14ac:dyDescent="0.25">
      <c r="A808" s="11" t="str">
        <f t="shared" si="60"/>
        <v>ENGENHARIA DE MATERIAIS</v>
      </c>
      <c r="B808" s="11" t="str">
        <f t="shared" si="61"/>
        <v>NAESZM031-17SA</v>
      </c>
      <c r="C808" s="9" t="str">
        <f t="shared" si="62"/>
        <v>Nanocompósitos A-noturno (São Bernardo)</v>
      </c>
      <c r="D808" s="6" t="s">
        <v>799</v>
      </c>
      <c r="E808" s="6" t="s">
        <v>2205</v>
      </c>
      <c r="F808" s="6" t="s">
        <v>800</v>
      </c>
      <c r="G808" s="6" t="s">
        <v>11</v>
      </c>
      <c r="H808" s="6" t="s">
        <v>789</v>
      </c>
      <c r="J808" s="6" t="s">
        <v>12</v>
      </c>
      <c r="K808" s="6" t="s">
        <v>18</v>
      </c>
      <c r="L808" s="6" t="s">
        <v>20</v>
      </c>
      <c r="M808" s="6">
        <v>59</v>
      </c>
      <c r="P808" s="7"/>
      <c r="Q808" s="7" t="s">
        <v>215</v>
      </c>
      <c r="R808" s="26" t="s">
        <v>2339</v>
      </c>
      <c r="T808" s="5" t="str">
        <f>VLOOKUP($B808,'[1]TOMADA DE DECISÕES'!$C$3:$BD$1129,52,0)</f>
        <v>EVERALDO CARLOS VENANCIO</v>
      </c>
      <c r="U808" s="5" t="str">
        <f>VLOOKUP($B808,'[1]TOMADA DE DECISÕES'!$C$3:$BD$1129,54,0)</f>
        <v/>
      </c>
      <c r="V808" s="6" t="b">
        <f t="shared" si="63"/>
        <v>1</v>
      </c>
      <c r="W808" s="6" t="b">
        <f t="shared" si="64"/>
        <v>1</v>
      </c>
    </row>
    <row r="809" spans="1:23" ht="12.75" customHeight="1" x14ac:dyDescent="0.25">
      <c r="A809" s="11" t="str">
        <f t="shared" si="60"/>
        <v>BACHARELADO EM CIÊNCIA E TECNOLOGIA</v>
      </c>
      <c r="B809" s="11" t="str">
        <f t="shared" si="61"/>
        <v>DABCM0504-15SA</v>
      </c>
      <c r="C809" s="9" t="str">
        <f t="shared" si="62"/>
        <v>Natureza da Informação A-matutino (São Bernardo)</v>
      </c>
      <c r="D809" s="7" t="s">
        <v>86</v>
      </c>
      <c r="E809" s="7" t="s">
        <v>1820</v>
      </c>
      <c r="F809" s="7" t="s">
        <v>87</v>
      </c>
      <c r="G809" s="7" t="s">
        <v>11</v>
      </c>
      <c r="H809" s="7" t="s">
        <v>3245</v>
      </c>
      <c r="I809" s="7"/>
      <c r="J809" s="16" t="s">
        <v>12</v>
      </c>
      <c r="K809" s="7" t="s">
        <v>13</v>
      </c>
      <c r="L809" s="7" t="s">
        <v>42</v>
      </c>
      <c r="M809" s="7">
        <v>30</v>
      </c>
      <c r="N809" s="7">
        <v>0</v>
      </c>
      <c r="O809" s="7" t="s">
        <v>37</v>
      </c>
      <c r="P809" s="7" t="s">
        <v>17</v>
      </c>
      <c r="Q809" s="7" t="s">
        <v>33</v>
      </c>
      <c r="R809" s="29" t="s">
        <v>515</v>
      </c>
      <c r="S809" s="29"/>
      <c r="T809" s="5" t="str">
        <f>VLOOKUP($B809,'[1]TOMADA DE DECISÕES'!$C$3:$BD$1129,52,0)</f>
        <v>CELSO SETSUO KURASHIMA</v>
      </c>
      <c r="U809" s="5" t="str">
        <f>VLOOKUP($B809,'[1]TOMADA DE DECISÕES'!$C$3:$BD$1129,54,0)</f>
        <v/>
      </c>
      <c r="V809" s="6" t="b">
        <f t="shared" si="63"/>
        <v>1</v>
      </c>
      <c r="W809" s="6" t="b">
        <f t="shared" si="64"/>
        <v>1</v>
      </c>
    </row>
    <row r="810" spans="1:23" ht="12.75" customHeight="1" x14ac:dyDescent="0.25">
      <c r="A810" s="11" t="str">
        <f t="shared" si="60"/>
        <v>BACHARELADO EM CIÊNCIA E TECNOLOGIA</v>
      </c>
      <c r="B810" s="11" t="str">
        <f t="shared" si="61"/>
        <v>NBBCM0504-15SA</v>
      </c>
      <c r="C810" s="9" t="str">
        <f t="shared" si="62"/>
        <v>Natureza da Informação B-noturno (São Bernardo)</v>
      </c>
      <c r="D810" s="7" t="s">
        <v>86</v>
      </c>
      <c r="E810" s="7" t="s">
        <v>1821</v>
      </c>
      <c r="F810" s="7" t="s">
        <v>87</v>
      </c>
      <c r="G810" s="7" t="s">
        <v>25</v>
      </c>
      <c r="H810" s="7" t="s">
        <v>3246</v>
      </c>
      <c r="I810" s="7"/>
      <c r="J810" s="16" t="s">
        <v>12</v>
      </c>
      <c r="K810" s="7" t="s">
        <v>18</v>
      </c>
      <c r="L810" s="7" t="s">
        <v>42</v>
      </c>
      <c r="M810" s="7">
        <v>30</v>
      </c>
      <c r="N810" s="7">
        <v>0</v>
      </c>
      <c r="O810" s="7" t="s">
        <v>37</v>
      </c>
      <c r="P810" s="7" t="s">
        <v>17</v>
      </c>
      <c r="Q810" s="7" t="s">
        <v>33</v>
      </c>
      <c r="R810" s="29" t="s">
        <v>515</v>
      </c>
      <c r="S810" s="29"/>
      <c r="T810" s="5" t="str">
        <f>VLOOKUP($B810,'[1]TOMADA DE DECISÕES'!$C$3:$BD$1129,52,0)</f>
        <v>CELSO SETSUO KURASHIMA</v>
      </c>
      <c r="U810" s="5" t="str">
        <f>VLOOKUP($B810,'[1]TOMADA DE DECISÕES'!$C$3:$BD$1129,54,0)</f>
        <v/>
      </c>
      <c r="V810" s="6" t="b">
        <f t="shared" si="63"/>
        <v>1</v>
      </c>
      <c r="W810" s="6" t="b">
        <f t="shared" si="64"/>
        <v>1</v>
      </c>
    </row>
    <row r="811" spans="1:23" ht="12.75" customHeight="1" x14ac:dyDescent="0.25">
      <c r="A811" s="11" t="str">
        <f t="shared" si="60"/>
        <v>BACHARELADO EM NEUROCIÊNCIA</v>
      </c>
      <c r="B811" s="11" t="str">
        <f t="shared" si="61"/>
        <v>DAMCTC024-15SB</v>
      </c>
      <c r="C811" s="9" t="str">
        <f t="shared" si="62"/>
        <v>Neuroetologia A-matutino (São Bernardo)</v>
      </c>
      <c r="D811" s="7" t="s">
        <v>684</v>
      </c>
      <c r="E811" s="7" t="s">
        <v>1940</v>
      </c>
      <c r="F811" s="7" t="s">
        <v>685</v>
      </c>
      <c r="G811" s="7" t="s">
        <v>11</v>
      </c>
      <c r="H811" s="7" t="s">
        <v>686</v>
      </c>
      <c r="I811" s="7"/>
      <c r="J811" s="7" t="s">
        <v>38</v>
      </c>
      <c r="K811" s="7" t="s">
        <v>13</v>
      </c>
      <c r="L811" s="7" t="s">
        <v>20</v>
      </c>
      <c r="M811" s="7">
        <v>40</v>
      </c>
      <c r="N811" s="7"/>
      <c r="O811" s="7" t="s">
        <v>17</v>
      </c>
      <c r="P811" s="7" t="s">
        <v>17</v>
      </c>
      <c r="Q811" s="6" t="s">
        <v>116</v>
      </c>
      <c r="R811" s="29" t="s">
        <v>3082</v>
      </c>
      <c r="S811" s="29"/>
      <c r="T811" s="5" t="str">
        <f>VLOOKUP($B811,'[1]TOMADA DE DECISÕES'!$C$3:$BD$1129,52,0)</f>
        <v>RODRIGO PAVAO</v>
      </c>
      <c r="U811" s="5" t="str">
        <f>VLOOKUP($B811,'[1]TOMADA DE DECISÕES'!$C$3:$BD$1129,54,0)</f>
        <v/>
      </c>
      <c r="V811" s="6" t="b">
        <f t="shared" si="63"/>
        <v>1</v>
      </c>
      <c r="W811" s="6" t="b">
        <f t="shared" si="64"/>
        <v>1</v>
      </c>
    </row>
    <row r="812" spans="1:23" ht="12.75" customHeight="1" x14ac:dyDescent="0.25">
      <c r="A812" s="11" t="str">
        <f t="shared" si="60"/>
        <v>BACHARELADO EM NEUROCIÊNCIA</v>
      </c>
      <c r="B812" s="11" t="str">
        <f t="shared" si="61"/>
        <v>NAMCTC024-15SB</v>
      </c>
      <c r="C812" s="9" t="str">
        <f t="shared" si="62"/>
        <v>Neuroetologia A-noturno (São Bernardo)</v>
      </c>
      <c r="D812" s="7" t="s">
        <v>684</v>
      </c>
      <c r="E812" s="7" t="s">
        <v>1941</v>
      </c>
      <c r="F812" s="7" t="s">
        <v>685</v>
      </c>
      <c r="G812" s="7" t="s">
        <v>11</v>
      </c>
      <c r="H812" s="7" t="s">
        <v>687</v>
      </c>
      <c r="I812" s="7"/>
      <c r="J812" s="16" t="s">
        <v>38</v>
      </c>
      <c r="K812" s="7" t="s">
        <v>18</v>
      </c>
      <c r="L812" s="7" t="s">
        <v>20</v>
      </c>
      <c r="M812" s="7">
        <v>42</v>
      </c>
      <c r="N812" s="7"/>
      <c r="O812" s="7" t="s">
        <v>17</v>
      </c>
      <c r="P812" s="7" t="s">
        <v>17</v>
      </c>
      <c r="Q812" s="7" t="s">
        <v>116</v>
      </c>
      <c r="R812" s="29" t="s">
        <v>3082</v>
      </c>
      <c r="S812" s="29"/>
      <c r="T812" s="5" t="str">
        <f>VLOOKUP($B812,'[1]TOMADA DE DECISÕES'!$C$3:$BD$1129,52,0)</f>
        <v>RODRIGO PAVAO</v>
      </c>
      <c r="U812" s="5" t="str">
        <f>VLOOKUP($B812,'[1]TOMADA DE DECISÕES'!$C$3:$BD$1129,54,0)</f>
        <v/>
      </c>
      <c r="V812" s="6" t="b">
        <f t="shared" si="63"/>
        <v>1</v>
      </c>
      <c r="W812" s="6" t="b">
        <f t="shared" si="64"/>
        <v>1</v>
      </c>
    </row>
    <row r="813" spans="1:23" ht="12.75" customHeight="1" x14ac:dyDescent="0.25">
      <c r="A813" s="11" t="str">
        <f t="shared" si="60"/>
        <v>BACHARELADO EM NEUROCIÊNCIA</v>
      </c>
      <c r="B813" s="11" t="str">
        <f t="shared" si="61"/>
        <v>NA1MCTC018-15SB</v>
      </c>
      <c r="C813" s="9" t="str">
        <f t="shared" si="62"/>
        <v>Neuropsicofarmacologia A1-noturno (São Bernardo)</v>
      </c>
      <c r="D813" s="7" t="s">
        <v>676</v>
      </c>
      <c r="E813" s="7" t="s">
        <v>1942</v>
      </c>
      <c r="F813" s="7" t="s">
        <v>677</v>
      </c>
      <c r="G813" s="7" t="s">
        <v>16</v>
      </c>
      <c r="H813" s="7" t="s">
        <v>3077</v>
      </c>
      <c r="I813" s="7"/>
      <c r="J813" s="16" t="s">
        <v>38</v>
      </c>
      <c r="K813" s="7" t="s">
        <v>18</v>
      </c>
      <c r="L813" s="7" t="s">
        <v>473</v>
      </c>
      <c r="M813" s="7">
        <v>40</v>
      </c>
      <c r="N813" s="7"/>
      <c r="O813" s="7" t="s">
        <v>17</v>
      </c>
      <c r="P813" s="7"/>
      <c r="Q813" s="7" t="s">
        <v>116</v>
      </c>
      <c r="R813" s="29" t="s">
        <v>2307</v>
      </c>
      <c r="S813" s="29"/>
      <c r="T813" s="5" t="str">
        <f>VLOOKUP($B813,'[1]TOMADA DE DECISÕES'!$C$3:$BD$1129,52,0)</f>
        <v>RAQUEL VECCHIO FORNARI</v>
      </c>
      <c r="U813" s="5" t="str">
        <f>VLOOKUP($B813,'[1]TOMADA DE DECISÕES'!$C$3:$BD$1129,54,0)</f>
        <v/>
      </c>
      <c r="V813" s="6" t="b">
        <f t="shared" si="63"/>
        <v>1</v>
      </c>
      <c r="W813" s="6" t="b">
        <f t="shared" si="64"/>
        <v>1</v>
      </c>
    </row>
    <row r="814" spans="1:23" ht="12.75" customHeight="1" x14ac:dyDescent="0.25">
      <c r="A814" s="11" t="str">
        <f t="shared" si="60"/>
        <v>BACHARELADO EM NEUROCIÊNCIA</v>
      </c>
      <c r="B814" s="11" t="str">
        <f t="shared" si="61"/>
        <v>NA2MCTC018-15SB</v>
      </c>
      <c r="C814" s="9" t="str">
        <f t="shared" si="62"/>
        <v>Neuropsicofarmacologia A2-noturno (São Bernardo)</v>
      </c>
      <c r="D814" s="7" t="s">
        <v>676</v>
      </c>
      <c r="E814" s="7" t="s">
        <v>1943</v>
      </c>
      <c r="F814" s="7" t="s">
        <v>677</v>
      </c>
      <c r="G814" s="7" t="s">
        <v>19</v>
      </c>
      <c r="H814" s="7" t="s">
        <v>3077</v>
      </c>
      <c r="I814" s="7"/>
      <c r="J814" s="16" t="s">
        <v>38</v>
      </c>
      <c r="K814" s="7" t="s">
        <v>18</v>
      </c>
      <c r="L814" s="7" t="s">
        <v>473</v>
      </c>
      <c r="M814" s="7">
        <v>40</v>
      </c>
      <c r="N814" s="7"/>
      <c r="O814" s="7" t="s">
        <v>17</v>
      </c>
      <c r="P814" s="7"/>
      <c r="Q814" s="7" t="s">
        <v>116</v>
      </c>
      <c r="R814" s="29" t="s">
        <v>3078</v>
      </c>
      <c r="S814" s="29"/>
      <c r="T814" s="5" t="str">
        <f>VLOOKUP($B814,'[1]TOMADA DE DECISÕES'!$C$3:$BD$1129,52,0)</f>
        <v>ELIZABETH TEODOROV</v>
      </c>
      <c r="U814" s="5" t="str">
        <f>VLOOKUP($B814,'[1]TOMADA DE DECISÕES'!$C$3:$BD$1129,54,0)</f>
        <v/>
      </c>
      <c r="V814" s="6" t="b">
        <f t="shared" si="63"/>
        <v>1</v>
      </c>
      <c r="W814" s="6" t="b">
        <f t="shared" si="64"/>
        <v>1</v>
      </c>
    </row>
    <row r="815" spans="1:23" ht="12.75" customHeight="1" x14ac:dyDescent="0.25">
      <c r="A815" s="11" t="str">
        <f t="shared" si="60"/>
        <v>BACHARELADO EM NEUROCIÊNCIA</v>
      </c>
      <c r="B815" s="11" t="str">
        <f t="shared" si="61"/>
        <v>DAMCTC018-15SB</v>
      </c>
      <c r="C815" s="9" t="str">
        <f t="shared" si="62"/>
        <v>Neuropsicofarmacologia A-matutino (São Bernardo)</v>
      </c>
      <c r="D815" s="6" t="s">
        <v>676</v>
      </c>
      <c r="E815" s="6" t="s">
        <v>1944</v>
      </c>
      <c r="F815" s="6" t="s">
        <v>677</v>
      </c>
      <c r="G815" s="6" t="s">
        <v>11</v>
      </c>
      <c r="H815" s="6" t="s">
        <v>3075</v>
      </c>
      <c r="J815" s="6" t="s">
        <v>38</v>
      </c>
      <c r="K815" s="6" t="s">
        <v>13</v>
      </c>
      <c r="L815" s="6" t="s">
        <v>473</v>
      </c>
      <c r="M815" s="6">
        <v>40</v>
      </c>
      <c r="O815" s="6" t="s">
        <v>17</v>
      </c>
      <c r="P815" s="7"/>
      <c r="Q815" s="7" t="s">
        <v>116</v>
      </c>
      <c r="R815" s="26" t="s">
        <v>3076</v>
      </c>
      <c r="T815" s="5" t="str">
        <f>VLOOKUP($B815,'[1]TOMADA DE DECISÕES'!$C$3:$BD$1129,52,0)</f>
        <v>CRISTIANE OTERO REIS SALUM</v>
      </c>
      <c r="U815" s="5" t="str">
        <f>VLOOKUP($B815,'[1]TOMADA DE DECISÕES'!$C$3:$BD$1129,54,0)</f>
        <v/>
      </c>
      <c r="V815" s="6" t="b">
        <f t="shared" si="63"/>
        <v>1</v>
      </c>
      <c r="W815" s="6" t="b">
        <f t="shared" si="64"/>
        <v>1</v>
      </c>
    </row>
    <row r="816" spans="1:23" ht="12.75" customHeight="1" x14ac:dyDescent="0.25">
      <c r="A816" s="11" t="str">
        <f t="shared" si="60"/>
        <v>BACHARELADO EM PLANEJAMENTO TERRITORIAL</v>
      </c>
      <c r="B816" s="11" t="str">
        <f t="shared" si="61"/>
        <v>NAESHT015-17SB</v>
      </c>
      <c r="C816" s="9" t="str">
        <f t="shared" si="62"/>
        <v>Oficina de Planejamento Urbano A-noturno (São Bernardo)</v>
      </c>
      <c r="D816" s="7" t="s">
        <v>1079</v>
      </c>
      <c r="E816" s="7" t="s">
        <v>1964</v>
      </c>
      <c r="F816" s="7" t="s">
        <v>1080</v>
      </c>
      <c r="G816" s="7" t="s">
        <v>11</v>
      </c>
      <c r="H816" s="7" t="s">
        <v>1081</v>
      </c>
      <c r="I816" s="7"/>
      <c r="J816" s="7" t="s">
        <v>38</v>
      </c>
      <c r="K816" s="7" t="s">
        <v>18</v>
      </c>
      <c r="L816" s="7" t="s">
        <v>27</v>
      </c>
      <c r="M816" s="7">
        <v>23</v>
      </c>
      <c r="N816" s="7"/>
      <c r="O816" s="7"/>
      <c r="P816" s="7"/>
      <c r="Q816" s="7" t="s">
        <v>117</v>
      </c>
      <c r="R816" s="29" t="s">
        <v>1082</v>
      </c>
      <c r="S816" s="29" t="s">
        <v>1083</v>
      </c>
      <c r="T816" s="5" t="str">
        <f>VLOOKUP($B816,'[1]TOMADA DE DECISÕES'!$C$3:$BD$1129,52,0)</f>
        <v>ROSANA DENALDI</v>
      </c>
      <c r="U816" s="5" t="str">
        <f>VLOOKUP($B816,'[1]TOMADA DE DECISÕES'!$C$3:$BD$1129,54,0)</f>
        <v>GUADALUPE MARIA JUNGERS ABIB DE ALMEIDA</v>
      </c>
      <c r="V816" s="6" t="b">
        <f t="shared" si="63"/>
        <v>1</v>
      </c>
      <c r="W816" s="6" t="b">
        <f t="shared" si="64"/>
        <v>0</v>
      </c>
    </row>
    <row r="817" spans="1:23" ht="12.75" customHeight="1" x14ac:dyDescent="0.25">
      <c r="A817" s="11" t="str">
        <f t="shared" si="60"/>
        <v>BACHARELADO EM QUÍMICA</v>
      </c>
      <c r="B817" s="11" t="str">
        <f t="shared" si="61"/>
        <v>DANHZ4028-15SA</v>
      </c>
      <c r="C817" s="9" t="str">
        <f t="shared" si="62"/>
        <v>Operações Unitárias I A-matutino (São Bernardo)</v>
      </c>
      <c r="D817" s="6" t="s">
        <v>642</v>
      </c>
      <c r="E817" s="6" t="s">
        <v>2000</v>
      </c>
      <c r="F817" s="6" t="s">
        <v>643</v>
      </c>
      <c r="G817" s="6" t="s">
        <v>11</v>
      </c>
      <c r="H817" s="6" t="s">
        <v>3038</v>
      </c>
      <c r="J817" s="6" t="s">
        <v>12</v>
      </c>
      <c r="K817" s="6" t="s">
        <v>13</v>
      </c>
      <c r="L817" s="6" t="s">
        <v>20</v>
      </c>
      <c r="M817" s="6">
        <v>30</v>
      </c>
      <c r="N817" s="6">
        <v>0</v>
      </c>
      <c r="Q817" s="6" t="s">
        <v>121</v>
      </c>
      <c r="R817" s="26" t="s">
        <v>3031</v>
      </c>
      <c r="T817" s="5" t="str">
        <f>VLOOKUP($B817,'[1]TOMADA DE DECISÕES'!$C$3:$BD$1129,52,0)</f>
        <v>CELIO FERNANDO FIGUEIREDO ANGOLINI</v>
      </c>
      <c r="U817" s="5" t="str">
        <f>VLOOKUP($B817,'[1]TOMADA DE DECISÕES'!$C$3:$BD$1129,54,0)</f>
        <v/>
      </c>
      <c r="V817" s="6" t="b">
        <f t="shared" si="63"/>
        <v>1</v>
      </c>
      <c r="W817" s="6" t="b">
        <f t="shared" si="64"/>
        <v>1</v>
      </c>
    </row>
    <row r="818" spans="1:23" ht="12.75" customHeight="1" x14ac:dyDescent="0.25">
      <c r="A818" s="11" t="str">
        <f t="shared" si="60"/>
        <v>BACHARELADO EM QUÍMICA</v>
      </c>
      <c r="B818" s="11" t="str">
        <f t="shared" si="61"/>
        <v>NANHZ4028-15SA</v>
      </c>
      <c r="C818" s="9" t="str">
        <f t="shared" si="62"/>
        <v>Operações Unitárias I A-noturno (São Bernardo)</v>
      </c>
      <c r="D818" s="7" t="s">
        <v>642</v>
      </c>
      <c r="E818" s="7" t="s">
        <v>2001</v>
      </c>
      <c r="F818" s="7" t="s">
        <v>643</v>
      </c>
      <c r="G818" s="7" t="s">
        <v>11</v>
      </c>
      <c r="H818" s="7" t="s">
        <v>3040</v>
      </c>
      <c r="I818" s="7"/>
      <c r="J818" s="7" t="s">
        <v>12</v>
      </c>
      <c r="K818" s="7" t="s">
        <v>18</v>
      </c>
      <c r="L818" s="7" t="s">
        <v>20</v>
      </c>
      <c r="M818" s="7">
        <v>30</v>
      </c>
      <c r="N818" s="7">
        <v>0</v>
      </c>
      <c r="O818" s="7"/>
      <c r="P818" s="7"/>
      <c r="Q818" s="7" t="s">
        <v>121</v>
      </c>
      <c r="R818" s="29" t="s">
        <v>3042</v>
      </c>
      <c r="S818" s="29"/>
      <c r="T818" s="5" t="str">
        <f>VLOOKUP($B818,'[1]TOMADA DE DECISÕES'!$C$3:$BD$1129,52,0)</f>
        <v>JOSE CARLOS RODRIGUES SILVA</v>
      </c>
      <c r="U818" s="5" t="str">
        <f>VLOOKUP($B818,'[1]TOMADA DE DECISÕES'!$C$3:$BD$1129,54,0)</f>
        <v/>
      </c>
      <c r="V818" s="6" t="b">
        <f t="shared" si="63"/>
        <v>1</v>
      </c>
      <c r="W818" s="6" t="b">
        <f t="shared" si="64"/>
        <v>1</v>
      </c>
    </row>
    <row r="819" spans="1:23" ht="12.75" customHeight="1" x14ac:dyDescent="0.25">
      <c r="A819" s="11" t="str">
        <f t="shared" si="60"/>
        <v>BACHARELADO EM QUÍMICA</v>
      </c>
      <c r="B819" s="11" t="str">
        <f t="shared" si="61"/>
        <v>DANHZ4029-15SA</v>
      </c>
      <c r="C819" s="9" t="str">
        <f t="shared" si="62"/>
        <v>Operações Unitárias II A-matutino (São Bernardo)</v>
      </c>
      <c r="D819" s="6" t="s">
        <v>650</v>
      </c>
      <c r="E819" s="6" t="s">
        <v>2002</v>
      </c>
      <c r="F819" s="6" t="s">
        <v>651</v>
      </c>
      <c r="G819" s="6" t="s">
        <v>11</v>
      </c>
      <c r="H819" s="6" t="s">
        <v>3044</v>
      </c>
      <c r="J819" s="6" t="s">
        <v>12</v>
      </c>
      <c r="K819" s="6" t="s">
        <v>13</v>
      </c>
      <c r="L819" s="6" t="s">
        <v>20</v>
      </c>
      <c r="M819" s="6">
        <v>30</v>
      </c>
      <c r="N819" s="6">
        <v>0</v>
      </c>
      <c r="Q819" s="6" t="s">
        <v>121</v>
      </c>
      <c r="R819" s="26" t="s">
        <v>3045</v>
      </c>
      <c r="T819" s="5" t="str">
        <f>VLOOKUP($B819,'[1]TOMADA DE DECISÕES'!$C$3:$BD$1129,52,0)</f>
        <v>BRUNO GUZZO DA SILVA</v>
      </c>
      <c r="U819" s="5" t="str">
        <f>VLOOKUP($B819,'[1]TOMADA DE DECISÕES'!$C$3:$BD$1129,54,0)</f>
        <v/>
      </c>
      <c r="V819" s="6" t="b">
        <f t="shared" si="63"/>
        <v>1</v>
      </c>
      <c r="W819" s="6" t="b">
        <f t="shared" si="64"/>
        <v>1</v>
      </c>
    </row>
    <row r="820" spans="1:23" ht="12.75" customHeight="1" x14ac:dyDescent="0.25">
      <c r="A820" s="11" t="str">
        <f t="shared" si="60"/>
        <v>BACHARELADO EM QUÍMICA</v>
      </c>
      <c r="B820" s="11" t="str">
        <f t="shared" si="61"/>
        <v>NANHZ4029-15SA</v>
      </c>
      <c r="C820" s="9" t="str">
        <f t="shared" si="62"/>
        <v>Operações Unitárias II A-matutino (São Bernardo)</v>
      </c>
      <c r="D820" s="6" t="s">
        <v>650</v>
      </c>
      <c r="E820" s="6" t="s">
        <v>2003</v>
      </c>
      <c r="F820" s="6" t="s">
        <v>651</v>
      </c>
      <c r="G820" s="6" t="s">
        <v>11</v>
      </c>
      <c r="H820" s="6" t="s">
        <v>3046</v>
      </c>
      <c r="J820" s="6" t="s">
        <v>12</v>
      </c>
      <c r="K820" s="6" t="s">
        <v>13</v>
      </c>
      <c r="L820" s="6" t="s">
        <v>20</v>
      </c>
      <c r="M820" s="6">
        <v>30</v>
      </c>
      <c r="N820" s="6">
        <v>0</v>
      </c>
      <c r="P820" s="7"/>
      <c r="Q820" s="7" t="s">
        <v>121</v>
      </c>
      <c r="R820" s="26" t="s">
        <v>3045</v>
      </c>
      <c r="T820" s="5" t="str">
        <f>VLOOKUP($B820,'[1]TOMADA DE DECISÕES'!$C$3:$BD$1129,52,0)</f>
        <v>BRUNO GUZZO DA SILVA</v>
      </c>
      <c r="U820" s="5" t="str">
        <f>VLOOKUP($B820,'[1]TOMADA DE DECISÕES'!$C$3:$BD$1129,54,0)</f>
        <v/>
      </c>
      <c r="V820" s="6" t="b">
        <f t="shared" si="63"/>
        <v>1</v>
      </c>
      <c r="W820" s="6" t="b">
        <f t="shared" si="64"/>
        <v>1</v>
      </c>
    </row>
    <row r="821" spans="1:23" ht="12.75" customHeight="1" x14ac:dyDescent="0.25">
      <c r="A821" s="11" t="str">
        <f t="shared" si="60"/>
        <v>ENGENHARIA DE GESTÃO</v>
      </c>
      <c r="B821" s="11" t="str">
        <f t="shared" si="61"/>
        <v>DAESTG023-17SB</v>
      </c>
      <c r="C821" s="9" t="str">
        <f t="shared" si="62"/>
        <v>Organização do Trabalho A-matutino (São Bernardo)</v>
      </c>
      <c r="D821" s="7" t="s">
        <v>733</v>
      </c>
      <c r="E821" s="7" t="s">
        <v>2120</v>
      </c>
      <c r="F821" s="7" t="s">
        <v>734</v>
      </c>
      <c r="G821" s="7" t="s">
        <v>11</v>
      </c>
      <c r="H821" s="7" t="s">
        <v>735</v>
      </c>
      <c r="I821" s="7"/>
      <c r="J821" s="7" t="s">
        <v>38</v>
      </c>
      <c r="K821" s="7" t="s">
        <v>13</v>
      </c>
      <c r="L821" s="7" t="s">
        <v>134</v>
      </c>
      <c r="M821" s="7">
        <v>90</v>
      </c>
      <c r="N821" s="7">
        <v>0</v>
      </c>
      <c r="O821" s="7" t="s">
        <v>17</v>
      </c>
      <c r="P821" s="7" t="s">
        <v>17</v>
      </c>
      <c r="Q821" s="7" t="s">
        <v>173</v>
      </c>
      <c r="R821" s="29" t="s">
        <v>2310</v>
      </c>
      <c r="S821" s="29"/>
      <c r="T821" s="5" t="str">
        <f>VLOOKUP($B821,'[1]TOMADA DE DECISÕES'!$C$3:$BD$1129,52,0)</f>
        <v>PATRICIA MORILHA MURITIBA</v>
      </c>
      <c r="U821" s="5" t="str">
        <f>VLOOKUP($B821,'[1]TOMADA DE DECISÕES'!$C$3:$BD$1129,54,0)</f>
        <v/>
      </c>
      <c r="V821" s="6" t="b">
        <f t="shared" si="63"/>
        <v>1</v>
      </c>
      <c r="W821" s="6" t="b">
        <f t="shared" si="64"/>
        <v>1</v>
      </c>
    </row>
    <row r="822" spans="1:23" ht="12.75" customHeight="1" x14ac:dyDescent="0.25">
      <c r="A822" s="11" t="str">
        <f t="shared" si="60"/>
        <v>ENGENHARIA AEROESPACIAL</v>
      </c>
      <c r="B822" s="11" t="str">
        <f t="shared" si="61"/>
        <v>NAESZS010-17SB</v>
      </c>
      <c r="C822" s="9" t="str">
        <f t="shared" si="62"/>
        <v>Otimização em Projetos de Estruturas A-noturno (São Bernardo)</v>
      </c>
      <c r="D822" s="7" t="s">
        <v>135</v>
      </c>
      <c r="E822" s="7" t="s">
        <v>2046</v>
      </c>
      <c r="F822" s="7" t="s">
        <v>136</v>
      </c>
      <c r="G822" s="7" t="s">
        <v>11</v>
      </c>
      <c r="H822" s="7" t="s">
        <v>308</v>
      </c>
      <c r="I822" s="7"/>
      <c r="J822" s="16" t="s">
        <v>38</v>
      </c>
      <c r="K822" s="7" t="s">
        <v>18</v>
      </c>
      <c r="L822" s="7" t="s">
        <v>20</v>
      </c>
      <c r="M822" s="7">
        <v>30</v>
      </c>
      <c r="N822" s="7"/>
      <c r="O822" s="7"/>
      <c r="P822" s="7"/>
      <c r="Q822" s="7" t="s">
        <v>131</v>
      </c>
      <c r="R822" s="29" t="s">
        <v>935</v>
      </c>
      <c r="S822" s="29"/>
      <c r="T822" s="5" t="str">
        <f>VLOOKUP($B822,'[1]TOMADA DE DECISÕES'!$C$3:$BD$1129,52,0)</f>
        <v>CICERO RIBEIRO DE LIMA</v>
      </c>
      <c r="U822" s="5" t="str">
        <f>VLOOKUP($B822,'[1]TOMADA DE DECISÕES'!$C$3:$BD$1129,54,0)</f>
        <v/>
      </c>
      <c r="V822" s="6" t="b">
        <f t="shared" si="63"/>
        <v>1</v>
      </c>
      <c r="W822" s="6" t="b">
        <f t="shared" si="64"/>
        <v>1</v>
      </c>
    </row>
    <row r="823" spans="1:23" ht="12.75" customHeight="1" x14ac:dyDescent="0.25">
      <c r="A823" s="11" t="str">
        <f t="shared" si="60"/>
        <v>BACHARELADO EM CIÊNCIA DA COMPUTAÇÃO</v>
      </c>
      <c r="B823" s="11" t="str">
        <f t="shared" si="61"/>
        <v>DAMCTA016-13SA</v>
      </c>
      <c r="C823" s="9" t="str">
        <f t="shared" si="62"/>
        <v>Paradigmas de Programação A-matutino (São Bernardo)</v>
      </c>
      <c r="D823" s="7" t="s">
        <v>878</v>
      </c>
      <c r="E823" s="7" t="s">
        <v>1521</v>
      </c>
      <c r="F823" s="7" t="s">
        <v>879</v>
      </c>
      <c r="G823" s="7" t="s">
        <v>11</v>
      </c>
      <c r="H823" s="7" t="s">
        <v>859</v>
      </c>
      <c r="I823" s="7"/>
      <c r="J823" s="16" t="s">
        <v>12</v>
      </c>
      <c r="K823" s="7" t="s">
        <v>13</v>
      </c>
      <c r="L823" s="7" t="s">
        <v>470</v>
      </c>
      <c r="M823" s="7">
        <v>45</v>
      </c>
      <c r="N823" s="7"/>
      <c r="O823" s="7" t="s">
        <v>17</v>
      </c>
      <c r="P823" s="7"/>
      <c r="Q823" s="7" t="s">
        <v>15</v>
      </c>
      <c r="R823" s="29" t="s">
        <v>880</v>
      </c>
      <c r="S823" s="29"/>
      <c r="T823" s="5" t="str">
        <f>VLOOKUP($B823,'[1]TOMADA DE DECISÕES'!$C$3:$BD$1129,52,0)</f>
        <v>FABRICIO OLIVETTI DE FRANCA</v>
      </c>
      <c r="U823" s="5" t="str">
        <f>VLOOKUP($B823,'[1]TOMADA DE DECISÕES'!$C$3:$BD$1129,54,0)</f>
        <v/>
      </c>
      <c r="V823" s="6" t="b">
        <f t="shared" si="63"/>
        <v>0</v>
      </c>
      <c r="W823" s="6" t="b">
        <f t="shared" si="64"/>
        <v>1</v>
      </c>
    </row>
    <row r="824" spans="1:23" ht="12.75" customHeight="1" x14ac:dyDescent="0.25">
      <c r="A824" s="11" t="str">
        <f t="shared" si="60"/>
        <v>BACHARELADO EM CIÊNCIA DA COMPUTAÇÃO</v>
      </c>
      <c r="B824" s="11" t="str">
        <f t="shared" si="61"/>
        <v>NAMCTA016-13SA</v>
      </c>
      <c r="C824" s="9" t="str">
        <f t="shared" si="62"/>
        <v>Paradigmas de Programação A-noturno (São Bernardo)</v>
      </c>
      <c r="D824" s="6" t="s">
        <v>878</v>
      </c>
      <c r="E824" s="6" t="s">
        <v>1522</v>
      </c>
      <c r="F824" s="6" t="s">
        <v>879</v>
      </c>
      <c r="G824" s="6" t="s">
        <v>11</v>
      </c>
      <c r="H824" s="6" t="s">
        <v>860</v>
      </c>
      <c r="J824" s="6" t="s">
        <v>12</v>
      </c>
      <c r="K824" s="6" t="s">
        <v>18</v>
      </c>
      <c r="L824" s="6" t="s">
        <v>470</v>
      </c>
      <c r="M824" s="6">
        <v>45</v>
      </c>
      <c r="O824" s="6" t="s">
        <v>17</v>
      </c>
      <c r="Q824" s="7" t="s">
        <v>15</v>
      </c>
      <c r="R824" s="26" t="s">
        <v>508</v>
      </c>
      <c r="T824" s="5" t="str">
        <f>VLOOKUP($B824,'[1]TOMADA DE DECISÕES'!$C$3:$BD$1129,52,0)</f>
        <v>EMILIO DE CAMARGO FRANCESQUINI</v>
      </c>
      <c r="U824" s="5" t="str">
        <f>VLOOKUP($B824,'[1]TOMADA DE DECISÕES'!$C$3:$BD$1129,54,0)</f>
        <v/>
      </c>
      <c r="V824" s="6" t="b">
        <f t="shared" si="63"/>
        <v>1</v>
      </c>
      <c r="W824" s="6" t="b">
        <f t="shared" si="64"/>
        <v>1</v>
      </c>
    </row>
    <row r="825" spans="1:23" ht="12.75" customHeight="1" x14ac:dyDescent="0.25">
      <c r="A825" s="11" t="str">
        <f t="shared" si="60"/>
        <v>BACHARELADO EM POLÍTICAS PÚBLICAS</v>
      </c>
      <c r="B825" s="11" t="str">
        <f t="shared" si="61"/>
        <v>DA1ESHP026-14SB</v>
      </c>
      <c r="C825" s="9" t="str">
        <f t="shared" si="62"/>
        <v>Participação, Movimentos Sociais e Políticas Públicas A1-matutino (São Bernardo)</v>
      </c>
      <c r="D825" s="7" t="s">
        <v>1348</v>
      </c>
      <c r="E825" s="7" t="s">
        <v>1976</v>
      </c>
      <c r="F825" s="7" t="s">
        <v>1349</v>
      </c>
      <c r="G825" s="7" t="s">
        <v>16</v>
      </c>
      <c r="H825" s="7" t="s">
        <v>1350</v>
      </c>
      <c r="I825" s="7"/>
      <c r="J825" s="7" t="s">
        <v>38</v>
      </c>
      <c r="K825" s="7" t="s">
        <v>13</v>
      </c>
      <c r="L825" s="7" t="s">
        <v>20</v>
      </c>
      <c r="M825" s="7">
        <v>38</v>
      </c>
      <c r="N825" s="7"/>
      <c r="O825" s="7"/>
      <c r="P825" s="7" t="s">
        <v>17</v>
      </c>
      <c r="Q825" s="7" t="s">
        <v>118</v>
      </c>
      <c r="R825" s="29" t="s">
        <v>1351</v>
      </c>
      <c r="S825" s="29"/>
      <c r="T825" s="5" t="str">
        <f>VLOOKUP($B825,'[1]TOMADA DE DECISÕES'!$C$3:$BD$1129,52,0)</f>
        <v>CLAUDIO LUIS DE CAMARGO PENTEADO</v>
      </c>
      <c r="U825" s="5">
        <f>VLOOKUP($B825,'[1]TOMADA DE DECISÕES'!$C$3:$BD$1129,54,0)</f>
        <v>0</v>
      </c>
      <c r="V825" s="6" t="b">
        <f t="shared" si="63"/>
        <v>1</v>
      </c>
      <c r="W825" s="6" t="b">
        <f t="shared" si="64"/>
        <v>1</v>
      </c>
    </row>
    <row r="826" spans="1:23" ht="12.75" customHeight="1" x14ac:dyDescent="0.25">
      <c r="A826" s="11" t="str">
        <f t="shared" si="60"/>
        <v>BACHARELADO EM POLÍTICAS PÚBLICAS</v>
      </c>
      <c r="B826" s="11" t="str">
        <f t="shared" si="61"/>
        <v>NA1ESHP026-14SB</v>
      </c>
      <c r="C826" s="9" t="str">
        <f t="shared" si="62"/>
        <v>Participação, Movimentos Sociais e Políticas Públicas A1-noturno (São Bernardo)</v>
      </c>
      <c r="D826" s="7" t="s">
        <v>1348</v>
      </c>
      <c r="E826" s="7" t="s">
        <v>1977</v>
      </c>
      <c r="F826" s="7" t="s">
        <v>1349</v>
      </c>
      <c r="G826" s="7" t="s">
        <v>16</v>
      </c>
      <c r="H826" s="7" t="s">
        <v>506</v>
      </c>
      <c r="I826" s="7"/>
      <c r="J826" s="7" t="s">
        <v>38</v>
      </c>
      <c r="K826" s="7" t="s">
        <v>18</v>
      </c>
      <c r="L826" s="7" t="s">
        <v>20</v>
      </c>
      <c r="M826" s="7">
        <v>38</v>
      </c>
      <c r="N826" s="7"/>
      <c r="O826" s="7"/>
      <c r="P826" s="7" t="s">
        <v>17</v>
      </c>
      <c r="Q826" s="7" t="s">
        <v>118</v>
      </c>
      <c r="R826" s="28" t="s">
        <v>1351</v>
      </c>
      <c r="S826" s="28"/>
      <c r="T826" s="5" t="str">
        <f>VLOOKUP($B826,'[1]TOMADA DE DECISÕES'!$C$3:$BD$1129,52,0)</f>
        <v>CLAUDIO LUIS DE CAMARGO PENTEADO</v>
      </c>
      <c r="U826" s="5">
        <f>VLOOKUP($B826,'[1]TOMADA DE DECISÕES'!$C$3:$BD$1129,54,0)</f>
        <v>0</v>
      </c>
      <c r="V826" s="6" t="b">
        <f t="shared" si="63"/>
        <v>1</v>
      </c>
      <c r="W826" s="6" t="b">
        <f t="shared" si="64"/>
        <v>1</v>
      </c>
    </row>
    <row r="827" spans="1:23" ht="12.75" customHeight="1" x14ac:dyDescent="0.25">
      <c r="A827" s="11" t="str">
        <f t="shared" si="60"/>
        <v>BACHARELADO EM POLÍTICAS PÚBLICAS</v>
      </c>
      <c r="B827" s="11" t="str">
        <f t="shared" si="61"/>
        <v>DA2ESHP026-14SB</v>
      </c>
      <c r="C827" s="9" t="str">
        <f t="shared" si="62"/>
        <v>Participação, Movimentos Sociais e Políticas Públicas A2-matutino (São Bernardo)</v>
      </c>
      <c r="D827" s="7" t="s">
        <v>1348</v>
      </c>
      <c r="E827" s="7" t="s">
        <v>1978</v>
      </c>
      <c r="F827" s="7" t="s">
        <v>1349</v>
      </c>
      <c r="G827" s="7" t="s">
        <v>19</v>
      </c>
      <c r="H827" s="7" t="s">
        <v>1350</v>
      </c>
      <c r="I827" s="7"/>
      <c r="J827" s="16" t="s">
        <v>38</v>
      </c>
      <c r="K827" s="7" t="s">
        <v>13</v>
      </c>
      <c r="L827" s="7" t="s">
        <v>20</v>
      </c>
      <c r="M827" s="7">
        <v>38</v>
      </c>
      <c r="N827" s="7"/>
      <c r="O827" s="7"/>
      <c r="P827" s="7" t="s">
        <v>17</v>
      </c>
      <c r="Q827" s="7" t="s">
        <v>118</v>
      </c>
      <c r="R827" s="28" t="s">
        <v>1352</v>
      </c>
      <c r="S827" s="28"/>
      <c r="T827" s="5" t="str">
        <f>VLOOKUP($B827,'[1]TOMADA DE DECISÕES'!$C$3:$BD$1129,52,0)</f>
        <v>SIDNEY JARD DA SILVA</v>
      </c>
      <c r="U827" s="5">
        <f>VLOOKUP($B827,'[1]TOMADA DE DECISÕES'!$C$3:$BD$1129,54,0)</f>
        <v>0</v>
      </c>
      <c r="V827" s="6" t="b">
        <f t="shared" si="63"/>
        <v>1</v>
      </c>
      <c r="W827" s="6" t="b">
        <f t="shared" si="64"/>
        <v>1</v>
      </c>
    </row>
    <row r="828" spans="1:23" ht="12.75" customHeight="1" x14ac:dyDescent="0.25">
      <c r="A828" s="11" t="str">
        <f t="shared" si="60"/>
        <v>BACHARELADO EM POLÍTICAS PÚBLICAS</v>
      </c>
      <c r="B828" s="11" t="str">
        <f t="shared" si="61"/>
        <v>NA2ESHP026-14SB</v>
      </c>
      <c r="C828" s="9" t="str">
        <f t="shared" si="62"/>
        <v>Participação, Movimentos Sociais e Políticas Públicas A2-noturno (São Bernardo)</v>
      </c>
      <c r="D828" s="7" t="s">
        <v>1348</v>
      </c>
      <c r="E828" s="7" t="s">
        <v>1979</v>
      </c>
      <c r="F828" s="7" t="s">
        <v>1349</v>
      </c>
      <c r="G828" s="7" t="s">
        <v>19</v>
      </c>
      <c r="H828" s="7" t="s">
        <v>506</v>
      </c>
      <c r="I828" s="7"/>
      <c r="J828" s="7" t="s">
        <v>38</v>
      </c>
      <c r="K828" s="7" t="s">
        <v>18</v>
      </c>
      <c r="L828" s="7" t="s">
        <v>20</v>
      </c>
      <c r="M828" s="7">
        <v>38</v>
      </c>
      <c r="N828" s="7"/>
      <c r="O828" s="7"/>
      <c r="P828" s="7" t="s">
        <v>17</v>
      </c>
      <c r="Q828" s="7" t="s">
        <v>118</v>
      </c>
      <c r="R828" s="28" t="s">
        <v>1352</v>
      </c>
      <c r="S828" s="28"/>
      <c r="T828" s="5" t="str">
        <f>VLOOKUP($B828,'[1]TOMADA DE DECISÕES'!$C$3:$BD$1129,52,0)</f>
        <v>SIDNEY JARD DA SILVA</v>
      </c>
      <c r="U828" s="5">
        <f>VLOOKUP($B828,'[1]TOMADA DE DECISÕES'!$C$3:$BD$1129,54,0)</f>
        <v>0</v>
      </c>
      <c r="V828" s="6" t="b">
        <f t="shared" si="63"/>
        <v>1</v>
      </c>
      <c r="W828" s="6" t="b">
        <f t="shared" si="64"/>
        <v>1</v>
      </c>
    </row>
    <row r="829" spans="1:23" ht="12.75" customHeight="1" x14ac:dyDescent="0.25">
      <c r="A829" s="11" t="str">
        <f t="shared" si="60"/>
        <v>BACHARELADO EM POLÍTICAS PÚBLICAS</v>
      </c>
      <c r="B829" s="11" t="str">
        <f t="shared" si="61"/>
        <v>NA3ESHP026-14SB</v>
      </c>
      <c r="C829" s="9" t="str">
        <f t="shared" si="62"/>
        <v>Participação, Movimentos Sociais e Políticas Públicas A3-noturno (São Bernardo)</v>
      </c>
      <c r="D829" s="6" t="s">
        <v>1348</v>
      </c>
      <c r="E829" s="6" t="s">
        <v>2532</v>
      </c>
      <c r="F829" s="6" t="s">
        <v>1349</v>
      </c>
      <c r="G829" s="6" t="s">
        <v>21</v>
      </c>
      <c r="H829" s="6" t="s">
        <v>2477</v>
      </c>
      <c r="J829" s="6" t="s">
        <v>38</v>
      </c>
      <c r="K829" s="6" t="s">
        <v>18</v>
      </c>
      <c r="L829" s="6" t="s">
        <v>20</v>
      </c>
      <c r="M829" s="6">
        <v>38</v>
      </c>
      <c r="P829" s="6" t="s">
        <v>17</v>
      </c>
      <c r="Q829" s="6" t="s">
        <v>118</v>
      </c>
      <c r="R829" s="26" t="s">
        <v>1321</v>
      </c>
      <c r="T829" s="5" t="str">
        <f>VLOOKUP($B829,'[1]TOMADA DE DECISÕES'!$C$3:$BD$1129,52,0)</f>
        <v>FRANCISCO DE ASSIS COMARU</v>
      </c>
      <c r="U829" s="5">
        <f>VLOOKUP($B829,'[1]TOMADA DE DECISÕES'!$C$3:$BD$1129,54,0)</f>
        <v>0</v>
      </c>
      <c r="V829" s="6" t="b">
        <f t="shared" si="63"/>
        <v>1</v>
      </c>
      <c r="W829" s="6" t="b">
        <f t="shared" si="64"/>
        <v>1</v>
      </c>
    </row>
    <row r="830" spans="1:23" ht="12.75" customHeight="1" x14ac:dyDescent="0.25">
      <c r="A830" s="11" t="str">
        <f t="shared" si="60"/>
        <v>BACHARELADO EM NEUROCIÊNCIA</v>
      </c>
      <c r="B830" s="11" t="str">
        <f t="shared" si="61"/>
        <v>DAMCZC001-15SB</v>
      </c>
      <c r="C830" s="9" t="str">
        <f t="shared" si="62"/>
        <v>Patologias do Sistema Nervoso Central A-matutino (São Bernardo)</v>
      </c>
      <c r="D830" s="7" t="s">
        <v>688</v>
      </c>
      <c r="E830" s="7" t="s">
        <v>1945</v>
      </c>
      <c r="F830" s="7" t="s">
        <v>689</v>
      </c>
      <c r="G830" s="7" t="s">
        <v>11</v>
      </c>
      <c r="H830" s="7" t="s">
        <v>668</v>
      </c>
      <c r="I830" s="7"/>
      <c r="J830" s="16" t="s">
        <v>38</v>
      </c>
      <c r="K830" s="7" t="s">
        <v>13</v>
      </c>
      <c r="L830" s="7" t="s">
        <v>20</v>
      </c>
      <c r="M830" s="7">
        <v>40</v>
      </c>
      <c r="N830" s="7"/>
      <c r="O830" s="7"/>
      <c r="P830" s="7"/>
      <c r="Q830" s="7" t="s">
        <v>116</v>
      </c>
      <c r="R830" s="29" t="s">
        <v>3083</v>
      </c>
      <c r="S830" s="29"/>
      <c r="T830" s="5" t="str">
        <f>VLOOKUP($B830,'[1]TOMADA DE DECISÕES'!$C$3:$BD$1129,52,0)</f>
        <v>KATIA CRISTINA DE OLIVEIRA</v>
      </c>
      <c r="U830" s="5" t="str">
        <f>VLOOKUP($B830,'[1]TOMADA DE DECISÕES'!$C$3:$BD$1129,54,0)</f>
        <v/>
      </c>
      <c r="V830" s="6" t="b">
        <f t="shared" si="63"/>
        <v>1</v>
      </c>
      <c r="W830" s="6" t="b">
        <f t="shared" si="64"/>
        <v>1</v>
      </c>
    </row>
    <row r="831" spans="1:23" ht="12.75" customHeight="1" x14ac:dyDescent="0.25">
      <c r="A831" s="11" t="str">
        <f t="shared" si="60"/>
        <v>BACHARELADO EM NEUROCIÊNCIA</v>
      </c>
      <c r="B831" s="11" t="str">
        <f t="shared" si="61"/>
        <v>NAMCZC001-15SB</v>
      </c>
      <c r="C831" s="9" t="str">
        <f t="shared" si="62"/>
        <v>Patologias do Sistema Nervoso Central A-noturno (São Bernardo)</v>
      </c>
      <c r="D831" s="7" t="s">
        <v>688</v>
      </c>
      <c r="E831" s="7" t="s">
        <v>1946</v>
      </c>
      <c r="F831" s="7" t="s">
        <v>689</v>
      </c>
      <c r="G831" s="7" t="s">
        <v>11</v>
      </c>
      <c r="H831" s="7" t="s">
        <v>313</v>
      </c>
      <c r="I831" s="7"/>
      <c r="J831" s="7" t="s">
        <v>38</v>
      </c>
      <c r="K831" s="7" t="s">
        <v>18</v>
      </c>
      <c r="L831" s="7" t="s">
        <v>20</v>
      </c>
      <c r="M831" s="7">
        <v>41</v>
      </c>
      <c r="N831" s="7"/>
      <c r="O831" s="7"/>
      <c r="P831" s="7"/>
      <c r="Q831" s="7" t="s">
        <v>116</v>
      </c>
      <c r="R831" s="29" t="s">
        <v>3083</v>
      </c>
      <c r="S831" s="29"/>
      <c r="T831" s="5" t="str">
        <f>VLOOKUP($B831,'[1]TOMADA DE DECISÕES'!$C$3:$BD$1129,52,0)</f>
        <v>KATIA CRISTINA DE OLIVEIRA</v>
      </c>
      <c r="U831" s="5" t="str">
        <f>VLOOKUP($B831,'[1]TOMADA DE DECISÕES'!$C$3:$BD$1129,54,0)</f>
        <v/>
      </c>
      <c r="V831" s="6" t="b">
        <f t="shared" si="63"/>
        <v>1</v>
      </c>
      <c r="W831" s="6" t="b">
        <f t="shared" si="64"/>
        <v>1</v>
      </c>
    </row>
    <row r="832" spans="1:23" ht="12.75" customHeight="1" x14ac:dyDescent="0.25">
      <c r="A832" s="11" t="str">
        <f t="shared" si="60"/>
        <v>BACHARELADO EM CIÊNCIAS E HUMANIDADES</v>
      </c>
      <c r="B832" s="11" t="str">
        <f t="shared" si="61"/>
        <v>DA1BHP0202-15SB</v>
      </c>
      <c r="C832" s="9" t="str">
        <f t="shared" si="62"/>
        <v>Pensamento Crítico A1-matutino (São Bernardo)</v>
      </c>
      <c r="D832" s="6" t="s">
        <v>2486</v>
      </c>
      <c r="E832" s="6" t="s">
        <v>2540</v>
      </c>
      <c r="F832" s="6" t="s">
        <v>2487</v>
      </c>
      <c r="G832" s="6" t="s">
        <v>16</v>
      </c>
      <c r="H832" s="6" t="s">
        <v>2488</v>
      </c>
      <c r="J832" s="15" t="s">
        <v>38</v>
      </c>
      <c r="K832" s="6" t="s">
        <v>13</v>
      </c>
      <c r="L832" s="6" t="s">
        <v>20</v>
      </c>
      <c r="M832" s="6">
        <v>60</v>
      </c>
      <c r="O832" s="6" t="s">
        <v>17</v>
      </c>
      <c r="P832" s="7" t="s">
        <v>37</v>
      </c>
      <c r="Q832" s="6" t="s">
        <v>97</v>
      </c>
      <c r="R832" s="26" t="s">
        <v>2489</v>
      </c>
      <c r="T832" s="5" t="str">
        <f>VLOOKUP($B832,'[1]TOMADA DE DECISÕES'!$C$3:$BD$1129,52,0)</f>
        <v>ANDERSON BERALDO DE ARAUJO</v>
      </c>
      <c r="U832" s="5" t="str">
        <f>VLOOKUP($B832,'[1]TOMADA DE DECISÕES'!$C$3:$BD$1129,54,0)</f>
        <v/>
      </c>
      <c r="V832" s="6" t="b">
        <f t="shared" si="63"/>
        <v>0</v>
      </c>
      <c r="W832" s="6" t="b">
        <f t="shared" si="64"/>
        <v>1</v>
      </c>
    </row>
    <row r="833" spans="1:23" ht="12.75" customHeight="1" x14ac:dyDescent="0.25">
      <c r="A833" s="11" t="str">
        <f t="shared" si="60"/>
        <v>BACHARELADO EM CIÊNCIAS E HUMANIDADES</v>
      </c>
      <c r="B833" s="11" t="str">
        <f t="shared" si="61"/>
        <v>NA1BHP0202-15SB</v>
      </c>
      <c r="C833" s="9" t="str">
        <f t="shared" si="62"/>
        <v>Pensamento Crítico A1-noturno (São Bernardo)</v>
      </c>
      <c r="D833" s="7" t="s">
        <v>2486</v>
      </c>
      <c r="E833" s="7" t="s">
        <v>2541</v>
      </c>
      <c r="F833" s="7" t="s">
        <v>2487</v>
      </c>
      <c r="G833" s="7" t="s">
        <v>16</v>
      </c>
      <c r="H833" s="7" t="s">
        <v>2490</v>
      </c>
      <c r="I833" s="7"/>
      <c r="J833" s="7" t="s">
        <v>38</v>
      </c>
      <c r="K833" s="7" t="s">
        <v>18</v>
      </c>
      <c r="L833" s="7" t="s">
        <v>20</v>
      </c>
      <c r="M833" s="7">
        <v>90</v>
      </c>
      <c r="N833" s="7"/>
      <c r="O833" s="7" t="s">
        <v>17</v>
      </c>
      <c r="P833" s="7" t="s">
        <v>37</v>
      </c>
      <c r="Q833" s="10" t="s">
        <v>97</v>
      </c>
      <c r="R833" s="29" t="s">
        <v>2489</v>
      </c>
      <c r="S833" s="29"/>
      <c r="T833" s="5" t="str">
        <f>VLOOKUP($B833,'[1]TOMADA DE DECISÕES'!$C$3:$BD$1129,52,0)</f>
        <v>ANDERSON BERALDO DE ARAUJO</v>
      </c>
      <c r="U833" s="5" t="str">
        <f>VLOOKUP($B833,'[1]TOMADA DE DECISÕES'!$C$3:$BD$1129,54,0)</f>
        <v/>
      </c>
      <c r="V833" s="6" t="b">
        <f t="shared" si="63"/>
        <v>0</v>
      </c>
      <c r="W833" s="6" t="b">
        <f t="shared" si="64"/>
        <v>1</v>
      </c>
    </row>
    <row r="834" spans="1:23" ht="12.75" customHeight="1" x14ac:dyDescent="0.25">
      <c r="A834" s="11" t="str">
        <f t="shared" ref="A834:A897" si="65">Q834</f>
        <v>BACHARELADO EM CIÊNCIAS E HUMANIDADES</v>
      </c>
      <c r="B834" s="11" t="str">
        <f t="shared" ref="B834:B897" si="66">E834</f>
        <v>DABHO0002-15SB</v>
      </c>
      <c r="C834" s="9" t="str">
        <f t="shared" ref="C834:C897" si="67">CONCATENATE(D834," ",IF(LEN(B834)&gt;15,MID(B834,2,3),G834),"-",IF(K834="DIURNO","matutino",K834)," (",IF(H834="Santo André",H834,"São Bernardo"),")",IF(G834="I"," - TURMA MINISTRADA EM INGLÊS",IF(G834="P"," - TURMA COMPARTILHADA COM A PÓS-GRADUAÇÃO",IF(G834="S"," - TURMA SEMIPRESENCIAL",""))))</f>
        <v>Pensamento Econômico A-matutino (São Bernardo)</v>
      </c>
      <c r="D834" s="7" t="s">
        <v>1480</v>
      </c>
      <c r="E834" s="7" t="s">
        <v>1860</v>
      </c>
      <c r="F834" s="7" t="s">
        <v>1481</v>
      </c>
      <c r="G834" s="7" t="s">
        <v>11</v>
      </c>
      <c r="H834" s="7" t="s">
        <v>1482</v>
      </c>
      <c r="I834" s="7"/>
      <c r="J834" s="7" t="s">
        <v>38</v>
      </c>
      <c r="K834" s="7" t="s">
        <v>13</v>
      </c>
      <c r="L834" s="7" t="s">
        <v>42</v>
      </c>
      <c r="M834" s="7">
        <v>90</v>
      </c>
      <c r="N834" s="7"/>
      <c r="O834" s="7" t="s">
        <v>17</v>
      </c>
      <c r="P834" s="7" t="s">
        <v>37</v>
      </c>
      <c r="Q834" s="6" t="s">
        <v>97</v>
      </c>
      <c r="R834" s="29" t="s">
        <v>1483</v>
      </c>
      <c r="S834" s="29"/>
      <c r="T834" s="5" t="str">
        <f>VLOOKUP($B834,'[1]TOMADA DE DECISÕES'!$C$3:$BD$1129,52,0)</f>
        <v>DANILO FREITAS RAMALHO DA SILVA</v>
      </c>
      <c r="U834" s="5" t="str">
        <f>VLOOKUP($B834,'[1]TOMADA DE DECISÕES'!$C$3:$BD$1129,54,0)</f>
        <v/>
      </c>
      <c r="V834" s="6" t="b">
        <f t="shared" si="63"/>
        <v>1</v>
      </c>
      <c r="W834" s="6" t="b">
        <f t="shared" si="64"/>
        <v>1</v>
      </c>
    </row>
    <row r="835" spans="1:23" ht="12.75" customHeight="1" x14ac:dyDescent="0.25">
      <c r="A835" s="11" t="str">
        <f t="shared" si="65"/>
        <v>BACHARELADO EM CIÊNCIAS E HUMANIDADES</v>
      </c>
      <c r="B835" s="11" t="str">
        <f t="shared" si="66"/>
        <v>NABHO0002-15SB</v>
      </c>
      <c r="C835" s="9" t="str">
        <f t="shared" si="67"/>
        <v>Pensamento Econômico A-noturno (São Bernardo)</v>
      </c>
      <c r="D835" s="10" t="s">
        <v>1480</v>
      </c>
      <c r="E835" s="10" t="s">
        <v>1861</v>
      </c>
      <c r="F835" s="10" t="s">
        <v>1481</v>
      </c>
      <c r="G835" s="10" t="s">
        <v>11</v>
      </c>
      <c r="H835" s="10" t="s">
        <v>1484</v>
      </c>
      <c r="I835" s="10"/>
      <c r="J835" s="10" t="s">
        <v>38</v>
      </c>
      <c r="K835" s="10" t="s">
        <v>18</v>
      </c>
      <c r="L835" s="10" t="s">
        <v>42</v>
      </c>
      <c r="M835" s="10">
        <v>80</v>
      </c>
      <c r="N835" s="10"/>
      <c r="O835" s="10" t="s">
        <v>17</v>
      </c>
      <c r="P835" s="7" t="s">
        <v>37</v>
      </c>
      <c r="Q835" s="7" t="s">
        <v>97</v>
      </c>
      <c r="R835" s="25" t="s">
        <v>1485</v>
      </c>
      <c r="S835" s="25"/>
      <c r="T835" s="5" t="str">
        <f>VLOOKUP($B835,'[1]TOMADA DE DECISÕES'!$C$3:$BD$1129,52,0)</f>
        <v>JOSE HENRIQUE BASSI SOUZA SPERANCINI</v>
      </c>
      <c r="U835" s="5" t="str">
        <f>VLOOKUP($B835,'[1]TOMADA DE DECISÕES'!$C$3:$BD$1129,54,0)</f>
        <v/>
      </c>
      <c r="V835" s="6" t="b">
        <f t="shared" ref="V835:V898" si="68">T835=R835</f>
        <v>1</v>
      </c>
      <c r="W835" s="6" t="b">
        <f t="shared" ref="W835:W898" si="69">U835=S835</f>
        <v>1</v>
      </c>
    </row>
    <row r="836" spans="1:23" ht="12.75" customHeight="1" x14ac:dyDescent="0.25">
      <c r="A836" s="11" t="str">
        <f t="shared" si="65"/>
        <v>BACHARELADO EM CIÊNCIAS E HUMANIDADES</v>
      </c>
      <c r="B836" s="11" t="str">
        <f t="shared" si="66"/>
        <v>DBBHO0002-15SB</v>
      </c>
      <c r="C836" s="9" t="str">
        <f t="shared" si="67"/>
        <v>Pensamento Econômico B-matutino (São Bernardo)</v>
      </c>
      <c r="D836" s="7" t="s">
        <v>1480</v>
      </c>
      <c r="E836" s="7" t="s">
        <v>1862</v>
      </c>
      <c r="F836" s="7" t="s">
        <v>1481</v>
      </c>
      <c r="G836" s="7" t="s">
        <v>25</v>
      </c>
      <c r="H836" s="7" t="s">
        <v>1487</v>
      </c>
      <c r="I836" s="7"/>
      <c r="J836" s="7" t="s">
        <v>38</v>
      </c>
      <c r="K836" s="7" t="s">
        <v>13</v>
      </c>
      <c r="L836" s="7" t="s">
        <v>42</v>
      </c>
      <c r="M836" s="7">
        <v>90</v>
      </c>
      <c r="N836" s="7"/>
      <c r="O836" s="7" t="s">
        <v>17</v>
      </c>
      <c r="P836" s="7" t="s">
        <v>37</v>
      </c>
      <c r="Q836" s="7" t="s">
        <v>97</v>
      </c>
      <c r="R836" s="29" t="s">
        <v>1483</v>
      </c>
      <c r="S836" s="29"/>
      <c r="T836" s="5" t="str">
        <f>VLOOKUP($B836,'[1]TOMADA DE DECISÕES'!$C$3:$BD$1129,52,0)</f>
        <v>DANILO FREITAS RAMALHO DA SILVA</v>
      </c>
      <c r="U836" s="5" t="str">
        <f>VLOOKUP($B836,'[1]TOMADA DE DECISÕES'!$C$3:$BD$1129,54,0)</f>
        <v/>
      </c>
      <c r="V836" s="6" t="b">
        <f t="shared" si="68"/>
        <v>1</v>
      </c>
      <c r="W836" s="6" t="b">
        <f t="shared" si="69"/>
        <v>1</v>
      </c>
    </row>
    <row r="837" spans="1:23" ht="12.75" customHeight="1" x14ac:dyDescent="0.25">
      <c r="A837" s="11" t="str">
        <f t="shared" si="65"/>
        <v>BACHARELADO EM CIÊNCIAS E HUMANIDADES</v>
      </c>
      <c r="B837" s="11" t="str">
        <f t="shared" si="66"/>
        <v>NBBHO0002-15SB</v>
      </c>
      <c r="C837" s="9" t="str">
        <f t="shared" si="67"/>
        <v>Pensamento Econômico B-noturno (São Bernardo)</v>
      </c>
      <c r="D837" s="7" t="s">
        <v>1480</v>
      </c>
      <c r="E837" s="7" t="s">
        <v>1863</v>
      </c>
      <c r="F837" s="7" t="s">
        <v>1481</v>
      </c>
      <c r="G837" s="7" t="s">
        <v>25</v>
      </c>
      <c r="H837" s="7" t="s">
        <v>1488</v>
      </c>
      <c r="I837" s="7"/>
      <c r="J837" s="7" t="s">
        <v>38</v>
      </c>
      <c r="K837" s="7" t="s">
        <v>18</v>
      </c>
      <c r="L837" s="7" t="s">
        <v>42</v>
      </c>
      <c r="M837" s="7">
        <v>80</v>
      </c>
      <c r="N837" s="7"/>
      <c r="O837" s="7" t="s">
        <v>17</v>
      </c>
      <c r="P837" s="7" t="s">
        <v>37</v>
      </c>
      <c r="Q837" s="7" t="s">
        <v>97</v>
      </c>
      <c r="R837" s="29" t="s">
        <v>1485</v>
      </c>
      <c r="S837" s="29"/>
      <c r="T837" s="5" t="str">
        <f>VLOOKUP($B837,'[1]TOMADA DE DECISÕES'!$C$3:$BD$1129,52,0)</f>
        <v>JOSE HENRIQUE BASSI SOUZA SPERANCINI</v>
      </c>
      <c r="U837" s="5" t="str">
        <f>VLOOKUP($B837,'[1]TOMADA DE DECISÕES'!$C$3:$BD$1129,54,0)</f>
        <v/>
      </c>
      <c r="V837" s="6" t="b">
        <f t="shared" si="68"/>
        <v>1</v>
      </c>
      <c r="W837" s="6" t="b">
        <f t="shared" si="69"/>
        <v>1</v>
      </c>
    </row>
    <row r="838" spans="1:23" ht="12.75" customHeight="1" x14ac:dyDescent="0.25">
      <c r="A838" s="11" t="str">
        <f t="shared" si="65"/>
        <v>BACHARELADO EM FILOSOFIA</v>
      </c>
      <c r="B838" s="11" t="str">
        <f t="shared" si="66"/>
        <v>NANHZ2053-11SB</v>
      </c>
      <c r="C838" s="9" t="str">
        <f t="shared" si="67"/>
        <v>Pensamento Marxista e seus Desdobramentos Contemporâneos A-noturno (São Bernardo)</v>
      </c>
      <c r="D838" s="7" t="s">
        <v>2463</v>
      </c>
      <c r="E838" s="7" t="s">
        <v>2523</v>
      </c>
      <c r="F838" s="7" t="s">
        <v>2464</v>
      </c>
      <c r="G838" s="7" t="s">
        <v>11</v>
      </c>
      <c r="H838" s="7" t="s">
        <v>2465</v>
      </c>
      <c r="I838" s="7"/>
      <c r="J838" s="7" t="s">
        <v>38</v>
      </c>
      <c r="K838" s="7" t="s">
        <v>18</v>
      </c>
      <c r="L838" s="7" t="s">
        <v>20</v>
      </c>
      <c r="M838" s="7">
        <v>30</v>
      </c>
      <c r="N838" s="7"/>
      <c r="O838" s="7"/>
      <c r="P838" s="7"/>
      <c r="Q838" s="7" t="s">
        <v>104</v>
      </c>
      <c r="R838" s="29" t="s">
        <v>2466</v>
      </c>
      <c r="S838" s="29"/>
      <c r="T838" s="5" t="str">
        <f>VLOOKUP($B838,'[1]TOMADA DE DECISÕES'!$C$3:$BD$1129,52,0)</f>
        <v>SUZE DE OLIVEIRA PIZA</v>
      </c>
      <c r="U838" s="5" t="str">
        <f>VLOOKUP($B838,'[1]TOMADA DE DECISÕES'!$C$3:$BD$1129,54,0)</f>
        <v/>
      </c>
      <c r="V838" s="6" t="b">
        <f t="shared" si="68"/>
        <v>1</v>
      </c>
      <c r="W838" s="6" t="b">
        <f t="shared" si="69"/>
        <v>1</v>
      </c>
    </row>
    <row r="839" spans="1:23" ht="12.75" customHeight="1" x14ac:dyDescent="0.25">
      <c r="A839" s="11" t="str">
        <f t="shared" si="65"/>
        <v>BACHARELADO EM FILOSOFIA</v>
      </c>
      <c r="B839" s="11" t="str">
        <f t="shared" si="66"/>
        <v>NBNHZ2053-11SB</v>
      </c>
      <c r="C839" s="9" t="str">
        <f t="shared" si="67"/>
        <v>Pensamento Marxista e seus Desdobramentos Contemporâneos B-noturno (São Bernardo)</v>
      </c>
      <c r="D839" s="7" t="s">
        <v>2463</v>
      </c>
      <c r="E839" s="7" t="s">
        <v>3393</v>
      </c>
      <c r="F839" s="7" t="s">
        <v>2464</v>
      </c>
      <c r="G839" s="7" t="s">
        <v>25</v>
      </c>
      <c r="H839" s="7" t="s">
        <v>2454</v>
      </c>
      <c r="I839" s="7"/>
      <c r="J839" s="16" t="s">
        <v>38</v>
      </c>
      <c r="K839" s="7" t="s">
        <v>18</v>
      </c>
      <c r="L839" s="7" t="s">
        <v>20</v>
      </c>
      <c r="M839" s="7">
        <v>35</v>
      </c>
      <c r="N839" s="7"/>
      <c r="O839" s="7"/>
      <c r="P839" s="7"/>
      <c r="Q839" s="7" t="s">
        <v>104</v>
      </c>
      <c r="R839" s="29" t="s">
        <v>2466</v>
      </c>
      <c r="S839" s="29"/>
      <c r="T839" s="5" t="str">
        <f>VLOOKUP($B839,'[1]TOMADA DE DECISÕES'!$C$3:$BD$1129,52,0)</f>
        <v>Suze de Oliveira Piza</v>
      </c>
      <c r="U839" s="5">
        <f>VLOOKUP($B839,'[1]TOMADA DE DECISÕES'!$C$3:$BD$1129,54,0)</f>
        <v>0</v>
      </c>
      <c r="V839" s="6" t="b">
        <f t="shared" si="68"/>
        <v>1</v>
      </c>
      <c r="W839" s="6" t="b">
        <f t="shared" si="69"/>
        <v>1</v>
      </c>
    </row>
    <row r="840" spans="1:23" ht="12.75" customHeight="1" x14ac:dyDescent="0.25">
      <c r="A840" s="11" t="str">
        <f t="shared" si="65"/>
        <v>BACHARELADO EM FILOSOFIA</v>
      </c>
      <c r="B840" s="11" t="str">
        <f t="shared" si="66"/>
        <v>DANHZ2054-11SB</v>
      </c>
      <c r="C840" s="9" t="str">
        <f t="shared" si="67"/>
        <v>Pensamento Nietzcheano e seus Desdobramentos Contemporâneos A-matutino (São Bernardo)</v>
      </c>
      <c r="D840" s="7" t="s">
        <v>2456</v>
      </c>
      <c r="E840" s="7" t="s">
        <v>2521</v>
      </c>
      <c r="F840" s="7" t="s">
        <v>2457</v>
      </c>
      <c r="G840" s="7" t="s">
        <v>11</v>
      </c>
      <c r="H840" s="7" t="s">
        <v>2458</v>
      </c>
      <c r="I840" s="7"/>
      <c r="J840" s="7" t="s">
        <v>38</v>
      </c>
      <c r="K840" s="7" t="s">
        <v>13</v>
      </c>
      <c r="L840" s="7" t="s">
        <v>20</v>
      </c>
      <c r="M840" s="7">
        <v>45</v>
      </c>
      <c r="N840" s="7"/>
      <c r="O840" s="7"/>
      <c r="P840" s="7"/>
      <c r="Q840" s="7" t="s">
        <v>104</v>
      </c>
      <c r="R840" s="29" t="s">
        <v>2459</v>
      </c>
      <c r="S840" s="29"/>
      <c r="T840" s="5" t="str">
        <f>VLOOKUP($B840,'[1]TOMADA DE DECISÕES'!$C$3:$BD$1129,52,0)</f>
        <v>LUCIANA ZATERKA</v>
      </c>
      <c r="U840" s="5" t="str">
        <f>VLOOKUP($B840,'[1]TOMADA DE DECISÕES'!$C$3:$BD$1129,54,0)</f>
        <v/>
      </c>
      <c r="V840" s="6" t="b">
        <f t="shared" si="68"/>
        <v>1</v>
      </c>
      <c r="W840" s="6" t="b">
        <f t="shared" si="69"/>
        <v>1</v>
      </c>
    </row>
    <row r="841" spans="1:23" ht="12.75" customHeight="1" x14ac:dyDescent="0.25">
      <c r="A841" s="11" t="str">
        <f t="shared" si="65"/>
        <v>BACHARELADO EM NEUROCIÊNCIA</v>
      </c>
      <c r="B841" s="11" t="str">
        <f t="shared" si="66"/>
        <v>DA1MCTC007-15SB</v>
      </c>
      <c r="C841" s="9" t="str">
        <f t="shared" si="67"/>
        <v>Pesquisa e Comunicação Científica A1-matutino (São Bernardo)</v>
      </c>
      <c r="D841" s="7" t="s">
        <v>674</v>
      </c>
      <c r="E841" s="7" t="s">
        <v>1947</v>
      </c>
      <c r="F841" s="7" t="s">
        <v>675</v>
      </c>
      <c r="G841" s="7" t="s">
        <v>16</v>
      </c>
      <c r="H841" s="7" t="s">
        <v>3071</v>
      </c>
      <c r="I841" s="7"/>
      <c r="J841" s="16" t="s">
        <v>38</v>
      </c>
      <c r="K841" s="7" t="s">
        <v>13</v>
      </c>
      <c r="L841" s="7" t="s">
        <v>95</v>
      </c>
      <c r="M841" s="7">
        <v>40</v>
      </c>
      <c r="N841" s="7"/>
      <c r="O841" s="7" t="s">
        <v>17</v>
      </c>
      <c r="P841" s="7" t="s">
        <v>17</v>
      </c>
      <c r="Q841" s="7" t="s">
        <v>116</v>
      </c>
      <c r="R841" s="29" t="s">
        <v>3072</v>
      </c>
      <c r="S841" s="29"/>
      <c r="T841" s="5" t="str">
        <f>VLOOKUP($B841,'[1]TOMADA DE DECISÕES'!$C$3:$BD$1129,52,0)</f>
        <v>ABRAHAO FONTES BAPTISTA</v>
      </c>
      <c r="U841" s="5" t="str">
        <f>VLOOKUP($B841,'[1]TOMADA DE DECISÕES'!$C$3:$BD$1129,54,0)</f>
        <v/>
      </c>
      <c r="V841" s="6" t="b">
        <f t="shared" si="68"/>
        <v>1</v>
      </c>
      <c r="W841" s="6" t="b">
        <f t="shared" si="69"/>
        <v>1</v>
      </c>
    </row>
    <row r="842" spans="1:23" ht="12.75" customHeight="1" x14ac:dyDescent="0.25">
      <c r="A842" s="11" t="str">
        <f t="shared" si="65"/>
        <v>BACHARELADO EM NEUROCIÊNCIA</v>
      </c>
      <c r="B842" s="11" t="str">
        <f t="shared" si="66"/>
        <v>NA1MCTC007-15SB</v>
      </c>
      <c r="C842" s="9" t="str">
        <f t="shared" si="67"/>
        <v>Pesquisa e Comunicação Científica A1-noturno (São Bernardo)</v>
      </c>
      <c r="D842" s="7" t="s">
        <v>674</v>
      </c>
      <c r="E842" s="7" t="s">
        <v>1948</v>
      </c>
      <c r="F842" s="7" t="s">
        <v>675</v>
      </c>
      <c r="G842" s="7" t="s">
        <v>16</v>
      </c>
      <c r="H842" s="7" t="s">
        <v>3074</v>
      </c>
      <c r="I842" s="7"/>
      <c r="J842" s="16" t="s">
        <v>38</v>
      </c>
      <c r="K842" s="7" t="s">
        <v>18</v>
      </c>
      <c r="L842" s="7" t="s">
        <v>95</v>
      </c>
      <c r="M842" s="7">
        <v>40</v>
      </c>
      <c r="N842" s="7"/>
      <c r="O842" s="7" t="s">
        <v>17</v>
      </c>
      <c r="P842" s="7" t="s">
        <v>17</v>
      </c>
      <c r="Q842" s="7" t="s">
        <v>116</v>
      </c>
      <c r="R842" s="29" t="s">
        <v>3072</v>
      </c>
      <c r="S842" s="29"/>
      <c r="T842" s="5" t="str">
        <f>VLOOKUP($B842,'[1]TOMADA DE DECISÕES'!$C$3:$BD$1129,52,0)</f>
        <v>ABRAHAO FONTES BAPTISTA</v>
      </c>
      <c r="U842" s="5" t="str">
        <f>VLOOKUP($B842,'[1]TOMADA DE DECISÕES'!$C$3:$BD$1129,54,0)</f>
        <v/>
      </c>
      <c r="V842" s="6" t="b">
        <f t="shared" si="68"/>
        <v>1</v>
      </c>
      <c r="W842" s="6" t="b">
        <f t="shared" si="69"/>
        <v>1</v>
      </c>
    </row>
    <row r="843" spans="1:23" ht="12.75" customHeight="1" x14ac:dyDescent="0.25">
      <c r="A843" s="11" t="str">
        <f t="shared" si="65"/>
        <v>BACHARELADO EM NEUROCIÊNCIA</v>
      </c>
      <c r="B843" s="11" t="str">
        <f t="shared" si="66"/>
        <v>DA2MCTC007-15SB</v>
      </c>
      <c r="C843" s="9" t="str">
        <f t="shared" si="67"/>
        <v>Pesquisa e Comunicação Científica A2-matutino (São Bernardo)</v>
      </c>
      <c r="D843" s="10" t="s">
        <v>674</v>
      </c>
      <c r="E843" s="10" t="s">
        <v>1949</v>
      </c>
      <c r="F843" s="10" t="s">
        <v>675</v>
      </c>
      <c r="G843" s="10" t="s">
        <v>19</v>
      </c>
      <c r="H843" s="10" t="s">
        <v>3071</v>
      </c>
      <c r="I843" s="10"/>
      <c r="J843" s="17" t="s">
        <v>38</v>
      </c>
      <c r="K843" s="10" t="s">
        <v>13</v>
      </c>
      <c r="L843" s="10" t="s">
        <v>95</v>
      </c>
      <c r="M843" s="10">
        <v>40</v>
      </c>
      <c r="N843" s="10"/>
      <c r="O843" s="10" t="s">
        <v>17</v>
      </c>
      <c r="P843" s="7" t="s">
        <v>17</v>
      </c>
      <c r="Q843" s="7" t="s">
        <v>116</v>
      </c>
      <c r="R843" s="25" t="s">
        <v>3073</v>
      </c>
      <c r="S843" s="25"/>
      <c r="T843" s="5" t="str">
        <f>VLOOKUP($B843,'[1]TOMADA DE DECISÕES'!$C$3:$BD$1129,52,0)</f>
        <v>MARCELA BERMUDEZ ECHEVERRY</v>
      </c>
      <c r="U843" s="5" t="str">
        <f>VLOOKUP($B843,'[1]TOMADA DE DECISÕES'!$C$3:$BD$1129,54,0)</f>
        <v/>
      </c>
      <c r="V843" s="6" t="b">
        <f t="shared" si="68"/>
        <v>1</v>
      </c>
      <c r="W843" s="6" t="b">
        <f t="shared" si="69"/>
        <v>1</v>
      </c>
    </row>
    <row r="844" spans="1:23" ht="12.75" customHeight="1" x14ac:dyDescent="0.25">
      <c r="A844" s="11" t="str">
        <f t="shared" si="65"/>
        <v>BACHARELADO EM NEUROCIÊNCIA</v>
      </c>
      <c r="B844" s="11" t="str">
        <f t="shared" si="66"/>
        <v>NA2MCTC007-15SB</v>
      </c>
      <c r="C844" s="9" t="str">
        <f t="shared" si="67"/>
        <v>Pesquisa e Comunicação Científica A2-noturno (São Bernardo)</v>
      </c>
      <c r="D844" s="7" t="s">
        <v>674</v>
      </c>
      <c r="E844" s="7" t="s">
        <v>1950</v>
      </c>
      <c r="F844" s="7" t="s">
        <v>675</v>
      </c>
      <c r="G844" s="7" t="s">
        <v>19</v>
      </c>
      <c r="H844" s="7" t="s">
        <v>3074</v>
      </c>
      <c r="I844" s="7"/>
      <c r="J844" s="16" t="s">
        <v>38</v>
      </c>
      <c r="K844" s="7" t="s">
        <v>18</v>
      </c>
      <c r="L844" s="7" t="s">
        <v>95</v>
      </c>
      <c r="M844" s="7">
        <v>40</v>
      </c>
      <c r="N844" s="7"/>
      <c r="O844" s="7" t="s">
        <v>17</v>
      </c>
      <c r="P844" s="7" t="s">
        <v>17</v>
      </c>
      <c r="Q844" s="7" t="s">
        <v>116</v>
      </c>
      <c r="R844" s="29" t="s">
        <v>3073</v>
      </c>
      <c r="S844" s="29"/>
      <c r="T844" s="5" t="str">
        <f>VLOOKUP($B844,'[1]TOMADA DE DECISÕES'!$C$3:$BD$1129,52,0)</f>
        <v>MARCELA BERMUDEZ ECHEVERRY</v>
      </c>
      <c r="U844" s="5" t="str">
        <f>VLOOKUP($B844,'[1]TOMADA DE DECISÕES'!$C$3:$BD$1129,54,0)</f>
        <v/>
      </c>
      <c r="V844" s="6" t="b">
        <f t="shared" si="68"/>
        <v>1</v>
      </c>
      <c r="W844" s="6" t="b">
        <f t="shared" si="69"/>
        <v>1</v>
      </c>
    </row>
    <row r="845" spans="1:23" ht="12.75" customHeight="1" x14ac:dyDescent="0.25">
      <c r="A845" s="11" t="str">
        <f t="shared" si="65"/>
        <v>BACHARELADO EM NEUROCIÊNCIA</v>
      </c>
      <c r="B845" s="11" t="str">
        <f t="shared" si="66"/>
        <v>NA3MCTC007-15SB</v>
      </c>
      <c r="C845" s="9" t="str">
        <f t="shared" si="67"/>
        <v>Pesquisa e Comunicação Científica A3-noturno (São Bernardo)</v>
      </c>
      <c r="D845" s="6" t="s">
        <v>674</v>
      </c>
      <c r="E845" s="6" t="s">
        <v>3467</v>
      </c>
      <c r="F845" s="6" t="s">
        <v>675</v>
      </c>
      <c r="G845" s="6" t="s">
        <v>21</v>
      </c>
      <c r="H845" s="6" t="s">
        <v>3074</v>
      </c>
      <c r="J845" s="6" t="s">
        <v>38</v>
      </c>
      <c r="K845" s="6" t="s">
        <v>18</v>
      </c>
      <c r="L845" s="6" t="s">
        <v>95</v>
      </c>
      <c r="M845" s="6">
        <v>40</v>
      </c>
      <c r="O845" s="6" t="s">
        <v>17</v>
      </c>
      <c r="P845" s="6" t="s">
        <v>17</v>
      </c>
      <c r="Q845" s="6" t="s">
        <v>116</v>
      </c>
      <c r="R845" s="26" t="s">
        <v>3072</v>
      </c>
      <c r="T845" s="5" t="str">
        <f>VLOOKUP($B845,'[1]TOMADA DE DECISÕES'!$C$3:$BD$1129,52,0)</f>
        <v>ABRAHAO FONTES BAPTISTA</v>
      </c>
      <c r="U845" s="5" t="str">
        <f>VLOOKUP($B845,'[1]TOMADA DE DECISÕES'!$C$3:$BD$1129,54,0)</f>
        <v/>
      </c>
      <c r="V845" s="6" t="b">
        <f t="shared" si="68"/>
        <v>1</v>
      </c>
      <c r="W845" s="6" t="b">
        <f t="shared" si="69"/>
        <v>1</v>
      </c>
    </row>
    <row r="846" spans="1:23" ht="12.75" customHeight="1" x14ac:dyDescent="0.25">
      <c r="A846" s="11" t="str">
        <f t="shared" si="65"/>
        <v>ENGENHARIA DE GESTÃO</v>
      </c>
      <c r="B846" s="11" t="str">
        <f t="shared" si="66"/>
        <v>NAESTG013-17SB</v>
      </c>
      <c r="C846" s="9" t="str">
        <f t="shared" si="67"/>
        <v>Pesquisa Operacional A-noturno (São Bernardo)</v>
      </c>
      <c r="D846" s="7" t="s">
        <v>346</v>
      </c>
      <c r="E846" s="7" t="s">
        <v>2121</v>
      </c>
      <c r="F846" s="7" t="s">
        <v>347</v>
      </c>
      <c r="G846" s="7" t="s">
        <v>11</v>
      </c>
      <c r="H846" s="7" t="s">
        <v>3095</v>
      </c>
      <c r="I846" s="7"/>
      <c r="J846" s="7" t="s">
        <v>38</v>
      </c>
      <c r="K846" s="7" t="s">
        <v>18</v>
      </c>
      <c r="L846" s="7" t="s">
        <v>482</v>
      </c>
      <c r="M846" s="7">
        <v>63</v>
      </c>
      <c r="N846" s="7">
        <v>0</v>
      </c>
      <c r="O846" s="7"/>
      <c r="P846" s="7" t="s">
        <v>17</v>
      </c>
      <c r="Q846" s="7" t="s">
        <v>173</v>
      </c>
      <c r="R846" s="29" t="s">
        <v>3096</v>
      </c>
      <c r="S846" s="29"/>
      <c r="T846" s="5" t="str">
        <f>VLOOKUP($B846,'[1]TOMADA DE DECISÕES'!$C$3:$BD$1129,52,0)</f>
        <v>CAROLINA CORREA DE CARVALHO</v>
      </c>
      <c r="U846" s="5" t="str">
        <f>VLOOKUP($B846,'[1]TOMADA DE DECISÕES'!$C$3:$BD$1129,54,0)</f>
        <v/>
      </c>
      <c r="V846" s="6" t="b">
        <f t="shared" si="68"/>
        <v>1</v>
      </c>
      <c r="W846" s="6" t="b">
        <f t="shared" si="69"/>
        <v>1</v>
      </c>
    </row>
    <row r="847" spans="1:23" ht="12.75" customHeight="1" x14ac:dyDescent="0.25">
      <c r="A847" s="11" t="str">
        <f t="shared" si="65"/>
        <v>ENGENHARIA DE GESTÃO</v>
      </c>
      <c r="B847" s="11" t="str">
        <f t="shared" si="66"/>
        <v>DAESTG014-17SB</v>
      </c>
      <c r="C847" s="9" t="str">
        <f t="shared" si="67"/>
        <v>Planejamento e Controle da Produção A-matutino (São Bernardo)</v>
      </c>
      <c r="D847" s="7" t="s">
        <v>736</v>
      </c>
      <c r="E847" s="7" t="s">
        <v>2122</v>
      </c>
      <c r="F847" s="7" t="s">
        <v>737</v>
      </c>
      <c r="G847" s="7" t="s">
        <v>11</v>
      </c>
      <c r="H847" s="7" t="s">
        <v>3097</v>
      </c>
      <c r="I847" s="7"/>
      <c r="J847" s="7" t="s">
        <v>38</v>
      </c>
      <c r="K847" s="7" t="s">
        <v>13</v>
      </c>
      <c r="L847" s="7" t="s">
        <v>482</v>
      </c>
      <c r="M847" s="7">
        <v>62</v>
      </c>
      <c r="N847" s="7">
        <v>0</v>
      </c>
      <c r="O847" s="7"/>
      <c r="P847" s="7"/>
      <c r="Q847" s="7" t="s">
        <v>173</v>
      </c>
      <c r="R847" s="29" t="s">
        <v>2313</v>
      </c>
      <c r="S847" s="29"/>
      <c r="T847" s="5" t="str">
        <f>VLOOKUP($B847,'[1]TOMADA DE DECISÕES'!$C$3:$BD$1129,52,0)</f>
        <v>LUCELIA BORGES DA COSTA</v>
      </c>
      <c r="U847" s="5" t="str">
        <f>VLOOKUP($B847,'[1]TOMADA DE DECISÕES'!$C$3:$BD$1129,54,0)</f>
        <v/>
      </c>
      <c r="V847" s="6" t="b">
        <f t="shared" si="68"/>
        <v>1</v>
      </c>
      <c r="W847" s="6" t="b">
        <f t="shared" si="69"/>
        <v>1</v>
      </c>
    </row>
    <row r="848" spans="1:23" ht="12.75" customHeight="1" x14ac:dyDescent="0.25">
      <c r="A848" s="11" t="str">
        <f t="shared" si="65"/>
        <v>BACHARELADO EM PLANEJAMENTO TERRITORIAL</v>
      </c>
      <c r="B848" s="11" t="str">
        <f t="shared" si="66"/>
        <v>NAESHT017-17SB</v>
      </c>
      <c r="C848" s="9" t="str">
        <f t="shared" si="67"/>
        <v>Planejamento e Política Ambiental A-noturno (São Bernardo)</v>
      </c>
      <c r="D848" s="6" t="s">
        <v>1141</v>
      </c>
      <c r="E848" s="6" t="s">
        <v>1965</v>
      </c>
      <c r="F848" s="6" t="s">
        <v>1142</v>
      </c>
      <c r="G848" s="6" t="s">
        <v>11</v>
      </c>
      <c r="H848" s="6" t="s">
        <v>1081</v>
      </c>
      <c r="J848" s="6" t="s">
        <v>38</v>
      </c>
      <c r="K848" s="6" t="s">
        <v>18</v>
      </c>
      <c r="L848" s="6" t="s">
        <v>20</v>
      </c>
      <c r="M848" s="6">
        <v>40</v>
      </c>
      <c r="P848" s="7"/>
      <c r="Q848" s="7" t="s">
        <v>117</v>
      </c>
      <c r="R848" s="26" t="s">
        <v>1143</v>
      </c>
      <c r="S848" s="26" t="s">
        <v>1144</v>
      </c>
      <c r="T848" s="5" t="str">
        <f>VLOOKUP($B848,'[1]TOMADA DE DECISÕES'!$C$3:$BD$1129,52,0)</f>
        <v>ANGELA TERUMI FUSHITA</v>
      </c>
      <c r="U848" s="5" t="str">
        <f>VLOOKUP($B848,'[1]TOMADA DE DECISÕES'!$C$3:$BD$1129,54,0)</f>
        <v>VITOR VIEIRA VASCONCELOS</v>
      </c>
      <c r="V848" s="6" t="b">
        <f t="shared" si="68"/>
        <v>1</v>
      </c>
      <c r="W848" s="6" t="b">
        <f t="shared" si="69"/>
        <v>1</v>
      </c>
    </row>
    <row r="849" spans="1:23" ht="12.75" customHeight="1" x14ac:dyDescent="0.25">
      <c r="A849" s="11" t="str">
        <f t="shared" si="65"/>
        <v>BACHARELADO EM PLANEJAMENTO TERRITORIAL</v>
      </c>
      <c r="B849" s="11" t="str">
        <f t="shared" si="66"/>
        <v>DAESHT018-17SB</v>
      </c>
      <c r="C849" s="9" t="str">
        <f t="shared" si="67"/>
        <v>Planejamento e Política Regional A-matutino (São Bernardo)</v>
      </c>
      <c r="D849" s="7" t="s">
        <v>1084</v>
      </c>
      <c r="E849" s="7" t="s">
        <v>1966</v>
      </c>
      <c r="F849" s="7" t="s">
        <v>1085</v>
      </c>
      <c r="G849" s="7" t="s">
        <v>11</v>
      </c>
      <c r="H849" s="7" t="s">
        <v>1086</v>
      </c>
      <c r="I849" s="7"/>
      <c r="J849" s="7" t="s">
        <v>38</v>
      </c>
      <c r="K849" s="7" t="s">
        <v>13</v>
      </c>
      <c r="L849" s="7" t="s">
        <v>20</v>
      </c>
      <c r="M849" s="7">
        <v>38</v>
      </c>
      <c r="N849" s="7"/>
      <c r="O849" s="7"/>
      <c r="P849" s="7"/>
      <c r="Q849" s="7" t="s">
        <v>117</v>
      </c>
      <c r="R849" s="29" t="s">
        <v>1087</v>
      </c>
      <c r="S849" s="29" t="s">
        <v>1088</v>
      </c>
      <c r="T849" s="5" t="str">
        <f>VLOOKUP($B849,'[1]TOMADA DE DECISÕES'!$C$3:$BD$1129,52,0)</f>
        <v>LUCIANA RODRIGUES FAGNONI COSTA TRAVASSOS</v>
      </c>
      <c r="U849" s="5" t="str">
        <f>VLOOKUP($B849,'[1]TOMADA DE DECISÕES'!$C$3:$BD$1129,54,0)</f>
        <v>BEATRIZ TAMASO MIOTO</v>
      </c>
      <c r="V849" s="6" t="b">
        <f t="shared" si="68"/>
        <v>1</v>
      </c>
      <c r="W849" s="6" t="b">
        <f t="shared" si="69"/>
        <v>1</v>
      </c>
    </row>
    <row r="850" spans="1:23" ht="12.75" customHeight="1" x14ac:dyDescent="0.25">
      <c r="A850" s="11" t="str">
        <f t="shared" si="65"/>
        <v>BACHARELADO EM PLANEJAMENTO TERRITORIAL</v>
      </c>
      <c r="B850" s="11" t="str">
        <f t="shared" si="66"/>
        <v>NAESHT018-17SB</v>
      </c>
      <c r="C850" s="9" t="str">
        <f t="shared" si="67"/>
        <v>Planejamento e Política Regional A-noturno (São Bernardo)</v>
      </c>
      <c r="D850" s="6" t="s">
        <v>1084</v>
      </c>
      <c r="E850" s="6" t="s">
        <v>1967</v>
      </c>
      <c r="F850" s="6" t="s">
        <v>1085</v>
      </c>
      <c r="G850" s="6" t="s">
        <v>11</v>
      </c>
      <c r="H850" s="6" t="s">
        <v>1089</v>
      </c>
      <c r="J850" s="15" t="s">
        <v>38</v>
      </c>
      <c r="K850" s="6" t="s">
        <v>18</v>
      </c>
      <c r="L850" s="6" t="s">
        <v>20</v>
      </c>
      <c r="M850" s="6">
        <v>40</v>
      </c>
      <c r="P850" s="7"/>
      <c r="Q850" s="7" t="s">
        <v>117</v>
      </c>
      <c r="R850" s="26" t="s">
        <v>1088</v>
      </c>
      <c r="S850" s="26" t="s">
        <v>1087</v>
      </c>
      <c r="T850" s="5" t="str">
        <f>VLOOKUP($B850,'[1]TOMADA DE DECISÕES'!$C$3:$BD$1129,52,0)</f>
        <v>BEATRIZ TAMASO MIOTO</v>
      </c>
      <c r="U850" s="5" t="str">
        <f>VLOOKUP($B850,'[1]TOMADA DE DECISÕES'!$C$3:$BD$1129,54,0)</f>
        <v>LUCIANA RODRIGUES FAGNONI COSTA TRAVASSOS</v>
      </c>
      <c r="V850" s="6" t="b">
        <f t="shared" si="68"/>
        <v>1</v>
      </c>
      <c r="W850" s="6" t="b">
        <f t="shared" si="69"/>
        <v>1</v>
      </c>
    </row>
    <row r="851" spans="1:23" ht="12.75" customHeight="1" x14ac:dyDescent="0.25">
      <c r="A851" s="11" t="str">
        <f t="shared" si="65"/>
        <v>BACHARELADO EM POLÍTICAS PÚBLICAS</v>
      </c>
      <c r="B851" s="11" t="str">
        <f t="shared" si="66"/>
        <v>DAESHP030-14SB</v>
      </c>
      <c r="C851" s="9" t="str">
        <f t="shared" si="67"/>
        <v>Planejamento Orçamentário A-matutino (São Bernardo)</v>
      </c>
      <c r="D851" s="7" t="s">
        <v>1288</v>
      </c>
      <c r="E851" s="7" t="s">
        <v>1980</v>
      </c>
      <c r="F851" s="7" t="s">
        <v>1289</v>
      </c>
      <c r="G851" s="7" t="s">
        <v>11</v>
      </c>
      <c r="H851" s="7" t="s">
        <v>3264</v>
      </c>
      <c r="I851" s="7"/>
      <c r="J851" s="7" t="s">
        <v>38</v>
      </c>
      <c r="K851" s="7" t="s">
        <v>13</v>
      </c>
      <c r="L851" s="7" t="s">
        <v>20</v>
      </c>
      <c r="M851" s="7">
        <v>38</v>
      </c>
      <c r="N851" s="7"/>
      <c r="O851" s="7"/>
      <c r="P851" s="7" t="s">
        <v>17</v>
      </c>
      <c r="Q851" s="7" t="s">
        <v>118</v>
      </c>
      <c r="R851" s="29" t="s">
        <v>1271</v>
      </c>
      <c r="S851" s="29" t="s">
        <v>1271</v>
      </c>
      <c r="T851" s="5" t="str">
        <f>VLOOKUP($B851,'[1]TOMADA DE DECISÕES'!$C$3:$BD$1129,52,0)</f>
        <v>MARIA LUIZA LEVI PAHIM</v>
      </c>
      <c r="U851" s="5" t="str">
        <f>VLOOKUP($B851,'[1]TOMADA DE DECISÕES'!$C$3:$BD$1129,54,0)</f>
        <v>MARIA LUIZA LEVI PAHIM</v>
      </c>
      <c r="V851" s="6" t="b">
        <f t="shared" si="68"/>
        <v>1</v>
      </c>
      <c r="W851" s="6" t="b">
        <f t="shared" si="69"/>
        <v>1</v>
      </c>
    </row>
    <row r="852" spans="1:23" ht="12.75" customHeight="1" x14ac:dyDescent="0.25">
      <c r="A852" s="11" t="str">
        <f t="shared" si="65"/>
        <v>BACHARELADO EM POLÍTICAS PÚBLICAS</v>
      </c>
      <c r="B852" s="11" t="str">
        <f t="shared" si="66"/>
        <v>NAESHP030-14SB</v>
      </c>
      <c r="C852" s="9" t="str">
        <f t="shared" si="67"/>
        <v>Planejamento Orçamentário A-noturno (São Bernardo)</v>
      </c>
      <c r="D852" s="7" t="s">
        <v>1288</v>
      </c>
      <c r="E852" s="7" t="s">
        <v>1981</v>
      </c>
      <c r="F852" s="7" t="s">
        <v>1289</v>
      </c>
      <c r="G852" s="7" t="s">
        <v>11</v>
      </c>
      <c r="H852" s="7" t="s">
        <v>3266</v>
      </c>
      <c r="I852" s="7"/>
      <c r="J852" s="16" t="s">
        <v>38</v>
      </c>
      <c r="K852" s="7" t="s">
        <v>18</v>
      </c>
      <c r="L852" s="7" t="s">
        <v>20</v>
      </c>
      <c r="M852" s="7">
        <v>51</v>
      </c>
      <c r="N852" s="7"/>
      <c r="O852" s="7"/>
      <c r="P852" s="7" t="s">
        <v>17</v>
      </c>
      <c r="Q852" s="7" t="s">
        <v>118</v>
      </c>
      <c r="R852" s="29" t="s">
        <v>1271</v>
      </c>
      <c r="S852" s="29" t="s">
        <v>1271</v>
      </c>
      <c r="T852" s="5" t="str">
        <f>VLOOKUP($B852,'[1]TOMADA DE DECISÕES'!$C$3:$BD$1129,52,0)</f>
        <v>MARIA LUIZA LEVI PAHIM</v>
      </c>
      <c r="U852" s="5" t="str">
        <f>VLOOKUP($B852,'[1]TOMADA DE DECISÕES'!$C$3:$BD$1129,54,0)</f>
        <v>MARIA LUIZA LEVI PAHIM</v>
      </c>
      <c r="V852" s="6" t="b">
        <f t="shared" si="68"/>
        <v>1</v>
      </c>
      <c r="W852" s="6" t="b">
        <f t="shared" si="69"/>
        <v>1</v>
      </c>
    </row>
    <row r="853" spans="1:23" ht="12.75" customHeight="1" x14ac:dyDescent="0.25">
      <c r="A853" s="11" t="str">
        <f t="shared" si="65"/>
        <v>ENGENHARIA AMBIENTAL E URBANA</v>
      </c>
      <c r="B853" s="11" t="str">
        <f t="shared" si="66"/>
        <v>NAESTU011-17SA</v>
      </c>
      <c r="C853" s="9" t="str">
        <f t="shared" si="67"/>
        <v>Planejamento Urbano e Metropolitano A-noturno (São Bernardo)</v>
      </c>
      <c r="D853" s="7" t="s">
        <v>1232</v>
      </c>
      <c r="E853" s="7" t="s">
        <v>2072</v>
      </c>
      <c r="F853" s="7" t="s">
        <v>1233</v>
      </c>
      <c r="G853" s="7" t="s">
        <v>11</v>
      </c>
      <c r="H853" s="7" t="s">
        <v>1182</v>
      </c>
      <c r="I853" s="7"/>
      <c r="J853" s="7" t="s">
        <v>12</v>
      </c>
      <c r="K853" s="7" t="s">
        <v>18</v>
      </c>
      <c r="L853" s="7" t="s">
        <v>473</v>
      </c>
      <c r="M853" s="7">
        <v>60</v>
      </c>
      <c r="N853" s="7"/>
      <c r="O853" s="7"/>
      <c r="P853" s="7"/>
      <c r="Q853" s="7" t="s">
        <v>143</v>
      </c>
      <c r="R853" s="29" t="s">
        <v>1234</v>
      </c>
      <c r="S853" s="29" t="s">
        <v>1187</v>
      </c>
      <c r="T853" s="5" t="str">
        <f>VLOOKUP($B853,'[1]TOMADA DE DECISÕES'!$C$3:$BD$1129,52,0)</f>
        <v>RENATA MARIA PINTO MOREIRA</v>
      </c>
      <c r="U853" s="5" t="str">
        <f>VLOOKUP($B853,'[1]TOMADA DE DECISÕES'!$C$3:$BD$1129,54,0)</f>
        <v/>
      </c>
      <c r="V853" s="6" t="b">
        <f t="shared" si="68"/>
        <v>1</v>
      </c>
      <c r="W853" s="6" t="b">
        <f t="shared" si="69"/>
        <v>0</v>
      </c>
    </row>
    <row r="854" spans="1:23" ht="12.75" customHeight="1" x14ac:dyDescent="0.25">
      <c r="A854" s="11" t="str">
        <f t="shared" si="65"/>
        <v>BACHARELADO EM POLÍTICAS PÚBLICAS</v>
      </c>
      <c r="B854" s="11" t="str">
        <f t="shared" si="66"/>
        <v>NA1ESHP027-14SB</v>
      </c>
      <c r="C854" s="9" t="str">
        <f t="shared" si="67"/>
        <v>Poder Local A1-noturno (São Bernardo)</v>
      </c>
      <c r="D854" s="7" t="s">
        <v>1329</v>
      </c>
      <c r="E854" s="7" t="s">
        <v>3419</v>
      </c>
      <c r="F854" s="7" t="s">
        <v>1330</v>
      </c>
      <c r="G854" s="7" t="s">
        <v>16</v>
      </c>
      <c r="H854" s="7" t="s">
        <v>3420</v>
      </c>
      <c r="I854" s="7"/>
      <c r="J854" s="7" t="s">
        <v>38</v>
      </c>
      <c r="K854" s="7" t="s">
        <v>18</v>
      </c>
      <c r="L854" s="7" t="s">
        <v>20</v>
      </c>
      <c r="M854" s="7">
        <v>38</v>
      </c>
      <c r="N854" s="7"/>
      <c r="O854" s="7"/>
      <c r="P854" s="7" t="s">
        <v>17</v>
      </c>
      <c r="Q854" s="7" t="s">
        <v>118</v>
      </c>
      <c r="R854" s="29" t="s">
        <v>1332</v>
      </c>
      <c r="S854" s="29"/>
      <c r="T854" s="5" t="str">
        <f>VLOOKUP($B854,'[1]TOMADA DE DECISÕES'!$C$3:$BD$1129,52,0)</f>
        <v>Lucio Nagib Bittencourt</v>
      </c>
      <c r="U854" s="5">
        <f>VLOOKUP($B854,'[1]TOMADA DE DECISÕES'!$C$3:$BD$1129,54,0)</f>
        <v>0</v>
      </c>
      <c r="V854" s="6" t="b">
        <f t="shared" si="68"/>
        <v>1</v>
      </c>
      <c r="W854" s="6" t="b">
        <f t="shared" si="69"/>
        <v>1</v>
      </c>
    </row>
    <row r="855" spans="1:23" ht="12.75" customHeight="1" x14ac:dyDescent="0.25">
      <c r="A855" s="11" t="str">
        <f t="shared" si="65"/>
        <v>BACHARELADO EM POLÍTICAS PÚBLICAS</v>
      </c>
      <c r="B855" s="11" t="str">
        <f t="shared" si="66"/>
        <v>DAESHP027-14SB</v>
      </c>
      <c r="C855" s="9" t="str">
        <f t="shared" si="67"/>
        <v>Poder Local A-matutino (São Bernardo)</v>
      </c>
      <c r="D855" s="7" t="s">
        <v>1329</v>
      </c>
      <c r="E855" s="7" t="s">
        <v>1982</v>
      </c>
      <c r="F855" s="7" t="s">
        <v>1330</v>
      </c>
      <c r="G855" s="7" t="s">
        <v>11</v>
      </c>
      <c r="H855" s="7" t="s">
        <v>1331</v>
      </c>
      <c r="I855" s="7"/>
      <c r="J855" s="7" t="s">
        <v>38</v>
      </c>
      <c r="K855" s="7" t="s">
        <v>13</v>
      </c>
      <c r="L855" s="7" t="s">
        <v>20</v>
      </c>
      <c r="M855" s="7">
        <v>45</v>
      </c>
      <c r="N855" s="7"/>
      <c r="O855" s="7"/>
      <c r="P855" s="7" t="s">
        <v>17</v>
      </c>
      <c r="Q855" s="7" t="s">
        <v>118</v>
      </c>
      <c r="R855" s="29" t="s">
        <v>1332</v>
      </c>
      <c r="S855" s="29"/>
      <c r="T855" s="5" t="str">
        <f>VLOOKUP($B855,'[1]TOMADA DE DECISÕES'!$C$3:$BD$1129,52,0)</f>
        <v>LUCIO NAGIB BITTENCOURT</v>
      </c>
      <c r="U855" s="5">
        <f>VLOOKUP($B855,'[1]TOMADA DE DECISÕES'!$C$3:$BD$1129,54,0)</f>
        <v>0</v>
      </c>
      <c r="V855" s="6" t="b">
        <f t="shared" si="68"/>
        <v>1</v>
      </c>
      <c r="W855" s="6" t="b">
        <f t="shared" si="69"/>
        <v>1</v>
      </c>
    </row>
    <row r="856" spans="1:23" ht="12.75" customHeight="1" x14ac:dyDescent="0.25">
      <c r="A856" s="11" t="str">
        <f t="shared" si="65"/>
        <v>BACHARELADO EM POLÍTICAS PÚBLICAS</v>
      </c>
      <c r="B856" s="11" t="str">
        <f t="shared" si="66"/>
        <v>NAESHP027-14SB</v>
      </c>
      <c r="C856" s="9" t="str">
        <f t="shared" si="67"/>
        <v>Poder Local A-noturno (São Bernardo)</v>
      </c>
      <c r="D856" s="7" t="s">
        <v>1329</v>
      </c>
      <c r="E856" s="7" t="s">
        <v>1983</v>
      </c>
      <c r="F856" s="7" t="s">
        <v>1330</v>
      </c>
      <c r="G856" s="7" t="s">
        <v>11</v>
      </c>
      <c r="H856" s="7" t="s">
        <v>1341</v>
      </c>
      <c r="I856" s="7"/>
      <c r="J856" s="7" t="s">
        <v>38</v>
      </c>
      <c r="K856" s="7" t="s">
        <v>18</v>
      </c>
      <c r="L856" s="7" t="s">
        <v>20</v>
      </c>
      <c r="M856" s="7">
        <v>38</v>
      </c>
      <c r="N856" s="7"/>
      <c r="O856" s="7"/>
      <c r="P856" s="7" t="s">
        <v>17</v>
      </c>
      <c r="Q856" s="7" t="s">
        <v>118</v>
      </c>
      <c r="R856" s="29" t="s">
        <v>1342</v>
      </c>
      <c r="S856" s="29"/>
      <c r="T856" s="5" t="str">
        <f>VLOOKUP($B856,'[1]TOMADA DE DECISÕES'!$C$3:$BD$1129,52,0)</f>
        <v>KLAUS FREY</v>
      </c>
      <c r="U856" s="5">
        <f>VLOOKUP($B856,'[1]TOMADA DE DECISÕES'!$C$3:$BD$1129,54,0)</f>
        <v>0</v>
      </c>
      <c r="V856" s="6" t="b">
        <f t="shared" si="68"/>
        <v>1</v>
      </c>
      <c r="W856" s="6" t="b">
        <f t="shared" si="69"/>
        <v>1</v>
      </c>
    </row>
    <row r="857" spans="1:23" ht="12.75" customHeight="1" x14ac:dyDescent="0.25">
      <c r="A857" s="11" t="str">
        <f t="shared" si="65"/>
        <v>BACHARELADO EM RELAÇÕES INTERNACIONAIS</v>
      </c>
      <c r="B857" s="11" t="str">
        <f t="shared" si="66"/>
        <v>DAESHR025-14SB</v>
      </c>
      <c r="C857" s="9" t="str">
        <f t="shared" si="67"/>
        <v>Política Externa Brasileira Contemporânea A-matutino (São Bernardo)</v>
      </c>
      <c r="D857" s="7" t="s">
        <v>1368</v>
      </c>
      <c r="E857" s="7" t="s">
        <v>2022</v>
      </c>
      <c r="F857" s="7" t="s">
        <v>1369</v>
      </c>
      <c r="G857" s="7" t="s">
        <v>11</v>
      </c>
      <c r="H857" s="7" t="s">
        <v>1209</v>
      </c>
      <c r="I857" s="7"/>
      <c r="J857" s="7" t="s">
        <v>38</v>
      </c>
      <c r="K857" s="7" t="s">
        <v>13</v>
      </c>
      <c r="L857" s="7" t="s">
        <v>20</v>
      </c>
      <c r="M857" s="7">
        <v>90</v>
      </c>
      <c r="N857" s="7"/>
      <c r="O857" s="7"/>
      <c r="P857" s="7" t="s">
        <v>17</v>
      </c>
      <c r="Q857" s="7" t="s">
        <v>124</v>
      </c>
      <c r="R857" s="28" t="s">
        <v>1370</v>
      </c>
      <c r="S857" s="28"/>
      <c r="T857" s="5" t="str">
        <f>VLOOKUP($B857,'[1]TOMADA DE DECISÕES'!$C$3:$BD$1129,52,0)</f>
        <v>VALTER VENTURA DA ROCHA POMAR</v>
      </c>
      <c r="U857" s="5" t="str">
        <f>VLOOKUP($B857,'[1]TOMADA DE DECISÕES'!$C$3:$BD$1129,54,0)</f>
        <v/>
      </c>
      <c r="V857" s="6" t="b">
        <f t="shared" si="68"/>
        <v>1</v>
      </c>
      <c r="W857" s="6" t="b">
        <f t="shared" si="69"/>
        <v>1</v>
      </c>
    </row>
    <row r="858" spans="1:23" ht="12.75" customHeight="1" x14ac:dyDescent="0.25">
      <c r="A858" s="11" t="str">
        <f t="shared" si="65"/>
        <v>BACHARELADO EM RELAÇÕES INTERNACIONAIS</v>
      </c>
      <c r="B858" s="11" t="str">
        <f t="shared" si="66"/>
        <v>NAESHR025-14SB</v>
      </c>
      <c r="C858" s="9" t="str">
        <f t="shared" si="67"/>
        <v>Política Externa Brasileira Contemporânea A-noturno (São Bernardo)</v>
      </c>
      <c r="D858" s="7" t="s">
        <v>1368</v>
      </c>
      <c r="E858" s="7" t="s">
        <v>2023</v>
      </c>
      <c r="F858" s="7" t="s">
        <v>1369</v>
      </c>
      <c r="G858" s="7" t="s">
        <v>11</v>
      </c>
      <c r="H858" s="7" t="s">
        <v>1211</v>
      </c>
      <c r="I858" s="7"/>
      <c r="J858" s="7" t="s">
        <v>38</v>
      </c>
      <c r="K858" s="7" t="s">
        <v>18</v>
      </c>
      <c r="L858" s="7" t="s">
        <v>20</v>
      </c>
      <c r="M858" s="7">
        <v>60</v>
      </c>
      <c r="N858" s="7"/>
      <c r="O858" s="7"/>
      <c r="P858" s="7" t="s">
        <v>17</v>
      </c>
      <c r="Q858" s="7" t="s">
        <v>124</v>
      </c>
      <c r="R858" s="28" t="s">
        <v>1371</v>
      </c>
      <c r="S858" s="28"/>
      <c r="T858" s="5" t="str">
        <f>VLOOKUP($B858,'[1]TOMADA DE DECISÕES'!$C$3:$BD$1129,52,0)</f>
        <v>TATIANA BERRINGER DE ASSUMPCAO</v>
      </c>
      <c r="U858" s="5" t="str">
        <f>VLOOKUP($B858,'[1]TOMADA DE DECISÕES'!$C$3:$BD$1129,54,0)</f>
        <v/>
      </c>
      <c r="V858" s="6" t="b">
        <f t="shared" si="68"/>
        <v>0</v>
      </c>
      <c r="W858" s="6" t="b">
        <f t="shared" si="69"/>
        <v>1</v>
      </c>
    </row>
    <row r="859" spans="1:23" ht="12.75" customHeight="1" x14ac:dyDescent="0.25">
      <c r="A859" s="11" t="str">
        <f t="shared" si="65"/>
        <v>BACHARELADO EM PLANEJAMENTO TERRITORIAL</v>
      </c>
      <c r="B859" s="11" t="str">
        <f t="shared" si="66"/>
        <v>NAESHT020-17SB</v>
      </c>
      <c r="C859" s="9" t="str">
        <f t="shared" si="67"/>
        <v>Política Metropolitana A-noturno (São Bernardo)</v>
      </c>
      <c r="D859" s="7" t="s">
        <v>1090</v>
      </c>
      <c r="E859" s="7" t="s">
        <v>1968</v>
      </c>
      <c r="F859" s="7" t="s">
        <v>1091</v>
      </c>
      <c r="G859" s="7" t="s">
        <v>11</v>
      </c>
      <c r="H859" s="7" t="s">
        <v>1089</v>
      </c>
      <c r="I859" s="7"/>
      <c r="J859" s="16" t="s">
        <v>38</v>
      </c>
      <c r="K859" s="7" t="s">
        <v>18</v>
      </c>
      <c r="L859" s="7" t="s">
        <v>20</v>
      </c>
      <c r="M859" s="7">
        <v>40</v>
      </c>
      <c r="N859" s="7"/>
      <c r="O859" s="7"/>
      <c r="P859" s="7"/>
      <c r="Q859" s="7" t="s">
        <v>117</v>
      </c>
      <c r="R859" s="29" t="s">
        <v>1092</v>
      </c>
      <c r="S859" s="29" t="s">
        <v>1093</v>
      </c>
      <c r="T859" s="5" t="str">
        <f>VLOOKUP($B859,'[1]TOMADA DE DECISÕES'!$C$3:$BD$1129,52,0)</f>
        <v>MARIANA MENCIO</v>
      </c>
      <c r="U859" s="5" t="str">
        <f>VLOOKUP($B859,'[1]TOMADA DE DECISÕES'!$C$3:$BD$1129,54,0)</f>
        <v>SILVANA MARIA ZIONI</v>
      </c>
      <c r="V859" s="6" t="b">
        <f t="shared" si="68"/>
        <v>1</v>
      </c>
      <c r="W859" s="6" t="b">
        <f t="shared" si="69"/>
        <v>1</v>
      </c>
    </row>
    <row r="860" spans="1:23" ht="12.75" customHeight="1" x14ac:dyDescent="0.25">
      <c r="A860" s="11" t="str">
        <f t="shared" si="65"/>
        <v>LICENCIATURA EM CIÊNCIAS HUMANAS</v>
      </c>
      <c r="B860" s="11" t="str">
        <f t="shared" si="66"/>
        <v>DA2NHI5011-13SB</v>
      </c>
      <c r="C860" s="9" t="str">
        <f t="shared" si="67"/>
        <v>Políticas Educacionais A2-matutino (São Bernardo)</v>
      </c>
      <c r="D860" s="7" t="s">
        <v>843</v>
      </c>
      <c r="E860" s="7" t="s">
        <v>3408</v>
      </c>
      <c r="F860" s="7" t="s">
        <v>844</v>
      </c>
      <c r="G860" s="7" t="s">
        <v>19</v>
      </c>
      <c r="H860" s="7" t="s">
        <v>3409</v>
      </c>
      <c r="I860" s="7"/>
      <c r="J860" s="7" t="s">
        <v>38</v>
      </c>
      <c r="K860" s="7" t="s">
        <v>13</v>
      </c>
      <c r="L860" s="7" t="s">
        <v>91</v>
      </c>
      <c r="M860" s="7">
        <v>30</v>
      </c>
      <c r="N860" s="7"/>
      <c r="O860" s="7" t="s">
        <v>17</v>
      </c>
      <c r="P860" s="7" t="s">
        <v>17</v>
      </c>
      <c r="Q860" s="7" t="s">
        <v>2942</v>
      </c>
      <c r="R860" s="29" t="s">
        <v>2290</v>
      </c>
      <c r="S860" s="29"/>
      <c r="T860" s="5" t="str">
        <f>VLOOKUP($B860,'[1]TOMADA DE DECISÕES'!$C$3:$BD$1129,52,0)</f>
        <v>RAFAEL CAVA MORI</v>
      </c>
      <c r="U860" s="5">
        <f>VLOOKUP($B860,'[1]TOMADA DE DECISÕES'!$C$3:$BD$1129,54,0)</f>
        <v>0</v>
      </c>
      <c r="V860" s="6" t="b">
        <f t="shared" si="68"/>
        <v>1</v>
      </c>
      <c r="W860" s="6" t="b">
        <f t="shared" si="69"/>
        <v>1</v>
      </c>
    </row>
    <row r="861" spans="1:23" ht="12.75" customHeight="1" x14ac:dyDescent="0.25">
      <c r="A861" s="11" t="str">
        <f t="shared" si="65"/>
        <v>LICENCIATURA EM CIÊNCIAS HUMANAS</v>
      </c>
      <c r="B861" s="11" t="str">
        <f t="shared" si="66"/>
        <v>NA2NHI5011-13SB</v>
      </c>
      <c r="C861" s="9" t="str">
        <f t="shared" si="67"/>
        <v>Políticas Educacionais A2-noturno (São Bernardo)</v>
      </c>
      <c r="D861" s="7" t="s">
        <v>843</v>
      </c>
      <c r="E861" s="7" t="s">
        <v>3410</v>
      </c>
      <c r="F861" s="7" t="s">
        <v>844</v>
      </c>
      <c r="G861" s="7" t="s">
        <v>19</v>
      </c>
      <c r="H861" s="7" t="s">
        <v>3411</v>
      </c>
      <c r="I861" s="7"/>
      <c r="J861" s="7" t="s">
        <v>38</v>
      </c>
      <c r="K861" s="7" t="s">
        <v>18</v>
      </c>
      <c r="L861" s="7" t="s">
        <v>91</v>
      </c>
      <c r="M861" s="7">
        <v>30</v>
      </c>
      <c r="N861" s="7"/>
      <c r="O861" s="7" t="s">
        <v>17</v>
      </c>
      <c r="P861" s="7" t="s">
        <v>17</v>
      </c>
      <c r="Q861" s="7" t="s">
        <v>2942</v>
      </c>
      <c r="R861" s="29" t="s">
        <v>2280</v>
      </c>
      <c r="S861" s="29"/>
      <c r="T861" s="5" t="str">
        <f>VLOOKUP($B861,'[1]TOMADA DE DECISÕES'!$C$3:$BD$1129,52,0)</f>
        <v>RENATA DE PAULA OROFINO SILVA</v>
      </c>
      <c r="U861" s="5">
        <f>VLOOKUP($B861,'[1]TOMADA DE DECISÕES'!$C$3:$BD$1129,54,0)</f>
        <v>0</v>
      </c>
      <c r="V861" s="6" t="b">
        <f t="shared" si="68"/>
        <v>1</v>
      </c>
      <c r="W861" s="6" t="b">
        <f t="shared" si="69"/>
        <v>1</v>
      </c>
    </row>
    <row r="862" spans="1:23" ht="12.75" customHeight="1" x14ac:dyDescent="0.25">
      <c r="A862" s="11" t="str">
        <f t="shared" si="65"/>
        <v>LICENCIATURA EM CIÊNCIAS HUMANAS</v>
      </c>
      <c r="B862" s="11" t="str">
        <f t="shared" si="66"/>
        <v>DANHI5011-13SB</v>
      </c>
      <c r="C862" s="9" t="str">
        <f t="shared" si="67"/>
        <v>Políticas Educacionais A-matutino (São Bernardo)</v>
      </c>
      <c r="D862" s="7" t="s">
        <v>843</v>
      </c>
      <c r="E862" s="7" t="s">
        <v>2270</v>
      </c>
      <c r="F862" s="7" t="s">
        <v>844</v>
      </c>
      <c r="G862" s="7" t="s">
        <v>11</v>
      </c>
      <c r="H862" s="7" t="s">
        <v>3352</v>
      </c>
      <c r="I862" s="7"/>
      <c r="J862" s="16" t="s">
        <v>38</v>
      </c>
      <c r="K862" s="7" t="s">
        <v>13</v>
      </c>
      <c r="L862" s="7" t="s">
        <v>91</v>
      </c>
      <c r="M862" s="7">
        <v>30</v>
      </c>
      <c r="N862" s="7">
        <v>25</v>
      </c>
      <c r="O862" s="7" t="s">
        <v>17</v>
      </c>
      <c r="P862" s="7" t="s">
        <v>17</v>
      </c>
      <c r="Q862" s="7" t="s">
        <v>2942</v>
      </c>
      <c r="R862" s="29" t="s">
        <v>2943</v>
      </c>
      <c r="S862" s="29"/>
      <c r="T862" s="5" t="str">
        <f>VLOOKUP($B862,'[1]TOMADA DE DECISÕES'!$C$3:$BD$1129,52,0)</f>
        <v>FERNANDO LUIZ CASSIO SILVA</v>
      </c>
      <c r="U862" s="5" t="str">
        <f>VLOOKUP($B862,'[1]TOMADA DE DECISÕES'!$C$3:$BD$1129,54,0)</f>
        <v/>
      </c>
      <c r="V862" s="6" t="b">
        <f t="shared" si="68"/>
        <v>1</v>
      </c>
      <c r="W862" s="6" t="b">
        <f t="shared" si="69"/>
        <v>1</v>
      </c>
    </row>
    <row r="863" spans="1:23" ht="12.75" customHeight="1" x14ac:dyDescent="0.25">
      <c r="A863" s="11" t="str">
        <f t="shared" si="65"/>
        <v>LICENCIATURA EM CIÊNCIAS HUMANAS</v>
      </c>
      <c r="B863" s="11" t="str">
        <f t="shared" si="66"/>
        <v>NANHI5011-13SB</v>
      </c>
      <c r="C863" s="9" t="str">
        <f t="shared" si="67"/>
        <v>Políticas Educacionais A-noturno (São Bernardo)</v>
      </c>
      <c r="D863" s="7" t="s">
        <v>843</v>
      </c>
      <c r="E863" s="7" t="s">
        <v>2271</v>
      </c>
      <c r="F863" s="7" t="s">
        <v>844</v>
      </c>
      <c r="G863" s="7" t="s">
        <v>11</v>
      </c>
      <c r="H863" s="7" t="s">
        <v>3351</v>
      </c>
      <c r="I863" s="7"/>
      <c r="J863" s="7" t="s">
        <v>38</v>
      </c>
      <c r="K863" s="7" t="s">
        <v>18</v>
      </c>
      <c r="L863" s="7" t="s">
        <v>91</v>
      </c>
      <c r="M863" s="7">
        <v>30</v>
      </c>
      <c r="N863" s="7">
        <v>25</v>
      </c>
      <c r="O863" s="7" t="s">
        <v>17</v>
      </c>
      <c r="P863" s="7" t="s">
        <v>17</v>
      </c>
      <c r="Q863" s="7" t="s">
        <v>2942</v>
      </c>
      <c r="R863" s="29" t="s">
        <v>2290</v>
      </c>
      <c r="S863" s="29"/>
      <c r="T863" s="5" t="str">
        <f>VLOOKUP($B863,'[1]TOMADA DE DECISÕES'!$C$3:$BD$1129,52,0)</f>
        <v>RAFAEL CAVA MORI</v>
      </c>
      <c r="U863" s="5" t="str">
        <f>VLOOKUP($B863,'[1]TOMADA DE DECISÕES'!$C$3:$BD$1129,54,0)</f>
        <v/>
      </c>
      <c r="V863" s="6" t="b">
        <f t="shared" si="68"/>
        <v>1</v>
      </c>
      <c r="W863" s="6" t="b">
        <f t="shared" si="69"/>
        <v>1</v>
      </c>
    </row>
    <row r="864" spans="1:23" ht="12.75" customHeight="1" x14ac:dyDescent="0.25">
      <c r="A864" s="11" t="str">
        <f t="shared" si="65"/>
        <v>BACHARELADO EM POLÍTICAS PÚBLICAS</v>
      </c>
      <c r="B864" s="11" t="str">
        <f t="shared" si="66"/>
        <v>DAESHP028-14SB</v>
      </c>
      <c r="C864" s="9" t="str">
        <f t="shared" si="67"/>
        <v>Políticas Públicas para Sociedade da Informação A-matutino (São Bernardo)</v>
      </c>
      <c r="D864" s="6" t="s">
        <v>1302</v>
      </c>
      <c r="E864" s="6" t="s">
        <v>1984</v>
      </c>
      <c r="F864" s="6" t="s">
        <v>1303</v>
      </c>
      <c r="G864" s="6" t="s">
        <v>11</v>
      </c>
      <c r="H864" s="6" t="s">
        <v>3259</v>
      </c>
      <c r="J864" s="6" t="s">
        <v>38</v>
      </c>
      <c r="K864" s="6" t="s">
        <v>13</v>
      </c>
      <c r="L864" s="6" t="s">
        <v>20</v>
      </c>
      <c r="M864" s="6">
        <v>42</v>
      </c>
      <c r="P864" s="7" t="s">
        <v>17</v>
      </c>
      <c r="Q864" s="7" t="s">
        <v>118</v>
      </c>
      <c r="R864" s="26" t="s">
        <v>1304</v>
      </c>
      <c r="T864" s="5" t="str">
        <f>VLOOKUP($B864,'[1]TOMADA DE DECISÕES'!$C$3:$BD$1129,52,0)</f>
        <v>SERGIO AMADEU DA SILVEIRA</v>
      </c>
      <c r="U864" s="5">
        <f>VLOOKUP($B864,'[1]TOMADA DE DECISÕES'!$C$3:$BD$1129,54,0)</f>
        <v>0</v>
      </c>
      <c r="V864" s="6" t="b">
        <f t="shared" si="68"/>
        <v>1</v>
      </c>
      <c r="W864" s="6" t="b">
        <f t="shared" si="69"/>
        <v>1</v>
      </c>
    </row>
    <row r="865" spans="1:23" ht="12.75" customHeight="1" x14ac:dyDescent="0.25">
      <c r="A865" s="11" t="str">
        <f t="shared" si="65"/>
        <v>BACHARELADO EM POLÍTICAS PÚBLICAS</v>
      </c>
      <c r="B865" s="11" t="str">
        <f t="shared" si="66"/>
        <v>NAESHP028-14SB</v>
      </c>
      <c r="C865" s="9" t="str">
        <f t="shared" si="67"/>
        <v>Políticas Públicas para Sociedade da Informação A-noturno (São Bernardo)</v>
      </c>
      <c r="D865" s="7" t="s">
        <v>1302</v>
      </c>
      <c r="E865" s="7" t="s">
        <v>1985</v>
      </c>
      <c r="F865" s="7" t="s">
        <v>1303</v>
      </c>
      <c r="G865" s="7" t="s">
        <v>11</v>
      </c>
      <c r="H865" s="7" t="s">
        <v>3260</v>
      </c>
      <c r="I865" s="7"/>
      <c r="J865" s="16" t="s">
        <v>38</v>
      </c>
      <c r="K865" s="7" t="s">
        <v>18</v>
      </c>
      <c r="L865" s="7" t="s">
        <v>20</v>
      </c>
      <c r="M865" s="7">
        <v>53</v>
      </c>
      <c r="N865" s="7"/>
      <c r="O865" s="7"/>
      <c r="P865" s="7" t="s">
        <v>17</v>
      </c>
      <c r="Q865" s="7" t="s">
        <v>118</v>
      </c>
      <c r="R865" s="29" t="s">
        <v>1304</v>
      </c>
      <c r="S865" s="29"/>
      <c r="T865" s="5" t="str">
        <f>VLOOKUP($B865,'[1]TOMADA DE DECISÕES'!$C$3:$BD$1129,52,0)</f>
        <v>SERGIO AMADEU DA SILVEIRA</v>
      </c>
      <c r="U865" s="5">
        <f>VLOOKUP($B865,'[1]TOMADA DE DECISÕES'!$C$3:$BD$1129,54,0)</f>
        <v>0</v>
      </c>
      <c r="V865" s="6" t="b">
        <f t="shared" si="68"/>
        <v>1</v>
      </c>
      <c r="W865" s="6" t="b">
        <f t="shared" si="69"/>
        <v>1</v>
      </c>
    </row>
    <row r="866" spans="1:23" ht="12.75" customHeight="1" x14ac:dyDescent="0.25">
      <c r="A866" s="11" t="str">
        <f t="shared" si="65"/>
        <v>BACHARELADO EM POLÍTICAS PÚBLICAS</v>
      </c>
      <c r="B866" s="11" t="str">
        <f t="shared" si="66"/>
        <v>DAESHP018-14SB</v>
      </c>
      <c r="C866" s="9" t="str">
        <f t="shared" si="67"/>
        <v>Políticas Sociais A-matutino (São Bernardo)</v>
      </c>
      <c r="D866" s="7" t="s">
        <v>1346</v>
      </c>
      <c r="E866" s="7" t="s">
        <v>1986</v>
      </c>
      <c r="F866" s="7" t="s">
        <v>1347</v>
      </c>
      <c r="G866" s="7" t="s">
        <v>11</v>
      </c>
      <c r="H866" s="7" t="s">
        <v>3273</v>
      </c>
      <c r="I866" s="7"/>
      <c r="J866" s="16" t="s">
        <v>38</v>
      </c>
      <c r="K866" s="7" t="s">
        <v>13</v>
      </c>
      <c r="L866" s="7" t="s">
        <v>20</v>
      </c>
      <c r="M866" s="7">
        <v>38</v>
      </c>
      <c r="N866" s="7"/>
      <c r="O866" s="7"/>
      <c r="P866" s="7" t="s">
        <v>17</v>
      </c>
      <c r="Q866" s="6" t="s">
        <v>118</v>
      </c>
      <c r="R866" s="29" t="s">
        <v>3274</v>
      </c>
      <c r="S866" s="29"/>
      <c r="T866" s="5" t="str">
        <f>VLOOKUP($B866,'[1]TOMADA DE DECISÕES'!$C$3:$BD$1129,52,0)</f>
        <v>MARIA LIVIA DE TOMMASI</v>
      </c>
      <c r="U866" s="5">
        <f>VLOOKUP($B866,'[1]TOMADA DE DECISÕES'!$C$3:$BD$1129,54,0)</f>
        <v>0</v>
      </c>
      <c r="V866" s="6" t="b">
        <f t="shared" si="68"/>
        <v>1</v>
      </c>
      <c r="W866" s="6" t="b">
        <f t="shared" si="69"/>
        <v>1</v>
      </c>
    </row>
    <row r="867" spans="1:23" ht="12.75" customHeight="1" x14ac:dyDescent="0.25">
      <c r="A867" s="11" t="str">
        <f t="shared" si="65"/>
        <v>LICENCIATURA EM CIÊNCIAS BIOLÓGICAS</v>
      </c>
      <c r="B867" s="11" t="str">
        <f t="shared" si="66"/>
        <v>NANHT1083-16SA</v>
      </c>
      <c r="C867" s="9" t="str">
        <f t="shared" si="67"/>
        <v>Práticas de Ensino de Biologia I A-noturno (São Bernardo)</v>
      </c>
      <c r="D867" s="7" t="s">
        <v>814</v>
      </c>
      <c r="E867" s="7" t="s">
        <v>2240</v>
      </c>
      <c r="F867" s="7" t="s">
        <v>815</v>
      </c>
      <c r="G867" s="7" t="s">
        <v>11</v>
      </c>
      <c r="H867" s="7" t="s">
        <v>816</v>
      </c>
      <c r="I867" s="7"/>
      <c r="J867" s="7" t="s">
        <v>12</v>
      </c>
      <c r="K867" s="7" t="s">
        <v>18</v>
      </c>
      <c r="L867" s="7" t="s">
        <v>476</v>
      </c>
      <c r="M867" s="7">
        <v>30</v>
      </c>
      <c r="N867" s="7">
        <v>0</v>
      </c>
      <c r="O867" s="7" t="s">
        <v>17</v>
      </c>
      <c r="P867" s="7"/>
      <c r="Q867" s="7" t="s">
        <v>263</v>
      </c>
      <c r="R867" s="29" t="s">
        <v>3133</v>
      </c>
      <c r="S867" s="29" t="s">
        <v>3133</v>
      </c>
      <c r="T867" s="5" t="str">
        <f>VLOOKUP($B867,'[1]TOMADA DE DECISÕES'!$C$3:$BD$1129,52,0)</f>
        <v>JOAO RODRIGO SANTOS DA SILVA</v>
      </c>
      <c r="U867" s="5" t="str">
        <f>VLOOKUP($B867,'[1]TOMADA DE DECISÕES'!$C$3:$BD$1129,54,0)</f>
        <v>JOAO RODRIGO SANTOS DA SILVA</v>
      </c>
      <c r="V867" s="6" t="b">
        <f t="shared" si="68"/>
        <v>1</v>
      </c>
      <c r="W867" s="6" t="b">
        <f t="shared" si="69"/>
        <v>1</v>
      </c>
    </row>
    <row r="868" spans="1:23" ht="12.75" customHeight="1" x14ac:dyDescent="0.25">
      <c r="A868" s="11" t="str">
        <f t="shared" si="65"/>
        <v>LICENCIATURA EM CIÊNCIAS BIOLÓGICAS</v>
      </c>
      <c r="B868" s="11" t="str">
        <f t="shared" si="66"/>
        <v>NANHT1084-16SA</v>
      </c>
      <c r="C868" s="9" t="str">
        <f t="shared" si="67"/>
        <v>Práticas de Ensino de Biologia II A-noturno (São Bernardo)</v>
      </c>
      <c r="D868" s="7" t="s">
        <v>811</v>
      </c>
      <c r="E868" s="7" t="s">
        <v>2241</v>
      </c>
      <c r="F868" s="7" t="s">
        <v>812</v>
      </c>
      <c r="G868" s="7" t="s">
        <v>11</v>
      </c>
      <c r="H868" s="7" t="s">
        <v>813</v>
      </c>
      <c r="I868" s="7"/>
      <c r="J868" s="7" t="s">
        <v>12</v>
      </c>
      <c r="K868" s="7" t="s">
        <v>18</v>
      </c>
      <c r="L868" s="7" t="s">
        <v>476</v>
      </c>
      <c r="M868" s="7">
        <v>30</v>
      </c>
      <c r="N868" s="7">
        <v>0</v>
      </c>
      <c r="O868" s="7" t="s">
        <v>17</v>
      </c>
      <c r="P868" s="7"/>
      <c r="Q868" s="7" t="s">
        <v>263</v>
      </c>
      <c r="R868" s="29" t="s">
        <v>3132</v>
      </c>
      <c r="S868" s="29" t="s">
        <v>3132</v>
      </c>
      <c r="T868" s="5" t="str">
        <f>VLOOKUP($B868,'[1]TOMADA DE DECISÕES'!$C$3:$BD$1129,52,0)</f>
        <v>MEIRI APARECIDA GURGEL DE CAMPOS MIRANDA</v>
      </c>
      <c r="U868" s="5" t="str">
        <f>VLOOKUP($B868,'[1]TOMADA DE DECISÕES'!$C$3:$BD$1129,54,0)</f>
        <v>MEIRI APARECIDA GURGEL DE CAMPOS MIRANDA</v>
      </c>
      <c r="V868" s="6" t="b">
        <f t="shared" si="68"/>
        <v>1</v>
      </c>
      <c r="W868" s="6" t="b">
        <f t="shared" si="69"/>
        <v>1</v>
      </c>
    </row>
    <row r="869" spans="1:23" ht="12.75" customHeight="1" x14ac:dyDescent="0.25">
      <c r="A869" s="11" t="str">
        <f t="shared" si="65"/>
        <v>LICENCIATURA EM CIÊNCIAS BIOLÓGICAS</v>
      </c>
      <c r="B869" s="11" t="str">
        <f t="shared" si="66"/>
        <v>DA1NHT5013-15SA</v>
      </c>
      <c r="C869" s="9" t="str">
        <f t="shared" si="67"/>
        <v>Práticas de Ensino de Ciências e Matemática no Ensino Fundamental A1-matutino (São Bernardo)</v>
      </c>
      <c r="D869" s="6" t="s">
        <v>809</v>
      </c>
      <c r="E869" s="6" t="s">
        <v>2242</v>
      </c>
      <c r="F869" s="6" t="s">
        <v>810</v>
      </c>
      <c r="G869" s="6" t="s">
        <v>16</v>
      </c>
      <c r="H869" s="6" t="s">
        <v>808</v>
      </c>
      <c r="J869" s="6" t="s">
        <v>12</v>
      </c>
      <c r="K869" s="6" t="s">
        <v>13</v>
      </c>
      <c r="L869" s="6" t="s">
        <v>20</v>
      </c>
      <c r="M869" s="6">
        <v>30</v>
      </c>
      <c r="N869" s="6">
        <v>0</v>
      </c>
      <c r="O869" s="6" t="s">
        <v>17</v>
      </c>
      <c r="P869" s="7" t="s">
        <v>17</v>
      </c>
      <c r="Q869" s="7" t="s">
        <v>263</v>
      </c>
      <c r="R869" s="26" t="s">
        <v>3131</v>
      </c>
      <c r="T869" s="5" t="str">
        <f>VLOOKUP($B869,'[1]TOMADA DE DECISÕES'!$C$3:$BD$1129,52,0)</f>
        <v>LUCIANA APARECIDA PALHARINI</v>
      </c>
      <c r="U869" s="5" t="str">
        <f>VLOOKUP($B869,'[1]TOMADA DE DECISÕES'!$C$3:$BD$1129,54,0)</f>
        <v/>
      </c>
      <c r="V869" s="6" t="b">
        <f t="shared" si="68"/>
        <v>1</v>
      </c>
      <c r="W869" s="6" t="b">
        <f t="shared" si="69"/>
        <v>1</v>
      </c>
    </row>
    <row r="870" spans="1:23" ht="12.75" customHeight="1" x14ac:dyDescent="0.25">
      <c r="A870" s="11" t="str">
        <f t="shared" si="65"/>
        <v>LICENCIATURA EM CIÊNCIAS BIOLÓGICAS</v>
      </c>
      <c r="B870" s="11" t="str">
        <f t="shared" si="66"/>
        <v>NA1NHT5013-15SA</v>
      </c>
      <c r="C870" s="9" t="str">
        <f t="shared" si="67"/>
        <v>Práticas de Ensino de Ciências e Matemática no Ensino Fundamental A1-noturno (São Bernardo)</v>
      </c>
      <c r="D870" s="6" t="s">
        <v>809</v>
      </c>
      <c r="E870" s="6" t="s">
        <v>2243</v>
      </c>
      <c r="F870" s="6" t="s">
        <v>810</v>
      </c>
      <c r="G870" s="6" t="s">
        <v>16</v>
      </c>
      <c r="H870" s="6" t="s">
        <v>807</v>
      </c>
      <c r="J870" s="6" t="s">
        <v>12</v>
      </c>
      <c r="K870" s="6" t="s">
        <v>18</v>
      </c>
      <c r="L870" s="6" t="s">
        <v>20</v>
      </c>
      <c r="M870" s="6">
        <v>30</v>
      </c>
      <c r="N870" s="6">
        <v>0</v>
      </c>
      <c r="O870" s="6" t="s">
        <v>17</v>
      </c>
      <c r="P870" s="7" t="s">
        <v>17</v>
      </c>
      <c r="Q870" s="7" t="s">
        <v>263</v>
      </c>
      <c r="R870" s="26" t="s">
        <v>3131</v>
      </c>
      <c r="T870" s="5" t="str">
        <f>VLOOKUP($B870,'[1]TOMADA DE DECISÕES'!$C$3:$BD$1129,52,0)</f>
        <v>LUCIANA APARECIDA PALHARINI</v>
      </c>
      <c r="U870" s="5" t="str">
        <f>VLOOKUP($B870,'[1]TOMADA DE DECISÕES'!$C$3:$BD$1129,54,0)</f>
        <v/>
      </c>
      <c r="V870" s="6" t="b">
        <f t="shared" si="68"/>
        <v>1</v>
      </c>
      <c r="W870" s="6" t="b">
        <f t="shared" si="69"/>
        <v>1</v>
      </c>
    </row>
    <row r="871" spans="1:23" ht="12.75" customHeight="1" x14ac:dyDescent="0.25">
      <c r="A871" s="11" t="str">
        <f t="shared" si="65"/>
        <v>LICENCIATURA EM FÍSICA</v>
      </c>
      <c r="B871" s="11" t="str">
        <f t="shared" si="66"/>
        <v>DANHT3095-15SA</v>
      </c>
      <c r="C871" s="9" t="str">
        <f t="shared" si="67"/>
        <v>Práticas de Ensino de Física I A-matutino (São Bernardo)</v>
      </c>
      <c r="D871" s="7" t="s">
        <v>819</v>
      </c>
      <c r="E871" s="7" t="s">
        <v>2250</v>
      </c>
      <c r="F871" s="7" t="s">
        <v>820</v>
      </c>
      <c r="G871" s="7" t="s">
        <v>11</v>
      </c>
      <c r="H871" s="7" t="s">
        <v>821</v>
      </c>
      <c r="I871" s="7"/>
      <c r="J871" s="7" t="s">
        <v>12</v>
      </c>
      <c r="K871" s="7" t="s">
        <v>13</v>
      </c>
      <c r="L871" s="7" t="s">
        <v>470</v>
      </c>
      <c r="M871" s="7">
        <v>30</v>
      </c>
      <c r="N871" s="7">
        <v>0</v>
      </c>
      <c r="O871" s="7"/>
      <c r="P871" s="7"/>
      <c r="Q871" s="7" t="s">
        <v>265</v>
      </c>
      <c r="R871" s="29" t="s">
        <v>3138</v>
      </c>
      <c r="S871" s="29" t="s">
        <v>3138</v>
      </c>
      <c r="T871" s="5" t="str">
        <f>VLOOKUP($B871,'[1]TOMADA DE DECISÕES'!$C$3:$BD$1129,52,0)</f>
        <v>MARCELO ZANOTELLO</v>
      </c>
      <c r="U871" s="5" t="str">
        <f>VLOOKUP($B871,'[1]TOMADA DE DECISÕES'!$C$3:$BD$1129,54,0)</f>
        <v>MARCELO ZANOTELLO</v>
      </c>
      <c r="V871" s="6" t="b">
        <f t="shared" si="68"/>
        <v>1</v>
      </c>
      <c r="W871" s="6" t="b">
        <f t="shared" si="69"/>
        <v>1</v>
      </c>
    </row>
    <row r="872" spans="1:23" ht="12.75" customHeight="1" x14ac:dyDescent="0.25">
      <c r="A872" s="11" t="str">
        <f t="shared" si="65"/>
        <v>LICENCIATURA EM FÍSICA</v>
      </c>
      <c r="B872" s="11" t="str">
        <f t="shared" si="66"/>
        <v>NANHT3095-15SA</v>
      </c>
      <c r="C872" s="9" t="str">
        <f t="shared" si="67"/>
        <v>Práticas de Ensino de Física I A-noturno (São Bernardo)</v>
      </c>
      <c r="D872" s="7" t="s">
        <v>819</v>
      </c>
      <c r="E872" s="7" t="s">
        <v>2251</v>
      </c>
      <c r="F872" s="7" t="s">
        <v>820</v>
      </c>
      <c r="G872" s="7" t="s">
        <v>11</v>
      </c>
      <c r="H872" s="7" t="s">
        <v>822</v>
      </c>
      <c r="I872" s="7"/>
      <c r="J872" s="7" t="s">
        <v>12</v>
      </c>
      <c r="K872" s="7" t="s">
        <v>18</v>
      </c>
      <c r="L872" s="7" t="s">
        <v>470</v>
      </c>
      <c r="M872" s="7">
        <v>30</v>
      </c>
      <c r="N872" s="7">
        <v>0</v>
      </c>
      <c r="O872" s="7"/>
      <c r="P872" s="7"/>
      <c r="Q872" s="7" t="s">
        <v>265</v>
      </c>
      <c r="R872" s="29" t="s">
        <v>2959</v>
      </c>
      <c r="S872" s="29" t="s">
        <v>2959</v>
      </c>
      <c r="T872" s="5" t="str">
        <f>VLOOKUP($B872,'[1]TOMADA DE DECISÕES'!$C$3:$BD$1129,52,0)</f>
        <v>GRACIELLA WATANABE</v>
      </c>
      <c r="U872" s="5" t="str">
        <f>VLOOKUP($B872,'[1]TOMADA DE DECISÕES'!$C$3:$BD$1129,54,0)</f>
        <v>GRACIELLA WATANABE</v>
      </c>
      <c r="V872" s="6" t="b">
        <f t="shared" si="68"/>
        <v>1</v>
      </c>
      <c r="W872" s="6" t="b">
        <f t="shared" si="69"/>
        <v>1</v>
      </c>
    </row>
    <row r="873" spans="1:23" ht="12.75" customHeight="1" x14ac:dyDescent="0.25">
      <c r="A873" s="11" t="str">
        <f t="shared" si="65"/>
        <v>LICENCIATURA EM FÍSICA</v>
      </c>
      <c r="B873" s="11" t="str">
        <f t="shared" si="66"/>
        <v>NANHT3090-15SA</v>
      </c>
      <c r="C873" s="9" t="str">
        <f t="shared" si="67"/>
        <v>Práticas de Ensino de Física II A-noturno (São Bernardo)</v>
      </c>
      <c r="D873" s="7" t="s">
        <v>825</v>
      </c>
      <c r="E873" s="7" t="s">
        <v>2252</v>
      </c>
      <c r="F873" s="7" t="s">
        <v>826</v>
      </c>
      <c r="G873" s="7" t="s">
        <v>11</v>
      </c>
      <c r="H873" s="7" t="s">
        <v>827</v>
      </c>
      <c r="I873" s="7"/>
      <c r="J873" s="7" t="s">
        <v>12</v>
      </c>
      <c r="K873" s="7" t="s">
        <v>18</v>
      </c>
      <c r="L873" s="7" t="s">
        <v>470</v>
      </c>
      <c r="M873" s="7">
        <v>30</v>
      </c>
      <c r="N873" s="7">
        <v>0</v>
      </c>
      <c r="O873" s="7"/>
      <c r="Q873" s="7" t="s">
        <v>265</v>
      </c>
      <c r="R873" s="29" t="s">
        <v>2349</v>
      </c>
      <c r="S873" s="29" t="s">
        <v>2349</v>
      </c>
      <c r="T873" s="5" t="str">
        <f>VLOOKUP($B873,'[1]TOMADA DE DECISÕES'!$C$3:$BD$1129,52,0)</f>
        <v>BRENO ARSIOLI MOURA</v>
      </c>
      <c r="U873" s="5" t="str">
        <f>VLOOKUP($B873,'[1]TOMADA DE DECISÕES'!$C$3:$BD$1129,54,0)</f>
        <v>BRENO ARSIOLI MOURA</v>
      </c>
      <c r="V873" s="6" t="b">
        <f t="shared" si="68"/>
        <v>1</v>
      </c>
      <c r="W873" s="6" t="b">
        <f t="shared" si="69"/>
        <v>1</v>
      </c>
    </row>
    <row r="874" spans="1:23" ht="12.75" customHeight="1" x14ac:dyDescent="0.25">
      <c r="A874" s="11" t="str">
        <f t="shared" si="65"/>
        <v>LICENCIATURA EM MATEMÁTICA</v>
      </c>
      <c r="B874" s="11" t="str">
        <f t="shared" si="66"/>
        <v>DAMCTD017-18SA</v>
      </c>
      <c r="C874" s="9" t="str">
        <f t="shared" si="67"/>
        <v>Práticas de Ensino de Matemática II A-matutino (São Bernardo)</v>
      </c>
      <c r="D874" s="7" t="s">
        <v>983</v>
      </c>
      <c r="E874" s="7" t="s">
        <v>2259</v>
      </c>
      <c r="F874" s="7" t="s">
        <v>984</v>
      </c>
      <c r="G874" s="7" t="s">
        <v>11</v>
      </c>
      <c r="H874" s="7" t="s">
        <v>985</v>
      </c>
      <c r="I874" s="7"/>
      <c r="J874" s="7" t="s">
        <v>12</v>
      </c>
      <c r="K874" s="7" t="s">
        <v>13</v>
      </c>
      <c r="L874" s="7" t="s">
        <v>470</v>
      </c>
      <c r="M874" s="7">
        <v>30</v>
      </c>
      <c r="N874" s="7"/>
      <c r="O874" s="7"/>
      <c r="P874" s="7"/>
      <c r="Q874" s="7" t="s">
        <v>267</v>
      </c>
      <c r="R874" s="29" t="s">
        <v>986</v>
      </c>
      <c r="S874" s="29"/>
      <c r="T874" s="5" t="str">
        <f>VLOOKUP($B874,'[1]TOMADA DE DECISÕES'!$C$3:$BD$1129,52,0)</f>
        <v>VIVILI MARIA SILVA GOMES</v>
      </c>
      <c r="U874" s="5" t="str">
        <f>VLOOKUP($B874,'[1]TOMADA DE DECISÕES'!$C$3:$BD$1129,54,0)</f>
        <v/>
      </c>
      <c r="V874" s="6" t="b">
        <f t="shared" si="68"/>
        <v>1</v>
      </c>
      <c r="W874" s="6" t="b">
        <f t="shared" si="69"/>
        <v>1</v>
      </c>
    </row>
    <row r="875" spans="1:23" ht="15" customHeight="1" x14ac:dyDescent="0.25">
      <c r="A875" s="11" t="str">
        <f t="shared" si="65"/>
        <v>LICENCIATURA EM MATEMÁTICA</v>
      </c>
      <c r="B875" s="11" t="str">
        <f t="shared" si="66"/>
        <v>NAMCTD017-18SA</v>
      </c>
      <c r="C875" s="9" t="str">
        <f t="shared" si="67"/>
        <v>Práticas de Ensino de Matemática II A-noturno (São Bernardo)</v>
      </c>
      <c r="D875" s="7" t="s">
        <v>983</v>
      </c>
      <c r="E875" s="7" t="s">
        <v>2260</v>
      </c>
      <c r="F875" s="7" t="s">
        <v>984</v>
      </c>
      <c r="G875" s="7" t="s">
        <v>11</v>
      </c>
      <c r="H875" s="7" t="s">
        <v>987</v>
      </c>
      <c r="I875" s="7"/>
      <c r="J875" s="16" t="s">
        <v>12</v>
      </c>
      <c r="K875" s="7" t="s">
        <v>18</v>
      </c>
      <c r="L875" s="7" t="s">
        <v>470</v>
      </c>
      <c r="M875" s="7">
        <v>30</v>
      </c>
      <c r="N875" s="7"/>
      <c r="O875" s="7"/>
      <c r="P875" s="7"/>
      <c r="Q875" s="7" t="s">
        <v>267</v>
      </c>
      <c r="R875" s="29" t="s">
        <v>986</v>
      </c>
      <c r="S875" s="29"/>
      <c r="T875" s="5" t="str">
        <f>VLOOKUP($B875,'[1]TOMADA DE DECISÕES'!$C$3:$BD$1129,52,0)</f>
        <v>VIVILI MARIA SILVA GOMES</v>
      </c>
      <c r="U875" s="5" t="str">
        <f>VLOOKUP($B875,'[1]TOMADA DE DECISÕES'!$C$3:$BD$1129,54,0)</f>
        <v/>
      </c>
      <c r="V875" s="6" t="b">
        <f t="shared" si="68"/>
        <v>1</v>
      </c>
      <c r="W875" s="6" t="b">
        <f t="shared" si="69"/>
        <v>1</v>
      </c>
    </row>
    <row r="876" spans="1:23" ht="15" customHeight="1" x14ac:dyDescent="0.25">
      <c r="A876" s="11" t="str">
        <f t="shared" si="65"/>
        <v>LICENCIATURA EM MATEMÁTICA</v>
      </c>
      <c r="B876" s="11" t="str">
        <f t="shared" si="66"/>
        <v>DAMCTD018-18SA</v>
      </c>
      <c r="C876" s="9" t="str">
        <f t="shared" si="67"/>
        <v>Práticas de Ensino de Matemática III A-matutino (São Bernardo)</v>
      </c>
      <c r="D876" s="7" t="s">
        <v>988</v>
      </c>
      <c r="E876" s="7" t="s">
        <v>2261</v>
      </c>
      <c r="F876" s="7" t="s">
        <v>989</v>
      </c>
      <c r="G876" s="7" t="s">
        <v>11</v>
      </c>
      <c r="H876" s="7" t="s">
        <v>990</v>
      </c>
      <c r="I876" s="7"/>
      <c r="J876" s="16" t="s">
        <v>12</v>
      </c>
      <c r="K876" s="7" t="s">
        <v>13</v>
      </c>
      <c r="L876" s="7" t="s">
        <v>470</v>
      </c>
      <c r="M876" s="7">
        <v>30</v>
      </c>
      <c r="N876" s="7"/>
      <c r="O876" s="7"/>
      <c r="P876" s="7"/>
      <c r="Q876" s="7" t="s">
        <v>267</v>
      </c>
      <c r="R876" s="29" t="s">
        <v>991</v>
      </c>
      <c r="S876" s="29"/>
      <c r="T876" s="5" t="str">
        <f>VLOOKUP($B876,'[1]TOMADA DE DECISÕES'!$C$3:$BD$1129,52,0)</f>
        <v>FRANCISCO JOSE BRABO BEZERRA</v>
      </c>
      <c r="U876" s="5" t="str">
        <f>VLOOKUP($B876,'[1]TOMADA DE DECISÕES'!$C$3:$BD$1129,54,0)</f>
        <v/>
      </c>
      <c r="V876" s="6" t="b">
        <f t="shared" si="68"/>
        <v>1</v>
      </c>
      <c r="W876" s="6" t="b">
        <f t="shared" si="69"/>
        <v>1</v>
      </c>
    </row>
    <row r="877" spans="1:23" ht="15" customHeight="1" x14ac:dyDescent="0.25">
      <c r="A877" s="11" t="str">
        <f t="shared" si="65"/>
        <v>LICENCIATURA EM MATEMÁTICA</v>
      </c>
      <c r="B877" s="11" t="str">
        <f t="shared" si="66"/>
        <v>NAMCTD018-18SA</v>
      </c>
      <c r="C877" s="9" t="str">
        <f t="shared" si="67"/>
        <v>Práticas de Ensino de Matemática III A-noturno (São Bernardo)</v>
      </c>
      <c r="D877" s="7" t="s">
        <v>988</v>
      </c>
      <c r="E877" s="7" t="s">
        <v>2262</v>
      </c>
      <c r="F877" s="7" t="s">
        <v>989</v>
      </c>
      <c r="G877" s="7" t="s">
        <v>11</v>
      </c>
      <c r="H877" s="7" t="s">
        <v>980</v>
      </c>
      <c r="I877" s="7"/>
      <c r="J877" s="7" t="s">
        <v>12</v>
      </c>
      <c r="K877" s="7" t="s">
        <v>18</v>
      </c>
      <c r="L877" s="7" t="s">
        <v>470</v>
      </c>
      <c r="M877" s="7">
        <v>30</v>
      </c>
      <c r="N877" s="7"/>
      <c r="O877" s="7"/>
      <c r="P877" s="7"/>
      <c r="Q877" s="7" t="s">
        <v>267</v>
      </c>
      <c r="R877" s="29" t="s">
        <v>991</v>
      </c>
      <c r="S877" s="29"/>
      <c r="T877" s="5" t="str">
        <f>VLOOKUP($B877,'[1]TOMADA DE DECISÕES'!$C$3:$BD$1129,52,0)</f>
        <v>FRANCISCO JOSE BRABO BEZERRA</v>
      </c>
      <c r="U877" s="5" t="str">
        <f>VLOOKUP($B877,'[1]TOMADA DE DECISÕES'!$C$3:$BD$1129,54,0)</f>
        <v/>
      </c>
      <c r="V877" s="6" t="b">
        <f t="shared" si="68"/>
        <v>1</v>
      </c>
      <c r="W877" s="6" t="b">
        <f t="shared" si="69"/>
        <v>1</v>
      </c>
    </row>
    <row r="878" spans="1:23" ht="15" customHeight="1" x14ac:dyDescent="0.25">
      <c r="A878" s="11" t="str">
        <f t="shared" si="65"/>
        <v>LICENCIATURA EM QUÍMICA</v>
      </c>
      <c r="B878" s="11" t="str">
        <f t="shared" si="66"/>
        <v>NANHT4030-15SA</v>
      </c>
      <c r="C878" s="9" t="str">
        <f t="shared" si="67"/>
        <v>Práticas de Ensino de Química I A-noturno (São Bernardo)</v>
      </c>
      <c r="D878" s="6" t="s">
        <v>837</v>
      </c>
      <c r="E878" s="6" t="s">
        <v>2272</v>
      </c>
      <c r="F878" s="6" t="s">
        <v>838</v>
      </c>
      <c r="G878" s="6" t="s">
        <v>11</v>
      </c>
      <c r="H878" s="6" t="s">
        <v>3146</v>
      </c>
      <c r="J878" s="6" t="s">
        <v>12</v>
      </c>
      <c r="K878" s="6" t="s">
        <v>18</v>
      </c>
      <c r="L878" s="6" t="s">
        <v>42</v>
      </c>
      <c r="M878" s="6">
        <v>32</v>
      </c>
      <c r="N878" s="6">
        <v>0</v>
      </c>
      <c r="Q878" s="7" t="s">
        <v>268</v>
      </c>
      <c r="R878" s="26" t="s">
        <v>3147</v>
      </c>
      <c r="T878" s="5" t="str">
        <f>VLOOKUP($B878,'[1]TOMADA DE DECISÕES'!$C$3:$BD$1129,52,0)</f>
        <v>ALLAN MOREIRA XAVIER</v>
      </c>
      <c r="U878" s="5" t="str">
        <f>VLOOKUP($B878,'[1]TOMADA DE DECISÕES'!$C$3:$BD$1129,54,0)</f>
        <v/>
      </c>
      <c r="V878" s="6" t="b">
        <f t="shared" si="68"/>
        <v>0</v>
      </c>
      <c r="W878" s="6" t="b">
        <f t="shared" si="69"/>
        <v>1</v>
      </c>
    </row>
    <row r="879" spans="1:23" ht="15" customHeight="1" x14ac:dyDescent="0.25">
      <c r="A879" s="11" t="str">
        <f t="shared" si="65"/>
        <v>BACHARELADO EM CIÊNCIAS E HUMANIDADES</v>
      </c>
      <c r="B879" s="11" t="str">
        <f t="shared" si="66"/>
        <v>DABHS0001-15SB</v>
      </c>
      <c r="C879" s="9" t="str">
        <f t="shared" si="67"/>
        <v>Práticas em Ciências e Humanidades A-matutino (São Bernardo)</v>
      </c>
      <c r="D879" s="7" t="s">
        <v>100</v>
      </c>
      <c r="E879" s="7" t="s">
        <v>1864</v>
      </c>
      <c r="F879" s="7" t="s">
        <v>101</v>
      </c>
      <c r="G879" s="7" t="s">
        <v>11</v>
      </c>
      <c r="H879" s="7" t="s">
        <v>1490</v>
      </c>
      <c r="I879" s="7"/>
      <c r="J879" s="7" t="s">
        <v>38</v>
      </c>
      <c r="K879" s="7" t="s">
        <v>13</v>
      </c>
      <c r="L879" s="7" t="s">
        <v>470</v>
      </c>
      <c r="M879" s="7">
        <v>30</v>
      </c>
      <c r="N879" s="7"/>
      <c r="O879" s="7" t="s">
        <v>17</v>
      </c>
      <c r="P879" s="6" t="s">
        <v>37</v>
      </c>
      <c r="Q879" s="7" t="s">
        <v>97</v>
      </c>
      <c r="R879" s="28" t="s">
        <v>1491</v>
      </c>
      <c r="S879" s="28"/>
      <c r="T879" s="5" t="str">
        <f>VLOOKUP($B879,'[1]TOMADA DE DECISÕES'!$C$3:$BD$1129,52,0)</f>
        <v>LEONARDO FREIRE DE MELLO</v>
      </c>
      <c r="U879" s="5" t="str">
        <f>VLOOKUP($B879,'[1]TOMADA DE DECISÕES'!$C$3:$BD$1129,54,0)</f>
        <v/>
      </c>
      <c r="V879" s="6" t="b">
        <f t="shared" si="68"/>
        <v>1</v>
      </c>
      <c r="W879" s="6" t="b">
        <f t="shared" si="69"/>
        <v>1</v>
      </c>
    </row>
    <row r="880" spans="1:23" ht="15" customHeight="1" x14ac:dyDescent="0.25">
      <c r="A880" s="11" t="str">
        <f t="shared" si="65"/>
        <v>BACHARELADO EM CIÊNCIAS E HUMANIDADES</v>
      </c>
      <c r="B880" s="11" t="str">
        <f t="shared" si="66"/>
        <v>NABHS0001-15SB</v>
      </c>
      <c r="C880" s="9" t="str">
        <f t="shared" si="67"/>
        <v>Práticas em Ciências e Humanidades A-noturno (São Bernardo)</v>
      </c>
      <c r="D880" s="7" t="s">
        <v>100</v>
      </c>
      <c r="E880" s="7" t="s">
        <v>1865</v>
      </c>
      <c r="F880" s="7" t="s">
        <v>101</v>
      </c>
      <c r="G880" s="7" t="s">
        <v>11</v>
      </c>
      <c r="H880" s="7" t="s">
        <v>1492</v>
      </c>
      <c r="I880" s="7"/>
      <c r="J880" s="7" t="s">
        <v>38</v>
      </c>
      <c r="K880" s="7" t="s">
        <v>18</v>
      </c>
      <c r="L880" s="7" t="s">
        <v>470</v>
      </c>
      <c r="M880" s="7">
        <v>30</v>
      </c>
      <c r="N880" s="7"/>
      <c r="O880" s="7" t="s">
        <v>17</v>
      </c>
      <c r="P880" s="7" t="s">
        <v>37</v>
      </c>
      <c r="Q880" s="6" t="s">
        <v>97</v>
      </c>
      <c r="R880" s="29" t="s">
        <v>1493</v>
      </c>
      <c r="S880" s="29"/>
      <c r="T880" s="5" t="str">
        <f>VLOOKUP($B880,'[1]TOMADA DE DECISÕES'!$C$3:$BD$1129,52,0)</f>
        <v>VINICIUS RUIZ ALBINO DE FREITAS</v>
      </c>
      <c r="U880" s="5" t="str">
        <f>VLOOKUP($B880,'[1]TOMADA DE DECISÕES'!$C$3:$BD$1129,54,0)</f>
        <v/>
      </c>
      <c r="V880" s="6" t="b">
        <f t="shared" si="68"/>
        <v>1</v>
      </c>
      <c r="W880" s="6" t="b">
        <f t="shared" si="69"/>
        <v>1</v>
      </c>
    </row>
    <row r="881" spans="1:23" ht="15" customHeight="1" x14ac:dyDescent="0.25">
      <c r="A881" s="11" t="str">
        <f t="shared" si="65"/>
        <v>ENGENHARIAS</v>
      </c>
      <c r="B881" s="11" t="str">
        <f t="shared" si="66"/>
        <v>DA1ESTO012-17SA</v>
      </c>
      <c r="C881" s="9" t="str">
        <f t="shared" si="67"/>
        <v>Princípios de Administração A1-matutino (São Bernardo)</v>
      </c>
      <c r="D881" s="6" t="s">
        <v>261</v>
      </c>
      <c r="E881" s="6" t="s">
        <v>438</v>
      </c>
      <c r="F881" s="6" t="s">
        <v>262</v>
      </c>
      <c r="G881" s="6" t="s">
        <v>16</v>
      </c>
      <c r="H881" s="6" t="s">
        <v>1440</v>
      </c>
      <c r="J881" s="6" t="s">
        <v>12</v>
      </c>
      <c r="K881" s="6" t="s">
        <v>13</v>
      </c>
      <c r="L881" s="6" t="s">
        <v>14</v>
      </c>
      <c r="M881" s="6">
        <v>62</v>
      </c>
      <c r="O881" s="6" t="s">
        <v>17</v>
      </c>
      <c r="P881" s="7" t="s">
        <v>17</v>
      </c>
      <c r="Q881" s="7" t="s">
        <v>237</v>
      </c>
      <c r="R881" s="27" t="s">
        <v>1441</v>
      </c>
      <c r="S881" s="27"/>
      <c r="T881" s="5" t="str">
        <f>VLOOKUP($B881,'[1]TOMADA DE DECISÕES'!$C$3:$BD$1129,52,0)</f>
        <v>GISELLE RAMIREZ CANEDO</v>
      </c>
      <c r="U881" s="5" t="str">
        <f>VLOOKUP($B881,'[1]TOMADA DE DECISÕES'!$C$3:$BD$1129,54,0)</f>
        <v/>
      </c>
      <c r="V881" s="6" t="b">
        <f t="shared" si="68"/>
        <v>1</v>
      </c>
      <c r="W881" s="6" t="b">
        <f t="shared" si="69"/>
        <v>1</v>
      </c>
    </row>
    <row r="882" spans="1:23" ht="15" customHeight="1" x14ac:dyDescent="0.25">
      <c r="A882" s="11" t="str">
        <f t="shared" si="65"/>
        <v>ENGENHARIAS</v>
      </c>
      <c r="B882" s="11" t="str">
        <f t="shared" si="66"/>
        <v>NA1ESTO012-17SA</v>
      </c>
      <c r="C882" s="9" t="str">
        <f t="shared" si="67"/>
        <v>Princípios de Administração A1-noturno (São Bernardo)</v>
      </c>
      <c r="D882" s="7" t="s">
        <v>261</v>
      </c>
      <c r="E882" s="7" t="s">
        <v>439</v>
      </c>
      <c r="F882" s="7" t="s">
        <v>262</v>
      </c>
      <c r="G882" s="7" t="s">
        <v>16</v>
      </c>
      <c r="H882" s="7" t="s">
        <v>1451</v>
      </c>
      <c r="I882" s="7"/>
      <c r="J882" s="16" t="s">
        <v>12</v>
      </c>
      <c r="K882" s="7" t="s">
        <v>18</v>
      </c>
      <c r="L882" s="7" t="s">
        <v>14</v>
      </c>
      <c r="M882" s="7">
        <v>63</v>
      </c>
      <c r="N882" s="7"/>
      <c r="O882" s="7" t="s">
        <v>17</v>
      </c>
      <c r="P882" s="7" t="s">
        <v>17</v>
      </c>
      <c r="Q882" s="7" t="s">
        <v>237</v>
      </c>
      <c r="R882" s="29" t="s">
        <v>1450</v>
      </c>
      <c r="S882" s="29"/>
      <c r="T882" s="5" t="str">
        <f>VLOOKUP($B882,'[1]TOMADA DE DECISÕES'!$C$3:$BD$1129,52,0)</f>
        <v>FRANCIANE FREITAS SILVEIRA</v>
      </c>
      <c r="U882" s="5" t="str">
        <f>VLOOKUP($B882,'[1]TOMADA DE DECISÕES'!$C$3:$BD$1129,54,0)</f>
        <v/>
      </c>
      <c r="V882" s="6" t="b">
        <f t="shared" si="68"/>
        <v>1</v>
      </c>
      <c r="W882" s="6" t="b">
        <f t="shared" si="69"/>
        <v>1</v>
      </c>
    </row>
    <row r="883" spans="1:23" ht="15" customHeight="1" x14ac:dyDescent="0.25">
      <c r="A883" s="11" t="str">
        <f t="shared" si="65"/>
        <v>ENGENHARIAS</v>
      </c>
      <c r="B883" s="11" t="str">
        <f t="shared" si="66"/>
        <v>DA2ESTO012-17SA</v>
      </c>
      <c r="C883" s="9" t="str">
        <f t="shared" si="67"/>
        <v>Princípios de Administração A2-matutino (São Bernardo)</v>
      </c>
      <c r="D883" s="7" t="s">
        <v>261</v>
      </c>
      <c r="E883" s="7" t="s">
        <v>2234</v>
      </c>
      <c r="F883" s="7" t="s">
        <v>262</v>
      </c>
      <c r="G883" s="7" t="s">
        <v>19</v>
      </c>
      <c r="H883" s="7" t="s">
        <v>1440</v>
      </c>
      <c r="I883" s="7"/>
      <c r="J883" s="7" t="s">
        <v>12</v>
      </c>
      <c r="K883" s="7" t="s">
        <v>13</v>
      </c>
      <c r="L883" s="7" t="s">
        <v>14</v>
      </c>
      <c r="M883" s="7">
        <v>62</v>
      </c>
      <c r="N883" s="7"/>
      <c r="O883" s="7" t="s">
        <v>17</v>
      </c>
      <c r="P883" s="7" t="s">
        <v>17</v>
      </c>
      <c r="Q883" s="7" t="s">
        <v>237</v>
      </c>
      <c r="R883" s="28" t="s">
        <v>1442</v>
      </c>
      <c r="S883" s="28"/>
      <c r="T883" s="5" t="str">
        <f>VLOOKUP($B883,'[1]TOMADA DE DECISÕES'!$C$3:$BD$1129,52,0)</f>
        <v>JULIO FRANCISCO BLUMETTI FACO</v>
      </c>
      <c r="U883" s="5" t="str">
        <f>VLOOKUP($B883,'[1]TOMADA DE DECISÕES'!$C$3:$BD$1129,54,0)</f>
        <v/>
      </c>
      <c r="V883" s="6" t="b">
        <f t="shared" si="68"/>
        <v>1</v>
      </c>
      <c r="W883" s="6" t="b">
        <f t="shared" si="69"/>
        <v>1</v>
      </c>
    </row>
    <row r="884" spans="1:23" ht="15" customHeight="1" x14ac:dyDescent="0.25">
      <c r="A884" s="11" t="str">
        <f t="shared" si="65"/>
        <v>ENGENHARIAS</v>
      </c>
      <c r="B884" s="11" t="str">
        <f t="shared" si="66"/>
        <v>NA2ESTO012-17SA</v>
      </c>
      <c r="C884" s="9" t="str">
        <f t="shared" si="67"/>
        <v>Princípios de Administração A2-noturno (São Bernardo)</v>
      </c>
      <c r="D884" s="7" t="s">
        <v>261</v>
      </c>
      <c r="E884" s="7" t="s">
        <v>2235</v>
      </c>
      <c r="F884" s="7" t="s">
        <v>262</v>
      </c>
      <c r="G884" s="7" t="s">
        <v>19</v>
      </c>
      <c r="H884" s="7" t="s">
        <v>2426</v>
      </c>
      <c r="I884" s="7"/>
      <c r="J884" s="7" t="s">
        <v>12</v>
      </c>
      <c r="K884" s="7" t="s">
        <v>18</v>
      </c>
      <c r="L884" s="7" t="s">
        <v>14</v>
      </c>
      <c r="M884" s="7">
        <v>63</v>
      </c>
      <c r="N884" s="7"/>
      <c r="O884" s="7" t="s">
        <v>17</v>
      </c>
      <c r="P884" s="7" t="s">
        <v>17</v>
      </c>
      <c r="Q884" s="7" t="s">
        <v>237</v>
      </c>
      <c r="R884" s="29" t="s">
        <v>1453</v>
      </c>
      <c r="S884" s="29"/>
      <c r="T884" s="5" t="str">
        <f>VLOOKUP($B884,'[1]TOMADA DE DECISÕES'!$C$3:$BD$1129,52,0)</f>
        <v>SILVIA NOVAES ZILBER TURRI</v>
      </c>
      <c r="U884" s="5" t="str">
        <f>VLOOKUP($B884,'[1]TOMADA DE DECISÕES'!$C$3:$BD$1129,54,0)</f>
        <v/>
      </c>
      <c r="V884" s="6" t="b">
        <f t="shared" si="68"/>
        <v>1</v>
      </c>
      <c r="W884" s="6" t="b">
        <f t="shared" si="69"/>
        <v>1</v>
      </c>
    </row>
    <row r="885" spans="1:23" ht="15" customHeight="1" x14ac:dyDescent="0.25">
      <c r="A885" s="11" t="str">
        <f t="shared" si="65"/>
        <v>ENGENHARIA DE GESTÃO</v>
      </c>
      <c r="B885" s="11" t="str">
        <f t="shared" si="66"/>
        <v>DAESTO012-17SB</v>
      </c>
      <c r="C885" s="9" t="str">
        <f t="shared" si="67"/>
        <v>Princípios de Administração A-matutino (São Bernardo)</v>
      </c>
      <c r="D885" s="6" t="s">
        <v>261</v>
      </c>
      <c r="E885" s="6" t="s">
        <v>2123</v>
      </c>
      <c r="F885" s="6" t="s">
        <v>262</v>
      </c>
      <c r="G885" s="6" t="s">
        <v>11</v>
      </c>
      <c r="H885" s="6" t="s">
        <v>738</v>
      </c>
      <c r="J885" s="6" t="s">
        <v>38</v>
      </c>
      <c r="K885" s="6" t="s">
        <v>13</v>
      </c>
      <c r="L885" s="6" t="s">
        <v>14</v>
      </c>
      <c r="M885" s="6">
        <v>62</v>
      </c>
      <c r="N885" s="6">
        <v>0</v>
      </c>
      <c r="O885" s="6" t="s">
        <v>17</v>
      </c>
      <c r="P885" s="7" t="s">
        <v>17</v>
      </c>
      <c r="Q885" s="7" t="s">
        <v>173</v>
      </c>
      <c r="R885" s="26" t="s">
        <v>1442</v>
      </c>
      <c r="T885" s="5" t="str">
        <f>VLOOKUP($B885,'[1]TOMADA DE DECISÕES'!$C$3:$BD$1129,52,0)</f>
        <v>JULIO FRANCISCO BLUMETTI FACO</v>
      </c>
      <c r="U885" s="5" t="str">
        <f>VLOOKUP($B885,'[1]TOMADA DE DECISÕES'!$C$3:$BD$1129,54,0)</f>
        <v/>
      </c>
      <c r="V885" s="6" t="b">
        <f t="shared" si="68"/>
        <v>1</v>
      </c>
      <c r="W885" s="6" t="b">
        <f t="shared" si="69"/>
        <v>1</v>
      </c>
    </row>
    <row r="886" spans="1:23" ht="15" customHeight="1" x14ac:dyDescent="0.25">
      <c r="A886" s="11" t="str">
        <f t="shared" si="65"/>
        <v>ENGENHARIAS</v>
      </c>
      <c r="B886" s="11" t="str">
        <f t="shared" si="66"/>
        <v>DB1ESTO012-17SA</v>
      </c>
      <c r="C886" s="9" t="str">
        <f t="shared" si="67"/>
        <v>Princípios de Administração B1-matutino (São Bernardo)</v>
      </c>
      <c r="D886" s="7" t="s">
        <v>261</v>
      </c>
      <c r="E886" s="7" t="s">
        <v>442</v>
      </c>
      <c r="F886" s="7" t="s">
        <v>262</v>
      </c>
      <c r="G886" s="7" t="s">
        <v>28</v>
      </c>
      <c r="H886" s="7" t="s">
        <v>1443</v>
      </c>
      <c r="I886" s="7"/>
      <c r="J886" s="16" t="s">
        <v>12</v>
      </c>
      <c r="K886" s="7" t="s">
        <v>13</v>
      </c>
      <c r="L886" s="7" t="s">
        <v>14</v>
      </c>
      <c r="M886" s="7">
        <v>62</v>
      </c>
      <c r="N886" s="7"/>
      <c r="O886" s="7" t="s">
        <v>17</v>
      </c>
      <c r="P886" s="7" t="s">
        <v>17</v>
      </c>
      <c r="Q886" s="7" t="s">
        <v>237</v>
      </c>
      <c r="R886" s="28" t="s">
        <v>1441</v>
      </c>
      <c r="S886" s="28"/>
      <c r="T886" s="5" t="str">
        <f>VLOOKUP($B886,'[1]TOMADA DE DECISÕES'!$C$3:$BD$1129,52,0)</f>
        <v>GISELLE RAMIREZ CANEDO</v>
      </c>
      <c r="U886" s="5" t="str">
        <f>VLOOKUP($B886,'[1]TOMADA DE DECISÕES'!$C$3:$BD$1129,54,0)</f>
        <v/>
      </c>
      <c r="V886" s="6" t="b">
        <f t="shared" si="68"/>
        <v>1</v>
      </c>
      <c r="W886" s="6" t="b">
        <f t="shared" si="69"/>
        <v>1</v>
      </c>
    </row>
    <row r="887" spans="1:23" ht="15" customHeight="1" x14ac:dyDescent="0.25">
      <c r="A887" s="11" t="str">
        <f t="shared" si="65"/>
        <v>ENGENHARIAS</v>
      </c>
      <c r="B887" s="11" t="str">
        <f t="shared" si="66"/>
        <v>DB2ESTO012-17SA</v>
      </c>
      <c r="C887" s="9" t="str">
        <f t="shared" si="67"/>
        <v>Princípios de Administração B2-matutino (São Bernardo)</v>
      </c>
      <c r="D887" s="7" t="s">
        <v>261</v>
      </c>
      <c r="E887" s="7" t="s">
        <v>2236</v>
      </c>
      <c r="F887" s="7" t="s">
        <v>262</v>
      </c>
      <c r="G887" s="7" t="s">
        <v>29</v>
      </c>
      <c r="H887" s="7" t="s">
        <v>1443</v>
      </c>
      <c r="I887" s="7"/>
      <c r="J887" s="16" t="s">
        <v>12</v>
      </c>
      <c r="K887" s="7" t="s">
        <v>13</v>
      </c>
      <c r="L887" s="7" t="s">
        <v>14</v>
      </c>
      <c r="M887" s="7">
        <v>62</v>
      </c>
      <c r="N887" s="7"/>
      <c r="O887" s="7" t="s">
        <v>17</v>
      </c>
      <c r="P887" s="7" t="s">
        <v>17</v>
      </c>
      <c r="Q887" s="7" t="s">
        <v>237</v>
      </c>
      <c r="R887" s="28" t="s">
        <v>1446</v>
      </c>
      <c r="S887" s="28"/>
      <c r="T887" s="5" t="str">
        <f>VLOOKUP($B887,'[1]TOMADA DE DECISÕES'!$C$3:$BD$1129,52,0)</f>
        <v>LEONARDO RIBEIRO RODRIGUES</v>
      </c>
      <c r="U887" s="5" t="str">
        <f>VLOOKUP($B887,'[1]TOMADA DE DECISÕES'!$C$3:$BD$1129,54,0)</f>
        <v/>
      </c>
      <c r="V887" s="6" t="b">
        <f t="shared" si="68"/>
        <v>1</v>
      </c>
      <c r="W887" s="6" t="b">
        <f t="shared" si="69"/>
        <v>1</v>
      </c>
    </row>
    <row r="888" spans="1:23" ht="15" customHeight="1" x14ac:dyDescent="0.25">
      <c r="A888" s="11" t="str">
        <f t="shared" si="65"/>
        <v>ENGENHARIAS</v>
      </c>
      <c r="B888" s="11" t="str">
        <f t="shared" si="66"/>
        <v>NB2ESTO012-17SA</v>
      </c>
      <c r="C888" s="9" t="str">
        <f t="shared" si="67"/>
        <v>Princípios de Administração B2-noturno (São Bernardo)</v>
      </c>
      <c r="D888" s="7" t="s">
        <v>261</v>
      </c>
      <c r="E888" s="7" t="s">
        <v>2517</v>
      </c>
      <c r="F888" s="7" t="s">
        <v>262</v>
      </c>
      <c r="G888" s="7" t="s">
        <v>29</v>
      </c>
      <c r="H888" s="7" t="s">
        <v>2446</v>
      </c>
      <c r="I888" s="7"/>
      <c r="J888" s="16" t="s">
        <v>12</v>
      </c>
      <c r="K888" s="7" t="s">
        <v>18</v>
      </c>
      <c r="L888" s="7" t="s">
        <v>14</v>
      </c>
      <c r="M888" s="7">
        <v>90</v>
      </c>
      <c r="N888" s="7"/>
      <c r="O888" s="7" t="s">
        <v>17</v>
      </c>
      <c r="P888" s="7" t="s">
        <v>17</v>
      </c>
      <c r="Q888" s="7" t="s">
        <v>237</v>
      </c>
      <c r="R888" s="29" t="s">
        <v>1448</v>
      </c>
      <c r="S888" s="29"/>
      <c r="T888" s="5" t="str">
        <f>VLOOKUP($B888,'[1]TOMADA DE DECISÕES'!$C$3:$BD$1129,52,0)</f>
        <v>MARA MARLY GOMES BARRETO</v>
      </c>
      <c r="U888" s="5" t="str">
        <f>VLOOKUP($B888,'[1]TOMADA DE DECISÕES'!$C$3:$BD$1129,54,0)</f>
        <v/>
      </c>
      <c r="V888" s="6" t="b">
        <f t="shared" si="68"/>
        <v>1</v>
      </c>
      <c r="W888" s="6" t="b">
        <f t="shared" si="69"/>
        <v>1</v>
      </c>
    </row>
    <row r="889" spans="1:23" ht="15" customHeight="1" x14ac:dyDescent="0.25">
      <c r="A889" s="11" t="str">
        <f t="shared" si="65"/>
        <v>ENGENHARIAS</v>
      </c>
      <c r="B889" s="11" t="str">
        <f t="shared" si="66"/>
        <v>DC1ESTO012-17SA</v>
      </c>
      <c r="C889" s="9" t="str">
        <f t="shared" si="67"/>
        <v>Princípios de Administração C1-matutino (São Bernardo)</v>
      </c>
      <c r="D889" s="10" t="s">
        <v>261</v>
      </c>
      <c r="E889" s="10" t="s">
        <v>443</v>
      </c>
      <c r="F889" s="10" t="s">
        <v>262</v>
      </c>
      <c r="G889" s="10" t="s">
        <v>62</v>
      </c>
      <c r="H889" s="10" t="s">
        <v>2425</v>
      </c>
      <c r="I889" s="10"/>
      <c r="J889" s="10" t="s">
        <v>12</v>
      </c>
      <c r="K889" s="10" t="s">
        <v>13</v>
      </c>
      <c r="L889" s="10" t="s">
        <v>14</v>
      </c>
      <c r="M889" s="10">
        <v>90</v>
      </c>
      <c r="N889" s="10"/>
      <c r="O889" s="10" t="s">
        <v>17</v>
      </c>
      <c r="P889" s="7" t="s">
        <v>17</v>
      </c>
      <c r="Q889" s="7" t="s">
        <v>237</v>
      </c>
      <c r="R889" s="30" t="s">
        <v>1448</v>
      </c>
      <c r="S889" s="30"/>
      <c r="T889" s="5" t="str">
        <f>VLOOKUP($B889,'[1]TOMADA DE DECISÕES'!$C$3:$BD$1129,52,0)</f>
        <v>MARA MARLY GOMES BARRETO</v>
      </c>
      <c r="U889" s="5" t="str">
        <f>VLOOKUP($B889,'[1]TOMADA DE DECISÕES'!$C$3:$BD$1129,54,0)</f>
        <v/>
      </c>
      <c r="V889" s="6" t="b">
        <f t="shared" si="68"/>
        <v>1</v>
      </c>
      <c r="W889" s="6" t="b">
        <f t="shared" si="69"/>
        <v>1</v>
      </c>
    </row>
    <row r="890" spans="1:23" ht="15" customHeight="1" x14ac:dyDescent="0.25">
      <c r="A890" s="11" t="str">
        <f t="shared" si="65"/>
        <v>ENGENHARIAS</v>
      </c>
      <c r="B890" s="11" t="str">
        <f t="shared" si="66"/>
        <v>DC2ESTO012-17SA</v>
      </c>
      <c r="C890" s="9" t="str">
        <f t="shared" si="67"/>
        <v>Princípios de Administração C2-matutino (São Bernardo)</v>
      </c>
      <c r="D890" s="7" t="s">
        <v>261</v>
      </c>
      <c r="E890" s="7" t="s">
        <v>2237</v>
      </c>
      <c r="F890" s="7" t="s">
        <v>262</v>
      </c>
      <c r="G890" s="7" t="s">
        <v>63</v>
      </c>
      <c r="H890" s="7" t="s">
        <v>1449</v>
      </c>
      <c r="I890" s="7"/>
      <c r="J890" s="16" t="s">
        <v>12</v>
      </c>
      <c r="K890" s="7" t="s">
        <v>13</v>
      </c>
      <c r="L890" s="7" t="s">
        <v>14</v>
      </c>
      <c r="M890" s="7">
        <v>62</v>
      </c>
      <c r="N890" s="7"/>
      <c r="O890" s="7" t="s">
        <v>17</v>
      </c>
      <c r="P890" s="7" t="s">
        <v>17</v>
      </c>
      <c r="Q890" s="7" t="s">
        <v>237</v>
      </c>
      <c r="R890" s="28" t="s">
        <v>1450</v>
      </c>
      <c r="S890" s="28"/>
      <c r="T890" s="5" t="str">
        <f>VLOOKUP($B890,'[1]TOMADA DE DECISÕES'!$C$3:$BD$1129,52,0)</f>
        <v>FRANCIANE FREITAS SILVEIRA</v>
      </c>
      <c r="U890" s="5" t="str">
        <f>VLOOKUP($B890,'[1]TOMADA DE DECISÕES'!$C$3:$BD$1129,54,0)</f>
        <v/>
      </c>
      <c r="V890" s="6" t="b">
        <f t="shared" si="68"/>
        <v>1</v>
      </c>
      <c r="W890" s="6" t="b">
        <f t="shared" si="69"/>
        <v>1</v>
      </c>
    </row>
    <row r="891" spans="1:23" ht="15" customHeight="1" x14ac:dyDescent="0.25">
      <c r="A891" s="11" t="str">
        <f t="shared" si="65"/>
        <v>LICENCIATURA EM FÍSICA</v>
      </c>
      <c r="B891" s="11" t="str">
        <f t="shared" si="66"/>
        <v>DANHT3048-15SA</v>
      </c>
      <c r="C891" s="9" t="str">
        <f t="shared" si="67"/>
        <v>Princípios de Mecânica Quântica A-matutino (São Bernardo)</v>
      </c>
      <c r="D891" s="6" t="s">
        <v>823</v>
      </c>
      <c r="E891" s="6" t="s">
        <v>2253</v>
      </c>
      <c r="F891" s="6" t="s">
        <v>824</v>
      </c>
      <c r="G891" s="6" t="s">
        <v>11</v>
      </c>
      <c r="H891" s="6" t="s">
        <v>3139</v>
      </c>
      <c r="J891" s="6" t="s">
        <v>12</v>
      </c>
      <c r="K891" s="6" t="s">
        <v>13</v>
      </c>
      <c r="L891" s="6" t="s">
        <v>20</v>
      </c>
      <c r="M891" s="6">
        <v>30</v>
      </c>
      <c r="N891" s="6">
        <v>0</v>
      </c>
      <c r="O891" s="6" t="s">
        <v>17</v>
      </c>
      <c r="P891" s="7"/>
      <c r="Q891" s="7" t="s">
        <v>265</v>
      </c>
      <c r="R891" s="26" t="s">
        <v>3137</v>
      </c>
      <c r="T891" s="5" t="str">
        <f>VLOOKUP($B891,'[1]TOMADA DE DECISÕES'!$C$3:$BD$1129,52,0)</f>
        <v>MARIA BEATRIZ FAGUNDES</v>
      </c>
      <c r="U891" s="5" t="str">
        <f>VLOOKUP($B891,'[1]TOMADA DE DECISÕES'!$C$3:$BD$1129,54,0)</f>
        <v/>
      </c>
      <c r="V891" s="6" t="b">
        <f t="shared" si="68"/>
        <v>1</v>
      </c>
      <c r="W891" s="6" t="b">
        <f t="shared" si="69"/>
        <v>1</v>
      </c>
    </row>
    <row r="892" spans="1:23" ht="15" customHeight="1" x14ac:dyDescent="0.25">
      <c r="A892" s="11" t="str">
        <f t="shared" si="65"/>
        <v>LICENCIATURA EM FÍSICA</v>
      </c>
      <c r="B892" s="11" t="str">
        <f t="shared" si="66"/>
        <v>NANHT3048-15SA</v>
      </c>
      <c r="C892" s="9" t="str">
        <f t="shared" si="67"/>
        <v>Princípios de Mecânica Quântica A-noturno (São Bernardo)</v>
      </c>
      <c r="D892" s="7" t="s">
        <v>823</v>
      </c>
      <c r="E892" s="7" t="s">
        <v>2254</v>
      </c>
      <c r="F892" s="7" t="s">
        <v>824</v>
      </c>
      <c r="G892" s="7" t="s">
        <v>11</v>
      </c>
      <c r="H892" s="7" t="s">
        <v>3140</v>
      </c>
      <c r="I892" s="7"/>
      <c r="J892" s="16" t="s">
        <v>12</v>
      </c>
      <c r="K892" s="7" t="s">
        <v>18</v>
      </c>
      <c r="L892" s="7" t="s">
        <v>20</v>
      </c>
      <c r="M892" s="7">
        <v>30</v>
      </c>
      <c r="N892" s="7">
        <v>0</v>
      </c>
      <c r="O892" s="7" t="s">
        <v>17</v>
      </c>
      <c r="P892" s="7"/>
      <c r="Q892" s="7" t="s">
        <v>265</v>
      </c>
      <c r="R892" s="29" t="s">
        <v>3137</v>
      </c>
      <c r="S892" s="29"/>
      <c r="T892" s="5" t="str">
        <f>VLOOKUP($B892,'[1]TOMADA DE DECISÕES'!$C$3:$BD$1129,52,0)</f>
        <v>MARIA BEATRIZ FAGUNDES</v>
      </c>
      <c r="U892" s="5" t="str">
        <f>VLOOKUP($B892,'[1]TOMADA DE DECISÕES'!$C$3:$BD$1129,54,0)</f>
        <v/>
      </c>
      <c r="V892" s="6" t="b">
        <f t="shared" si="68"/>
        <v>1</v>
      </c>
      <c r="W892" s="6" t="b">
        <f t="shared" si="69"/>
        <v>1</v>
      </c>
    </row>
    <row r="893" spans="1:23" ht="15" customHeight="1" x14ac:dyDescent="0.25">
      <c r="A893" s="11" t="str">
        <f t="shared" si="65"/>
        <v>BACHARELADO EM QUÍMICA</v>
      </c>
      <c r="B893" s="11" t="str">
        <f t="shared" si="66"/>
        <v>DANHT3049-15SA</v>
      </c>
      <c r="C893" s="9" t="str">
        <f t="shared" si="67"/>
        <v>Princípios de Termodinâmica A-matutino (São Bernardo)</v>
      </c>
      <c r="D893" s="6" t="s">
        <v>309</v>
      </c>
      <c r="E893" s="6" t="s">
        <v>2004</v>
      </c>
      <c r="F893" s="6" t="s">
        <v>310</v>
      </c>
      <c r="G893" s="6" t="s">
        <v>11</v>
      </c>
      <c r="H893" s="6" t="s">
        <v>3038</v>
      </c>
      <c r="J893" s="15" t="s">
        <v>12</v>
      </c>
      <c r="K893" s="6" t="s">
        <v>13</v>
      </c>
      <c r="L893" s="6" t="s">
        <v>85</v>
      </c>
      <c r="M893" s="6">
        <v>30</v>
      </c>
      <c r="N893" s="6">
        <v>0</v>
      </c>
      <c r="O893" s="6" t="s">
        <v>17</v>
      </c>
      <c r="P893" s="7"/>
      <c r="Q893" s="7" t="s">
        <v>121</v>
      </c>
      <c r="R893" s="26" t="s">
        <v>3039</v>
      </c>
      <c r="T893" s="5" t="str">
        <f>VLOOKUP($B893,'[1]TOMADA DE DECISÕES'!$C$3:$BD$1129,52,0)</f>
        <v>CAMILO ANDREA ANGELUCCI</v>
      </c>
      <c r="U893" s="5" t="str">
        <f>VLOOKUP($B893,'[1]TOMADA DE DECISÕES'!$C$3:$BD$1129,54,0)</f>
        <v/>
      </c>
      <c r="V893" s="6" t="b">
        <f t="shared" si="68"/>
        <v>1</v>
      </c>
      <c r="W893" s="6" t="b">
        <f t="shared" si="69"/>
        <v>1</v>
      </c>
    </row>
    <row r="894" spans="1:23" ht="15" customHeight="1" x14ac:dyDescent="0.25">
      <c r="A894" s="11" t="str">
        <f t="shared" si="65"/>
        <v>BACHARELADO EM QUÍMICA</v>
      </c>
      <c r="B894" s="11" t="str">
        <f t="shared" si="66"/>
        <v>NANHT3049-15SA</v>
      </c>
      <c r="C894" s="9" t="str">
        <f t="shared" si="67"/>
        <v>Princípios de Termodinâmica A-noturno (São Bernardo)</v>
      </c>
      <c r="D894" s="7" t="s">
        <v>309</v>
      </c>
      <c r="E894" s="7" t="s">
        <v>2005</v>
      </c>
      <c r="F894" s="7" t="s">
        <v>310</v>
      </c>
      <c r="G894" s="7" t="s">
        <v>11</v>
      </c>
      <c r="H894" s="7" t="s">
        <v>3040</v>
      </c>
      <c r="I894" s="7"/>
      <c r="J894" s="16" t="s">
        <v>12</v>
      </c>
      <c r="K894" s="7" t="s">
        <v>18</v>
      </c>
      <c r="L894" s="7" t="s">
        <v>85</v>
      </c>
      <c r="M894" s="7">
        <v>40</v>
      </c>
      <c r="N894" s="7">
        <v>0</v>
      </c>
      <c r="O894" s="7" t="s">
        <v>17</v>
      </c>
      <c r="P894" s="7"/>
      <c r="Q894" s="7" t="s">
        <v>121</v>
      </c>
      <c r="R894" s="29" t="s">
        <v>3039</v>
      </c>
      <c r="S894" s="29"/>
      <c r="T894" s="5" t="str">
        <f>VLOOKUP($B894,'[1]TOMADA DE DECISÕES'!$C$3:$BD$1129,52,0)</f>
        <v>CAMILO ANDREA ANGELUCCI</v>
      </c>
      <c r="U894" s="5" t="str">
        <f>VLOOKUP($B894,'[1]TOMADA DE DECISÕES'!$C$3:$BD$1129,54,0)</f>
        <v/>
      </c>
      <c r="V894" s="6" t="b">
        <f t="shared" si="68"/>
        <v>1</v>
      </c>
      <c r="W894" s="6" t="b">
        <f t="shared" si="69"/>
        <v>1</v>
      </c>
    </row>
    <row r="895" spans="1:23" ht="15" customHeight="1" x14ac:dyDescent="0.25">
      <c r="A895" s="11" t="str">
        <f t="shared" si="65"/>
        <v>BACHARELADO EM FILOSOFIA</v>
      </c>
      <c r="B895" s="11" t="str">
        <f t="shared" si="66"/>
        <v>NANHH2065-13SB</v>
      </c>
      <c r="C895" s="9" t="str">
        <f t="shared" si="67"/>
        <v>Problemas Metafísicos: Perspectivas Modernas A-noturno (São Bernardo)</v>
      </c>
      <c r="D895" s="7" t="s">
        <v>1160</v>
      </c>
      <c r="E895" s="7" t="s">
        <v>1901</v>
      </c>
      <c r="F895" s="7" t="s">
        <v>1161</v>
      </c>
      <c r="G895" s="7" t="s">
        <v>11</v>
      </c>
      <c r="H895" s="7" t="s">
        <v>1162</v>
      </c>
      <c r="I895" s="7"/>
      <c r="J895" s="16" t="s">
        <v>38</v>
      </c>
      <c r="K895" s="7" t="s">
        <v>18</v>
      </c>
      <c r="L895" s="7" t="s">
        <v>20</v>
      </c>
      <c r="M895" s="7">
        <v>30</v>
      </c>
      <c r="N895" s="7"/>
      <c r="O895" s="7"/>
      <c r="P895" s="7" t="s">
        <v>17</v>
      </c>
      <c r="Q895" s="7" t="s">
        <v>104</v>
      </c>
      <c r="R895" s="29" t="s">
        <v>3249</v>
      </c>
      <c r="S895" s="29"/>
      <c r="T895" s="5" t="str">
        <f>VLOOKUP($B895,'[1]TOMADA DE DECISÕES'!$C$3:$BD$1129,52,0)</f>
        <v>MICHELA BORDIGNON</v>
      </c>
      <c r="U895" s="5" t="str">
        <f>VLOOKUP($B895,'[1]TOMADA DE DECISÕES'!$C$3:$BD$1129,54,0)</f>
        <v/>
      </c>
      <c r="V895" s="6" t="b">
        <f t="shared" si="68"/>
        <v>1</v>
      </c>
      <c r="W895" s="6" t="b">
        <f t="shared" si="69"/>
        <v>1</v>
      </c>
    </row>
    <row r="896" spans="1:23" ht="15" customHeight="1" x14ac:dyDescent="0.25">
      <c r="A896" s="11" t="str">
        <f t="shared" si="65"/>
        <v>BACHARELADO EM CIÊNCIA DA COMPUTAÇÃO</v>
      </c>
      <c r="B896" s="11" t="str">
        <f t="shared" si="66"/>
        <v>NAMCZA017-13SA</v>
      </c>
      <c r="C896" s="9" t="str">
        <f t="shared" si="67"/>
        <v>Processamento de Linguagem Natural A-noturno (São Bernardo)</v>
      </c>
      <c r="D896" s="7" t="s">
        <v>448</v>
      </c>
      <c r="E896" s="7" t="s">
        <v>2537</v>
      </c>
      <c r="F896" s="7" t="s">
        <v>449</v>
      </c>
      <c r="G896" s="7" t="s">
        <v>11</v>
      </c>
      <c r="H896" s="7" t="s">
        <v>707</v>
      </c>
      <c r="I896" s="7"/>
      <c r="J896" s="16" t="s">
        <v>12</v>
      </c>
      <c r="K896" s="7" t="s">
        <v>18</v>
      </c>
      <c r="L896" s="7" t="s">
        <v>20</v>
      </c>
      <c r="M896" s="7">
        <v>45</v>
      </c>
      <c r="N896" s="7"/>
      <c r="O896" s="7"/>
      <c r="P896" s="10"/>
      <c r="Q896" s="6" t="s">
        <v>15</v>
      </c>
      <c r="R896" s="29" t="s">
        <v>877</v>
      </c>
      <c r="S896" s="29"/>
      <c r="T896" s="5" t="str">
        <f>VLOOKUP($B896,'[1]TOMADA DE DECISÕES'!$C$3:$BD$1129,52,0)</f>
        <v>ALEXANDRE DONIZETI ALVES</v>
      </c>
      <c r="U896" s="5" t="str">
        <f>VLOOKUP($B896,'[1]TOMADA DE DECISÕES'!$C$3:$BD$1129,54,0)</f>
        <v/>
      </c>
      <c r="V896" s="6" t="b">
        <f t="shared" si="68"/>
        <v>1</v>
      </c>
      <c r="W896" s="6" t="b">
        <f t="shared" si="69"/>
        <v>1</v>
      </c>
    </row>
    <row r="897" spans="1:23" ht="15" customHeight="1" x14ac:dyDescent="0.25">
      <c r="A897" s="11" t="str">
        <f t="shared" si="65"/>
        <v>ENGENHARIA DE MATERIAIS</v>
      </c>
      <c r="B897" s="11" t="str">
        <f t="shared" si="66"/>
        <v>DAESZM039-17SA</v>
      </c>
      <c r="C897" s="9" t="str">
        <f t="shared" si="67"/>
        <v>Processamento de Materiais Cerâmicos A-matutino (São Bernardo)</v>
      </c>
      <c r="D897" s="6" t="s">
        <v>899</v>
      </c>
      <c r="E897" s="6" t="s">
        <v>2206</v>
      </c>
      <c r="F897" s="6" t="s">
        <v>900</v>
      </c>
      <c r="G897" s="6" t="s">
        <v>11</v>
      </c>
      <c r="H897" s="6" t="s">
        <v>3155</v>
      </c>
      <c r="J897" s="15" t="s">
        <v>12</v>
      </c>
      <c r="K897" s="6" t="s">
        <v>13</v>
      </c>
      <c r="L897" s="6" t="s">
        <v>473</v>
      </c>
      <c r="M897" s="6">
        <v>33</v>
      </c>
      <c r="P897" s="7"/>
      <c r="Q897" s="7" t="s">
        <v>215</v>
      </c>
      <c r="R897" s="26" t="s">
        <v>2340</v>
      </c>
      <c r="T897" s="5" t="str">
        <f>VLOOKUP($B897,'[1]TOMADA DE DECISÕES'!$C$3:$BD$1129,52,0)</f>
        <v>VANIA TROMBINI HERNANDES</v>
      </c>
      <c r="U897" s="5" t="str">
        <f>VLOOKUP($B897,'[1]TOMADA DE DECISÕES'!$C$3:$BD$1129,54,0)</f>
        <v/>
      </c>
      <c r="V897" s="6" t="b">
        <f t="shared" si="68"/>
        <v>1</v>
      </c>
      <c r="W897" s="6" t="b">
        <f t="shared" si="69"/>
        <v>1</v>
      </c>
    </row>
    <row r="898" spans="1:23" ht="15" customHeight="1" x14ac:dyDescent="0.25">
      <c r="A898" s="11" t="str">
        <f t="shared" ref="A898:A961" si="70">Q898</f>
        <v>ENGENHARIA DE INFORMAÇÃO</v>
      </c>
      <c r="B898" s="11" t="str">
        <f t="shared" ref="B898:B961" si="71">E898</f>
        <v>DA1ESTI006-17SA</v>
      </c>
      <c r="C898" s="9" t="str">
        <f t="shared" ref="C898:C961" si="72">CONCATENATE(D898," ",IF(LEN(B898)&gt;15,MID(B898,2,3),G898),"-",IF(K898="DIURNO","matutino",K898)," (",IF(H898="Santo André",H898,"São Bernardo"),")",IF(G898="I"," - TURMA MINISTRADA EM INGLÊS",IF(G898="P"," - TURMA COMPARTILHADA COM A PÓS-GRADUAÇÃO",IF(G898="S"," - TURMA SEMIPRESENCIAL",""))))</f>
        <v>Processamento Digital de Sinais A1-matutino (São Bernardo)</v>
      </c>
      <c r="D898" s="7" t="s">
        <v>704</v>
      </c>
      <c r="E898" s="7" t="s">
        <v>2495</v>
      </c>
      <c r="F898" s="7" t="s">
        <v>705</v>
      </c>
      <c r="G898" s="7" t="s">
        <v>16</v>
      </c>
      <c r="H898" s="7" t="s">
        <v>706</v>
      </c>
      <c r="I898" s="7"/>
      <c r="J898" s="16" t="s">
        <v>12</v>
      </c>
      <c r="K898" s="7" t="s">
        <v>13</v>
      </c>
      <c r="L898" s="7" t="s">
        <v>20</v>
      </c>
      <c r="M898" s="7">
        <v>68</v>
      </c>
      <c r="N898" s="7">
        <v>0</v>
      </c>
      <c r="O898" s="7" t="s">
        <v>17</v>
      </c>
      <c r="P898" s="7"/>
      <c r="Q898" s="7" t="s">
        <v>183</v>
      </c>
      <c r="R898" s="29" t="s">
        <v>2318</v>
      </c>
      <c r="S898" s="29"/>
      <c r="T898" s="5" t="str">
        <f>VLOOKUP($B898,'[1]TOMADA DE DECISÕES'!$C$3:$BD$1129,52,0)</f>
        <v>CLAUDIO JOSE BORDIN JUNIOR</v>
      </c>
      <c r="U898" s="5" t="str">
        <f>VLOOKUP($B898,'[1]TOMADA DE DECISÕES'!$C$3:$BD$1129,54,0)</f>
        <v/>
      </c>
      <c r="V898" s="6" t="b">
        <f t="shared" si="68"/>
        <v>1</v>
      </c>
      <c r="W898" s="6" t="b">
        <f t="shared" si="69"/>
        <v>1</v>
      </c>
    </row>
    <row r="899" spans="1:23" ht="15" customHeight="1" x14ac:dyDescent="0.25">
      <c r="A899" s="11" t="str">
        <f t="shared" si="70"/>
        <v>ENGENHARIA DE INFORMAÇÃO</v>
      </c>
      <c r="B899" s="11" t="str">
        <f t="shared" si="71"/>
        <v>NA2ESTI006-17SA</v>
      </c>
      <c r="C899" s="9" t="str">
        <f t="shared" si="72"/>
        <v>Processamento Digital de Sinais A2-noturno (São Bernardo)</v>
      </c>
      <c r="D899" s="7" t="s">
        <v>704</v>
      </c>
      <c r="E899" s="7" t="s">
        <v>2148</v>
      </c>
      <c r="F899" s="7" t="s">
        <v>705</v>
      </c>
      <c r="G899" s="7" t="s">
        <v>19</v>
      </c>
      <c r="H899" s="7" t="s">
        <v>707</v>
      </c>
      <c r="I899" s="7"/>
      <c r="J899" s="16" t="s">
        <v>12</v>
      </c>
      <c r="K899" s="7" t="s">
        <v>18</v>
      </c>
      <c r="L899" s="7" t="s">
        <v>20</v>
      </c>
      <c r="M899" s="7">
        <v>70</v>
      </c>
      <c r="N899" s="7">
        <v>0</v>
      </c>
      <c r="O899" s="7" t="s">
        <v>17</v>
      </c>
      <c r="P899" s="7"/>
      <c r="Q899" s="7" t="s">
        <v>183</v>
      </c>
      <c r="R899" s="29" t="s">
        <v>541</v>
      </c>
      <c r="S899" s="29"/>
      <c r="T899" s="5" t="str">
        <f>VLOOKUP($B899,'[1]TOMADA DE DECISÕES'!$C$3:$BD$1129,52,0)</f>
        <v>KENJI NOSE FILHO</v>
      </c>
      <c r="U899" s="5" t="str">
        <f>VLOOKUP($B899,'[1]TOMADA DE DECISÕES'!$C$3:$BD$1129,54,0)</f>
        <v/>
      </c>
      <c r="V899" s="6" t="b">
        <f t="shared" ref="V899:V962" si="73">T899=R899</f>
        <v>1</v>
      </c>
      <c r="W899" s="6" t="b">
        <f t="shared" ref="W899:W962" si="74">U899=S899</f>
        <v>1</v>
      </c>
    </row>
    <row r="900" spans="1:23" ht="15" customHeight="1" x14ac:dyDescent="0.25">
      <c r="A900" s="11" t="str">
        <f t="shared" si="70"/>
        <v>ENGENHARIA DE INSTRUMENTAÇÃO, AUTOMAÇÃO E ROBÓTICA</v>
      </c>
      <c r="B900" s="11" t="str">
        <f t="shared" si="71"/>
        <v>DAESTI006-17SA</v>
      </c>
      <c r="C900" s="9" t="str">
        <f t="shared" si="72"/>
        <v>Processamento Digital de Sinais A-matutino (São Bernardo)</v>
      </c>
      <c r="D900" s="7" t="s">
        <v>704</v>
      </c>
      <c r="E900" s="7" t="s">
        <v>2149</v>
      </c>
      <c r="F900" s="7" t="s">
        <v>705</v>
      </c>
      <c r="G900" s="7" t="s">
        <v>11</v>
      </c>
      <c r="H900" s="7" t="s">
        <v>1048</v>
      </c>
      <c r="I900" s="7"/>
      <c r="J900" s="16" t="s">
        <v>12</v>
      </c>
      <c r="K900" s="7" t="s">
        <v>13</v>
      </c>
      <c r="L900" s="7" t="s">
        <v>20</v>
      </c>
      <c r="M900" s="7">
        <v>30</v>
      </c>
      <c r="N900" s="7"/>
      <c r="O900" s="7" t="s">
        <v>17</v>
      </c>
      <c r="Q900" s="7" t="s">
        <v>185</v>
      </c>
      <c r="R900" s="29" t="s">
        <v>1047</v>
      </c>
      <c r="S900" s="29"/>
      <c r="T900" s="5" t="str">
        <f>VLOOKUP($B900,'[1]TOMADA DE DECISÕES'!$C$3:$BD$1129,52,0)</f>
        <v>ALAIN SEGUNDO POTTS</v>
      </c>
      <c r="U900" s="5" t="str">
        <f>VLOOKUP($B900,'[1]TOMADA DE DECISÕES'!$C$3:$BD$1129,54,0)</f>
        <v/>
      </c>
      <c r="V900" s="6" t="b">
        <f t="shared" si="73"/>
        <v>1</v>
      </c>
      <c r="W900" s="6" t="b">
        <f t="shared" si="74"/>
        <v>1</v>
      </c>
    </row>
    <row r="901" spans="1:23" ht="15" customHeight="1" x14ac:dyDescent="0.25">
      <c r="A901" s="11" t="str">
        <f t="shared" si="70"/>
        <v>ENGENHARIA BIOMÉDICA</v>
      </c>
      <c r="B901" s="11" t="str">
        <f t="shared" si="71"/>
        <v>DAESZB003-17SA</v>
      </c>
      <c r="C901" s="9" t="str">
        <f t="shared" si="72"/>
        <v>Processamento e Análise de Sinais Biomédicos A-matutino (São Bernardo)</v>
      </c>
      <c r="D901" s="7" t="s">
        <v>1395</v>
      </c>
      <c r="E901" s="7" t="s">
        <v>3297</v>
      </c>
      <c r="F901" s="7" t="s">
        <v>1396</v>
      </c>
      <c r="G901" s="7" t="s">
        <v>11</v>
      </c>
      <c r="H901" s="7" t="s">
        <v>1397</v>
      </c>
      <c r="I901" s="7"/>
      <c r="J901" s="16" t="s">
        <v>38</v>
      </c>
      <c r="K901" s="7" t="s">
        <v>13</v>
      </c>
      <c r="L901" s="7" t="s">
        <v>470</v>
      </c>
      <c r="M901" s="7">
        <v>30</v>
      </c>
      <c r="N901" s="7">
        <v>0</v>
      </c>
      <c r="O901" s="7"/>
      <c r="P901" s="7"/>
      <c r="Q901" s="7" t="s">
        <v>155</v>
      </c>
      <c r="R901" s="29" t="s">
        <v>3298</v>
      </c>
      <c r="S901" s="29"/>
      <c r="T901" s="5" t="str">
        <f>VLOOKUP($B901,'[1]TOMADA DE DECISÕES'!$C$3:$BD$1129,52,0)</f>
        <v>DIOGO COUTINHO SORIANO</v>
      </c>
      <c r="U901" s="5">
        <f>VLOOKUP($B901,'[1]TOMADA DE DECISÕES'!$C$3:$BD$1129,54,0)</f>
        <v>0</v>
      </c>
      <c r="V901" s="6" t="b">
        <f t="shared" si="73"/>
        <v>1</v>
      </c>
      <c r="W901" s="6" t="b">
        <f t="shared" si="74"/>
        <v>1</v>
      </c>
    </row>
    <row r="902" spans="1:23" ht="15" customHeight="1" x14ac:dyDescent="0.25">
      <c r="A902" s="11" t="str">
        <f t="shared" si="70"/>
        <v>BACHARELADO EM QUÍMICA</v>
      </c>
      <c r="B902" s="11" t="str">
        <f t="shared" si="71"/>
        <v>NANHZ4064-15SA</v>
      </c>
      <c r="C902" s="9" t="str">
        <f t="shared" si="72"/>
        <v>Processos Industriais Cerâmicos A-noturno (São Bernardo)</v>
      </c>
      <c r="D902" s="7" t="s">
        <v>647</v>
      </c>
      <c r="E902" s="7" t="s">
        <v>2006</v>
      </c>
      <c r="F902" s="7" t="s">
        <v>648</v>
      </c>
      <c r="G902" s="7" t="s">
        <v>11</v>
      </c>
      <c r="H902" s="7" t="s">
        <v>649</v>
      </c>
      <c r="I902" s="7"/>
      <c r="J902" s="7" t="s">
        <v>12</v>
      </c>
      <c r="K902" s="7" t="s">
        <v>18</v>
      </c>
      <c r="L902" s="7" t="s">
        <v>20</v>
      </c>
      <c r="M902" s="7">
        <v>30</v>
      </c>
      <c r="N902" s="7">
        <v>0</v>
      </c>
      <c r="O902" s="7"/>
      <c r="P902" s="7"/>
      <c r="Q902" s="7" t="s">
        <v>121</v>
      </c>
      <c r="R902" s="29" t="s">
        <v>2888</v>
      </c>
      <c r="S902" s="29"/>
      <c r="T902" s="5" t="str">
        <f>VLOOKUP($B902,'[1]TOMADA DE DECISÕES'!$C$3:$BD$1129,52,0)</f>
        <v>VIVIANE VIANA SILVA</v>
      </c>
      <c r="U902" s="5" t="str">
        <f>VLOOKUP($B902,'[1]TOMADA DE DECISÕES'!$C$3:$BD$1129,54,0)</f>
        <v/>
      </c>
      <c r="V902" s="6" t="b">
        <f t="shared" si="73"/>
        <v>1</v>
      </c>
      <c r="W902" s="6" t="b">
        <f t="shared" si="74"/>
        <v>1</v>
      </c>
    </row>
    <row r="903" spans="1:23" ht="15" customHeight="1" x14ac:dyDescent="0.25">
      <c r="A903" s="11" t="str">
        <f t="shared" si="70"/>
        <v>ENGENHARIA DE INFORMAÇÃO</v>
      </c>
      <c r="B903" s="11" t="str">
        <f t="shared" si="71"/>
        <v>NA3MCTA028-15SA</v>
      </c>
      <c r="C903" s="9" t="str">
        <f t="shared" si="72"/>
        <v>Programação Estruturada A3-noturno (São Bernardo)</v>
      </c>
      <c r="D903" s="7" t="s">
        <v>708</v>
      </c>
      <c r="E903" s="7" t="s">
        <v>2150</v>
      </c>
      <c r="F903" s="7" t="s">
        <v>709</v>
      </c>
      <c r="G903" s="7" t="s">
        <v>21</v>
      </c>
      <c r="H903" s="7" t="s">
        <v>692</v>
      </c>
      <c r="I903" s="7"/>
      <c r="J903" s="7" t="s">
        <v>12</v>
      </c>
      <c r="K903" s="7" t="s">
        <v>18</v>
      </c>
      <c r="L903" s="7" t="s">
        <v>470</v>
      </c>
      <c r="M903" s="7">
        <v>40</v>
      </c>
      <c r="N903" s="7">
        <v>0</v>
      </c>
      <c r="O903" s="7" t="s">
        <v>17</v>
      </c>
      <c r="P903" s="7" t="s">
        <v>17</v>
      </c>
      <c r="Q903" s="7" t="s">
        <v>183</v>
      </c>
      <c r="R903" s="29" t="s">
        <v>2386</v>
      </c>
      <c r="S903" s="29" t="s">
        <v>2386</v>
      </c>
      <c r="T903" s="5" t="str">
        <f>VLOOKUP($B903,'[1]TOMADA DE DECISÕES'!$C$3:$BD$1129,52,0)</f>
        <v>ANGELICA NAKAGAWA LIMA</v>
      </c>
      <c r="U903" s="5" t="str">
        <f>VLOOKUP($B903,'[1]TOMADA DE DECISÕES'!$C$3:$BD$1129,54,0)</f>
        <v>ANGELICA NAKAGAWA LIMA</v>
      </c>
      <c r="V903" s="6" t="b">
        <f t="shared" si="73"/>
        <v>1</v>
      </c>
      <c r="W903" s="6" t="b">
        <f t="shared" si="74"/>
        <v>1</v>
      </c>
    </row>
    <row r="904" spans="1:23" ht="15" customHeight="1" x14ac:dyDescent="0.25">
      <c r="A904" s="11" t="str">
        <f t="shared" si="70"/>
        <v>ENGENHARIA DE INFORMAÇÃO</v>
      </c>
      <c r="B904" s="11" t="str">
        <f t="shared" si="71"/>
        <v>NA4MCTA028-15SA</v>
      </c>
      <c r="C904" s="9" t="str">
        <f t="shared" si="72"/>
        <v>Programação Estruturada A4-noturno (São Bernardo)</v>
      </c>
      <c r="D904" s="6" t="s">
        <v>708</v>
      </c>
      <c r="E904" s="6" t="s">
        <v>2151</v>
      </c>
      <c r="F904" s="6" t="s">
        <v>709</v>
      </c>
      <c r="G904" s="6" t="s">
        <v>22</v>
      </c>
      <c r="H904" s="6" t="s">
        <v>692</v>
      </c>
      <c r="J904" s="15" t="s">
        <v>12</v>
      </c>
      <c r="K904" s="6" t="s">
        <v>18</v>
      </c>
      <c r="L904" s="6" t="s">
        <v>470</v>
      </c>
      <c r="M904" s="6">
        <v>30</v>
      </c>
      <c r="N904" s="6">
        <v>0</v>
      </c>
      <c r="O904" s="6" t="s">
        <v>17</v>
      </c>
      <c r="P904" s="7" t="s">
        <v>17</v>
      </c>
      <c r="Q904" s="7" t="s">
        <v>183</v>
      </c>
      <c r="R904" s="26" t="s">
        <v>2386</v>
      </c>
      <c r="S904" s="26" t="s">
        <v>2319</v>
      </c>
      <c r="T904" s="5" t="str">
        <f>VLOOKUP($B904,'[1]TOMADA DE DECISÕES'!$C$3:$BD$1129,52,0)</f>
        <v>ANGELICA NAKAGAWA LIMA</v>
      </c>
      <c r="U904" s="5" t="str">
        <f>VLOOKUP($B904,'[1]TOMADA DE DECISÕES'!$C$3:$BD$1129,54,0)</f>
        <v>FRANCISCO JOSE FRAGA DA SILVA</v>
      </c>
      <c r="V904" s="6" t="b">
        <f t="shared" si="73"/>
        <v>1</v>
      </c>
      <c r="W904" s="6" t="b">
        <f t="shared" si="74"/>
        <v>1</v>
      </c>
    </row>
    <row r="905" spans="1:23" ht="15" customHeight="1" x14ac:dyDescent="0.25">
      <c r="A905" s="11" t="str">
        <f t="shared" si="70"/>
        <v>BACHARELADO EM CIÊNCIA DA COMPUTAÇÃO</v>
      </c>
      <c r="B905" s="11" t="str">
        <f t="shared" si="71"/>
        <v>DAMCTA028-15SA</v>
      </c>
      <c r="C905" s="9" t="str">
        <f t="shared" si="72"/>
        <v>Programação Estruturada A-matutino (São Bernardo)</v>
      </c>
      <c r="D905" s="6" t="s">
        <v>708</v>
      </c>
      <c r="E905" s="6" t="s">
        <v>1523</v>
      </c>
      <c r="F905" s="6" t="s">
        <v>709</v>
      </c>
      <c r="G905" s="6" t="s">
        <v>11</v>
      </c>
      <c r="H905" s="6" t="s">
        <v>859</v>
      </c>
      <c r="J905" s="6" t="s">
        <v>12</v>
      </c>
      <c r="K905" s="6" t="s">
        <v>13</v>
      </c>
      <c r="L905" s="6" t="s">
        <v>470</v>
      </c>
      <c r="M905" s="6">
        <v>45</v>
      </c>
      <c r="O905" s="6" t="s">
        <v>17</v>
      </c>
      <c r="P905" s="7" t="s">
        <v>17</v>
      </c>
      <c r="Q905" s="7" t="s">
        <v>15</v>
      </c>
      <c r="R905" s="26" t="s">
        <v>881</v>
      </c>
      <c r="T905" s="5" t="str">
        <f>VLOOKUP($B905,'[1]TOMADA DE DECISÕES'!$C$3:$BD$1129,52,0)</f>
        <v>PAULO HENRIQUE PISANI</v>
      </c>
      <c r="U905" s="5" t="str">
        <f>VLOOKUP($B905,'[1]TOMADA DE DECISÕES'!$C$3:$BD$1129,54,0)</f>
        <v/>
      </c>
      <c r="V905" s="6" t="b">
        <f t="shared" si="73"/>
        <v>1</v>
      </c>
      <c r="W905" s="6" t="b">
        <f t="shared" si="74"/>
        <v>1</v>
      </c>
    </row>
    <row r="906" spans="1:23" ht="15" customHeight="1" x14ac:dyDescent="0.25">
      <c r="A906" s="11" t="str">
        <f t="shared" si="70"/>
        <v>BACHARELADO EM CIÊNCIA DA COMPUTAÇÃO</v>
      </c>
      <c r="B906" s="11" t="str">
        <f t="shared" si="71"/>
        <v>NAMCTA028-15SA</v>
      </c>
      <c r="C906" s="9" t="str">
        <f t="shared" si="72"/>
        <v>Programação Estruturada A-noturno (São Bernardo)</v>
      </c>
      <c r="D906" s="7" t="s">
        <v>708</v>
      </c>
      <c r="E906" s="7" t="s">
        <v>1524</v>
      </c>
      <c r="F906" s="7" t="s">
        <v>709</v>
      </c>
      <c r="G906" s="7" t="s">
        <v>11</v>
      </c>
      <c r="H906" s="7" t="s">
        <v>860</v>
      </c>
      <c r="I906" s="7"/>
      <c r="J906" s="16" t="s">
        <v>12</v>
      </c>
      <c r="K906" s="7" t="s">
        <v>18</v>
      </c>
      <c r="L906" s="7" t="s">
        <v>470</v>
      </c>
      <c r="M906" s="7">
        <v>45</v>
      </c>
      <c r="N906" s="7"/>
      <c r="O906" s="7" t="s">
        <v>17</v>
      </c>
      <c r="P906" s="6" t="s">
        <v>17</v>
      </c>
      <c r="Q906" s="7" t="s">
        <v>15</v>
      </c>
      <c r="R906" s="29" t="s">
        <v>882</v>
      </c>
      <c r="S906" s="29"/>
      <c r="T906" s="5" t="str">
        <f>VLOOKUP($B906,'[1]TOMADA DE DECISÕES'!$C$3:$BD$1129,52,0)</f>
        <v>FERNANDO TEUBL FERREIRA</v>
      </c>
      <c r="U906" s="5" t="str">
        <f>VLOOKUP($B906,'[1]TOMADA DE DECISÕES'!$C$3:$BD$1129,54,0)</f>
        <v/>
      </c>
      <c r="V906" s="6" t="b">
        <f t="shared" si="73"/>
        <v>1</v>
      </c>
      <c r="W906" s="6" t="b">
        <f t="shared" si="74"/>
        <v>1</v>
      </c>
    </row>
    <row r="907" spans="1:23" ht="15" customHeight="1" x14ac:dyDescent="0.25">
      <c r="A907" s="11" t="str">
        <f t="shared" si="70"/>
        <v>ENGENHARIA DE INFORMAÇÃO</v>
      </c>
      <c r="B907" s="11" t="str">
        <f t="shared" si="71"/>
        <v>NB3MCTA028-15SA</v>
      </c>
      <c r="C907" s="9" t="str">
        <f t="shared" si="72"/>
        <v>Programação Estruturada B3-noturno (São Bernardo)</v>
      </c>
      <c r="D907" s="6" t="s">
        <v>708</v>
      </c>
      <c r="E907" s="6" t="s">
        <v>2152</v>
      </c>
      <c r="F907" s="6" t="s">
        <v>709</v>
      </c>
      <c r="G907" s="6" t="s">
        <v>50</v>
      </c>
      <c r="H907" s="6" t="s">
        <v>464</v>
      </c>
      <c r="J907" s="15" t="s">
        <v>12</v>
      </c>
      <c r="K907" s="6" t="s">
        <v>18</v>
      </c>
      <c r="L907" s="6" t="s">
        <v>470</v>
      </c>
      <c r="M907" s="6">
        <v>40</v>
      </c>
      <c r="N907" s="6">
        <v>0</v>
      </c>
      <c r="O907" s="6" t="s">
        <v>17</v>
      </c>
      <c r="P907" s="7" t="s">
        <v>17</v>
      </c>
      <c r="Q907" s="7" t="s">
        <v>183</v>
      </c>
      <c r="R907" s="27" t="s">
        <v>2890</v>
      </c>
      <c r="S907" s="27" t="s">
        <v>2890</v>
      </c>
      <c r="T907" s="5" t="str">
        <f>VLOOKUP($B907,'[1]TOMADA DE DECISÕES'!$C$3:$BD$1129,52,0)</f>
        <v>MARIO ALEXANDRE GAZZIRO</v>
      </c>
      <c r="U907" s="5" t="str">
        <f>VLOOKUP($B907,'[1]TOMADA DE DECISÕES'!$C$3:$BD$1129,54,0)</f>
        <v>MARIO ALEXANDRE GAZZIRO</v>
      </c>
      <c r="V907" s="6" t="b">
        <f t="shared" si="73"/>
        <v>1</v>
      </c>
      <c r="W907" s="6" t="b">
        <f t="shared" si="74"/>
        <v>1</v>
      </c>
    </row>
    <row r="908" spans="1:23" ht="15" customHeight="1" x14ac:dyDescent="0.25">
      <c r="A908" s="11" t="str">
        <f t="shared" si="70"/>
        <v>ENGENHARIA DE INFORMAÇÃO</v>
      </c>
      <c r="B908" s="11" t="str">
        <f t="shared" si="71"/>
        <v>NB4MCTA028-15SA</v>
      </c>
      <c r="C908" s="9" t="str">
        <f t="shared" si="72"/>
        <v>Programação Estruturada B4-noturno (São Bernardo)</v>
      </c>
      <c r="D908" s="7" t="s">
        <v>708</v>
      </c>
      <c r="E908" s="7" t="s">
        <v>2153</v>
      </c>
      <c r="F908" s="7" t="s">
        <v>709</v>
      </c>
      <c r="G908" s="7" t="s">
        <v>59</v>
      </c>
      <c r="H908" s="7" t="s">
        <v>464</v>
      </c>
      <c r="I908" s="7"/>
      <c r="J908" s="16" t="s">
        <v>12</v>
      </c>
      <c r="K908" s="7" t="s">
        <v>18</v>
      </c>
      <c r="L908" s="7" t="s">
        <v>470</v>
      </c>
      <c r="M908" s="7">
        <v>30</v>
      </c>
      <c r="N908" s="7">
        <v>0</v>
      </c>
      <c r="O908" s="7" t="s">
        <v>17</v>
      </c>
      <c r="P908" s="7" t="s">
        <v>17</v>
      </c>
      <c r="Q908" s="7" t="s">
        <v>183</v>
      </c>
      <c r="R908" s="29" t="s">
        <v>2890</v>
      </c>
      <c r="S908" s="29" t="s">
        <v>2320</v>
      </c>
      <c r="T908" s="5" t="str">
        <f>VLOOKUP($B908,'[1]TOMADA DE DECISÕES'!$C$3:$BD$1129,52,0)</f>
        <v>MARIO ALEXANDRE GAZZIRO</v>
      </c>
      <c r="U908" s="5" t="str">
        <f>VLOOKUP($B908,'[1]TOMADA DE DECISÕES'!$C$3:$BD$1129,54,0)</f>
        <v>ROBERTO SADAO YOKOYAMA</v>
      </c>
      <c r="V908" s="6" t="b">
        <f t="shared" si="73"/>
        <v>1</v>
      </c>
      <c r="W908" s="6" t="b">
        <f t="shared" si="74"/>
        <v>1</v>
      </c>
    </row>
    <row r="909" spans="1:23" ht="15" customHeight="1" x14ac:dyDescent="0.25">
      <c r="A909" s="11" t="str">
        <f t="shared" si="70"/>
        <v>ENGENHARIA DE INFORMAÇÃO</v>
      </c>
      <c r="B909" s="11" t="str">
        <f t="shared" si="71"/>
        <v>DC1MCTA028-15SA</v>
      </c>
      <c r="C909" s="9" t="str">
        <f t="shared" si="72"/>
        <v>Programação Estruturada C1-matutino (São Bernardo)</v>
      </c>
      <c r="D909" s="7" t="s">
        <v>708</v>
      </c>
      <c r="E909" s="7" t="s">
        <v>2154</v>
      </c>
      <c r="F909" s="7" t="s">
        <v>709</v>
      </c>
      <c r="G909" s="7" t="s">
        <v>62</v>
      </c>
      <c r="H909" s="7" t="s">
        <v>710</v>
      </c>
      <c r="I909" s="7"/>
      <c r="J909" s="7" t="s">
        <v>12</v>
      </c>
      <c r="K909" s="7" t="s">
        <v>13</v>
      </c>
      <c r="L909" s="7" t="s">
        <v>470</v>
      </c>
      <c r="M909" s="7">
        <v>48</v>
      </c>
      <c r="N909" s="7">
        <v>0</v>
      </c>
      <c r="O909" s="7" t="s">
        <v>17</v>
      </c>
      <c r="P909" s="7" t="s">
        <v>17</v>
      </c>
      <c r="Q909" s="7" t="s">
        <v>183</v>
      </c>
      <c r="R909" s="29" t="s">
        <v>2890</v>
      </c>
      <c r="S909" s="29" t="s">
        <v>2890</v>
      </c>
      <c r="T909" s="5" t="str">
        <f>VLOOKUP($B909,'[1]TOMADA DE DECISÕES'!$C$3:$BD$1129,52,0)</f>
        <v>MARIO ALEXANDRE GAZZIRO</v>
      </c>
      <c r="U909" s="5" t="str">
        <f>VLOOKUP($B909,'[1]TOMADA DE DECISÕES'!$C$3:$BD$1129,54,0)</f>
        <v>MARIO ALEXANDRE GAZZIRO</v>
      </c>
      <c r="V909" s="6" t="b">
        <f t="shared" si="73"/>
        <v>1</v>
      </c>
      <c r="W909" s="6" t="b">
        <f t="shared" si="74"/>
        <v>1</v>
      </c>
    </row>
    <row r="910" spans="1:23" ht="15" customHeight="1" x14ac:dyDescent="0.25">
      <c r="A910" s="11" t="str">
        <f t="shared" si="70"/>
        <v>ENGENHARIA DE INFORMAÇÃO</v>
      </c>
      <c r="B910" s="11" t="str">
        <f t="shared" si="71"/>
        <v>DC2MCTA028-15SA</v>
      </c>
      <c r="C910" s="9" t="str">
        <f t="shared" si="72"/>
        <v>Programação Estruturada C2-matutino (São Bernardo)</v>
      </c>
      <c r="D910" s="6" t="s">
        <v>708</v>
      </c>
      <c r="E910" s="6" t="s">
        <v>2155</v>
      </c>
      <c r="F910" s="6" t="s">
        <v>709</v>
      </c>
      <c r="G910" s="6" t="s">
        <v>63</v>
      </c>
      <c r="H910" s="6" t="s">
        <v>710</v>
      </c>
      <c r="J910" s="6" t="s">
        <v>12</v>
      </c>
      <c r="K910" s="6" t="s">
        <v>13</v>
      </c>
      <c r="L910" s="6" t="s">
        <v>470</v>
      </c>
      <c r="M910" s="6">
        <v>45</v>
      </c>
      <c r="N910" s="6">
        <v>0</v>
      </c>
      <c r="O910" s="6" t="s">
        <v>17</v>
      </c>
      <c r="P910" s="7" t="s">
        <v>17</v>
      </c>
      <c r="Q910" s="7" t="s">
        <v>183</v>
      </c>
      <c r="R910" s="26" t="s">
        <v>2890</v>
      </c>
      <c r="S910" s="26" t="s">
        <v>2320</v>
      </c>
      <c r="T910" s="5" t="str">
        <f>VLOOKUP($B910,'[1]TOMADA DE DECISÕES'!$C$3:$BD$1129,52,0)</f>
        <v>MARIO ALEXANDRE GAZZIRO</v>
      </c>
      <c r="U910" s="5" t="str">
        <f>VLOOKUP($B910,'[1]TOMADA DE DECISÕES'!$C$3:$BD$1129,54,0)</f>
        <v>ROBERTO SADAO YOKOYAMA</v>
      </c>
      <c r="V910" s="6" t="b">
        <f t="shared" si="73"/>
        <v>1</v>
      </c>
      <c r="W910" s="6" t="b">
        <f t="shared" si="74"/>
        <v>1</v>
      </c>
    </row>
    <row r="911" spans="1:23" ht="15" customHeight="1" x14ac:dyDescent="0.25">
      <c r="A911" s="11" t="str">
        <f t="shared" si="70"/>
        <v>ENGENHARIA DE INFORMAÇÃO</v>
      </c>
      <c r="B911" s="11" t="str">
        <f t="shared" si="71"/>
        <v>DC3MCTA028-15SA</v>
      </c>
      <c r="C911" s="9" t="str">
        <f t="shared" si="72"/>
        <v>Programação Estruturada C3-matutino (São Bernardo)</v>
      </c>
      <c r="D911" s="7" t="s">
        <v>708</v>
      </c>
      <c r="E911" s="7" t="s">
        <v>2156</v>
      </c>
      <c r="F911" s="7" t="s">
        <v>709</v>
      </c>
      <c r="G911" s="7" t="s">
        <v>64</v>
      </c>
      <c r="H911" s="7" t="s">
        <v>710</v>
      </c>
      <c r="I911" s="7"/>
      <c r="J911" s="16" t="s">
        <v>12</v>
      </c>
      <c r="K911" s="7" t="s">
        <v>13</v>
      </c>
      <c r="L911" s="7" t="s">
        <v>470</v>
      </c>
      <c r="M911" s="7">
        <v>40</v>
      </c>
      <c r="N911" s="7">
        <v>0</v>
      </c>
      <c r="O911" s="7" t="s">
        <v>17</v>
      </c>
      <c r="P911" s="7" t="s">
        <v>17</v>
      </c>
      <c r="Q911" s="7" t="s">
        <v>183</v>
      </c>
      <c r="R911" s="29" t="s">
        <v>2386</v>
      </c>
      <c r="S911" s="29" t="s">
        <v>2386</v>
      </c>
      <c r="T911" s="5" t="str">
        <f>VLOOKUP($B911,'[1]TOMADA DE DECISÕES'!$C$3:$BD$1129,52,0)</f>
        <v>ANGELICA NAKAGAWA LIMA</v>
      </c>
      <c r="U911" s="5" t="str">
        <f>VLOOKUP($B911,'[1]TOMADA DE DECISÕES'!$C$3:$BD$1129,54,0)</f>
        <v>ANGELICA NAKAGAWA LIMA</v>
      </c>
      <c r="V911" s="6" t="b">
        <f t="shared" si="73"/>
        <v>1</v>
      </c>
      <c r="W911" s="6" t="b">
        <f t="shared" si="74"/>
        <v>1</v>
      </c>
    </row>
    <row r="912" spans="1:23" ht="15" customHeight="1" x14ac:dyDescent="0.25">
      <c r="A912" s="11" t="str">
        <f t="shared" si="70"/>
        <v>ENGENHARIA DE INFORMAÇÃO</v>
      </c>
      <c r="B912" s="11" t="str">
        <f t="shared" si="71"/>
        <v>DC4MCTA028-15SA</v>
      </c>
      <c r="C912" s="9" t="str">
        <f t="shared" si="72"/>
        <v>Programação Estruturada C4-matutino (São Bernardo)</v>
      </c>
      <c r="D912" s="7" t="s">
        <v>708</v>
      </c>
      <c r="E912" s="7" t="s">
        <v>2157</v>
      </c>
      <c r="F912" s="7" t="s">
        <v>709</v>
      </c>
      <c r="G912" s="7" t="s">
        <v>563</v>
      </c>
      <c r="H912" s="7" t="s">
        <v>710</v>
      </c>
      <c r="I912" s="7"/>
      <c r="J912" s="7" t="s">
        <v>12</v>
      </c>
      <c r="K912" s="7" t="s">
        <v>13</v>
      </c>
      <c r="L912" s="7" t="s">
        <v>470</v>
      </c>
      <c r="M912" s="7">
        <v>30</v>
      </c>
      <c r="N912" s="7">
        <v>0</v>
      </c>
      <c r="O912" s="7" t="s">
        <v>17</v>
      </c>
      <c r="P912" s="7" t="s">
        <v>17</v>
      </c>
      <c r="Q912" s="7" t="s">
        <v>183</v>
      </c>
      <c r="R912" s="29" t="s">
        <v>2386</v>
      </c>
      <c r="S912" s="29" t="s">
        <v>2319</v>
      </c>
      <c r="T912" s="5" t="str">
        <f>VLOOKUP($B912,'[1]TOMADA DE DECISÕES'!$C$3:$BD$1129,52,0)</f>
        <v>ANGELICA NAKAGAWA LIMA</v>
      </c>
      <c r="U912" s="5" t="str">
        <f>VLOOKUP($B912,'[1]TOMADA DE DECISÕES'!$C$3:$BD$1129,54,0)</f>
        <v>FRANCISCO JOSE FRAGA DA SILVA</v>
      </c>
      <c r="V912" s="6" t="b">
        <f t="shared" si="73"/>
        <v>1</v>
      </c>
      <c r="W912" s="6" t="b">
        <f t="shared" si="74"/>
        <v>1</v>
      </c>
    </row>
    <row r="913" spans="1:23" ht="15" customHeight="1" x14ac:dyDescent="0.25">
      <c r="A913" s="11" t="str">
        <f t="shared" si="70"/>
        <v>BACHARELADO EM CIÊNCIA DA COMPUTAÇÃO</v>
      </c>
      <c r="B913" s="11" t="str">
        <f t="shared" si="71"/>
        <v>NAMCTA017-17SA</v>
      </c>
      <c r="C913" s="9" t="str">
        <f t="shared" si="72"/>
        <v>Programação Matemática A-noturno (São Bernardo)</v>
      </c>
      <c r="D913" s="6" t="s">
        <v>883</v>
      </c>
      <c r="E913" s="6" t="s">
        <v>1525</v>
      </c>
      <c r="F913" s="6" t="s">
        <v>884</v>
      </c>
      <c r="G913" s="6" t="s">
        <v>11</v>
      </c>
      <c r="H913" s="6" t="s">
        <v>2383</v>
      </c>
      <c r="J913" s="6" t="s">
        <v>12</v>
      </c>
      <c r="K913" s="6" t="s">
        <v>18</v>
      </c>
      <c r="L913" s="6" t="s">
        <v>473</v>
      </c>
      <c r="M913" s="6">
        <v>60</v>
      </c>
      <c r="O913" s="6" t="s">
        <v>17</v>
      </c>
      <c r="P913" s="7"/>
      <c r="Q913" s="7" t="s">
        <v>15</v>
      </c>
      <c r="R913" s="26" t="s">
        <v>514</v>
      </c>
      <c r="T913" s="5" t="str">
        <f>VLOOKUP($B913,'[1]TOMADA DE DECISÕES'!$C$3:$BD$1129,52,0)</f>
        <v>ARITANAN BORGES GARCIA GRUBER</v>
      </c>
      <c r="U913" s="5" t="str">
        <f>VLOOKUP($B913,'[1]TOMADA DE DECISÕES'!$C$3:$BD$1129,54,0)</f>
        <v/>
      </c>
      <c r="V913" s="6" t="b">
        <f t="shared" si="73"/>
        <v>1</v>
      </c>
      <c r="W913" s="6" t="b">
        <f t="shared" si="74"/>
        <v>1</v>
      </c>
    </row>
    <row r="914" spans="1:23" ht="15" customHeight="1" x14ac:dyDescent="0.25">
      <c r="A914" s="11" t="str">
        <f t="shared" si="70"/>
        <v>BACHARELADO EM CIÊNCIA DA COMPUTAÇÃO</v>
      </c>
      <c r="B914" s="11" t="str">
        <f t="shared" si="71"/>
        <v>DA1MCTA018-13SA</v>
      </c>
      <c r="C914" s="9" t="str">
        <f t="shared" si="72"/>
        <v>Programação Orientada a Objetos A1-matutino (São Bernardo)</v>
      </c>
      <c r="D914" s="7" t="s">
        <v>885</v>
      </c>
      <c r="E914" s="7" t="s">
        <v>1526</v>
      </c>
      <c r="F914" s="7" t="s">
        <v>886</v>
      </c>
      <c r="G914" s="7" t="s">
        <v>16</v>
      </c>
      <c r="H914" s="7" t="s">
        <v>3149</v>
      </c>
      <c r="I914" s="7"/>
      <c r="J914" s="7" t="s">
        <v>12</v>
      </c>
      <c r="K914" s="7" t="s">
        <v>13</v>
      </c>
      <c r="L914" s="7" t="s">
        <v>470</v>
      </c>
      <c r="M914" s="7">
        <v>45</v>
      </c>
      <c r="N914" s="7"/>
      <c r="O914" s="7" t="s">
        <v>17</v>
      </c>
      <c r="P914" s="7"/>
      <c r="Q914" s="7" t="s">
        <v>15</v>
      </c>
      <c r="R914" s="29" t="s">
        <v>887</v>
      </c>
      <c r="S914" s="29"/>
      <c r="T914" s="5" t="str">
        <f>VLOOKUP($B914,'[1]TOMADA DE DECISÕES'!$C$3:$BD$1129,52,0)</f>
        <v>ALEXANDRE NOMA</v>
      </c>
      <c r="U914" s="5" t="str">
        <f>VLOOKUP($B914,'[1]TOMADA DE DECISÕES'!$C$3:$BD$1129,54,0)</f>
        <v/>
      </c>
      <c r="V914" s="6" t="b">
        <f t="shared" si="73"/>
        <v>1</v>
      </c>
      <c r="W914" s="6" t="b">
        <f t="shared" si="74"/>
        <v>1</v>
      </c>
    </row>
    <row r="915" spans="1:23" ht="15" customHeight="1" x14ac:dyDescent="0.25">
      <c r="A915" s="11" t="str">
        <f t="shared" si="70"/>
        <v>BACHARELADO EM CIÊNCIA DA COMPUTAÇÃO</v>
      </c>
      <c r="B915" s="11" t="str">
        <f t="shared" si="71"/>
        <v>NA1MCTA018-13SA</v>
      </c>
      <c r="C915" s="9" t="str">
        <f t="shared" si="72"/>
        <v>Programação Orientada a Objetos A1-noturno (São Bernardo)</v>
      </c>
      <c r="D915" s="7" t="s">
        <v>885</v>
      </c>
      <c r="E915" s="7" t="s">
        <v>1527</v>
      </c>
      <c r="F915" s="7" t="s">
        <v>886</v>
      </c>
      <c r="G915" s="7" t="s">
        <v>16</v>
      </c>
      <c r="H915" s="7" t="s">
        <v>3150</v>
      </c>
      <c r="I915" s="7"/>
      <c r="J915" s="7" t="s">
        <v>12</v>
      </c>
      <c r="K915" s="7" t="s">
        <v>18</v>
      </c>
      <c r="L915" s="7" t="s">
        <v>470</v>
      </c>
      <c r="M915" s="7">
        <v>45</v>
      </c>
      <c r="N915" s="7"/>
      <c r="O915" s="7" t="s">
        <v>17</v>
      </c>
      <c r="P915" s="7"/>
      <c r="Q915" s="7" t="s">
        <v>15</v>
      </c>
      <c r="R915" s="29" t="s">
        <v>887</v>
      </c>
      <c r="S915" s="29"/>
      <c r="T915" s="5" t="str">
        <f>VLOOKUP($B915,'[1]TOMADA DE DECISÕES'!$C$3:$BD$1129,52,0)</f>
        <v>ALEXANDRE NOMA</v>
      </c>
      <c r="U915" s="5" t="str">
        <f>VLOOKUP($B915,'[1]TOMADA DE DECISÕES'!$C$3:$BD$1129,54,0)</f>
        <v/>
      </c>
      <c r="V915" s="6" t="b">
        <f t="shared" si="73"/>
        <v>1</v>
      </c>
      <c r="W915" s="6" t="b">
        <f t="shared" si="74"/>
        <v>1</v>
      </c>
    </row>
    <row r="916" spans="1:23" ht="15" customHeight="1" x14ac:dyDescent="0.25">
      <c r="A916" s="11" t="str">
        <f t="shared" si="70"/>
        <v>BACHARELADO EM CIÊNCIA DA COMPUTAÇÃO</v>
      </c>
      <c r="B916" s="11" t="str">
        <f t="shared" si="71"/>
        <v>DA2MCTA018-13SA</v>
      </c>
      <c r="C916" s="9" t="str">
        <f t="shared" si="72"/>
        <v>Programação Orientada a Objetos A2-matutino (São Bernardo)</v>
      </c>
      <c r="D916" s="7" t="s">
        <v>885</v>
      </c>
      <c r="E916" s="7" t="s">
        <v>1528</v>
      </c>
      <c r="F916" s="7" t="s">
        <v>886</v>
      </c>
      <c r="G916" s="7" t="s">
        <v>19</v>
      </c>
      <c r="H916" s="7" t="s">
        <v>3149</v>
      </c>
      <c r="I916" s="7"/>
      <c r="J916" s="16" t="s">
        <v>12</v>
      </c>
      <c r="K916" s="7" t="s">
        <v>13</v>
      </c>
      <c r="L916" s="7" t="s">
        <v>470</v>
      </c>
      <c r="M916" s="7">
        <v>45</v>
      </c>
      <c r="N916" s="7"/>
      <c r="O916" s="7" t="s">
        <v>17</v>
      </c>
      <c r="P916" s="7"/>
      <c r="Q916" s="7" t="s">
        <v>15</v>
      </c>
      <c r="R916" s="29" t="s">
        <v>889</v>
      </c>
      <c r="S916" s="29"/>
      <c r="T916" s="5" t="str">
        <f>VLOOKUP($B916,'[1]TOMADA DE DECISÕES'!$C$3:$BD$1129,52,0)</f>
        <v>FLAVIO EDUARDO AOKI HORITA</v>
      </c>
      <c r="U916" s="5" t="str">
        <f>VLOOKUP($B916,'[1]TOMADA DE DECISÕES'!$C$3:$BD$1129,54,0)</f>
        <v/>
      </c>
      <c r="V916" s="6" t="b">
        <f t="shared" si="73"/>
        <v>1</v>
      </c>
      <c r="W916" s="6" t="b">
        <f t="shared" si="74"/>
        <v>1</v>
      </c>
    </row>
    <row r="917" spans="1:23" ht="15" customHeight="1" x14ac:dyDescent="0.25">
      <c r="A917" s="11" t="str">
        <f t="shared" si="70"/>
        <v>BACHARELADO EM CIÊNCIA DA COMPUTAÇÃO</v>
      </c>
      <c r="B917" s="11" t="str">
        <f t="shared" si="71"/>
        <v>NA2MCTA018-13SA</v>
      </c>
      <c r="C917" s="9" t="str">
        <f t="shared" si="72"/>
        <v>Programação Orientada a Objetos A2-noturno (São Bernardo)</v>
      </c>
      <c r="D917" s="7" t="s">
        <v>885</v>
      </c>
      <c r="E917" s="7" t="s">
        <v>1529</v>
      </c>
      <c r="F917" s="7" t="s">
        <v>886</v>
      </c>
      <c r="G917" s="7" t="s">
        <v>19</v>
      </c>
      <c r="H917" s="7" t="s">
        <v>3150</v>
      </c>
      <c r="I917" s="7"/>
      <c r="J917" s="7" t="s">
        <v>12</v>
      </c>
      <c r="K917" s="7" t="s">
        <v>18</v>
      </c>
      <c r="L917" s="7" t="s">
        <v>470</v>
      </c>
      <c r="M917" s="7">
        <v>45</v>
      </c>
      <c r="N917" s="7"/>
      <c r="O917" s="7" t="s">
        <v>17</v>
      </c>
      <c r="P917" s="7"/>
      <c r="Q917" s="7" t="s">
        <v>15</v>
      </c>
      <c r="R917" s="29" t="s">
        <v>888</v>
      </c>
      <c r="S917" s="29"/>
      <c r="T917" s="5" t="str">
        <f>VLOOKUP($B917,'[1]TOMADA DE DECISÕES'!$C$3:$BD$1129,52,0)</f>
        <v>DIOGO SANTANA MARTINS</v>
      </c>
      <c r="U917" s="5" t="str">
        <f>VLOOKUP($B917,'[1]TOMADA DE DECISÕES'!$C$3:$BD$1129,54,0)</f>
        <v/>
      </c>
      <c r="V917" s="6" t="b">
        <f t="shared" si="73"/>
        <v>1</v>
      </c>
      <c r="W917" s="6" t="b">
        <f t="shared" si="74"/>
        <v>1</v>
      </c>
    </row>
    <row r="918" spans="1:23" ht="15" customHeight="1" x14ac:dyDescent="0.25">
      <c r="A918" s="11" t="str">
        <f t="shared" si="70"/>
        <v>BACHARELADO EM CIÊNCIA DA COMPUTAÇÃO</v>
      </c>
      <c r="B918" s="11" t="str">
        <f t="shared" si="71"/>
        <v>NA3MCTA018-13SA</v>
      </c>
      <c r="C918" s="9" t="str">
        <f t="shared" si="72"/>
        <v>Programação Orientada a Objetos A3-noturno (São Bernardo)</v>
      </c>
      <c r="D918" s="7" t="s">
        <v>885</v>
      </c>
      <c r="E918" s="7" t="s">
        <v>2497</v>
      </c>
      <c r="F918" s="7" t="s">
        <v>886</v>
      </c>
      <c r="G918" s="7" t="s">
        <v>21</v>
      </c>
      <c r="H918" s="7" t="s">
        <v>3150</v>
      </c>
      <c r="I918" s="7"/>
      <c r="J918" s="16" t="s">
        <v>12</v>
      </c>
      <c r="K918" s="7" t="s">
        <v>18</v>
      </c>
      <c r="L918" s="7" t="s">
        <v>470</v>
      </c>
      <c r="M918" s="7">
        <v>45</v>
      </c>
      <c r="N918" s="7"/>
      <c r="O918" s="7" t="s">
        <v>17</v>
      </c>
      <c r="P918" s="7"/>
      <c r="Q918" s="7" t="s">
        <v>15</v>
      </c>
      <c r="R918" s="29" t="s">
        <v>881</v>
      </c>
      <c r="S918" s="29"/>
      <c r="T918" s="5" t="str">
        <f>VLOOKUP($B918,'[1]TOMADA DE DECISÕES'!$C$3:$BD$1129,52,0)</f>
        <v>PAULO HENRIQUE PISANI</v>
      </c>
      <c r="U918" s="5" t="str">
        <f>VLOOKUP($B918,'[1]TOMADA DE DECISÕES'!$C$3:$BD$1129,54,0)</f>
        <v/>
      </c>
      <c r="V918" s="6" t="b">
        <f t="shared" si="73"/>
        <v>1</v>
      </c>
      <c r="W918" s="6" t="b">
        <f t="shared" si="74"/>
        <v>1</v>
      </c>
    </row>
    <row r="919" spans="1:23" ht="15" customHeight="1" x14ac:dyDescent="0.25">
      <c r="A919" s="11" t="str">
        <f t="shared" si="70"/>
        <v>BACHARELADO EM CIÊNCIA DA COMPUTAÇÃO</v>
      </c>
      <c r="B919" s="11" t="str">
        <f t="shared" si="71"/>
        <v>NAMCZA019-17SA</v>
      </c>
      <c r="C919" s="9" t="str">
        <f t="shared" si="72"/>
        <v>Programação para Web A-noturno (São Bernardo)</v>
      </c>
      <c r="D919" s="7" t="s">
        <v>30</v>
      </c>
      <c r="E919" s="7" t="s">
        <v>1530</v>
      </c>
      <c r="F919" s="7" t="s">
        <v>31</v>
      </c>
      <c r="G919" s="7" t="s">
        <v>11</v>
      </c>
      <c r="H919" s="7" t="s">
        <v>3152</v>
      </c>
      <c r="I919" s="7"/>
      <c r="J919" s="7" t="s">
        <v>12</v>
      </c>
      <c r="K919" s="7" t="s">
        <v>18</v>
      </c>
      <c r="L919" s="7" t="s">
        <v>470</v>
      </c>
      <c r="M919" s="7">
        <v>45</v>
      </c>
      <c r="N919" s="7"/>
      <c r="O919" s="7"/>
      <c r="P919" s="7"/>
      <c r="Q919" s="7" t="s">
        <v>15</v>
      </c>
      <c r="R919" s="29" t="s">
        <v>888</v>
      </c>
      <c r="S919" s="29"/>
      <c r="T919" s="5" t="str">
        <f>VLOOKUP($B919,'[1]TOMADA DE DECISÕES'!$C$3:$BD$1129,52,0)</f>
        <v>DIOGO SANTANA MARTINS</v>
      </c>
      <c r="U919" s="5" t="str">
        <f>VLOOKUP($B919,'[1]TOMADA DE DECISÕES'!$C$3:$BD$1129,54,0)</f>
        <v/>
      </c>
      <c r="V919" s="6" t="b">
        <f t="shared" si="73"/>
        <v>1</v>
      </c>
      <c r="W919" s="6" t="b">
        <f t="shared" si="74"/>
        <v>1</v>
      </c>
    </row>
    <row r="920" spans="1:23" ht="15" customHeight="1" x14ac:dyDescent="0.25">
      <c r="A920" s="11" t="str">
        <f t="shared" si="70"/>
        <v>BACHARELADO EM NEUROCIÊNCIA</v>
      </c>
      <c r="B920" s="11" t="str">
        <f t="shared" si="71"/>
        <v>DAMCTC009-15SB</v>
      </c>
      <c r="C920" s="9" t="str">
        <f t="shared" si="72"/>
        <v>Progressos e Métodos em Neurociência A-matutino (São Bernardo)</v>
      </c>
      <c r="D920" s="7" t="s">
        <v>680</v>
      </c>
      <c r="E920" s="7" t="s">
        <v>1951</v>
      </c>
      <c r="F920" s="7" t="s">
        <v>681</v>
      </c>
      <c r="G920" s="7" t="s">
        <v>11</v>
      </c>
      <c r="H920" s="7" t="s">
        <v>682</v>
      </c>
      <c r="I920" s="7"/>
      <c r="J920" s="7" t="s">
        <v>38</v>
      </c>
      <c r="K920" s="7" t="s">
        <v>13</v>
      </c>
      <c r="L920" s="7" t="s">
        <v>473</v>
      </c>
      <c r="M920" s="7">
        <v>40</v>
      </c>
      <c r="N920" s="7"/>
      <c r="O920" s="7" t="s">
        <v>17</v>
      </c>
      <c r="P920" s="7" t="s">
        <v>17</v>
      </c>
      <c r="Q920" s="7" t="s">
        <v>116</v>
      </c>
      <c r="R920" s="29" t="s">
        <v>3080</v>
      </c>
      <c r="S920" s="29"/>
      <c r="T920" s="5" t="str">
        <f>VLOOKUP($B920,'[1]TOMADA DE DECISÕES'!$C$3:$BD$1129,52,0)</f>
        <v>SILVIA HONDA TAKADA</v>
      </c>
      <c r="U920" s="5" t="str">
        <f>VLOOKUP($B920,'[1]TOMADA DE DECISÕES'!$C$3:$BD$1129,54,0)</f>
        <v/>
      </c>
      <c r="V920" s="6" t="b">
        <f t="shared" si="73"/>
        <v>1</v>
      </c>
      <c r="W920" s="6" t="b">
        <f t="shared" si="74"/>
        <v>1</v>
      </c>
    </row>
    <row r="921" spans="1:23" ht="15" customHeight="1" x14ac:dyDescent="0.25">
      <c r="A921" s="11" t="str">
        <f t="shared" si="70"/>
        <v>BACHARELADO EM NEUROCIÊNCIA</v>
      </c>
      <c r="B921" s="11" t="str">
        <f t="shared" si="71"/>
        <v>NAMCTC009-15SB</v>
      </c>
      <c r="C921" s="9" t="str">
        <f t="shared" si="72"/>
        <v>Progressos e Métodos em Neurociência A-noturno (São Bernardo)</v>
      </c>
      <c r="D921" s="7" t="s">
        <v>680</v>
      </c>
      <c r="E921" s="7" t="s">
        <v>1952</v>
      </c>
      <c r="F921" s="7" t="s">
        <v>681</v>
      </c>
      <c r="G921" s="7" t="s">
        <v>11</v>
      </c>
      <c r="H921" s="7" t="s">
        <v>683</v>
      </c>
      <c r="I921" s="7"/>
      <c r="J921" s="7" t="s">
        <v>38</v>
      </c>
      <c r="K921" s="7" t="s">
        <v>18</v>
      </c>
      <c r="L921" s="7" t="s">
        <v>473</v>
      </c>
      <c r="M921" s="7">
        <v>40</v>
      </c>
      <c r="N921" s="7"/>
      <c r="O921" s="7" t="s">
        <v>17</v>
      </c>
      <c r="P921" s="6" t="s">
        <v>17</v>
      </c>
      <c r="Q921" s="6" t="s">
        <v>116</v>
      </c>
      <c r="R921" s="29" t="s">
        <v>3081</v>
      </c>
      <c r="S921" s="29"/>
      <c r="T921" s="5" t="str">
        <f>VLOOKUP($B921,'[1]TOMADA DE DECISÕES'!$C$3:$BD$1129,52,0)</f>
        <v>FERNANDO AUGUSTO DE OLIVEIRA RIBEIRO</v>
      </c>
      <c r="U921" s="5" t="str">
        <f>VLOOKUP($B921,'[1]TOMADA DE DECISÕES'!$C$3:$BD$1129,54,0)</f>
        <v/>
      </c>
      <c r="V921" s="6" t="b">
        <f t="shared" si="73"/>
        <v>1</v>
      </c>
      <c r="W921" s="6" t="b">
        <f t="shared" si="74"/>
        <v>1</v>
      </c>
    </row>
    <row r="922" spans="1:23" ht="15" customHeight="1" x14ac:dyDescent="0.25">
      <c r="A922" s="11" t="str">
        <f t="shared" si="70"/>
        <v>ENGENHARIA DE INSTRUMENTAÇÃO, AUTOMAÇÃO E ROBÓTICA</v>
      </c>
      <c r="B922" s="11" t="str">
        <f t="shared" si="71"/>
        <v>DAESTA019-17SA</v>
      </c>
      <c r="C922" s="9" t="str">
        <f t="shared" si="72"/>
        <v>Projeto Assistido por Computador A-matutino (São Bernardo)</v>
      </c>
      <c r="D922" s="7" t="s">
        <v>205</v>
      </c>
      <c r="E922" s="7" t="s">
        <v>422</v>
      </c>
      <c r="F922" s="7" t="s">
        <v>206</v>
      </c>
      <c r="G922" s="7" t="s">
        <v>11</v>
      </c>
      <c r="H922" s="7" t="s">
        <v>3177</v>
      </c>
      <c r="I922" s="7"/>
      <c r="J922" s="7" t="s">
        <v>12</v>
      </c>
      <c r="K922" s="7" t="s">
        <v>13</v>
      </c>
      <c r="L922" s="7" t="s">
        <v>207</v>
      </c>
      <c r="M922" s="7">
        <v>30</v>
      </c>
      <c r="N922" s="7"/>
      <c r="O922" s="7" t="s">
        <v>17</v>
      </c>
      <c r="P922" s="7"/>
      <c r="Q922" s="7" t="s">
        <v>185</v>
      </c>
      <c r="R922" s="29" t="s">
        <v>1049</v>
      </c>
      <c r="S922" s="29"/>
      <c r="T922" s="5" t="str">
        <f>VLOOKUP($B922,'[1]TOMADA DE DECISÕES'!$C$3:$BD$1129,52,0)</f>
        <v>ROVILSON MAFALDA</v>
      </c>
      <c r="U922" s="5" t="str">
        <f>VLOOKUP($B922,'[1]TOMADA DE DECISÕES'!$C$3:$BD$1129,54,0)</f>
        <v/>
      </c>
      <c r="V922" s="6" t="b">
        <f t="shared" si="73"/>
        <v>1</v>
      </c>
      <c r="W922" s="6" t="b">
        <f t="shared" si="74"/>
        <v>1</v>
      </c>
    </row>
    <row r="923" spans="1:23" ht="15" customHeight="1" x14ac:dyDescent="0.25">
      <c r="A923" s="11" t="str">
        <f t="shared" si="70"/>
        <v>ENGENHARIA DE INSTRUMENTAÇÃO, AUTOMAÇÃO E ROBÓTICA</v>
      </c>
      <c r="B923" s="11" t="str">
        <f t="shared" si="71"/>
        <v>NAESTA019-17SA</v>
      </c>
      <c r="C923" s="9" t="str">
        <f t="shared" si="72"/>
        <v>Projeto Assistido por Computador A-noturno (São Bernardo)</v>
      </c>
      <c r="D923" s="7" t="s">
        <v>205</v>
      </c>
      <c r="E923" s="7" t="s">
        <v>423</v>
      </c>
      <c r="F923" s="7" t="s">
        <v>206</v>
      </c>
      <c r="G923" s="7" t="s">
        <v>11</v>
      </c>
      <c r="H923" s="7" t="s">
        <v>3178</v>
      </c>
      <c r="I923" s="7"/>
      <c r="J923" s="16" t="s">
        <v>12</v>
      </c>
      <c r="K923" s="7" t="s">
        <v>18</v>
      </c>
      <c r="L923" s="7" t="s">
        <v>207</v>
      </c>
      <c r="M923" s="7">
        <v>30</v>
      </c>
      <c r="N923" s="7"/>
      <c r="O923" s="7" t="s">
        <v>17</v>
      </c>
      <c r="P923" s="7"/>
      <c r="Q923" s="7" t="s">
        <v>185</v>
      </c>
      <c r="R923" s="29" t="s">
        <v>1049</v>
      </c>
      <c r="S923" s="29"/>
      <c r="T923" s="5" t="str">
        <f>VLOOKUP($B923,'[1]TOMADA DE DECISÕES'!$C$3:$BD$1129,52,0)</f>
        <v>ROVILSON MAFALDA</v>
      </c>
      <c r="U923" s="5" t="str">
        <f>VLOOKUP($B923,'[1]TOMADA DE DECISÕES'!$C$3:$BD$1129,54,0)</f>
        <v/>
      </c>
      <c r="V923" s="6" t="b">
        <f t="shared" si="73"/>
        <v>1</v>
      </c>
      <c r="W923" s="6" t="b">
        <f t="shared" si="74"/>
        <v>1</v>
      </c>
    </row>
    <row r="924" spans="1:23" ht="15" customHeight="1" x14ac:dyDescent="0.25">
      <c r="A924" s="11" t="str">
        <f t="shared" si="70"/>
        <v>ENGENHARIA DE INSTRUMENTAÇÃO, AUTOMAÇÃO E ROBÓTICA</v>
      </c>
      <c r="B924" s="11" t="str">
        <f t="shared" si="71"/>
        <v>DBESTA019-17SA</v>
      </c>
      <c r="C924" s="9" t="str">
        <f t="shared" si="72"/>
        <v>Projeto Assistido por Computador B-matutino (São Bernardo)</v>
      </c>
      <c r="D924" s="7" t="s">
        <v>205</v>
      </c>
      <c r="E924" s="7" t="s">
        <v>424</v>
      </c>
      <c r="F924" s="7" t="s">
        <v>206</v>
      </c>
      <c r="G924" s="7" t="s">
        <v>25</v>
      </c>
      <c r="H924" s="7" t="s">
        <v>3179</v>
      </c>
      <c r="I924" s="7"/>
      <c r="J924" s="7" t="s">
        <v>12</v>
      </c>
      <c r="K924" s="7" t="s">
        <v>13</v>
      </c>
      <c r="L924" s="7" t="s">
        <v>207</v>
      </c>
      <c r="M924" s="7">
        <v>30</v>
      </c>
      <c r="N924" s="7"/>
      <c r="O924" s="7" t="s">
        <v>17</v>
      </c>
      <c r="P924" s="7"/>
      <c r="Q924" s="7" t="s">
        <v>185</v>
      </c>
      <c r="R924" s="29" t="s">
        <v>1049</v>
      </c>
      <c r="S924" s="29"/>
      <c r="T924" s="5" t="str">
        <f>VLOOKUP($B924,'[1]TOMADA DE DECISÕES'!$C$3:$BD$1129,52,0)</f>
        <v>ROVILSON MAFALDA</v>
      </c>
      <c r="U924" s="5" t="str">
        <f>VLOOKUP($B924,'[1]TOMADA DE DECISÕES'!$C$3:$BD$1129,54,0)</f>
        <v/>
      </c>
      <c r="V924" s="6" t="b">
        <f t="shared" si="73"/>
        <v>1</v>
      </c>
      <c r="W924" s="6" t="b">
        <f t="shared" si="74"/>
        <v>1</v>
      </c>
    </row>
    <row r="925" spans="1:23" ht="15" customHeight="1" x14ac:dyDescent="0.25">
      <c r="A925" s="11" t="str">
        <f t="shared" si="70"/>
        <v>ENGENHARIA DE INSTRUMENTAÇÃO, AUTOMAÇÃO E ROBÓTICA</v>
      </c>
      <c r="B925" s="11" t="str">
        <f t="shared" si="71"/>
        <v>NBESTA019-17SA</v>
      </c>
      <c r="C925" s="9" t="str">
        <f t="shared" si="72"/>
        <v>Projeto Assistido por Computador B-noturno (São Bernardo)</v>
      </c>
      <c r="D925" s="7" t="s">
        <v>205</v>
      </c>
      <c r="E925" s="7" t="s">
        <v>208</v>
      </c>
      <c r="F925" s="7" t="s">
        <v>206</v>
      </c>
      <c r="G925" s="7" t="s">
        <v>25</v>
      </c>
      <c r="H925" s="7" t="s">
        <v>1050</v>
      </c>
      <c r="I925" s="7"/>
      <c r="J925" s="16" t="s">
        <v>12</v>
      </c>
      <c r="K925" s="7" t="s">
        <v>18</v>
      </c>
      <c r="L925" s="7" t="s">
        <v>207</v>
      </c>
      <c r="M925" s="7">
        <v>50</v>
      </c>
      <c r="N925" s="7"/>
      <c r="O925" s="7" t="s">
        <v>17</v>
      </c>
      <c r="P925" s="7"/>
      <c r="Q925" s="7" t="s">
        <v>185</v>
      </c>
      <c r="R925" s="29" t="s">
        <v>1051</v>
      </c>
      <c r="S925" s="29"/>
      <c r="T925" s="5" t="str">
        <f>VLOOKUP($B925,'[1]TOMADA DE DECISÕES'!$C$3:$BD$1129,52,0)</f>
        <v>ELVIRA RAFIKOVA</v>
      </c>
      <c r="U925" s="5" t="str">
        <f>VLOOKUP($B925,'[1]TOMADA DE DECISÕES'!$C$3:$BD$1129,54,0)</f>
        <v/>
      </c>
      <c r="V925" s="6" t="b">
        <f t="shared" si="73"/>
        <v>1</v>
      </c>
      <c r="W925" s="6" t="b">
        <f t="shared" si="74"/>
        <v>1</v>
      </c>
    </row>
    <row r="926" spans="1:23" ht="15" customHeight="1" x14ac:dyDescent="0.25">
      <c r="A926" s="11" t="str">
        <f t="shared" si="70"/>
        <v>ENGENHARIA DE INSTRUMENTAÇÃO, AUTOMAÇÃO E ROBÓTICA</v>
      </c>
      <c r="B926" s="11" t="str">
        <f t="shared" si="71"/>
        <v>DCESTA019-17SA</v>
      </c>
      <c r="C926" s="9" t="str">
        <f t="shared" si="72"/>
        <v>Projeto Assistido por Computador C-matutino (São Bernardo)</v>
      </c>
      <c r="D926" s="7" t="s">
        <v>205</v>
      </c>
      <c r="E926" s="7" t="s">
        <v>2191</v>
      </c>
      <c r="F926" s="7" t="s">
        <v>206</v>
      </c>
      <c r="G926" s="7" t="s">
        <v>46</v>
      </c>
      <c r="H926" s="7" t="s">
        <v>1052</v>
      </c>
      <c r="I926" s="7"/>
      <c r="J926" s="7" t="s">
        <v>12</v>
      </c>
      <c r="K926" s="7" t="s">
        <v>13</v>
      </c>
      <c r="L926" s="7" t="s">
        <v>207</v>
      </c>
      <c r="M926" s="7">
        <v>50</v>
      </c>
      <c r="N926" s="7"/>
      <c r="O926" s="7" t="s">
        <v>17</v>
      </c>
      <c r="P926" s="7"/>
      <c r="Q926" s="7" t="s">
        <v>185</v>
      </c>
      <c r="R926" s="29" t="s">
        <v>1051</v>
      </c>
      <c r="S926" s="29"/>
      <c r="T926" s="5" t="str">
        <f>VLOOKUP($B926,'[1]TOMADA DE DECISÕES'!$C$3:$BD$1129,52,0)</f>
        <v>ELVIRA RAFIKOVA</v>
      </c>
      <c r="U926" s="5" t="str">
        <f>VLOOKUP($B926,'[1]TOMADA DE DECISÕES'!$C$3:$BD$1129,54,0)</f>
        <v/>
      </c>
      <c r="V926" s="6" t="b">
        <f t="shared" si="73"/>
        <v>1</v>
      </c>
      <c r="W926" s="6" t="b">
        <f t="shared" si="74"/>
        <v>1</v>
      </c>
    </row>
    <row r="927" spans="1:23" ht="15" customHeight="1" x14ac:dyDescent="0.25">
      <c r="A927" s="11" t="str">
        <f t="shared" si="70"/>
        <v>ENGENHARIA AEROESPACIAL</v>
      </c>
      <c r="B927" s="11" t="str">
        <f t="shared" si="71"/>
        <v>DAESZS028-17SB</v>
      </c>
      <c r="C927" s="9" t="str">
        <f t="shared" si="72"/>
        <v>Projeto de Aeronaves I A-matutino (São Bernardo)</v>
      </c>
      <c r="D927" s="7" t="s">
        <v>504</v>
      </c>
      <c r="E927" s="7" t="s">
        <v>2047</v>
      </c>
      <c r="F927" s="7" t="s">
        <v>505</v>
      </c>
      <c r="G927" s="7" t="s">
        <v>11</v>
      </c>
      <c r="H927" s="7" t="s">
        <v>908</v>
      </c>
      <c r="I927" s="7"/>
      <c r="J927" s="16" t="s">
        <v>38</v>
      </c>
      <c r="K927" s="7" t="s">
        <v>13</v>
      </c>
      <c r="L927" s="7" t="s">
        <v>85</v>
      </c>
      <c r="M927" s="7">
        <v>35</v>
      </c>
      <c r="N927" s="7"/>
      <c r="O927" s="7"/>
      <c r="P927" s="7"/>
      <c r="Q927" s="7" t="s">
        <v>131</v>
      </c>
      <c r="R927" s="29" t="s">
        <v>904</v>
      </c>
      <c r="S927" s="29"/>
      <c r="T927" s="5" t="str">
        <f>VLOOKUP($B927,'[1]TOMADA DE DECISÕES'!$C$3:$BD$1129,52,0)</f>
        <v>SUNGKI JUNG</v>
      </c>
      <c r="U927" s="5" t="str">
        <f>VLOOKUP($B927,'[1]TOMADA DE DECISÕES'!$C$3:$BD$1129,54,0)</f>
        <v/>
      </c>
      <c r="V927" s="6" t="b">
        <f t="shared" si="73"/>
        <v>1</v>
      </c>
      <c r="W927" s="6" t="b">
        <f t="shared" si="74"/>
        <v>1</v>
      </c>
    </row>
    <row r="928" spans="1:23" ht="15" customHeight="1" x14ac:dyDescent="0.25">
      <c r="A928" s="11" t="str">
        <f t="shared" si="70"/>
        <v>ENGENHARIA AEROESPACIAL</v>
      </c>
      <c r="B928" s="11" t="str">
        <f t="shared" si="71"/>
        <v>DAESTS013-17SB</v>
      </c>
      <c r="C928" s="9" t="str">
        <f t="shared" si="72"/>
        <v>Projeto de Elementos Estruturais de Aeronaves I A-matutino (São Bernardo)</v>
      </c>
      <c r="D928" s="7" t="s">
        <v>914</v>
      </c>
      <c r="E928" s="7" t="s">
        <v>2048</v>
      </c>
      <c r="F928" s="7" t="s">
        <v>915</v>
      </c>
      <c r="G928" s="7" t="s">
        <v>11</v>
      </c>
      <c r="H928" s="7" t="s">
        <v>459</v>
      </c>
      <c r="I928" s="7"/>
      <c r="J928" s="16" t="s">
        <v>38</v>
      </c>
      <c r="K928" s="7" t="s">
        <v>13</v>
      </c>
      <c r="L928" s="7" t="s">
        <v>479</v>
      </c>
      <c r="M928" s="7">
        <v>40</v>
      </c>
      <c r="N928" s="7"/>
      <c r="O928" s="7"/>
      <c r="P928" s="7"/>
      <c r="Q928" s="7" t="s">
        <v>131</v>
      </c>
      <c r="R928" s="29" t="s">
        <v>916</v>
      </c>
      <c r="S928" s="29"/>
      <c r="T928" s="5" t="str">
        <f>VLOOKUP($B928,'[1]TOMADA DE DECISÕES'!$C$3:$BD$1129,52,0)</f>
        <v>WESLEY GOIS</v>
      </c>
      <c r="U928" s="5" t="str">
        <f>VLOOKUP($B928,'[1]TOMADA DE DECISÕES'!$C$3:$BD$1129,54,0)</f>
        <v/>
      </c>
      <c r="V928" s="6" t="b">
        <f t="shared" si="73"/>
        <v>1</v>
      </c>
      <c r="W928" s="6" t="b">
        <f t="shared" si="74"/>
        <v>1</v>
      </c>
    </row>
    <row r="929" spans="1:23" ht="15" customHeight="1" x14ac:dyDescent="0.25">
      <c r="A929" s="11" t="str">
        <f t="shared" si="70"/>
        <v>ENGENHARIA AEROESPACIAL</v>
      </c>
      <c r="B929" s="11" t="str">
        <f t="shared" si="71"/>
        <v>NAESTS013-17SB</v>
      </c>
      <c r="C929" s="9" t="str">
        <f t="shared" si="72"/>
        <v>Projeto de Elementos Estruturais de Aeronaves I A-noturno (São Bernardo)</v>
      </c>
      <c r="D929" s="7" t="s">
        <v>914</v>
      </c>
      <c r="E929" s="7" t="s">
        <v>2049</v>
      </c>
      <c r="F929" s="7" t="s">
        <v>915</v>
      </c>
      <c r="G929" s="7" t="s">
        <v>11</v>
      </c>
      <c r="H929" s="7" t="s">
        <v>920</v>
      </c>
      <c r="I929" s="7"/>
      <c r="J929" s="7" t="s">
        <v>38</v>
      </c>
      <c r="K929" s="7" t="s">
        <v>18</v>
      </c>
      <c r="L929" s="7" t="s">
        <v>479</v>
      </c>
      <c r="M929" s="7">
        <v>35</v>
      </c>
      <c r="N929" s="7"/>
      <c r="O929" s="7"/>
      <c r="P929" s="7"/>
      <c r="Q929" s="7" t="s">
        <v>131</v>
      </c>
      <c r="R929" s="29" t="s">
        <v>921</v>
      </c>
      <c r="S929" s="29"/>
      <c r="T929" s="5" t="str">
        <f>VLOOKUP($B929,'[1]TOMADA DE DECISÕES'!$C$3:$BD$1129,52,0)</f>
        <v>REGINA MARIA DOS SANTOS CARMO</v>
      </c>
      <c r="U929" s="5" t="str">
        <f>VLOOKUP($B929,'[1]TOMADA DE DECISÕES'!$C$3:$BD$1129,54,0)</f>
        <v/>
      </c>
      <c r="V929" s="6" t="b">
        <f t="shared" si="73"/>
        <v>1</v>
      </c>
      <c r="W929" s="6" t="b">
        <f t="shared" si="74"/>
        <v>1</v>
      </c>
    </row>
    <row r="930" spans="1:23" ht="15" customHeight="1" x14ac:dyDescent="0.25">
      <c r="A930" s="11" t="str">
        <f t="shared" si="70"/>
        <v>BACHARELADO EM CIÊNCIA E TECNOLOGIA</v>
      </c>
      <c r="B930" s="11" t="str">
        <f t="shared" si="71"/>
        <v>NA1BCS0002-15SA</v>
      </c>
      <c r="C930" s="9" t="str">
        <f t="shared" si="72"/>
        <v>Projeto Dirigido A1-noturno (São Bernardo)</v>
      </c>
      <c r="D930" s="7" t="s">
        <v>297</v>
      </c>
      <c r="E930" s="7" t="s">
        <v>392</v>
      </c>
      <c r="F930" s="7" t="s">
        <v>298</v>
      </c>
      <c r="G930" s="7" t="s">
        <v>16</v>
      </c>
      <c r="H930" s="7" t="s">
        <v>579</v>
      </c>
      <c r="I930" s="7"/>
      <c r="J930" s="7" t="s">
        <v>12</v>
      </c>
      <c r="K930" s="7" t="s">
        <v>18</v>
      </c>
      <c r="L930" s="7" t="s">
        <v>299</v>
      </c>
      <c r="M930" s="7">
        <v>40</v>
      </c>
      <c r="N930" s="7">
        <v>0</v>
      </c>
      <c r="O930" s="7" t="s">
        <v>37</v>
      </c>
      <c r="P930" s="7" t="s">
        <v>300</v>
      </c>
      <c r="Q930" s="7" t="s">
        <v>33</v>
      </c>
      <c r="R930" s="29" t="s">
        <v>3247</v>
      </c>
      <c r="S930" s="29"/>
      <c r="T930" s="5" t="str">
        <f>VLOOKUP($B930,'[1]TOMADA DE DECISÕES'!$C$3:$BD$1129,52,0)</f>
        <v>ALEXANDRE HIDEKI OKANO</v>
      </c>
      <c r="U930" s="5" t="str">
        <f>VLOOKUP($B930,'[1]TOMADA DE DECISÕES'!$C$3:$BD$1129,54,0)</f>
        <v/>
      </c>
      <c r="V930" s="6" t="b">
        <f t="shared" si="73"/>
        <v>1</v>
      </c>
      <c r="W930" s="6" t="b">
        <f t="shared" si="74"/>
        <v>1</v>
      </c>
    </row>
    <row r="931" spans="1:23" ht="15" customHeight="1" x14ac:dyDescent="0.25">
      <c r="A931" s="11" t="str">
        <f t="shared" si="70"/>
        <v>BACHARELADO EM CIÊNCIA E TECNOLOGIA</v>
      </c>
      <c r="B931" s="11" t="str">
        <f t="shared" si="71"/>
        <v>DA2BCS0002-15SA</v>
      </c>
      <c r="C931" s="9" t="str">
        <f t="shared" si="72"/>
        <v>Projeto Dirigido A2-matutino (São Bernardo)</v>
      </c>
      <c r="D931" s="7" t="s">
        <v>297</v>
      </c>
      <c r="E931" s="7" t="s">
        <v>393</v>
      </c>
      <c r="F931" s="7" t="s">
        <v>298</v>
      </c>
      <c r="G931" s="7" t="s">
        <v>19</v>
      </c>
      <c r="H931" s="7" t="s">
        <v>1140</v>
      </c>
      <c r="I931" s="7"/>
      <c r="J931" s="16" t="s">
        <v>12</v>
      </c>
      <c r="K931" s="7" t="s">
        <v>13</v>
      </c>
      <c r="L931" s="7" t="s">
        <v>299</v>
      </c>
      <c r="M931" s="7">
        <v>40</v>
      </c>
      <c r="N931" s="7">
        <v>0</v>
      </c>
      <c r="O931" s="7" t="s">
        <v>37</v>
      </c>
      <c r="P931" s="7" t="s">
        <v>300</v>
      </c>
      <c r="Q931" s="7" t="s">
        <v>33</v>
      </c>
      <c r="R931" s="29" t="s">
        <v>2349</v>
      </c>
      <c r="S931" s="29"/>
      <c r="T931" s="5" t="str">
        <f>VLOOKUP($B931,'[1]TOMADA DE DECISÕES'!$C$3:$BD$1129,52,0)</f>
        <v>BRENO ARSIOLI MOURA</v>
      </c>
      <c r="U931" s="5" t="str">
        <f>VLOOKUP($B931,'[1]TOMADA DE DECISÕES'!$C$3:$BD$1129,54,0)</f>
        <v/>
      </c>
      <c r="V931" s="6" t="b">
        <f t="shared" si="73"/>
        <v>1</v>
      </c>
      <c r="W931" s="6" t="b">
        <f t="shared" si="74"/>
        <v>1</v>
      </c>
    </row>
    <row r="932" spans="1:23" ht="15" customHeight="1" x14ac:dyDescent="0.25">
      <c r="A932" s="11" t="str">
        <f t="shared" si="70"/>
        <v>BACHARELADO EM CIÊNCIA E TECNOLOGIA</v>
      </c>
      <c r="B932" s="11" t="str">
        <f t="shared" si="71"/>
        <v>NA2BCS0002-15SA</v>
      </c>
      <c r="C932" s="9" t="str">
        <f t="shared" si="72"/>
        <v>Projeto Dirigido A2-noturno (São Bernardo)</v>
      </c>
      <c r="D932" s="7" t="s">
        <v>297</v>
      </c>
      <c r="E932" s="7" t="s">
        <v>394</v>
      </c>
      <c r="F932" s="7" t="s">
        <v>298</v>
      </c>
      <c r="G932" s="7" t="s">
        <v>19</v>
      </c>
      <c r="H932" s="7" t="s">
        <v>579</v>
      </c>
      <c r="I932" s="7"/>
      <c r="J932" s="16" t="s">
        <v>12</v>
      </c>
      <c r="K932" s="7" t="s">
        <v>18</v>
      </c>
      <c r="L932" s="7" t="s">
        <v>299</v>
      </c>
      <c r="M932" s="7">
        <v>40</v>
      </c>
      <c r="N932" s="7">
        <v>0</v>
      </c>
      <c r="O932" s="7" t="s">
        <v>37</v>
      </c>
      <c r="P932" s="7" t="s">
        <v>300</v>
      </c>
      <c r="Q932" s="7" t="s">
        <v>33</v>
      </c>
      <c r="R932" s="29" t="s">
        <v>2372</v>
      </c>
      <c r="S932" s="29"/>
      <c r="T932" s="5" t="str">
        <f>VLOOKUP($B932,'[1]TOMADA DE DECISÕES'!$C$3:$BD$1129,52,0)</f>
        <v>ISELI LOURENCO NANTES CARDOSO</v>
      </c>
      <c r="U932" s="5" t="str">
        <f>VLOOKUP($B932,'[1]TOMADA DE DECISÕES'!$C$3:$BD$1129,54,0)</f>
        <v/>
      </c>
      <c r="V932" s="6" t="b">
        <f t="shared" si="73"/>
        <v>0</v>
      </c>
      <c r="W932" s="6" t="b">
        <f t="shared" si="74"/>
        <v>1</v>
      </c>
    </row>
    <row r="933" spans="1:23" ht="15" customHeight="1" x14ac:dyDescent="0.25">
      <c r="A933" s="11" t="str">
        <f t="shared" si="70"/>
        <v>BACHARELADO EM CIÊNCIA E TECNOLOGIA</v>
      </c>
      <c r="B933" s="11" t="str">
        <f t="shared" si="71"/>
        <v>NA2BCS0002-15SB</v>
      </c>
      <c r="C933" s="9" t="str">
        <f t="shared" si="72"/>
        <v>Projeto Dirigido A2-noturno (São Bernardo)</v>
      </c>
      <c r="D933" s="6" t="s">
        <v>297</v>
      </c>
      <c r="E933" s="6" t="s">
        <v>3462</v>
      </c>
      <c r="F933" s="6" t="s">
        <v>298</v>
      </c>
      <c r="G933" s="6" t="s">
        <v>19</v>
      </c>
      <c r="H933" s="6" t="s">
        <v>3463</v>
      </c>
      <c r="J933" s="6" t="s">
        <v>38</v>
      </c>
      <c r="K933" s="6" t="s">
        <v>18</v>
      </c>
      <c r="L933" s="6" t="s">
        <v>299</v>
      </c>
      <c r="M933" s="6">
        <v>30</v>
      </c>
      <c r="O933" s="6" t="s">
        <v>37</v>
      </c>
      <c r="P933" s="6" t="s">
        <v>300</v>
      </c>
      <c r="Q933" s="6" t="s">
        <v>33</v>
      </c>
      <c r="R933" s="26" t="s">
        <v>2278</v>
      </c>
      <c r="T933" s="5" t="str">
        <f>VLOOKUP($B933,'[1]TOMADA DE DECISÕES'!$C$3:$BD$1129,52,0)</f>
        <v>Bruno Lemos Batista</v>
      </c>
      <c r="U933" s="5">
        <f>VLOOKUP($B933,'[1]TOMADA DE DECISÕES'!$C$3:$BD$1129,54,0)</f>
        <v>0</v>
      </c>
      <c r="V933" s="6" t="b">
        <f t="shared" si="73"/>
        <v>1</v>
      </c>
      <c r="W933" s="6" t="b">
        <f t="shared" si="74"/>
        <v>1</v>
      </c>
    </row>
    <row r="934" spans="1:23" ht="15" customHeight="1" x14ac:dyDescent="0.25">
      <c r="A934" s="11" t="str">
        <f t="shared" si="70"/>
        <v>BACHARELADO EM CIÊNCIA E TECNOLOGIA</v>
      </c>
      <c r="B934" s="11" t="str">
        <f t="shared" si="71"/>
        <v>DABCS0002-15SA</v>
      </c>
      <c r="C934" s="9" t="str">
        <f t="shared" si="72"/>
        <v>Projeto Dirigido A-matutino (São Bernardo)</v>
      </c>
      <c r="D934" s="7" t="s">
        <v>297</v>
      </c>
      <c r="E934" s="7" t="s">
        <v>1822</v>
      </c>
      <c r="F934" s="7" t="s">
        <v>298</v>
      </c>
      <c r="G934" s="7" t="s">
        <v>11</v>
      </c>
      <c r="H934" s="7" t="s">
        <v>577</v>
      </c>
      <c r="I934" s="7"/>
      <c r="J934" s="7" t="s">
        <v>12</v>
      </c>
      <c r="K934" s="7" t="s">
        <v>13</v>
      </c>
      <c r="L934" s="7" t="s">
        <v>299</v>
      </c>
      <c r="M934" s="7">
        <v>40</v>
      </c>
      <c r="N934" s="7">
        <v>0</v>
      </c>
      <c r="O934" s="7" t="s">
        <v>37</v>
      </c>
      <c r="P934" s="7" t="s">
        <v>300</v>
      </c>
      <c r="Q934" s="7" t="s">
        <v>33</v>
      </c>
      <c r="R934" s="29" t="s">
        <v>2888</v>
      </c>
      <c r="S934" s="29"/>
      <c r="T934" s="5" t="str">
        <f>VLOOKUP($B934,'[1]TOMADA DE DECISÕES'!$C$3:$BD$1129,52,0)</f>
        <v>VIVIANE VIANA SILVA</v>
      </c>
      <c r="U934" s="5" t="str">
        <f>VLOOKUP($B934,'[1]TOMADA DE DECISÕES'!$C$3:$BD$1129,54,0)</f>
        <v/>
      </c>
      <c r="V934" s="6" t="b">
        <f t="shared" si="73"/>
        <v>1</v>
      </c>
      <c r="W934" s="6" t="b">
        <f t="shared" si="74"/>
        <v>1</v>
      </c>
    </row>
    <row r="935" spans="1:23" ht="15" customHeight="1" x14ac:dyDescent="0.25">
      <c r="A935" s="11" t="str">
        <f t="shared" si="70"/>
        <v>BACHARELADO EM CIÊNCIA E TECNOLOGIA</v>
      </c>
      <c r="B935" s="11" t="str">
        <f t="shared" si="71"/>
        <v>NABCS0002-15SB</v>
      </c>
      <c r="C935" s="9" t="str">
        <f t="shared" si="72"/>
        <v>Projeto Dirigido A-noturno (São Bernardo)</v>
      </c>
      <c r="D935" s="7" t="s">
        <v>297</v>
      </c>
      <c r="E935" s="7" t="s">
        <v>1824</v>
      </c>
      <c r="F935" s="7" t="s">
        <v>298</v>
      </c>
      <c r="G935" s="7" t="s">
        <v>11</v>
      </c>
      <c r="H935" s="7" t="s">
        <v>1139</v>
      </c>
      <c r="I935" s="7"/>
      <c r="J935" s="7" t="s">
        <v>38</v>
      </c>
      <c r="K935" s="7" t="s">
        <v>18</v>
      </c>
      <c r="L935" s="7" t="s">
        <v>299</v>
      </c>
      <c r="M935" s="7">
        <v>30</v>
      </c>
      <c r="N935" s="7">
        <v>0</v>
      </c>
      <c r="O935" s="7" t="s">
        <v>37</v>
      </c>
      <c r="P935" s="7" t="s">
        <v>300</v>
      </c>
      <c r="Q935" s="7" t="s">
        <v>33</v>
      </c>
      <c r="R935" s="29" t="s">
        <v>2286</v>
      </c>
      <c r="S935" s="29" t="s">
        <v>2286</v>
      </c>
      <c r="T935" s="5" t="str">
        <f>VLOOKUP($B935,'[1]TOMADA DE DECISÕES'!$C$3:$BD$1129,52,0)</f>
        <v>PATRICIA DA SILVA SESSA</v>
      </c>
      <c r="U935" s="5" t="str">
        <f>VLOOKUP($B935,'[1]TOMADA DE DECISÕES'!$C$3:$BD$1129,54,0)</f>
        <v>PATRICIA DA SILVA SESSA</v>
      </c>
      <c r="V935" s="6" t="b">
        <f t="shared" si="73"/>
        <v>1</v>
      </c>
      <c r="W935" s="6" t="b">
        <f t="shared" si="74"/>
        <v>1</v>
      </c>
    </row>
    <row r="936" spans="1:23" ht="15" customHeight="1" x14ac:dyDescent="0.25">
      <c r="A936" s="11" t="str">
        <f t="shared" si="70"/>
        <v>BACHARELADO EM CIÊNCIA E TECNOLOGIA</v>
      </c>
      <c r="B936" s="11" t="str">
        <f t="shared" si="71"/>
        <v>NABCS0002-15SA</v>
      </c>
      <c r="C936" s="9" t="str">
        <f t="shared" si="72"/>
        <v>Projeto Dirigido A-noturno (São Bernardo)</v>
      </c>
      <c r="D936" s="7" t="s">
        <v>297</v>
      </c>
      <c r="E936" s="7" t="s">
        <v>1823</v>
      </c>
      <c r="F936" s="7" t="s">
        <v>298</v>
      </c>
      <c r="G936" s="7" t="s">
        <v>11</v>
      </c>
      <c r="H936" s="7" t="s">
        <v>579</v>
      </c>
      <c r="I936" s="7"/>
      <c r="J936" s="7" t="s">
        <v>12</v>
      </c>
      <c r="K936" s="7" t="s">
        <v>18</v>
      </c>
      <c r="L936" s="7" t="s">
        <v>299</v>
      </c>
      <c r="M936" s="7">
        <v>40</v>
      </c>
      <c r="N936" s="7">
        <v>0</v>
      </c>
      <c r="O936" s="7" t="s">
        <v>37</v>
      </c>
      <c r="P936" s="7" t="s">
        <v>300</v>
      </c>
      <c r="Q936" s="7" t="s">
        <v>33</v>
      </c>
      <c r="R936" s="29"/>
      <c r="S936" s="29"/>
      <c r="T936" s="5">
        <f>VLOOKUP($B936,'[1]TOMADA DE DECISÕES'!$C$3:$BD$1129,52,0)</f>
        <v>0</v>
      </c>
      <c r="U936" s="5">
        <f>VLOOKUP($B936,'[1]TOMADA DE DECISÕES'!$C$3:$BD$1129,54,0)</f>
        <v>0</v>
      </c>
      <c r="V936" s="6" t="b">
        <f t="shared" si="73"/>
        <v>1</v>
      </c>
      <c r="W936" s="6" t="b">
        <f t="shared" si="74"/>
        <v>1</v>
      </c>
    </row>
    <row r="937" spans="1:23" ht="15" customHeight="1" x14ac:dyDescent="0.25">
      <c r="A937" s="11" t="str">
        <f t="shared" si="70"/>
        <v>BACHARELADO EM CIÊNCIA E TECNOLOGIA</v>
      </c>
      <c r="B937" s="11" t="str">
        <f t="shared" si="71"/>
        <v>NB2BCS0002-15SA</v>
      </c>
      <c r="C937" s="9" t="str">
        <f t="shared" si="72"/>
        <v>Projeto Dirigido B2-noturno (São Bernardo)</v>
      </c>
      <c r="D937" s="7" t="s">
        <v>297</v>
      </c>
      <c r="E937" s="7" t="s">
        <v>395</v>
      </c>
      <c r="F937" s="7" t="s">
        <v>298</v>
      </c>
      <c r="G937" s="7" t="s">
        <v>29</v>
      </c>
      <c r="H937" s="7" t="s">
        <v>578</v>
      </c>
      <c r="I937" s="7"/>
      <c r="J937" s="16" t="s">
        <v>12</v>
      </c>
      <c r="K937" s="7" t="s">
        <v>18</v>
      </c>
      <c r="L937" s="7" t="s">
        <v>299</v>
      </c>
      <c r="M937" s="7">
        <v>30</v>
      </c>
      <c r="N937" s="7">
        <v>0</v>
      </c>
      <c r="O937" s="7" t="s">
        <v>37</v>
      </c>
      <c r="P937" s="7" t="s">
        <v>300</v>
      </c>
      <c r="Q937" s="7" t="s">
        <v>33</v>
      </c>
      <c r="R937" s="29" t="s">
        <v>2278</v>
      </c>
      <c r="S937" s="29" t="s">
        <v>2278</v>
      </c>
      <c r="T937" s="5" t="str">
        <f>VLOOKUP($B937,'[1]TOMADA DE DECISÕES'!$C$3:$BD$1129,52,0)</f>
        <v>BRUNO LEMOS BATISTA</v>
      </c>
      <c r="U937" s="5" t="str">
        <f>VLOOKUP($B937,'[1]TOMADA DE DECISÕES'!$C$3:$BD$1129,54,0)</f>
        <v>BRUNO LEMOS BATISTA</v>
      </c>
      <c r="V937" s="6" t="b">
        <f t="shared" si="73"/>
        <v>1</v>
      </c>
      <c r="W937" s="6" t="b">
        <f t="shared" si="74"/>
        <v>1</v>
      </c>
    </row>
    <row r="938" spans="1:23" ht="15" customHeight="1" x14ac:dyDescent="0.25">
      <c r="A938" s="11" t="str">
        <f t="shared" si="70"/>
        <v>BACHARELADO EM CIÊNCIA E TECNOLOGIA</v>
      </c>
      <c r="B938" s="11" t="str">
        <f t="shared" si="71"/>
        <v>NB3BCS0002-15SA</v>
      </c>
      <c r="C938" s="9" t="str">
        <f t="shared" si="72"/>
        <v>Projeto Dirigido B3-noturno (São Bernardo)</v>
      </c>
      <c r="D938" s="6" t="s">
        <v>297</v>
      </c>
      <c r="E938" s="6" t="s">
        <v>3464</v>
      </c>
      <c r="F938" s="6" t="s">
        <v>298</v>
      </c>
      <c r="G938" s="6" t="s">
        <v>50</v>
      </c>
      <c r="H938" s="6" t="s">
        <v>3465</v>
      </c>
      <c r="J938" s="6" t="s">
        <v>12</v>
      </c>
      <c r="K938" s="6" t="s">
        <v>18</v>
      </c>
      <c r="L938" s="6" t="s">
        <v>299</v>
      </c>
      <c r="M938" s="6">
        <v>30</v>
      </c>
      <c r="O938" s="6" t="s">
        <v>37</v>
      </c>
      <c r="P938" s="6" t="s">
        <v>300</v>
      </c>
      <c r="Q938" s="6" t="s">
        <v>33</v>
      </c>
      <c r="R938" s="26" t="s">
        <v>2372</v>
      </c>
      <c r="T938" s="5" t="str">
        <f>VLOOKUP($B938,'[1]TOMADA DE DECISÕES'!$C$3:$BD$1129,52,0)</f>
        <v>ISELI LOURENCO NANTES CARDOSO</v>
      </c>
      <c r="U938" s="5">
        <f>VLOOKUP($B938,'[1]TOMADA DE DECISÕES'!$C$3:$BD$1129,54,0)</f>
        <v>0</v>
      </c>
      <c r="V938" s="6" t="b">
        <f t="shared" si="73"/>
        <v>0</v>
      </c>
      <c r="W938" s="6" t="b">
        <f t="shared" si="74"/>
        <v>1</v>
      </c>
    </row>
    <row r="939" spans="1:23" ht="15" customHeight="1" x14ac:dyDescent="0.25">
      <c r="A939" s="11" t="str">
        <f t="shared" si="70"/>
        <v>BACHARELADO EM CIÊNCIA E TECNOLOGIA</v>
      </c>
      <c r="B939" s="11" t="str">
        <f t="shared" si="71"/>
        <v>NB4BCS0002-15SA</v>
      </c>
      <c r="C939" s="9" t="str">
        <f t="shared" si="72"/>
        <v>Projeto Dirigido B4-noturno (São Bernardo)</v>
      </c>
      <c r="D939" s="6" t="s">
        <v>297</v>
      </c>
      <c r="E939" s="6" t="s">
        <v>3466</v>
      </c>
      <c r="F939" s="6" t="s">
        <v>298</v>
      </c>
      <c r="G939" s="6" t="s">
        <v>59</v>
      </c>
      <c r="H939" s="6" t="s">
        <v>3465</v>
      </c>
      <c r="J939" s="6" t="s">
        <v>12</v>
      </c>
      <c r="K939" s="6" t="s">
        <v>18</v>
      </c>
      <c r="L939" s="6" t="s">
        <v>299</v>
      </c>
      <c r="M939" s="6">
        <v>30</v>
      </c>
      <c r="O939" s="6" t="s">
        <v>37</v>
      </c>
      <c r="P939" s="6" t="s">
        <v>300</v>
      </c>
      <c r="Q939" s="6" t="s">
        <v>33</v>
      </c>
      <c r="R939" s="26" t="s">
        <v>3247</v>
      </c>
      <c r="T939" s="5" t="str">
        <f>VLOOKUP($B939,'[1]TOMADA DE DECISÕES'!$C$3:$BD$1129,52,0)</f>
        <v>ALEXANDRE HIDEKI OKANO</v>
      </c>
      <c r="U939" s="5">
        <f>VLOOKUP($B939,'[1]TOMADA DE DECISÕES'!$C$3:$BD$1129,54,0)</f>
        <v>0</v>
      </c>
      <c r="V939" s="6" t="b">
        <f t="shared" si="73"/>
        <v>1</v>
      </c>
      <c r="W939" s="6" t="b">
        <f t="shared" si="74"/>
        <v>1</v>
      </c>
    </row>
    <row r="940" spans="1:23" ht="15" customHeight="1" x14ac:dyDescent="0.25">
      <c r="A940" s="11" t="str">
        <f t="shared" si="70"/>
        <v>BACHARELADO EM CIÊNCIA E TECNOLOGIA</v>
      </c>
      <c r="B940" s="11" t="str">
        <f t="shared" si="71"/>
        <v>DBBCS0002-15SA</v>
      </c>
      <c r="C940" s="9" t="str">
        <f t="shared" si="72"/>
        <v>Projeto Dirigido B-matutino (São Bernardo)</v>
      </c>
      <c r="D940" s="7" t="s">
        <v>297</v>
      </c>
      <c r="E940" s="7" t="s">
        <v>1825</v>
      </c>
      <c r="F940" s="7" t="s">
        <v>298</v>
      </c>
      <c r="G940" s="7" t="s">
        <v>25</v>
      </c>
      <c r="H940" s="7" t="s">
        <v>1096</v>
      </c>
      <c r="I940" s="7"/>
      <c r="J940" s="16" t="s">
        <v>12</v>
      </c>
      <c r="K940" s="7" t="s">
        <v>13</v>
      </c>
      <c r="L940" s="7" t="s">
        <v>299</v>
      </c>
      <c r="M940" s="7">
        <v>40</v>
      </c>
      <c r="N940" s="7">
        <v>0</v>
      </c>
      <c r="O940" s="7" t="s">
        <v>37</v>
      </c>
      <c r="P940" s="7" t="s">
        <v>300</v>
      </c>
      <c r="Q940" s="7" t="s">
        <v>33</v>
      </c>
      <c r="R940" s="29" t="s">
        <v>1457</v>
      </c>
      <c r="S940" s="29"/>
      <c r="T940" s="5" t="str">
        <f>VLOOKUP($B940,'[1]TOMADA DE DECISÕES'!$C$3:$BD$1129,52,0)</f>
        <v>JULIANA KELMY MACARIO BARBOZA DAGUANO</v>
      </c>
      <c r="U940" s="5" t="str">
        <f>VLOOKUP($B940,'[1]TOMADA DE DECISÕES'!$C$3:$BD$1129,54,0)</f>
        <v/>
      </c>
      <c r="V940" s="6" t="b">
        <f t="shared" si="73"/>
        <v>1</v>
      </c>
      <c r="W940" s="6" t="b">
        <f t="shared" si="74"/>
        <v>1</v>
      </c>
    </row>
    <row r="941" spans="1:23" ht="15" customHeight="1" x14ac:dyDescent="0.25">
      <c r="A941" s="11" t="str">
        <f t="shared" si="70"/>
        <v>BACHARELADO EM CIÊNCIA E TECNOLOGIA</v>
      </c>
      <c r="B941" s="11" t="str">
        <f t="shared" si="71"/>
        <v>NBBCS0002-15SA</v>
      </c>
      <c r="C941" s="9" t="str">
        <f t="shared" si="72"/>
        <v>Projeto Dirigido B-noturno (São Bernardo)</v>
      </c>
      <c r="D941" s="7" t="s">
        <v>297</v>
      </c>
      <c r="E941" s="7" t="s">
        <v>1826</v>
      </c>
      <c r="F941" s="7" t="s">
        <v>298</v>
      </c>
      <c r="G941" s="7" t="s">
        <v>25</v>
      </c>
      <c r="H941" s="7" t="s">
        <v>578</v>
      </c>
      <c r="I941" s="7"/>
      <c r="J941" s="7" t="s">
        <v>12</v>
      </c>
      <c r="K941" s="7" t="s">
        <v>18</v>
      </c>
      <c r="L941" s="7" t="s">
        <v>299</v>
      </c>
      <c r="M941" s="7">
        <v>40</v>
      </c>
      <c r="N941" s="7">
        <v>0</v>
      </c>
      <c r="O941" s="7" t="s">
        <v>37</v>
      </c>
      <c r="P941" s="7" t="s">
        <v>300</v>
      </c>
      <c r="Q941" s="7" t="s">
        <v>33</v>
      </c>
      <c r="R941" s="29" t="s">
        <v>2422</v>
      </c>
      <c r="S941" s="29"/>
      <c r="T941" s="5" t="str">
        <f>VLOOKUP($B941,'[1]TOMADA DE DECISÕES'!$C$3:$BD$1129,52,0)</f>
        <v>MICHELLE SATO FRIGO</v>
      </c>
      <c r="U941" s="5" t="str">
        <f>VLOOKUP($B941,'[1]TOMADA DE DECISÕES'!$C$3:$BD$1129,54,0)</f>
        <v/>
      </c>
      <c r="V941" s="6" t="b">
        <f t="shared" si="73"/>
        <v>1</v>
      </c>
      <c r="W941" s="6" t="b">
        <f t="shared" si="74"/>
        <v>1</v>
      </c>
    </row>
    <row r="942" spans="1:23" ht="15" customHeight="1" x14ac:dyDescent="0.25">
      <c r="A942" s="11" t="str">
        <f t="shared" si="70"/>
        <v>BACHARELADO EM CIÊNCIA E TECNOLOGIA</v>
      </c>
      <c r="B942" s="11" t="str">
        <f t="shared" si="71"/>
        <v>DC2BCS0002-15SA</v>
      </c>
      <c r="C942" s="9" t="str">
        <f t="shared" si="72"/>
        <v>Projeto Dirigido C2-matutino (São Bernardo)</v>
      </c>
      <c r="D942" s="6" t="s">
        <v>297</v>
      </c>
      <c r="E942" s="6" t="s">
        <v>3460</v>
      </c>
      <c r="F942" s="6" t="s">
        <v>298</v>
      </c>
      <c r="G942" s="6" t="s">
        <v>63</v>
      </c>
      <c r="H942" s="6" t="s">
        <v>3461</v>
      </c>
      <c r="J942" s="6" t="s">
        <v>12</v>
      </c>
      <c r="K942" s="6" t="s">
        <v>13</v>
      </c>
      <c r="L942" s="6" t="s">
        <v>299</v>
      </c>
      <c r="M942" s="6">
        <v>30</v>
      </c>
      <c r="O942" s="6" t="s">
        <v>37</v>
      </c>
      <c r="P942" s="6" t="s">
        <v>300</v>
      </c>
      <c r="Q942" s="6" t="s">
        <v>33</v>
      </c>
      <c r="R942" s="26" t="s">
        <v>3247</v>
      </c>
      <c r="T942" s="5" t="str">
        <f>VLOOKUP($B942,'[1]TOMADA DE DECISÕES'!$C$3:$BD$1129,52,0)</f>
        <v>ALEXANDRE HIDEKI OKANO</v>
      </c>
      <c r="U942" s="5">
        <f>VLOOKUP($B942,'[1]TOMADA DE DECISÕES'!$C$3:$BD$1129,54,0)</f>
        <v>0</v>
      </c>
      <c r="V942" s="6" t="b">
        <f t="shared" si="73"/>
        <v>1</v>
      </c>
      <c r="W942" s="6" t="b">
        <f t="shared" si="74"/>
        <v>1</v>
      </c>
    </row>
    <row r="943" spans="1:23" ht="15" customHeight="1" x14ac:dyDescent="0.25">
      <c r="A943" s="11" t="str">
        <f t="shared" si="70"/>
        <v>BACHARELADO EM CIÊNCIA E TECNOLOGIA</v>
      </c>
      <c r="B943" s="11" t="str">
        <f t="shared" si="71"/>
        <v>DCBCS0002-15SA</v>
      </c>
      <c r="C943" s="9" t="str">
        <f t="shared" si="72"/>
        <v>Projeto Dirigido C-matutino (São Bernardo)</v>
      </c>
      <c r="D943" s="7" t="s">
        <v>297</v>
      </c>
      <c r="E943" s="7" t="s">
        <v>2508</v>
      </c>
      <c r="F943" s="7" t="s">
        <v>298</v>
      </c>
      <c r="G943" s="7" t="s">
        <v>46</v>
      </c>
      <c r="H943" s="7" t="s">
        <v>2439</v>
      </c>
      <c r="I943" s="7"/>
      <c r="J943" s="16" t="s">
        <v>12</v>
      </c>
      <c r="K943" s="7" t="s">
        <v>13</v>
      </c>
      <c r="L943" s="7" t="s">
        <v>299</v>
      </c>
      <c r="M943" s="7">
        <v>30</v>
      </c>
      <c r="N943" s="7"/>
      <c r="O943" s="7" t="s">
        <v>37</v>
      </c>
      <c r="P943" s="7" t="s">
        <v>300</v>
      </c>
      <c r="Q943" s="7" t="s">
        <v>33</v>
      </c>
      <c r="R943" s="29" t="s">
        <v>2422</v>
      </c>
      <c r="S943" s="29"/>
      <c r="T943" s="5" t="str">
        <f>VLOOKUP($B943,'[1]TOMADA DE DECISÕES'!$C$3:$BD$1129,52,0)</f>
        <v>MICHELLE SATO FRIGO</v>
      </c>
      <c r="U943" s="5" t="str">
        <f>VLOOKUP($B943,'[1]TOMADA DE DECISÕES'!$C$3:$BD$1129,54,0)</f>
        <v/>
      </c>
      <c r="V943" s="6" t="b">
        <f t="shared" si="73"/>
        <v>1</v>
      </c>
      <c r="W943" s="6" t="b">
        <f t="shared" si="74"/>
        <v>1</v>
      </c>
    </row>
    <row r="944" spans="1:23" ht="15" customHeight="1" x14ac:dyDescent="0.25">
      <c r="A944" s="11" t="str">
        <f t="shared" si="70"/>
        <v>BACHARELADO EM CIÊNCIA E TECNOLOGIA</v>
      </c>
      <c r="B944" s="11" t="str">
        <f t="shared" si="71"/>
        <v>DDBCS0002-15SA</v>
      </c>
      <c r="C944" s="9" t="str">
        <f t="shared" si="72"/>
        <v>Projeto Dirigido D-matutino (São Bernardo)</v>
      </c>
      <c r="D944" s="7" t="s">
        <v>297</v>
      </c>
      <c r="E944" s="7" t="s">
        <v>3350</v>
      </c>
      <c r="F944" s="7" t="s">
        <v>298</v>
      </c>
      <c r="G944" s="7" t="s">
        <v>2940</v>
      </c>
      <c r="H944" s="7"/>
      <c r="I944" s="7" t="s">
        <v>2941</v>
      </c>
      <c r="J944" s="16" t="s">
        <v>12</v>
      </c>
      <c r="K944" s="7" t="s">
        <v>13</v>
      </c>
      <c r="L944" s="7" t="s">
        <v>299</v>
      </c>
      <c r="M944" s="7">
        <v>40</v>
      </c>
      <c r="N944" s="7"/>
      <c r="O944" s="7" t="s">
        <v>37</v>
      </c>
      <c r="P944" s="7" t="s">
        <v>300</v>
      </c>
      <c r="Q944" s="7" t="s">
        <v>33</v>
      </c>
      <c r="R944" s="29" t="s">
        <v>2286</v>
      </c>
      <c r="S944" s="29"/>
      <c r="T944" s="5" t="str">
        <f>VLOOKUP($B944,'[1]TOMADA DE DECISÕES'!$C$3:$BD$1129,52,0)</f>
        <v>PATRICIA DA SILVA SESSA</v>
      </c>
      <c r="U944" s="5" t="str">
        <f>VLOOKUP($B944,'[1]TOMADA DE DECISÕES'!$C$3:$BD$1129,54,0)</f>
        <v/>
      </c>
      <c r="V944" s="6" t="b">
        <f t="shared" si="73"/>
        <v>1</v>
      </c>
      <c r="W944" s="6" t="b">
        <f t="shared" si="74"/>
        <v>1</v>
      </c>
    </row>
    <row r="945" spans="1:23" ht="15" customHeight="1" x14ac:dyDescent="0.25">
      <c r="A945" s="11" t="str">
        <f t="shared" si="70"/>
        <v>ENGENHARIA DE GESTÃO</v>
      </c>
      <c r="B945" s="11" t="str">
        <f t="shared" si="71"/>
        <v>DAESTG025-17SB</v>
      </c>
      <c r="C945" s="9" t="str">
        <f t="shared" si="72"/>
        <v>Propriedade Intelectual A-matutino (São Bernardo)</v>
      </c>
      <c r="D945" s="7" t="s">
        <v>739</v>
      </c>
      <c r="E945" s="7" t="s">
        <v>2124</v>
      </c>
      <c r="F945" s="7" t="s">
        <v>740</v>
      </c>
      <c r="G945" s="7" t="s">
        <v>11</v>
      </c>
      <c r="H945" s="7" t="s">
        <v>325</v>
      </c>
      <c r="I945" s="7"/>
      <c r="J945" s="16" t="s">
        <v>38</v>
      </c>
      <c r="K945" s="7" t="s">
        <v>13</v>
      </c>
      <c r="L945" s="7" t="s">
        <v>20</v>
      </c>
      <c r="M945" s="7">
        <v>62</v>
      </c>
      <c r="N945" s="7">
        <v>0</v>
      </c>
      <c r="O945" s="7" t="s">
        <v>17</v>
      </c>
      <c r="P945" s="7" t="s">
        <v>17</v>
      </c>
      <c r="Q945" s="7" t="s">
        <v>173</v>
      </c>
      <c r="R945" s="29" t="s">
        <v>3098</v>
      </c>
      <c r="S945" s="29"/>
      <c r="T945" s="5" t="str">
        <f>VLOOKUP($B945,'[1]TOMADA DE DECISÕES'!$C$3:$BD$1129,52,0)</f>
        <v>JORGE TOMIOKA</v>
      </c>
      <c r="U945" s="5" t="str">
        <f>VLOOKUP($B945,'[1]TOMADA DE DECISÕES'!$C$3:$BD$1129,54,0)</f>
        <v/>
      </c>
      <c r="V945" s="6" t="b">
        <f t="shared" si="73"/>
        <v>1</v>
      </c>
      <c r="W945" s="6" t="b">
        <f t="shared" si="74"/>
        <v>1</v>
      </c>
    </row>
    <row r="946" spans="1:23" ht="15" customHeight="1" x14ac:dyDescent="0.25">
      <c r="A946" s="11" t="str">
        <f t="shared" si="70"/>
        <v>ENGENHARIA DE MATERIAIS</v>
      </c>
      <c r="B946" s="11" t="str">
        <f t="shared" si="71"/>
        <v>DAESTM019-17SA</v>
      </c>
      <c r="C946" s="9" t="str">
        <f t="shared" si="72"/>
        <v>Propriedades Elétricas, Magnéticas e Ópticas A-matutino (São Bernardo)</v>
      </c>
      <c r="D946" s="6" t="s">
        <v>224</v>
      </c>
      <c r="E946" s="6" t="s">
        <v>2207</v>
      </c>
      <c r="F946" s="6" t="s">
        <v>225</v>
      </c>
      <c r="G946" s="6" t="s">
        <v>11</v>
      </c>
      <c r="H946" s="6" t="s">
        <v>3126</v>
      </c>
      <c r="J946" s="6" t="s">
        <v>12</v>
      </c>
      <c r="K946" s="6" t="s">
        <v>13</v>
      </c>
      <c r="L946" s="6" t="s">
        <v>20</v>
      </c>
      <c r="M946" s="6">
        <v>30</v>
      </c>
      <c r="N946" s="6">
        <v>0</v>
      </c>
      <c r="P946" s="7"/>
      <c r="Q946" s="7" t="s">
        <v>215</v>
      </c>
      <c r="R946" s="26" t="s">
        <v>2341</v>
      </c>
      <c r="T946" s="5" t="str">
        <f>VLOOKUP($B946,'[1]TOMADA DE DECISÕES'!$C$3:$BD$1129,52,0)</f>
        <v>DANIEL ZANETTI DE FLORIO</v>
      </c>
      <c r="U946" s="5" t="str">
        <f>VLOOKUP($B946,'[1]TOMADA DE DECISÕES'!$C$3:$BD$1129,54,0)</f>
        <v/>
      </c>
      <c r="V946" s="6" t="b">
        <f t="shared" si="73"/>
        <v>1</v>
      </c>
      <c r="W946" s="6" t="b">
        <f t="shared" si="74"/>
        <v>1</v>
      </c>
    </row>
    <row r="947" spans="1:23" ht="15" customHeight="1" x14ac:dyDescent="0.25">
      <c r="A947" s="11" t="str">
        <f t="shared" si="70"/>
        <v>ENGENHARIA DE MATERIAIS</v>
      </c>
      <c r="B947" s="11" t="str">
        <f t="shared" si="71"/>
        <v>NAESTM019-17SA</v>
      </c>
      <c r="C947" s="9" t="str">
        <f t="shared" si="72"/>
        <v>Propriedades Elétricas, Magnéticas e Ópticas A-noturno (São Bernardo)</v>
      </c>
      <c r="D947" s="7" t="s">
        <v>224</v>
      </c>
      <c r="E947" s="7" t="s">
        <v>226</v>
      </c>
      <c r="F947" s="7" t="s">
        <v>225</v>
      </c>
      <c r="G947" s="7" t="s">
        <v>11</v>
      </c>
      <c r="H947" s="7" t="s">
        <v>3127</v>
      </c>
      <c r="I947" s="7"/>
      <c r="J947" s="7" t="s">
        <v>12</v>
      </c>
      <c r="K947" s="7" t="s">
        <v>18</v>
      </c>
      <c r="L947" s="7" t="s">
        <v>20</v>
      </c>
      <c r="M947" s="7">
        <v>30</v>
      </c>
      <c r="N947" s="7">
        <v>0</v>
      </c>
      <c r="O947" s="7"/>
      <c r="P947" s="7"/>
      <c r="Q947" s="7" t="s">
        <v>215</v>
      </c>
      <c r="R947" s="29" t="s">
        <v>3128</v>
      </c>
      <c r="S947" s="29"/>
      <c r="T947" s="5" t="str">
        <f>VLOOKUP($B947,'[1]TOMADA DE DECISÕES'!$C$3:$BD$1129,52,0)</f>
        <v>CEDRIC ROCHA LEAO</v>
      </c>
      <c r="U947" s="5" t="str">
        <f>VLOOKUP($B947,'[1]TOMADA DE DECISÕES'!$C$3:$BD$1129,54,0)</f>
        <v/>
      </c>
      <c r="V947" s="6" t="b">
        <f t="shared" si="73"/>
        <v>0</v>
      </c>
      <c r="W947" s="6" t="b">
        <f t="shared" si="74"/>
        <v>1</v>
      </c>
    </row>
    <row r="948" spans="1:23" ht="15" customHeight="1" x14ac:dyDescent="0.25">
      <c r="A948" s="11" t="str">
        <f t="shared" si="70"/>
        <v>ENGENHARIA DE MATERIAIS</v>
      </c>
      <c r="B948" s="11" t="str">
        <f t="shared" si="71"/>
        <v>NA1ESTM010-17SA</v>
      </c>
      <c r="C948" s="9" t="str">
        <f t="shared" si="72"/>
        <v>Propriedades Mecânicas e Térmicas A1-noturno (São Bernardo)</v>
      </c>
      <c r="D948" s="7" t="s">
        <v>227</v>
      </c>
      <c r="E948" s="7" t="s">
        <v>2208</v>
      </c>
      <c r="F948" s="7" t="s">
        <v>228</v>
      </c>
      <c r="G948" s="7" t="s">
        <v>16</v>
      </c>
      <c r="H948" s="7" t="s">
        <v>801</v>
      </c>
      <c r="I948" s="7"/>
      <c r="J948" s="16" t="s">
        <v>12</v>
      </c>
      <c r="K948" s="7" t="s">
        <v>18</v>
      </c>
      <c r="L948" s="7" t="s">
        <v>473</v>
      </c>
      <c r="M948" s="7">
        <v>30</v>
      </c>
      <c r="N948" s="7">
        <v>0</v>
      </c>
      <c r="O948" s="7"/>
      <c r="P948" s="7"/>
      <c r="Q948" s="7" t="s">
        <v>215</v>
      </c>
      <c r="R948" s="29" t="s">
        <v>2342</v>
      </c>
      <c r="S948" s="29" t="s">
        <v>2342</v>
      </c>
      <c r="T948" s="5" t="str">
        <f>VLOOKUP($B948,'[1]TOMADA DE DECISÕES'!$C$3:$BD$1129,52,0)</f>
        <v>CARLOS TRIVENO RIOS</v>
      </c>
      <c r="U948" s="5" t="str">
        <f>VLOOKUP($B948,'[1]TOMADA DE DECISÕES'!$C$3:$BD$1129,54,0)</f>
        <v>CARLOS TRIVENO RIOS</v>
      </c>
      <c r="V948" s="6" t="b">
        <f t="shared" si="73"/>
        <v>1</v>
      </c>
      <c r="W948" s="6" t="b">
        <f t="shared" si="74"/>
        <v>1</v>
      </c>
    </row>
    <row r="949" spans="1:23" ht="15" customHeight="1" x14ac:dyDescent="0.25">
      <c r="A949" s="11" t="str">
        <f t="shared" si="70"/>
        <v>ENGENHARIA DE ENERGIA</v>
      </c>
      <c r="B949" s="11" t="str">
        <f t="shared" si="71"/>
        <v>NAESZE076-17SA</v>
      </c>
      <c r="C949" s="9" t="str">
        <f t="shared" si="72"/>
        <v>Proteção de Sistemas Elétricos de Potência A-noturno (São Bernardo)</v>
      </c>
      <c r="D949" s="7" t="s">
        <v>493</v>
      </c>
      <c r="E949" s="7" t="s">
        <v>503</v>
      </c>
      <c r="F949" s="7" t="s">
        <v>494</v>
      </c>
      <c r="G949" s="7" t="s">
        <v>11</v>
      </c>
      <c r="H949" s="7" t="s">
        <v>3271</v>
      </c>
      <c r="I949" s="7"/>
      <c r="J949" s="16" t="s">
        <v>12</v>
      </c>
      <c r="K949" s="7" t="s">
        <v>18</v>
      </c>
      <c r="L949" s="7" t="s">
        <v>20</v>
      </c>
      <c r="M949" s="7">
        <v>30</v>
      </c>
      <c r="N949" s="7"/>
      <c r="O949" s="7"/>
      <c r="P949" s="7"/>
      <c r="Q949" s="7" t="s">
        <v>158</v>
      </c>
      <c r="R949" s="29" t="s">
        <v>519</v>
      </c>
      <c r="S949" s="29"/>
      <c r="T949" s="5" t="str">
        <f>VLOOKUP($B949,'[1]TOMADA DE DECISÕES'!$C$3:$BD$1129,52,0)</f>
        <v>RICARDO CANELOI DOS SANTOS</v>
      </c>
      <c r="U949" s="5" t="str">
        <f>VLOOKUP($B949,'[1]TOMADA DE DECISÕES'!$C$3:$BD$1129,54,0)</f>
        <v/>
      </c>
      <c r="V949" s="6" t="b">
        <f t="shared" si="73"/>
        <v>1</v>
      </c>
      <c r="W949" s="6" t="b">
        <f t="shared" si="74"/>
        <v>1</v>
      </c>
    </row>
    <row r="950" spans="1:23" ht="15" customHeight="1" x14ac:dyDescent="0.25">
      <c r="A950" s="11" t="str">
        <f t="shared" si="70"/>
        <v>BACHARELADO EM BIOTECNOLOGIA</v>
      </c>
      <c r="B950" s="11" t="str">
        <f t="shared" si="71"/>
        <v>DANHZ6006-18SA</v>
      </c>
      <c r="C950" s="9" t="str">
        <f t="shared" si="72"/>
        <v>Proteínas Recombinantes A-matutino (São Bernardo)</v>
      </c>
      <c r="D950" s="7" t="s">
        <v>655</v>
      </c>
      <c r="E950" s="7" t="s">
        <v>1508</v>
      </c>
      <c r="F950" s="7" t="s">
        <v>656</v>
      </c>
      <c r="G950" s="7" t="s">
        <v>11</v>
      </c>
      <c r="H950" s="7" t="s">
        <v>657</v>
      </c>
      <c r="I950" s="7"/>
      <c r="J950" s="7" t="s">
        <v>12</v>
      </c>
      <c r="K950" s="7" t="s">
        <v>13</v>
      </c>
      <c r="L950" s="7" t="s">
        <v>470</v>
      </c>
      <c r="M950" s="7">
        <v>30</v>
      </c>
      <c r="N950" s="7">
        <v>0</v>
      </c>
      <c r="O950" s="7"/>
      <c r="P950" s="7"/>
      <c r="Q950" s="7" t="s">
        <v>10</v>
      </c>
      <c r="R950" s="29" t="s">
        <v>3048</v>
      </c>
      <c r="S950" s="29" t="s">
        <v>3048</v>
      </c>
      <c r="T950" s="5" t="str">
        <f>VLOOKUP($B950,'[1]TOMADA DE DECISÕES'!$C$3:$BD$1129,52,0)</f>
        <v>SERGIO DAISHI SASAKI</v>
      </c>
      <c r="U950" s="5" t="str">
        <f>VLOOKUP($B950,'[1]TOMADA DE DECISÕES'!$C$3:$BD$1129,54,0)</f>
        <v>SERGIO DAISHI SASAKI</v>
      </c>
      <c r="V950" s="6" t="b">
        <f t="shared" si="73"/>
        <v>1</v>
      </c>
      <c r="W950" s="6" t="b">
        <f t="shared" si="74"/>
        <v>1</v>
      </c>
    </row>
    <row r="951" spans="1:23" ht="15" customHeight="1" x14ac:dyDescent="0.25">
      <c r="A951" s="11" t="str">
        <f t="shared" si="70"/>
        <v>BACHARELADO EM NEUROCIÊNCIA</v>
      </c>
      <c r="B951" s="11" t="str">
        <f t="shared" si="71"/>
        <v>NA1MCTC011-15SB</v>
      </c>
      <c r="C951" s="9" t="str">
        <f t="shared" si="72"/>
        <v>Psicologia Cognitiva A1-noturno (São Bernardo)</v>
      </c>
      <c r="D951" s="6" t="s">
        <v>666</v>
      </c>
      <c r="E951" s="6" t="s">
        <v>1953</v>
      </c>
      <c r="F951" s="6" t="s">
        <v>667</v>
      </c>
      <c r="G951" s="6" t="s">
        <v>16</v>
      </c>
      <c r="H951" s="6" t="s">
        <v>313</v>
      </c>
      <c r="J951" s="15" t="s">
        <v>38</v>
      </c>
      <c r="K951" s="6" t="s">
        <v>18</v>
      </c>
      <c r="L951" s="6" t="s">
        <v>20</v>
      </c>
      <c r="M951" s="6">
        <v>45</v>
      </c>
      <c r="O951" s="6" t="s">
        <v>17</v>
      </c>
      <c r="P951" s="7" t="s">
        <v>17</v>
      </c>
      <c r="Q951" s="7" t="s">
        <v>116</v>
      </c>
      <c r="R951" s="26" t="s">
        <v>3068</v>
      </c>
      <c r="T951" s="5" t="str">
        <f>VLOOKUP($B951,'[1]TOMADA DE DECISÕES'!$C$3:$BD$1129,52,0)</f>
        <v>KATERINA LUKASOVA</v>
      </c>
      <c r="U951" s="5" t="str">
        <f>VLOOKUP($B951,'[1]TOMADA DE DECISÕES'!$C$3:$BD$1129,54,0)</f>
        <v/>
      </c>
      <c r="V951" s="6" t="b">
        <f t="shared" si="73"/>
        <v>1</v>
      </c>
      <c r="W951" s="6" t="b">
        <f t="shared" si="74"/>
        <v>1</v>
      </c>
    </row>
    <row r="952" spans="1:23" ht="15" customHeight="1" x14ac:dyDescent="0.25">
      <c r="A952" s="11" t="str">
        <f t="shared" si="70"/>
        <v>BACHARELADO EM NEUROCIÊNCIA</v>
      </c>
      <c r="B952" s="11" t="str">
        <f t="shared" si="71"/>
        <v>NA2MCTC011-15SB</v>
      </c>
      <c r="C952" s="9" t="str">
        <f t="shared" si="72"/>
        <v>Psicologia Cognitiva A2-noturno (São Bernardo)</v>
      </c>
      <c r="D952" s="7" t="s">
        <v>666</v>
      </c>
      <c r="E952" s="7" t="s">
        <v>1954</v>
      </c>
      <c r="F952" s="7" t="s">
        <v>667</v>
      </c>
      <c r="G952" s="7" t="s">
        <v>19</v>
      </c>
      <c r="H952" s="7" t="s">
        <v>313</v>
      </c>
      <c r="I952" s="7"/>
      <c r="J952" s="7" t="s">
        <v>38</v>
      </c>
      <c r="K952" s="7" t="s">
        <v>18</v>
      </c>
      <c r="L952" s="7" t="s">
        <v>20</v>
      </c>
      <c r="M952" s="7">
        <v>45</v>
      </c>
      <c r="N952" s="7"/>
      <c r="O952" s="7" t="s">
        <v>17</v>
      </c>
      <c r="P952" s="7" t="s">
        <v>17</v>
      </c>
      <c r="Q952" s="7" t="s">
        <v>116</v>
      </c>
      <c r="R952" s="29" t="s">
        <v>2308</v>
      </c>
      <c r="S952" s="29"/>
      <c r="T952" s="5" t="str">
        <f>VLOOKUP($B952,'[1]TOMADA DE DECISÕES'!$C$3:$BD$1129,52,0)</f>
        <v>PATRICIA MARIA VANZELLA</v>
      </c>
      <c r="U952" s="5" t="str">
        <f>VLOOKUP($B952,'[1]TOMADA DE DECISÕES'!$C$3:$BD$1129,54,0)</f>
        <v/>
      </c>
      <c r="V952" s="6" t="b">
        <f t="shared" si="73"/>
        <v>0</v>
      </c>
      <c r="W952" s="6" t="b">
        <f t="shared" si="74"/>
        <v>1</v>
      </c>
    </row>
    <row r="953" spans="1:23" ht="15" customHeight="1" x14ac:dyDescent="0.25">
      <c r="A953" s="11" t="str">
        <f t="shared" si="70"/>
        <v>BACHARELADO EM NEUROCIÊNCIA</v>
      </c>
      <c r="B953" s="11" t="str">
        <f t="shared" si="71"/>
        <v>DAMCTC011-15SB</v>
      </c>
      <c r="C953" s="9" t="str">
        <f t="shared" si="72"/>
        <v>Psicologia Cognitiva A-matutino (São Bernardo)</v>
      </c>
      <c r="D953" s="7" t="s">
        <v>666</v>
      </c>
      <c r="E953" s="7" t="s">
        <v>1955</v>
      </c>
      <c r="F953" s="7" t="s">
        <v>667</v>
      </c>
      <c r="G953" s="7" t="s">
        <v>11</v>
      </c>
      <c r="H953" s="7" t="s">
        <v>668</v>
      </c>
      <c r="I953" s="7"/>
      <c r="J953" s="16" t="s">
        <v>38</v>
      </c>
      <c r="K953" s="7" t="s">
        <v>13</v>
      </c>
      <c r="L953" s="7" t="s">
        <v>20</v>
      </c>
      <c r="M953" s="7">
        <v>45</v>
      </c>
      <c r="N953" s="7"/>
      <c r="O953" s="7" t="s">
        <v>17</v>
      </c>
      <c r="P953" s="7" t="s">
        <v>17</v>
      </c>
      <c r="Q953" s="7" t="s">
        <v>116</v>
      </c>
      <c r="R953" s="29" t="s">
        <v>2295</v>
      </c>
      <c r="S953" s="29"/>
      <c r="T953" s="5" t="str">
        <f>VLOOKUP($B953,'[1]TOMADA DE DECISÕES'!$C$3:$BD$1129,52,0)</f>
        <v>YOSSI ZANA</v>
      </c>
      <c r="U953" s="5" t="str">
        <f>VLOOKUP($B953,'[1]TOMADA DE DECISÕES'!$C$3:$BD$1129,54,0)</f>
        <v/>
      </c>
      <c r="V953" s="6" t="b">
        <f t="shared" si="73"/>
        <v>1</v>
      </c>
      <c r="W953" s="6" t="b">
        <f t="shared" si="74"/>
        <v>1</v>
      </c>
    </row>
    <row r="954" spans="1:23" ht="15" customHeight="1" x14ac:dyDescent="0.25">
      <c r="A954" s="11" t="str">
        <f t="shared" si="70"/>
        <v>BACHARELADO EM NEUROCIÊNCIA</v>
      </c>
      <c r="B954" s="11" t="str">
        <f t="shared" si="71"/>
        <v>DAMCTC020-15SB</v>
      </c>
      <c r="C954" s="9" t="str">
        <f t="shared" si="72"/>
        <v>Psicologia Experimental A-matutino (São Bernardo)</v>
      </c>
      <c r="D954" s="7" t="s">
        <v>669</v>
      </c>
      <c r="E954" s="7" t="s">
        <v>1956</v>
      </c>
      <c r="F954" s="7" t="s">
        <v>670</v>
      </c>
      <c r="G954" s="7" t="s">
        <v>11</v>
      </c>
      <c r="H954" s="7" t="s">
        <v>671</v>
      </c>
      <c r="I954" s="7"/>
      <c r="J954" s="16" t="s">
        <v>38</v>
      </c>
      <c r="K954" s="7" t="s">
        <v>13</v>
      </c>
      <c r="L954" s="7" t="s">
        <v>672</v>
      </c>
      <c r="M954" s="7">
        <v>40</v>
      </c>
      <c r="N954" s="7"/>
      <c r="O954" s="7"/>
      <c r="P954" s="7"/>
      <c r="Q954" s="7" t="s">
        <v>116</v>
      </c>
      <c r="R954" s="29" t="s">
        <v>3069</v>
      </c>
      <c r="S954" s="29"/>
      <c r="T954" s="5" t="str">
        <f>VLOOKUP($B954,'[1]TOMADA DE DECISÕES'!$C$3:$BD$1129,52,0)</f>
        <v>MARCELO SALVADOR CAETANO</v>
      </c>
      <c r="U954" s="5" t="str">
        <f>VLOOKUP($B954,'[1]TOMADA DE DECISÕES'!$C$3:$BD$1129,54,0)</f>
        <v/>
      </c>
      <c r="V954" s="6" t="b">
        <f t="shared" si="73"/>
        <v>1</v>
      </c>
      <c r="W954" s="6" t="b">
        <f t="shared" si="74"/>
        <v>1</v>
      </c>
    </row>
    <row r="955" spans="1:23" ht="15" customHeight="1" x14ac:dyDescent="0.25">
      <c r="A955" s="11" t="str">
        <f t="shared" si="70"/>
        <v>BACHARELADO EM NEUROCIÊNCIA</v>
      </c>
      <c r="B955" s="11" t="str">
        <f t="shared" si="71"/>
        <v>NAMCTC020-15SB</v>
      </c>
      <c r="C955" s="9" t="str">
        <f t="shared" si="72"/>
        <v>Psicologia Experimental A-noturno (São Bernardo)</v>
      </c>
      <c r="D955" s="7" t="s">
        <v>669</v>
      </c>
      <c r="E955" s="7" t="s">
        <v>1957</v>
      </c>
      <c r="F955" s="7" t="s">
        <v>670</v>
      </c>
      <c r="G955" s="7" t="s">
        <v>11</v>
      </c>
      <c r="H955" s="7" t="s">
        <v>673</v>
      </c>
      <c r="I955" s="7"/>
      <c r="J955" s="7" t="s">
        <v>38</v>
      </c>
      <c r="K955" s="7" t="s">
        <v>18</v>
      </c>
      <c r="L955" s="7" t="s">
        <v>672</v>
      </c>
      <c r="M955" s="7">
        <v>40</v>
      </c>
      <c r="N955" s="7"/>
      <c r="O955" s="7"/>
      <c r="P955" s="7"/>
      <c r="Q955" s="7" t="s">
        <v>116</v>
      </c>
      <c r="R955" s="29" t="s">
        <v>3070</v>
      </c>
      <c r="S955" s="29"/>
      <c r="T955" s="5" t="str">
        <f>VLOOKUP($B955,'[1]TOMADA DE DECISÕES'!$C$3:$BD$1129,52,0)</f>
        <v>TATIANA LIMA FERREIRA</v>
      </c>
      <c r="U955" s="5" t="str">
        <f>VLOOKUP($B955,'[1]TOMADA DE DECISÕES'!$C$3:$BD$1129,54,0)</f>
        <v/>
      </c>
      <c r="V955" s="6" t="b">
        <f t="shared" si="73"/>
        <v>1</v>
      </c>
      <c r="W955" s="6" t="b">
        <f t="shared" si="74"/>
        <v>1</v>
      </c>
    </row>
    <row r="956" spans="1:23" ht="15" customHeight="1" x14ac:dyDescent="0.25">
      <c r="A956" s="11" t="str">
        <f t="shared" si="70"/>
        <v>ENGENHARIA DE ENERGIA</v>
      </c>
      <c r="B956" s="11" t="str">
        <f t="shared" si="71"/>
        <v>NAESZE073-17SA</v>
      </c>
      <c r="C956" s="9" t="str">
        <f t="shared" si="72"/>
        <v>Qualidade da Energia Elétrica A-noturno (São Bernardo)</v>
      </c>
      <c r="D956" s="7" t="s">
        <v>1325</v>
      </c>
      <c r="E956" s="7" t="s">
        <v>2103</v>
      </c>
      <c r="F956" s="7" t="s">
        <v>1326</v>
      </c>
      <c r="G956" s="7" t="s">
        <v>11</v>
      </c>
      <c r="H956" s="7" t="s">
        <v>354</v>
      </c>
      <c r="I956" s="7"/>
      <c r="J956" s="16" t="s">
        <v>12</v>
      </c>
      <c r="K956" s="7" t="s">
        <v>18</v>
      </c>
      <c r="L956" s="7" t="s">
        <v>20</v>
      </c>
      <c r="M956" s="7">
        <v>30</v>
      </c>
      <c r="N956" s="7"/>
      <c r="O956" s="7"/>
      <c r="P956" s="7"/>
      <c r="Q956" s="7" t="s">
        <v>158</v>
      </c>
      <c r="R956" s="29" t="s">
        <v>1320</v>
      </c>
      <c r="S956" s="29"/>
      <c r="T956" s="5" t="str">
        <f>VLOOKUP($B956,'[1]TOMADA DE DECISÕES'!$C$3:$BD$1129,52,0)</f>
        <v>FABIANA APARECIDA DE TOLEDO SILVA</v>
      </c>
      <c r="U956" s="5" t="str">
        <f>VLOOKUP($B956,'[1]TOMADA DE DECISÕES'!$C$3:$BD$1129,54,0)</f>
        <v/>
      </c>
      <c r="V956" s="6" t="b">
        <f t="shared" si="73"/>
        <v>1</v>
      </c>
      <c r="W956" s="6" t="b">
        <f t="shared" si="74"/>
        <v>1</v>
      </c>
    </row>
    <row r="957" spans="1:23" ht="15" customHeight="1" x14ac:dyDescent="0.25">
      <c r="A957" s="11" t="str">
        <f t="shared" si="70"/>
        <v>ENGENHARIA DE GESTÃO</v>
      </c>
      <c r="B957" s="11" t="str">
        <f t="shared" si="71"/>
        <v>NAESTG016-17SB</v>
      </c>
      <c r="C957" s="9" t="str">
        <f t="shared" si="72"/>
        <v>Qualidade em Sistemas A-noturno (São Bernardo)</v>
      </c>
      <c r="D957" s="6" t="s">
        <v>348</v>
      </c>
      <c r="E957" s="6" t="s">
        <v>2125</v>
      </c>
      <c r="F957" s="6" t="s">
        <v>349</v>
      </c>
      <c r="G957" s="6" t="s">
        <v>11</v>
      </c>
      <c r="H957" s="6" t="s">
        <v>3099</v>
      </c>
      <c r="J957" s="6" t="s">
        <v>38</v>
      </c>
      <c r="K957" s="6" t="s">
        <v>18</v>
      </c>
      <c r="L957" s="6" t="s">
        <v>47</v>
      </c>
      <c r="M957" s="6">
        <v>63</v>
      </c>
      <c r="N957" s="6">
        <v>0</v>
      </c>
      <c r="P957" s="7"/>
      <c r="Q957" s="7" t="s">
        <v>173</v>
      </c>
      <c r="R957" s="26" t="s">
        <v>1437</v>
      </c>
      <c r="T957" s="5" t="str">
        <f>VLOOKUP($B957,'[1]TOMADA DE DECISÕES'!$C$3:$BD$1129,52,0)</f>
        <v>ANGELICA ALEBRANT MENDES</v>
      </c>
      <c r="U957" s="5" t="str">
        <f>VLOOKUP($B957,'[1]TOMADA DE DECISÕES'!$C$3:$BD$1129,54,0)</f>
        <v/>
      </c>
      <c r="V957" s="6" t="b">
        <f t="shared" si="73"/>
        <v>1</v>
      </c>
      <c r="W957" s="6" t="b">
        <f t="shared" si="74"/>
        <v>1</v>
      </c>
    </row>
    <row r="958" spans="1:23" ht="15" customHeight="1" x14ac:dyDescent="0.25">
      <c r="A958" s="11" t="str">
        <f t="shared" si="70"/>
        <v>BACHARELADO EM CIÊNCIAS ECONÔMICAS</v>
      </c>
      <c r="B958" s="11" t="str">
        <f t="shared" si="71"/>
        <v>DAESHC039-17SB</v>
      </c>
      <c r="C958" s="9" t="str">
        <f t="shared" si="72"/>
        <v>Questões Metodológicas em Economia A-matutino (São Bernardo)</v>
      </c>
      <c r="D958" s="7" t="s">
        <v>782</v>
      </c>
      <c r="E958" s="7" t="s">
        <v>1899</v>
      </c>
      <c r="F958" s="7" t="s">
        <v>783</v>
      </c>
      <c r="G958" s="7" t="s">
        <v>11</v>
      </c>
      <c r="H958" s="7" t="s">
        <v>778</v>
      </c>
      <c r="I958" s="7"/>
      <c r="J958" s="16" t="s">
        <v>38</v>
      </c>
      <c r="K958" s="7" t="s">
        <v>13</v>
      </c>
      <c r="L958" s="7" t="s">
        <v>103</v>
      </c>
      <c r="M958" s="7">
        <v>40</v>
      </c>
      <c r="N958" s="7">
        <v>0</v>
      </c>
      <c r="O958" s="7"/>
      <c r="P958" s="7"/>
      <c r="Q958" s="7" t="s">
        <v>102</v>
      </c>
      <c r="R958" s="29" t="s">
        <v>2306</v>
      </c>
      <c r="S958" s="29"/>
      <c r="T958" s="5" t="str">
        <f>VLOOKUP($B958,'[1]TOMADA DE DECISÕES'!$C$3:$BD$1129,52,0)</f>
        <v>RAMON VICENTE GARCIA FERNANDEZ</v>
      </c>
      <c r="U958" s="5" t="str">
        <f>VLOOKUP($B958,'[1]TOMADA DE DECISÕES'!$C$3:$BD$1129,54,0)</f>
        <v/>
      </c>
      <c r="V958" s="6" t="b">
        <f t="shared" si="73"/>
        <v>1</v>
      </c>
      <c r="W958" s="6" t="b">
        <f t="shared" si="74"/>
        <v>1</v>
      </c>
    </row>
    <row r="959" spans="1:23" ht="15" customHeight="1" x14ac:dyDescent="0.25">
      <c r="A959" s="11" t="str">
        <f t="shared" si="70"/>
        <v>BACHARELADO EM CIÊNCIAS ECONÔMICAS</v>
      </c>
      <c r="B959" s="11" t="str">
        <f t="shared" si="71"/>
        <v>NAESHC039-17SB</v>
      </c>
      <c r="C959" s="9" t="str">
        <f t="shared" si="72"/>
        <v>Questões Metodológicas em Economia A-noturno (São Bernardo)</v>
      </c>
      <c r="D959" s="7" t="s">
        <v>782</v>
      </c>
      <c r="E959" s="7" t="s">
        <v>1900</v>
      </c>
      <c r="F959" s="7" t="s">
        <v>783</v>
      </c>
      <c r="G959" s="7" t="s">
        <v>11</v>
      </c>
      <c r="H959" s="7" t="s">
        <v>779</v>
      </c>
      <c r="I959" s="7"/>
      <c r="J959" s="7" t="s">
        <v>38</v>
      </c>
      <c r="K959" s="7" t="s">
        <v>18</v>
      </c>
      <c r="L959" s="7" t="s">
        <v>103</v>
      </c>
      <c r="M959" s="7">
        <v>60</v>
      </c>
      <c r="N959" s="7"/>
      <c r="O959" s="7"/>
      <c r="P959" s="7"/>
      <c r="Q959" s="7" t="s">
        <v>102</v>
      </c>
      <c r="R959" s="29" t="s">
        <v>2306</v>
      </c>
      <c r="S959" s="29"/>
      <c r="T959" s="5" t="str">
        <f>VLOOKUP($B959,'[1]TOMADA DE DECISÕES'!$C$3:$BD$1129,52,0)</f>
        <v>RAMON VICENTE GARCIA FERNANDEZ</v>
      </c>
      <c r="U959" s="5" t="str">
        <f>VLOOKUP($B959,'[1]TOMADA DE DECISÕES'!$C$3:$BD$1129,54,0)</f>
        <v/>
      </c>
      <c r="V959" s="6" t="b">
        <f t="shared" si="73"/>
        <v>1</v>
      </c>
      <c r="W959" s="6" t="b">
        <f t="shared" si="74"/>
        <v>1</v>
      </c>
    </row>
    <row r="960" spans="1:23" ht="15" customHeight="1" x14ac:dyDescent="0.25">
      <c r="A960" s="11" t="str">
        <f t="shared" si="70"/>
        <v>ENGENHARIA AMBIENTAL E URBANA</v>
      </c>
      <c r="B960" s="11" t="str">
        <f t="shared" si="71"/>
        <v>DAESZM033-17SA</v>
      </c>
      <c r="C960" s="9" t="str">
        <f t="shared" si="72"/>
        <v>Reciclagem e Ambiente A-matutino (São Bernardo)</v>
      </c>
      <c r="D960" s="6" t="s">
        <v>230</v>
      </c>
      <c r="E960" s="6" t="s">
        <v>229</v>
      </c>
      <c r="F960" s="6" t="s">
        <v>231</v>
      </c>
      <c r="G960" s="6" t="s">
        <v>11</v>
      </c>
      <c r="H960" s="6" t="s">
        <v>3257</v>
      </c>
      <c r="J960" s="6" t="s">
        <v>12</v>
      </c>
      <c r="K960" s="6" t="s">
        <v>13</v>
      </c>
      <c r="L960" s="6" t="s">
        <v>473</v>
      </c>
      <c r="M960" s="6">
        <v>30</v>
      </c>
      <c r="P960" s="7"/>
      <c r="Q960" s="7" t="s">
        <v>143</v>
      </c>
      <c r="R960" s="26" t="s">
        <v>1193</v>
      </c>
      <c r="T960" s="5" t="str">
        <f>VLOOKUP($B960,'[1]TOMADA DE DECISÕES'!$C$3:$BD$1129,52,0)</f>
        <v>GIULLIANA MONDELLI</v>
      </c>
      <c r="U960" s="5" t="str">
        <f>VLOOKUP($B960,'[1]TOMADA DE DECISÕES'!$C$3:$BD$1129,54,0)</f>
        <v/>
      </c>
      <c r="V960" s="6" t="b">
        <f t="shared" si="73"/>
        <v>1</v>
      </c>
      <c r="W960" s="6" t="b">
        <f t="shared" si="74"/>
        <v>1</v>
      </c>
    </row>
    <row r="961" spans="1:23" ht="15" customHeight="1" x14ac:dyDescent="0.25">
      <c r="A961" s="11" t="str">
        <f t="shared" si="70"/>
        <v>ENGENHARIA AMBIENTAL E URBANA</v>
      </c>
      <c r="B961" s="11" t="str">
        <f t="shared" si="71"/>
        <v>DAESTU031-17SA</v>
      </c>
      <c r="C961" s="9" t="str">
        <f t="shared" si="72"/>
        <v>Recuperação de Áreas Degradadas A-matutino (São Bernardo)</v>
      </c>
      <c r="D961" s="7" t="s">
        <v>1235</v>
      </c>
      <c r="E961" s="7" t="s">
        <v>2073</v>
      </c>
      <c r="F961" s="7" t="s">
        <v>1236</v>
      </c>
      <c r="G961" s="7" t="s">
        <v>11</v>
      </c>
      <c r="H961" s="7" t="s">
        <v>1196</v>
      </c>
      <c r="I961" s="7"/>
      <c r="J961" s="7" t="s">
        <v>12</v>
      </c>
      <c r="K961" s="7" t="s">
        <v>13</v>
      </c>
      <c r="L961" s="7" t="s">
        <v>487</v>
      </c>
      <c r="M961" s="7">
        <v>60</v>
      </c>
      <c r="N961" s="7"/>
      <c r="O961" s="7"/>
      <c r="P961" s="7"/>
      <c r="Q961" s="7" t="s">
        <v>143</v>
      </c>
      <c r="R961" s="29" t="s">
        <v>1166</v>
      </c>
      <c r="S961" s="29" t="s">
        <v>1187</v>
      </c>
      <c r="T961" s="5" t="str">
        <f>VLOOKUP($B961,'[1]TOMADA DE DECISÕES'!$C$3:$BD$1129,52,0)</f>
        <v>LEANDRO REVERBERI TAMBOSI</v>
      </c>
      <c r="U961" s="5" t="str">
        <f>VLOOKUP($B961,'[1]TOMADA DE DECISÕES'!$C$3:$BD$1129,54,0)</f>
        <v>LUISA HELENA DOS SANTOS OLIVEIRA</v>
      </c>
      <c r="V961" s="6" t="b">
        <f t="shared" si="73"/>
        <v>1</v>
      </c>
      <c r="W961" s="6" t="b">
        <f t="shared" si="74"/>
        <v>1</v>
      </c>
    </row>
    <row r="962" spans="1:23" ht="15" customHeight="1" x14ac:dyDescent="0.25">
      <c r="A962" s="11" t="str">
        <f t="shared" ref="A962:A1025" si="75">Q962</f>
        <v>ENGENHARIA AMBIENTAL E URBANA</v>
      </c>
      <c r="B962" s="11" t="str">
        <f t="shared" ref="B962:B1025" si="76">E962</f>
        <v>NAESTU031-17SA</v>
      </c>
      <c r="C962" s="9" t="str">
        <f t="shared" ref="C962:C1025" si="77">CONCATENATE(D962," ",IF(LEN(B962)&gt;15,MID(B962,2,3),G962),"-",IF(K962="DIURNO","matutino",K962)," (",IF(H962="Santo André",H962,"São Bernardo"),")",IF(G962="I"," - TURMA MINISTRADA EM INGLÊS",IF(G962="P"," - TURMA COMPARTILHADA COM A PÓS-GRADUAÇÃO",IF(G962="S"," - TURMA SEMIPRESENCIAL",""))))</f>
        <v>Recuperação de Áreas Degradadas A-noturno (São Bernardo)</v>
      </c>
      <c r="D962" s="6" t="s">
        <v>1235</v>
      </c>
      <c r="E962" s="6" t="s">
        <v>2074</v>
      </c>
      <c r="F962" s="6" t="s">
        <v>1236</v>
      </c>
      <c r="G962" s="6" t="s">
        <v>11</v>
      </c>
      <c r="H962" s="6" t="s">
        <v>1237</v>
      </c>
      <c r="J962" s="6" t="s">
        <v>12</v>
      </c>
      <c r="K962" s="6" t="s">
        <v>18</v>
      </c>
      <c r="L962" s="6" t="s">
        <v>487</v>
      </c>
      <c r="M962" s="6">
        <v>60</v>
      </c>
      <c r="P962" s="7"/>
      <c r="Q962" s="7" t="s">
        <v>143</v>
      </c>
      <c r="R962" s="26" t="s">
        <v>1187</v>
      </c>
      <c r="S962" s="26" t="s">
        <v>1166</v>
      </c>
      <c r="T962" s="5" t="str">
        <f>VLOOKUP($B962,'[1]TOMADA DE DECISÕES'!$C$3:$BD$1129,52,0)</f>
        <v>LUISA HELENA DOS SANTOS OLIVEIRA</v>
      </c>
      <c r="U962" s="5" t="str">
        <f>VLOOKUP($B962,'[1]TOMADA DE DECISÕES'!$C$3:$BD$1129,54,0)</f>
        <v>LEANDRO REVERBERI TAMBOSI</v>
      </c>
      <c r="V962" s="6" t="b">
        <f t="shared" si="73"/>
        <v>1</v>
      </c>
      <c r="W962" s="6" t="b">
        <f t="shared" si="74"/>
        <v>1</v>
      </c>
    </row>
    <row r="963" spans="1:23" ht="15" customHeight="1" x14ac:dyDescent="0.25">
      <c r="A963" s="11" t="str">
        <f t="shared" si="75"/>
        <v>ENGENHARIA DE ENERGIA</v>
      </c>
      <c r="B963" s="11" t="str">
        <f t="shared" si="76"/>
        <v>NAESZE077-17SA</v>
      </c>
      <c r="C963" s="9" t="str">
        <f t="shared" si="77"/>
        <v>Redes de Distribuição de Energia Elétrica A-noturno (São Bernardo)</v>
      </c>
      <c r="D963" s="7" t="s">
        <v>1327</v>
      </c>
      <c r="E963" s="7" t="s">
        <v>2104</v>
      </c>
      <c r="F963" s="7" t="s">
        <v>1328</v>
      </c>
      <c r="G963" s="7" t="s">
        <v>11</v>
      </c>
      <c r="H963" s="7" t="s">
        <v>361</v>
      </c>
      <c r="I963" s="7"/>
      <c r="J963" s="7" t="s">
        <v>12</v>
      </c>
      <c r="K963" s="7" t="s">
        <v>18</v>
      </c>
      <c r="L963" s="7" t="s">
        <v>20</v>
      </c>
      <c r="M963" s="7">
        <v>56</v>
      </c>
      <c r="N963" s="7"/>
      <c r="O963" s="7"/>
      <c r="P963" s="7"/>
      <c r="Q963" s="7" t="s">
        <v>158</v>
      </c>
      <c r="R963" s="29" t="s">
        <v>1308</v>
      </c>
      <c r="S963" s="29"/>
      <c r="T963" s="5" t="str">
        <f>VLOOKUP($B963,'[1]TOMADA DE DECISÕES'!$C$3:$BD$1129,52,0)</f>
        <v>JOEL DAVID MELO TRUJILLO</v>
      </c>
      <c r="U963" s="5" t="str">
        <f>VLOOKUP($B963,'[1]TOMADA DE DECISÕES'!$C$3:$BD$1129,54,0)</f>
        <v/>
      </c>
      <c r="V963" s="6" t="b">
        <f t="shared" ref="V963:V1026" si="78">T963=R963</f>
        <v>1</v>
      </c>
      <c r="W963" s="6" t="b">
        <f t="shared" ref="W963:W1026" si="79">U963=S963</f>
        <v>1</v>
      </c>
    </row>
    <row r="964" spans="1:23" ht="15" customHeight="1" x14ac:dyDescent="0.25">
      <c r="A964" s="11" t="str">
        <f t="shared" si="75"/>
        <v>BACHARELADO EM RELAÇÕES INTERNACIONAIS</v>
      </c>
      <c r="B964" s="11" t="str">
        <f t="shared" si="76"/>
        <v>DAESZR017-14SB</v>
      </c>
      <c r="C964" s="9" t="str">
        <f t="shared" si="77"/>
        <v>Regimes de negociação ambiental internacional e a atuação brasileira A-matutino (São Bernardo)</v>
      </c>
      <c r="D964" s="7" t="s">
        <v>1415</v>
      </c>
      <c r="E964" s="7" t="s">
        <v>2024</v>
      </c>
      <c r="F964" s="7" t="s">
        <v>1416</v>
      </c>
      <c r="G964" s="7" t="s">
        <v>11</v>
      </c>
      <c r="H964" s="7" t="s">
        <v>3256</v>
      </c>
      <c r="I964" s="7"/>
      <c r="J964" s="7" t="s">
        <v>38</v>
      </c>
      <c r="K964" s="7" t="s">
        <v>13</v>
      </c>
      <c r="L964" s="7" t="s">
        <v>20</v>
      </c>
      <c r="M964" s="7">
        <v>66</v>
      </c>
      <c r="N964" s="7"/>
      <c r="O964" s="7"/>
      <c r="P964" s="7"/>
      <c r="Q964" s="7" t="s">
        <v>124</v>
      </c>
      <c r="R964" s="28" t="s">
        <v>1417</v>
      </c>
      <c r="S964" s="28"/>
      <c r="T964" s="5" t="str">
        <f>VLOOKUP($B964,'[1]TOMADA DE DECISÕES'!$C$3:$BD$1129,52,0)</f>
        <v>OLYMPIO BARBANTI JUNIOR</v>
      </c>
      <c r="U964" s="5" t="str">
        <f>VLOOKUP($B964,'[1]TOMADA DE DECISÕES'!$C$3:$BD$1129,54,0)</f>
        <v/>
      </c>
      <c r="V964" s="6" t="b">
        <f t="shared" si="78"/>
        <v>1</v>
      </c>
      <c r="W964" s="6" t="b">
        <f t="shared" si="79"/>
        <v>1</v>
      </c>
    </row>
    <row r="965" spans="1:23" ht="15" customHeight="1" x14ac:dyDescent="0.25">
      <c r="A965" s="11" t="str">
        <f t="shared" si="75"/>
        <v>BACHARELADO EM RELAÇÕES INTERNACIONAIS</v>
      </c>
      <c r="B965" s="11" t="str">
        <f t="shared" si="76"/>
        <v>NAESZR017-14SB</v>
      </c>
      <c r="C965" s="9" t="str">
        <f t="shared" si="77"/>
        <v>Regimes de negociação ambiental internacional e a atuação brasileira A-noturno (São Bernardo)</v>
      </c>
      <c r="D965" s="7" t="s">
        <v>1415</v>
      </c>
      <c r="E965" s="7" t="s">
        <v>2025</v>
      </c>
      <c r="F965" s="7" t="s">
        <v>1416</v>
      </c>
      <c r="G965" s="7" t="s">
        <v>11</v>
      </c>
      <c r="H965" s="7" t="s">
        <v>3263</v>
      </c>
      <c r="I965" s="7"/>
      <c r="J965" s="7" t="s">
        <v>38</v>
      </c>
      <c r="K965" s="7" t="s">
        <v>18</v>
      </c>
      <c r="L965" s="7" t="s">
        <v>20</v>
      </c>
      <c r="M965" s="7">
        <v>66</v>
      </c>
      <c r="N965" s="7"/>
      <c r="O965" s="7"/>
      <c r="P965" s="7"/>
      <c r="Q965" s="7" t="s">
        <v>124</v>
      </c>
      <c r="R965" s="28" t="s">
        <v>1417</v>
      </c>
      <c r="S965" s="28"/>
      <c r="T965" s="5" t="str">
        <f>VLOOKUP($B965,'[1]TOMADA DE DECISÕES'!$C$3:$BD$1129,52,0)</f>
        <v>OLYMPIO BARBANTI JUNIOR</v>
      </c>
      <c r="U965" s="5" t="str">
        <f>VLOOKUP($B965,'[1]TOMADA DE DECISÕES'!$C$3:$BD$1129,54,0)</f>
        <v/>
      </c>
      <c r="V965" s="6" t="b">
        <f t="shared" si="78"/>
        <v>1</v>
      </c>
      <c r="W965" s="6" t="b">
        <f t="shared" si="79"/>
        <v>1</v>
      </c>
    </row>
    <row r="966" spans="1:23" ht="15" customHeight="1" x14ac:dyDescent="0.25">
      <c r="A966" s="11" t="str">
        <f t="shared" si="75"/>
        <v>ENGENHARIA AMBIENTAL E URBANA</v>
      </c>
      <c r="B966" s="11" t="str">
        <f t="shared" si="76"/>
        <v>NAESTU039-17SA</v>
      </c>
      <c r="C966" s="9" t="str">
        <f t="shared" si="77"/>
        <v>Regulação Ambiental e Urbanística A-noturno (São Bernardo)</v>
      </c>
      <c r="D966" s="7" t="s">
        <v>314</v>
      </c>
      <c r="E966" s="7" t="s">
        <v>2075</v>
      </c>
      <c r="F966" s="7" t="s">
        <v>315</v>
      </c>
      <c r="G966" s="7" t="s">
        <v>11</v>
      </c>
      <c r="H966" s="7" t="s">
        <v>3258</v>
      </c>
      <c r="I966" s="7"/>
      <c r="J966" s="16" t="s">
        <v>12</v>
      </c>
      <c r="K966" s="7" t="s">
        <v>18</v>
      </c>
      <c r="L966" s="7" t="s">
        <v>14</v>
      </c>
      <c r="M966" s="7">
        <v>45</v>
      </c>
      <c r="N966" s="7"/>
      <c r="O966" s="7" t="s">
        <v>17</v>
      </c>
      <c r="P966" s="7"/>
      <c r="Q966" s="7" t="s">
        <v>143</v>
      </c>
      <c r="R966" s="29" t="s">
        <v>1083</v>
      </c>
      <c r="S966" s="29"/>
      <c r="T966" s="5" t="str">
        <f>VLOOKUP($B966,'[1]TOMADA DE DECISÕES'!$C$3:$BD$1129,52,0)</f>
        <v>GUADALUPE MARIA JUNGERS ABIB DE ALMEIDA</v>
      </c>
      <c r="U966" s="5" t="str">
        <f>VLOOKUP($B966,'[1]TOMADA DE DECISÕES'!$C$3:$BD$1129,54,0)</f>
        <v/>
      </c>
      <c r="V966" s="6" t="b">
        <f t="shared" si="78"/>
        <v>0</v>
      </c>
      <c r="W966" s="6" t="b">
        <f t="shared" si="79"/>
        <v>1</v>
      </c>
    </row>
    <row r="967" spans="1:23" ht="15" customHeight="1" x14ac:dyDescent="0.25">
      <c r="A967" s="11" t="str">
        <f t="shared" si="75"/>
        <v>ENGENHARIA DE ENERGIA</v>
      </c>
      <c r="B967" s="11" t="str">
        <f t="shared" si="76"/>
        <v>NAESZE078-17SA</v>
      </c>
      <c r="C967" s="9" t="str">
        <f t="shared" si="77"/>
        <v>Regulação e Mercado de Energia Elétrica A-noturno (São Bernardo)</v>
      </c>
      <c r="D967" s="7" t="s">
        <v>1333</v>
      </c>
      <c r="E967" s="7" t="s">
        <v>2105</v>
      </c>
      <c r="F967" s="7" t="s">
        <v>1334</v>
      </c>
      <c r="G967" s="7" t="s">
        <v>11</v>
      </c>
      <c r="H967" s="7" t="s">
        <v>1335</v>
      </c>
      <c r="I967" s="7"/>
      <c r="J967" s="7" t="s">
        <v>12</v>
      </c>
      <c r="K967" s="7" t="s">
        <v>18</v>
      </c>
      <c r="L967" s="7" t="s">
        <v>14</v>
      </c>
      <c r="M967" s="7">
        <v>84</v>
      </c>
      <c r="N967" s="7"/>
      <c r="O967" s="7"/>
      <c r="P967" s="7"/>
      <c r="Q967" s="7" t="s">
        <v>158</v>
      </c>
      <c r="R967" s="29" t="s">
        <v>1319</v>
      </c>
      <c r="S967" s="29"/>
      <c r="T967" s="5" t="str">
        <f>VLOOKUP($B967,'[1]TOMADA DE DECISÕES'!$C$3:$BD$1129,52,0)</f>
        <v>PATRICIA TEIXEIRA LEITE ASANO</v>
      </c>
      <c r="U967" s="5" t="str">
        <f>VLOOKUP($B967,'[1]TOMADA DE DECISÕES'!$C$3:$BD$1129,54,0)</f>
        <v/>
      </c>
      <c r="V967" s="6" t="b">
        <f t="shared" si="78"/>
        <v>1</v>
      </c>
      <c r="W967" s="6" t="b">
        <f t="shared" si="79"/>
        <v>1</v>
      </c>
    </row>
    <row r="968" spans="1:23" ht="15" customHeight="1" x14ac:dyDescent="0.25">
      <c r="A968" s="11" t="str">
        <f t="shared" si="75"/>
        <v>ENGENHARIA AMBIENTAL E URBANA</v>
      </c>
      <c r="B968" s="11" t="str">
        <f t="shared" si="76"/>
        <v>DAESTU032-17SA</v>
      </c>
      <c r="C968" s="9" t="str">
        <f t="shared" si="77"/>
        <v>Representação Gráfica de Projetos Ambientais e Urbanos A-matutino (São Bernardo)</v>
      </c>
      <c r="D968" s="7" t="s">
        <v>151</v>
      </c>
      <c r="E968" s="7" t="s">
        <v>416</v>
      </c>
      <c r="F968" s="7" t="s">
        <v>152</v>
      </c>
      <c r="G968" s="7" t="s">
        <v>11</v>
      </c>
      <c r="H968" s="7" t="s">
        <v>1238</v>
      </c>
      <c r="I968" s="7"/>
      <c r="J968" s="16" t="s">
        <v>12</v>
      </c>
      <c r="K968" s="7" t="s">
        <v>13</v>
      </c>
      <c r="L968" s="7" t="s">
        <v>27</v>
      </c>
      <c r="M968" s="7">
        <v>30</v>
      </c>
      <c r="N968" s="7"/>
      <c r="O968" s="7" t="s">
        <v>17</v>
      </c>
      <c r="P968" s="7" t="s">
        <v>17</v>
      </c>
      <c r="Q968" s="7" t="s">
        <v>143</v>
      </c>
      <c r="R968" s="29" t="s">
        <v>1239</v>
      </c>
      <c r="S968" s="29"/>
      <c r="T968" s="5" t="str">
        <f>VLOOKUP($B968,'[1]TOMADA DE DECISÕES'!$C$3:$BD$1129,52,0)</f>
        <v>CAMILA MAYUMI NAKATA OSAKI</v>
      </c>
      <c r="U968" s="5" t="str">
        <f>VLOOKUP($B968,'[1]TOMADA DE DECISÕES'!$C$3:$BD$1129,54,0)</f>
        <v/>
      </c>
      <c r="V968" s="6" t="b">
        <f t="shared" si="78"/>
        <v>0</v>
      </c>
      <c r="W968" s="6" t="b">
        <f t="shared" si="79"/>
        <v>1</v>
      </c>
    </row>
    <row r="969" spans="1:23" ht="15" customHeight="1" x14ac:dyDescent="0.25">
      <c r="A969" s="11" t="str">
        <f t="shared" si="75"/>
        <v>ENGENHARIA AMBIENTAL E URBANA</v>
      </c>
      <c r="B969" s="11" t="str">
        <f t="shared" si="76"/>
        <v>NAESZU030-17SA</v>
      </c>
      <c r="C969" s="9" t="str">
        <f t="shared" si="77"/>
        <v>Riscos no Ambiente Urbano A-noturno (São Bernardo)</v>
      </c>
      <c r="D969" s="6" t="s">
        <v>1243</v>
      </c>
      <c r="E969" s="6" t="s">
        <v>2076</v>
      </c>
      <c r="F969" s="6" t="s">
        <v>1244</v>
      </c>
      <c r="G969" s="6" t="s">
        <v>11</v>
      </c>
      <c r="H969" s="6" t="s">
        <v>1238</v>
      </c>
      <c r="J969" s="6" t="s">
        <v>12</v>
      </c>
      <c r="K969" s="6" t="s">
        <v>18</v>
      </c>
      <c r="L969" s="6" t="s">
        <v>1214</v>
      </c>
      <c r="M969" s="6">
        <v>60</v>
      </c>
      <c r="O969" s="6" t="s">
        <v>17</v>
      </c>
      <c r="P969" s="7" t="s">
        <v>17</v>
      </c>
      <c r="Q969" s="7" t="s">
        <v>143</v>
      </c>
      <c r="R969" s="26" t="s">
        <v>1169</v>
      </c>
      <c r="S969" s="26" t="s">
        <v>1245</v>
      </c>
      <c r="T969" s="5" t="str">
        <f>VLOOKUP($B969,'[1]TOMADA DE DECISÕES'!$C$3:$BD$1129,52,0)</f>
        <v>KATIA CANIL</v>
      </c>
      <c r="U969" s="5" t="str">
        <f>VLOOKUP($B969,'[1]TOMADA DE DECISÕES'!$C$3:$BD$1129,54,0)</f>
        <v>FERNANDO ROCHA NOGUEIRA</v>
      </c>
      <c r="V969" s="6" t="b">
        <f t="shared" si="78"/>
        <v>1</v>
      </c>
      <c r="W969" s="6" t="b">
        <f t="shared" si="79"/>
        <v>1</v>
      </c>
    </row>
    <row r="970" spans="1:23" ht="15" customHeight="1" x14ac:dyDescent="0.25">
      <c r="A970" s="11" t="str">
        <f t="shared" si="75"/>
        <v>ENGENHARIA AMBIENTAL E URBANA</v>
      </c>
      <c r="B970" s="11" t="str">
        <f t="shared" si="76"/>
        <v>DAESZU036-17SA</v>
      </c>
      <c r="C970" s="9" t="str">
        <f t="shared" si="77"/>
        <v>Saúde, Determinantes Socioambientais e Equidade A-matutino (São Bernardo)</v>
      </c>
      <c r="D970" s="7" t="s">
        <v>153</v>
      </c>
      <c r="E970" s="7" t="s">
        <v>2077</v>
      </c>
      <c r="F970" s="7" t="s">
        <v>154</v>
      </c>
      <c r="G970" s="7" t="s">
        <v>11</v>
      </c>
      <c r="H970" s="7" t="s">
        <v>1318</v>
      </c>
      <c r="I970" s="7"/>
      <c r="J970" s="16" t="s">
        <v>12</v>
      </c>
      <c r="K970" s="7" t="s">
        <v>13</v>
      </c>
      <c r="L970" s="7" t="s">
        <v>91</v>
      </c>
      <c r="M970" s="7">
        <v>60</v>
      </c>
      <c r="N970" s="7"/>
      <c r="O970" s="7"/>
      <c r="P970" s="7"/>
      <c r="Q970" s="7" t="s">
        <v>143</v>
      </c>
      <c r="R970" s="29" t="s">
        <v>1321</v>
      </c>
      <c r="S970" s="29" t="s">
        <v>1187</v>
      </c>
      <c r="T970" s="5" t="str">
        <f>VLOOKUP($B970,'[1]TOMADA DE DECISÕES'!$C$3:$BD$1129,52,0)</f>
        <v>FRANCISCO DE ASSIS COMARU</v>
      </c>
      <c r="U970" s="5" t="str">
        <f>VLOOKUP($B970,'[1]TOMADA DE DECISÕES'!$C$3:$BD$1129,54,0)</f>
        <v/>
      </c>
      <c r="V970" s="6" t="b">
        <f t="shared" si="78"/>
        <v>1</v>
      </c>
      <c r="W970" s="6" t="b">
        <f t="shared" si="79"/>
        <v>0</v>
      </c>
    </row>
    <row r="971" spans="1:23" ht="15" customHeight="1" x14ac:dyDescent="0.25">
      <c r="A971" s="11" t="str">
        <f t="shared" si="75"/>
        <v>ENGENHARIA DE ENERGIA</v>
      </c>
      <c r="B971" s="11" t="str">
        <f t="shared" si="76"/>
        <v>DAESZE044-17SA</v>
      </c>
      <c r="C971" s="9" t="str">
        <f t="shared" si="77"/>
        <v>Segurança de Instalações Nucleares A-matutino (São Bernardo)</v>
      </c>
      <c r="D971" s="7" t="s">
        <v>1336</v>
      </c>
      <c r="E971" s="7" t="s">
        <v>2106</v>
      </c>
      <c r="F971" s="7" t="s">
        <v>1337</v>
      </c>
      <c r="G971" s="7" t="s">
        <v>11</v>
      </c>
      <c r="H971" s="7" t="s">
        <v>1338</v>
      </c>
      <c r="I971" s="7"/>
      <c r="J971" s="7" t="s">
        <v>12</v>
      </c>
      <c r="K971" s="7" t="s">
        <v>13</v>
      </c>
      <c r="L971" s="7" t="s">
        <v>42</v>
      </c>
      <c r="M971" s="7">
        <v>30</v>
      </c>
      <c r="N971" s="7"/>
      <c r="O971" s="7"/>
      <c r="Q971" s="7" t="s">
        <v>158</v>
      </c>
      <c r="R971" s="29" t="s">
        <v>1301</v>
      </c>
      <c r="S971" s="29"/>
      <c r="T971" s="5" t="str">
        <f>VLOOKUP($B971,'[1]TOMADA DE DECISÕES'!$C$3:$BD$1129,52,0)</f>
        <v>JOSE RUBENS MAIORINO</v>
      </c>
      <c r="U971" s="5" t="str">
        <f>VLOOKUP($B971,'[1]TOMADA DE DECISÕES'!$C$3:$BD$1129,54,0)</f>
        <v/>
      </c>
      <c r="V971" s="6" t="b">
        <f t="shared" si="78"/>
        <v>1</v>
      </c>
      <c r="W971" s="6" t="b">
        <f t="shared" si="79"/>
        <v>1</v>
      </c>
    </row>
    <row r="972" spans="1:23" ht="15" customHeight="1" x14ac:dyDescent="0.25">
      <c r="A972" s="11" t="str">
        <f t="shared" si="75"/>
        <v>BACHARELADO EM RELAÇÕES INTERNACIONAIS</v>
      </c>
      <c r="B972" s="11" t="str">
        <f t="shared" si="76"/>
        <v>DAESHR015-13SB</v>
      </c>
      <c r="C972" s="9" t="str">
        <f t="shared" si="77"/>
        <v>Segurança Internacional em Perspectiva Histórica e Desafios Contemporâneos A-matutino (São Bernardo)</v>
      </c>
      <c r="D972" s="7" t="s">
        <v>1226</v>
      </c>
      <c r="E972" s="7" t="s">
        <v>2026</v>
      </c>
      <c r="F972" s="7" t="s">
        <v>1227</v>
      </c>
      <c r="G972" s="7" t="s">
        <v>11</v>
      </c>
      <c r="H972" s="7" t="s">
        <v>1220</v>
      </c>
      <c r="I972" s="7"/>
      <c r="J972" s="7" t="s">
        <v>38</v>
      </c>
      <c r="K972" s="7" t="s">
        <v>13</v>
      </c>
      <c r="L972" s="7" t="s">
        <v>20</v>
      </c>
      <c r="M972" s="7">
        <v>66</v>
      </c>
      <c r="N972" s="7"/>
      <c r="O972" s="7"/>
      <c r="P972" s="7" t="s">
        <v>17</v>
      </c>
      <c r="Q972" s="7" t="s">
        <v>124</v>
      </c>
      <c r="R972" s="29" t="s">
        <v>1228</v>
      </c>
      <c r="S972" s="29" t="s">
        <v>1228</v>
      </c>
      <c r="T972" s="5" t="str">
        <f>VLOOKUP($B972,'[1]TOMADA DE DECISÕES'!$C$3:$BD$1129,52,0)</f>
        <v>ANTONIO MARCOS ROSEIRA</v>
      </c>
      <c r="U972" s="5" t="str">
        <f>VLOOKUP($B972,'[1]TOMADA DE DECISÕES'!$C$3:$BD$1129,54,0)</f>
        <v>ANTONIO MARCOS ROSEIRA</v>
      </c>
      <c r="V972" s="6" t="b">
        <f t="shared" si="78"/>
        <v>1</v>
      </c>
      <c r="W972" s="6" t="b">
        <f t="shared" si="79"/>
        <v>1</v>
      </c>
    </row>
    <row r="973" spans="1:23" ht="15" customHeight="1" x14ac:dyDescent="0.25">
      <c r="A973" s="11" t="str">
        <f t="shared" si="75"/>
        <v>BACHARELADO EM RELAÇÕES INTERNACIONAIS</v>
      </c>
      <c r="B973" s="11" t="str">
        <f t="shared" si="76"/>
        <v>NAESHR015-13SB</v>
      </c>
      <c r="C973" s="9" t="str">
        <f t="shared" si="77"/>
        <v>Segurança Internacional em Perspectiva Histórica e Desafios Contemporâneos A-noturno (São Bernardo)</v>
      </c>
      <c r="D973" s="7" t="s">
        <v>1226</v>
      </c>
      <c r="E973" s="7" t="s">
        <v>2027</v>
      </c>
      <c r="F973" s="7" t="s">
        <v>1227</v>
      </c>
      <c r="G973" s="7" t="s">
        <v>11</v>
      </c>
      <c r="H973" s="7" t="s">
        <v>1225</v>
      </c>
      <c r="I973" s="7"/>
      <c r="J973" s="7" t="s">
        <v>38</v>
      </c>
      <c r="K973" s="7" t="s">
        <v>18</v>
      </c>
      <c r="L973" s="7" t="s">
        <v>20</v>
      </c>
      <c r="M973" s="7">
        <v>66</v>
      </c>
      <c r="N973" s="7"/>
      <c r="O973" s="7"/>
      <c r="P973" s="7" t="s">
        <v>17</v>
      </c>
      <c r="Q973" s="7" t="s">
        <v>124</v>
      </c>
      <c r="R973" s="29" t="s">
        <v>1228</v>
      </c>
      <c r="S973" s="29" t="s">
        <v>1228</v>
      </c>
      <c r="T973" s="5" t="str">
        <f>VLOOKUP($B973,'[1]TOMADA DE DECISÕES'!$C$3:$BD$1129,52,0)</f>
        <v>ANTONIO MARCOS ROSEIRA</v>
      </c>
      <c r="U973" s="5" t="str">
        <f>VLOOKUP($B973,'[1]TOMADA DE DECISÕES'!$C$3:$BD$1129,54,0)</f>
        <v>ANTONIO MARCOS ROSEIRA</v>
      </c>
      <c r="V973" s="6" t="b">
        <f t="shared" si="78"/>
        <v>1</v>
      </c>
      <c r="W973" s="6" t="b">
        <f t="shared" si="79"/>
        <v>1</v>
      </c>
    </row>
    <row r="974" spans="1:23" ht="15" customHeight="1" x14ac:dyDescent="0.25">
      <c r="A974" s="11" t="str">
        <f t="shared" si="75"/>
        <v>ENGENHARIA DE MATERIAIS</v>
      </c>
      <c r="B974" s="11" t="str">
        <f t="shared" si="76"/>
        <v>DAESTM013-17SA</v>
      </c>
      <c r="C974" s="9" t="str">
        <f t="shared" si="77"/>
        <v>Seleção de Materiais A-matutino (São Bernardo)</v>
      </c>
      <c r="D974" s="6" t="s">
        <v>802</v>
      </c>
      <c r="E974" s="6" t="s">
        <v>2209</v>
      </c>
      <c r="F974" s="6" t="s">
        <v>803</v>
      </c>
      <c r="G974" s="6" t="s">
        <v>11</v>
      </c>
      <c r="H974" s="6" t="s">
        <v>339</v>
      </c>
      <c r="J974" s="6" t="s">
        <v>12</v>
      </c>
      <c r="K974" s="6" t="s">
        <v>13</v>
      </c>
      <c r="L974" s="6" t="s">
        <v>20</v>
      </c>
      <c r="M974" s="6">
        <v>30</v>
      </c>
      <c r="P974" s="7"/>
      <c r="Q974" s="7" t="s">
        <v>215</v>
      </c>
      <c r="R974" s="26" t="s">
        <v>3129</v>
      </c>
      <c r="T974" s="5" t="str">
        <f>VLOOKUP($B974,'[1]TOMADA DE DECISÕES'!$C$3:$BD$1129,52,0)</f>
        <v>ALEJANDRO ANDRES ZUNIGA PAEZ</v>
      </c>
      <c r="U974" s="5" t="str">
        <f>VLOOKUP($B974,'[1]TOMADA DE DECISÕES'!$C$3:$BD$1129,54,0)</f>
        <v/>
      </c>
      <c r="V974" s="6" t="b">
        <f t="shared" si="78"/>
        <v>1</v>
      </c>
      <c r="W974" s="6" t="b">
        <f t="shared" si="79"/>
        <v>1</v>
      </c>
    </row>
    <row r="975" spans="1:23" ht="15" customHeight="1" x14ac:dyDescent="0.25">
      <c r="A975" s="11" t="str">
        <f t="shared" si="75"/>
        <v>ENGENHARIA DE MATERIAIS</v>
      </c>
      <c r="B975" s="11" t="str">
        <f t="shared" si="76"/>
        <v>NAESTM013-17SA</v>
      </c>
      <c r="C975" s="9" t="str">
        <f t="shared" si="77"/>
        <v>Seleção de Materiais A-noturno (São Bernardo)</v>
      </c>
      <c r="D975" s="6" t="s">
        <v>802</v>
      </c>
      <c r="E975" s="6" t="s">
        <v>2210</v>
      </c>
      <c r="F975" s="6" t="s">
        <v>803</v>
      </c>
      <c r="G975" s="6" t="s">
        <v>11</v>
      </c>
      <c r="H975" s="6" t="s">
        <v>804</v>
      </c>
      <c r="J975" s="15" t="s">
        <v>12</v>
      </c>
      <c r="K975" s="6" t="s">
        <v>18</v>
      </c>
      <c r="L975" s="6" t="s">
        <v>20</v>
      </c>
      <c r="M975" s="6">
        <v>54</v>
      </c>
      <c r="P975" s="7"/>
      <c r="Q975" s="7" t="s">
        <v>215</v>
      </c>
      <c r="R975" s="26" t="s">
        <v>2343</v>
      </c>
      <c r="T975" s="5" t="str">
        <f>VLOOKUP($B975,'[1]TOMADA DE DECISÕES'!$C$3:$BD$1129,52,0)</f>
        <v>MOHAMMAD MASOUMI</v>
      </c>
      <c r="U975" s="5" t="str">
        <f>VLOOKUP($B975,'[1]TOMADA DE DECISÕES'!$C$3:$BD$1129,54,0)</f>
        <v/>
      </c>
      <c r="V975" s="6" t="b">
        <f t="shared" si="78"/>
        <v>1</v>
      </c>
      <c r="W975" s="6" t="b">
        <f t="shared" si="79"/>
        <v>1</v>
      </c>
    </row>
    <row r="976" spans="1:23" ht="15" customHeight="1" x14ac:dyDescent="0.25">
      <c r="A976" s="11" t="str">
        <f t="shared" si="75"/>
        <v>LICENCIATURA EM MATEMÁTICA</v>
      </c>
      <c r="B976" s="11" t="str">
        <f t="shared" si="76"/>
        <v>DAMCZD008-18SA</v>
      </c>
      <c r="C976" s="9" t="str">
        <f t="shared" si="77"/>
        <v>Seminários de Modalidades Diversas em Educação Matemática A-matutino (São Bernardo)</v>
      </c>
      <c r="D976" s="7" t="s">
        <v>992</v>
      </c>
      <c r="E976" s="7" t="s">
        <v>2263</v>
      </c>
      <c r="F976" s="7" t="s">
        <v>993</v>
      </c>
      <c r="G976" s="7" t="s">
        <v>11</v>
      </c>
      <c r="H976" s="7" t="s">
        <v>994</v>
      </c>
      <c r="I976" s="7"/>
      <c r="J976" s="16" t="s">
        <v>12</v>
      </c>
      <c r="K976" s="7" t="s">
        <v>13</v>
      </c>
      <c r="L976" s="7" t="s">
        <v>36</v>
      </c>
      <c r="M976" s="7">
        <v>30</v>
      </c>
      <c r="N976" s="7"/>
      <c r="O976" s="7"/>
      <c r="P976" s="7"/>
      <c r="Q976" s="7" t="s">
        <v>267</v>
      </c>
      <c r="R976" s="29" t="s">
        <v>995</v>
      </c>
      <c r="S976" s="29"/>
      <c r="T976" s="5" t="str">
        <f>VLOOKUP($B976,'[1]TOMADA DE DECISÕES'!$C$3:$BD$1129,52,0)</f>
        <v>REGINA HELENA DE OLIVEIRA LINO FRANCHI</v>
      </c>
      <c r="U976" s="5" t="str">
        <f>VLOOKUP($B976,'[1]TOMADA DE DECISÕES'!$C$3:$BD$1129,54,0)</f>
        <v/>
      </c>
      <c r="V976" s="6" t="b">
        <f t="shared" si="78"/>
        <v>1</v>
      </c>
      <c r="W976" s="6" t="b">
        <f t="shared" si="79"/>
        <v>1</v>
      </c>
    </row>
    <row r="977" spans="1:23" ht="15" customHeight="1" x14ac:dyDescent="0.25">
      <c r="A977" s="11" t="str">
        <f t="shared" si="75"/>
        <v>ENGENHARIA BIOMÉDICA</v>
      </c>
      <c r="B977" s="11" t="str">
        <f t="shared" si="76"/>
        <v>DAESTB021-17SA</v>
      </c>
      <c r="C977" s="9" t="str">
        <f t="shared" si="77"/>
        <v>Sensores Biomédicos A-matutino (São Bernardo)</v>
      </c>
      <c r="D977" s="7" t="s">
        <v>1389</v>
      </c>
      <c r="E977" s="7" t="s">
        <v>3294</v>
      </c>
      <c r="F977" s="7" t="s">
        <v>1390</v>
      </c>
      <c r="G977" s="7" t="s">
        <v>11</v>
      </c>
      <c r="H977" s="7" t="s">
        <v>1391</v>
      </c>
      <c r="I977" s="7"/>
      <c r="J977" s="16" t="s">
        <v>38</v>
      </c>
      <c r="K977" s="7" t="s">
        <v>13</v>
      </c>
      <c r="L977" s="7" t="s">
        <v>95</v>
      </c>
      <c r="M977" s="7">
        <v>63</v>
      </c>
      <c r="N977" s="7">
        <v>0</v>
      </c>
      <c r="O977" s="7"/>
      <c r="P977" s="7"/>
      <c r="Q977" s="7" t="s">
        <v>155</v>
      </c>
      <c r="R977" s="28" t="s">
        <v>2328</v>
      </c>
      <c r="S977" s="28"/>
      <c r="T977" s="5" t="str">
        <f>VLOOKUP($B977,'[1]TOMADA DE DECISÕES'!$C$3:$BD$1129,52,0)</f>
        <v>OLAVO LUPPI SILVA</v>
      </c>
      <c r="U977" s="5">
        <f>VLOOKUP($B977,'[1]TOMADA DE DECISÕES'!$C$3:$BD$1129,54,0)</f>
        <v>0</v>
      </c>
      <c r="V977" s="6" t="b">
        <f t="shared" si="78"/>
        <v>1</v>
      </c>
      <c r="W977" s="6" t="b">
        <f t="shared" si="79"/>
        <v>1</v>
      </c>
    </row>
    <row r="978" spans="1:23" ht="15" customHeight="1" x14ac:dyDescent="0.25">
      <c r="A978" s="11" t="str">
        <f t="shared" si="75"/>
        <v>ENGENHARIA BIOMÉDICA</v>
      </c>
      <c r="B978" s="11" t="str">
        <f t="shared" si="76"/>
        <v>NAESTB021-17SA</v>
      </c>
      <c r="C978" s="9" t="str">
        <f t="shared" si="77"/>
        <v>Sensores Biomédicos A-noturno (São Bernardo)</v>
      </c>
      <c r="D978" s="7" t="s">
        <v>1389</v>
      </c>
      <c r="E978" s="7" t="s">
        <v>3295</v>
      </c>
      <c r="F978" s="7" t="s">
        <v>1390</v>
      </c>
      <c r="G978" s="7" t="s">
        <v>11</v>
      </c>
      <c r="H978" s="7" t="s">
        <v>1392</v>
      </c>
      <c r="I978" s="7"/>
      <c r="J978" s="16" t="s">
        <v>38</v>
      </c>
      <c r="K978" s="7" t="s">
        <v>18</v>
      </c>
      <c r="L978" s="7" t="s">
        <v>95</v>
      </c>
      <c r="M978" s="7">
        <v>48</v>
      </c>
      <c r="N978" s="7">
        <v>0</v>
      </c>
      <c r="O978" s="7"/>
      <c r="P978" s="7"/>
      <c r="Q978" s="7" t="s">
        <v>155</v>
      </c>
      <c r="R978" s="29" t="s">
        <v>2328</v>
      </c>
      <c r="S978" s="29"/>
      <c r="T978" s="5" t="str">
        <f>VLOOKUP($B978,'[1]TOMADA DE DECISÕES'!$C$3:$BD$1129,52,0)</f>
        <v>OLAVO LUPPI SILVA</v>
      </c>
      <c r="U978" s="5">
        <f>VLOOKUP($B978,'[1]TOMADA DE DECISÕES'!$C$3:$BD$1129,54,0)</f>
        <v>0</v>
      </c>
      <c r="V978" s="6" t="b">
        <f t="shared" si="78"/>
        <v>1</v>
      </c>
      <c r="W978" s="6" t="b">
        <f t="shared" si="79"/>
        <v>1</v>
      </c>
    </row>
    <row r="979" spans="1:23" ht="15" customHeight="1" x14ac:dyDescent="0.25">
      <c r="A979" s="11" t="str">
        <f t="shared" si="75"/>
        <v>ENGENHARIA DE INSTRUMENTAÇÃO, AUTOMAÇÃO E ROBÓTICA</v>
      </c>
      <c r="B979" s="11" t="str">
        <f t="shared" si="76"/>
        <v>NAESTA010-17SA</v>
      </c>
      <c r="C979" s="9" t="str">
        <f t="shared" si="77"/>
        <v>Sensores e Transdutores A-noturno (São Bernardo)</v>
      </c>
      <c r="D979" s="7" t="s">
        <v>209</v>
      </c>
      <c r="E979" s="7" t="s">
        <v>211</v>
      </c>
      <c r="F979" s="7" t="s">
        <v>210</v>
      </c>
      <c r="G979" s="7" t="s">
        <v>11</v>
      </c>
      <c r="H979" s="7" t="s">
        <v>3180</v>
      </c>
      <c r="I979" s="7"/>
      <c r="J979" s="16" t="s">
        <v>12</v>
      </c>
      <c r="K979" s="7" t="s">
        <v>18</v>
      </c>
      <c r="L979" s="7" t="s">
        <v>473</v>
      </c>
      <c r="M979" s="7">
        <v>30</v>
      </c>
      <c r="N979" s="7"/>
      <c r="O979" s="7"/>
      <c r="P979" s="7"/>
      <c r="Q979" s="7" t="s">
        <v>185</v>
      </c>
      <c r="R979" s="29" t="s">
        <v>1012</v>
      </c>
      <c r="S979" s="29"/>
      <c r="T979" s="5" t="str">
        <f>VLOOKUP($B979,'[1]TOMADA DE DECISÕES'!$C$3:$BD$1129,52,0)</f>
        <v>SEGUNDO NILO MESTANZA MUNOZ</v>
      </c>
      <c r="U979" s="5" t="str">
        <f>VLOOKUP($B979,'[1]TOMADA DE DECISÕES'!$C$3:$BD$1129,54,0)</f>
        <v/>
      </c>
      <c r="V979" s="6" t="b">
        <f t="shared" si="78"/>
        <v>1</v>
      </c>
      <c r="W979" s="6" t="b">
        <f t="shared" si="79"/>
        <v>1</v>
      </c>
    </row>
    <row r="980" spans="1:23" ht="15" customHeight="1" x14ac:dyDescent="0.25">
      <c r="A980" s="11" t="str">
        <f t="shared" si="75"/>
        <v>ENGENHARIA DE INSTRUMENTAÇÃO, AUTOMAÇÃO E ROBÓTICA</v>
      </c>
      <c r="B980" s="11" t="str">
        <f t="shared" si="76"/>
        <v>NBESTA010-17SA</v>
      </c>
      <c r="C980" s="9" t="str">
        <f t="shared" si="77"/>
        <v>Sensores e Transdutores B-noturno (São Bernardo)</v>
      </c>
      <c r="D980" s="6" t="s">
        <v>209</v>
      </c>
      <c r="E980" s="6" t="s">
        <v>3337</v>
      </c>
      <c r="F980" s="6" t="s">
        <v>210</v>
      </c>
      <c r="G980" s="6" t="s">
        <v>25</v>
      </c>
      <c r="H980" s="6" t="s">
        <v>3338</v>
      </c>
      <c r="J980" s="6" t="s">
        <v>12</v>
      </c>
      <c r="K980" s="6" t="s">
        <v>18</v>
      </c>
      <c r="L980" s="6" t="s">
        <v>473</v>
      </c>
      <c r="M980" s="6">
        <v>56</v>
      </c>
      <c r="P980" s="7"/>
      <c r="Q980" s="7" t="s">
        <v>185</v>
      </c>
      <c r="R980" s="26" t="s">
        <v>2932</v>
      </c>
      <c r="S980" s="26" t="s">
        <v>2933</v>
      </c>
      <c r="T980" s="5" t="str">
        <f>VLOOKUP($B980,'[1]TOMADA DE DECISÕES'!$C$3:$BD$1129,52,0)</f>
        <v>MICHEL OLIVEIRA DA SILVA DANTAS</v>
      </c>
      <c r="U980" s="5" t="str">
        <f>VLOOKUP($B980,'[1]TOMADA DE DECISÕES'!$C$3:$BD$1129,54,0)</f>
        <v>MARINA SPARVOLI DE MEDEIROS</v>
      </c>
      <c r="V980" s="6" t="b">
        <f t="shared" si="78"/>
        <v>1</v>
      </c>
      <c r="W980" s="6" t="b">
        <f t="shared" si="79"/>
        <v>1</v>
      </c>
    </row>
    <row r="981" spans="1:23" ht="15" customHeight="1" x14ac:dyDescent="0.25">
      <c r="A981" s="11" t="str">
        <f t="shared" si="75"/>
        <v>BACHARELADO EM MATEMÁTICA</v>
      </c>
      <c r="B981" s="11" t="str">
        <f t="shared" si="76"/>
        <v>NAMCTB022-17SA</v>
      </c>
      <c r="C981" s="9" t="str">
        <f t="shared" si="77"/>
        <v>Sequências e Séries A-noturno (São Bernardo)</v>
      </c>
      <c r="D981" s="7" t="s">
        <v>959</v>
      </c>
      <c r="E981" s="7" t="s">
        <v>1930</v>
      </c>
      <c r="F981" s="7" t="s">
        <v>960</v>
      </c>
      <c r="G981" s="7" t="s">
        <v>11</v>
      </c>
      <c r="H981" s="7" t="s">
        <v>961</v>
      </c>
      <c r="I981" s="7"/>
      <c r="J981" s="7" t="s">
        <v>12</v>
      </c>
      <c r="K981" s="7" t="s">
        <v>18</v>
      </c>
      <c r="L981" s="7" t="s">
        <v>20</v>
      </c>
      <c r="M981" s="7">
        <v>45</v>
      </c>
      <c r="N981" s="7"/>
      <c r="O981" s="7" t="s">
        <v>17</v>
      </c>
      <c r="P981" s="7"/>
      <c r="Q981" s="7" t="s">
        <v>109</v>
      </c>
      <c r="R981" s="29" t="s">
        <v>549</v>
      </c>
      <c r="S981" s="29"/>
      <c r="T981" s="5" t="str">
        <f>VLOOKUP($B981,'[1]TOMADA DE DECISÕES'!$C$3:$BD$1129,52,0)</f>
        <v>IGOR AMBO FERRA</v>
      </c>
      <c r="U981" s="5" t="str">
        <f>VLOOKUP($B981,'[1]TOMADA DE DECISÕES'!$C$3:$BD$1129,54,0)</f>
        <v/>
      </c>
      <c r="V981" s="6" t="b">
        <f t="shared" si="78"/>
        <v>1</v>
      </c>
      <c r="W981" s="6" t="b">
        <f t="shared" si="79"/>
        <v>1</v>
      </c>
    </row>
    <row r="982" spans="1:23" ht="15" customHeight="1" x14ac:dyDescent="0.25">
      <c r="A982" s="11" t="str">
        <f t="shared" si="75"/>
        <v>ENGENHARIA DE INFORMAÇÃO</v>
      </c>
      <c r="B982" s="11" t="str">
        <f t="shared" si="76"/>
        <v>NAESTI005-17SA</v>
      </c>
      <c r="C982" s="9" t="str">
        <f t="shared" si="77"/>
        <v>Sinais Aleatórios A-noturno (São Bernardo)</v>
      </c>
      <c r="D982" s="7" t="s">
        <v>711</v>
      </c>
      <c r="E982" s="7" t="s">
        <v>2158</v>
      </c>
      <c r="F982" s="7" t="s">
        <v>712</v>
      </c>
      <c r="G982" s="7" t="s">
        <v>11</v>
      </c>
      <c r="H982" s="7" t="s">
        <v>3090</v>
      </c>
      <c r="I982" s="7"/>
      <c r="J982" s="7" t="s">
        <v>12</v>
      </c>
      <c r="K982" s="7" t="s">
        <v>18</v>
      </c>
      <c r="L982" s="7" t="s">
        <v>20</v>
      </c>
      <c r="M982" s="7">
        <v>60</v>
      </c>
      <c r="N982" s="7">
        <v>0</v>
      </c>
      <c r="O982" s="7" t="s">
        <v>17</v>
      </c>
      <c r="P982" s="7"/>
      <c r="Q982" s="7" t="s">
        <v>183</v>
      </c>
      <c r="R982" s="29" t="s">
        <v>2891</v>
      </c>
      <c r="S982" s="29"/>
      <c r="T982" s="5" t="str">
        <f>VLOOKUP($B982,'[1]TOMADA DE DECISÕES'!$C$3:$BD$1129,52,0)</f>
        <v>MARCO AURELIO CAZAROTTO GOMES</v>
      </c>
      <c r="U982" s="5" t="str">
        <f>VLOOKUP($B982,'[1]TOMADA DE DECISÕES'!$C$3:$BD$1129,54,0)</f>
        <v/>
      </c>
      <c r="V982" s="6" t="b">
        <f t="shared" si="78"/>
        <v>1</v>
      </c>
      <c r="W982" s="6" t="b">
        <f t="shared" si="79"/>
        <v>1</v>
      </c>
    </row>
    <row r="983" spans="1:23" ht="15" customHeight="1" x14ac:dyDescent="0.25">
      <c r="A983" s="11" t="str">
        <f t="shared" si="75"/>
        <v>BACHARELADO EM RELAÇÕES INTERNACIONAIS</v>
      </c>
      <c r="B983" s="11" t="str">
        <f t="shared" si="76"/>
        <v>DAESHR016-13SB</v>
      </c>
      <c r="C983" s="9" t="str">
        <f t="shared" si="77"/>
        <v>Sistema Financeiro Internacional: de Bretton Woods ao non-sistema A-matutino (São Bernardo)</v>
      </c>
      <c r="D983" s="7" t="s">
        <v>1229</v>
      </c>
      <c r="E983" s="7" t="s">
        <v>2028</v>
      </c>
      <c r="F983" s="7" t="s">
        <v>1230</v>
      </c>
      <c r="G983" s="7" t="s">
        <v>11</v>
      </c>
      <c r="H983" s="7" t="s">
        <v>3256</v>
      </c>
      <c r="I983" s="7"/>
      <c r="J983" s="16" t="s">
        <v>38</v>
      </c>
      <c r="K983" s="7" t="s">
        <v>13</v>
      </c>
      <c r="L983" s="7" t="s">
        <v>20</v>
      </c>
      <c r="M983" s="7">
        <v>66</v>
      </c>
      <c r="N983" s="7"/>
      <c r="O983" s="7"/>
      <c r="P983" s="7" t="s">
        <v>17</v>
      </c>
      <c r="Q983" s="7" t="s">
        <v>124</v>
      </c>
      <c r="R983" s="29" t="s">
        <v>1231</v>
      </c>
      <c r="S983" s="29" t="s">
        <v>1231</v>
      </c>
      <c r="T983" s="5" t="str">
        <f>VLOOKUP($B983,'[1]TOMADA DE DECISÕES'!$C$3:$BD$1129,52,0)</f>
        <v>JOSE PAULO GUEDES PINTO</v>
      </c>
      <c r="U983" s="5" t="str">
        <f>VLOOKUP($B983,'[1]TOMADA DE DECISÕES'!$C$3:$BD$1129,54,0)</f>
        <v>JOSE PAULO GUEDES PINTO</v>
      </c>
      <c r="V983" s="6" t="b">
        <f t="shared" si="78"/>
        <v>1</v>
      </c>
      <c r="W983" s="6" t="b">
        <f t="shared" si="79"/>
        <v>1</v>
      </c>
    </row>
    <row r="984" spans="1:23" ht="15" customHeight="1" x14ac:dyDescent="0.25">
      <c r="A984" s="11" t="str">
        <f t="shared" si="75"/>
        <v>BACHARELADO EM RELAÇÕES INTERNACIONAIS</v>
      </c>
      <c r="B984" s="11" t="str">
        <f t="shared" si="76"/>
        <v>NAESHR016-13SB</v>
      </c>
      <c r="C984" s="9" t="str">
        <f t="shared" si="77"/>
        <v>Sistema Financeiro Internacional: de Bretton Woods ao non-sistema A-noturno (São Bernardo)</v>
      </c>
      <c r="D984" s="7" t="s">
        <v>1229</v>
      </c>
      <c r="E984" s="7" t="s">
        <v>2029</v>
      </c>
      <c r="F984" s="7" t="s">
        <v>1230</v>
      </c>
      <c r="G984" s="7" t="s">
        <v>11</v>
      </c>
      <c r="H984" s="7" t="s">
        <v>3263</v>
      </c>
      <c r="I984" s="7"/>
      <c r="J984" s="7" t="s">
        <v>38</v>
      </c>
      <c r="K984" s="7" t="s">
        <v>18</v>
      </c>
      <c r="L984" s="7" t="s">
        <v>20</v>
      </c>
      <c r="M984" s="7">
        <v>66</v>
      </c>
      <c r="N984" s="7"/>
      <c r="O984" s="7"/>
      <c r="P984" s="7" t="s">
        <v>17</v>
      </c>
      <c r="Q984" s="7" t="s">
        <v>124</v>
      </c>
      <c r="R984" s="29" t="s">
        <v>1231</v>
      </c>
      <c r="S984" s="29" t="s">
        <v>1231</v>
      </c>
      <c r="T984" s="5" t="str">
        <f>VLOOKUP($B984,'[1]TOMADA DE DECISÕES'!$C$3:$BD$1129,52,0)</f>
        <v>JOSE PAULO GUEDES PINTO</v>
      </c>
      <c r="U984" s="5" t="str">
        <f>VLOOKUP($B984,'[1]TOMADA DE DECISÕES'!$C$3:$BD$1129,54,0)</f>
        <v>JOSE PAULO GUEDES PINTO</v>
      </c>
      <c r="V984" s="6" t="b">
        <f t="shared" si="78"/>
        <v>1</v>
      </c>
      <c r="W984" s="6" t="b">
        <f t="shared" si="79"/>
        <v>1</v>
      </c>
    </row>
    <row r="985" spans="1:23" ht="15" customHeight="1" x14ac:dyDescent="0.25">
      <c r="A985" s="11" t="str">
        <f t="shared" si="75"/>
        <v>BACHARELADO EM RELAÇÕES INTERNACIONAIS</v>
      </c>
      <c r="B985" s="11" t="str">
        <f t="shared" si="76"/>
        <v>DAESHR017-13SB</v>
      </c>
      <c r="C985" s="9" t="str">
        <f t="shared" si="77"/>
        <v>Sistema ONU e os Desafios do Multilateralismo A-matutino (São Bernardo)</v>
      </c>
      <c r="D985" s="7" t="s">
        <v>1418</v>
      </c>
      <c r="E985" s="7" t="s">
        <v>2030</v>
      </c>
      <c r="F985" s="7" t="s">
        <v>1419</v>
      </c>
      <c r="G985" s="7" t="s">
        <v>11</v>
      </c>
      <c r="H985" s="7" t="s">
        <v>3256</v>
      </c>
      <c r="I985" s="7"/>
      <c r="J985" s="16" t="s">
        <v>38</v>
      </c>
      <c r="K985" s="7" t="s">
        <v>13</v>
      </c>
      <c r="L985" s="7" t="s">
        <v>20</v>
      </c>
      <c r="M985" s="7">
        <v>45</v>
      </c>
      <c r="N985" s="7"/>
      <c r="O985" s="7"/>
      <c r="P985" s="7" t="s">
        <v>17</v>
      </c>
      <c r="Q985" s="7" t="s">
        <v>124</v>
      </c>
      <c r="R985" s="28" t="s">
        <v>1420</v>
      </c>
      <c r="S985" s="28"/>
      <c r="T985" s="5" t="str">
        <f>VLOOKUP($B985,'[1]TOMADA DE DECISÕES'!$C$3:$BD$1129,52,0)</f>
        <v>CRISTINE KOEHLER ZANELLA</v>
      </c>
      <c r="U985" s="5" t="str">
        <f>VLOOKUP($B985,'[1]TOMADA DE DECISÕES'!$C$3:$BD$1129,54,0)</f>
        <v/>
      </c>
      <c r="V985" s="6" t="b">
        <f t="shared" si="78"/>
        <v>1</v>
      </c>
      <c r="W985" s="6" t="b">
        <f t="shared" si="79"/>
        <v>1</v>
      </c>
    </row>
    <row r="986" spans="1:23" ht="15" customHeight="1" x14ac:dyDescent="0.25">
      <c r="A986" s="11" t="str">
        <f t="shared" si="75"/>
        <v>BACHARELADO EM RELAÇÕES INTERNACIONAIS</v>
      </c>
      <c r="B986" s="11" t="str">
        <f t="shared" si="76"/>
        <v>NAESHR017-13SB</v>
      </c>
      <c r="C986" s="9" t="str">
        <f t="shared" si="77"/>
        <v>Sistema ONU e os Desafios do Multilateralismo A-noturno (São Bernardo)</v>
      </c>
      <c r="D986" s="7" t="s">
        <v>1418</v>
      </c>
      <c r="E986" s="7" t="s">
        <v>2031</v>
      </c>
      <c r="F986" s="7" t="s">
        <v>1419</v>
      </c>
      <c r="G986" s="7" t="s">
        <v>11</v>
      </c>
      <c r="H986" s="7" t="s">
        <v>3263</v>
      </c>
      <c r="I986" s="7"/>
      <c r="J986" s="16" t="s">
        <v>38</v>
      </c>
      <c r="K986" s="7" t="s">
        <v>18</v>
      </c>
      <c r="L986" s="7" t="s">
        <v>20</v>
      </c>
      <c r="M986" s="7">
        <v>60</v>
      </c>
      <c r="N986" s="7"/>
      <c r="O986" s="7"/>
      <c r="P986" s="7" t="s">
        <v>17</v>
      </c>
      <c r="Q986" s="7" t="s">
        <v>124</v>
      </c>
      <c r="R986" s="28" t="s">
        <v>1421</v>
      </c>
      <c r="S986" s="28"/>
      <c r="T986" s="5" t="str">
        <f>VLOOKUP($B986,'[1]TOMADA DE DECISÕES'!$C$3:$BD$1129,52,0)</f>
        <v>GILBERTO MARCOS ANTONIO RODRIGUES</v>
      </c>
      <c r="U986" s="5" t="str">
        <f>VLOOKUP($B986,'[1]TOMADA DE DECISÕES'!$C$3:$BD$1129,54,0)</f>
        <v/>
      </c>
      <c r="V986" s="6" t="b">
        <f t="shared" si="78"/>
        <v>1</v>
      </c>
      <c r="W986" s="6" t="b">
        <f t="shared" si="79"/>
        <v>1</v>
      </c>
    </row>
    <row r="987" spans="1:23" ht="15" customHeight="1" x14ac:dyDescent="0.25">
      <c r="A987" s="11" t="str">
        <f t="shared" si="75"/>
        <v>ENGENHARIA DE GESTÃO</v>
      </c>
      <c r="B987" s="11" t="str">
        <f t="shared" si="76"/>
        <v>DAESTG021-17SB</v>
      </c>
      <c r="C987" s="9" t="str">
        <f t="shared" si="77"/>
        <v>Sistemas CAD/CAE A-matutino (São Bernardo)</v>
      </c>
      <c r="D987" s="7" t="s">
        <v>3377</v>
      </c>
      <c r="E987" s="7" t="s">
        <v>3378</v>
      </c>
      <c r="F987" s="7" t="s">
        <v>3379</v>
      </c>
      <c r="G987" s="7" t="s">
        <v>11</v>
      </c>
      <c r="H987" s="7" t="s">
        <v>3380</v>
      </c>
      <c r="I987" s="7"/>
      <c r="J987" s="16" t="s">
        <v>38</v>
      </c>
      <c r="K987" s="7" t="s">
        <v>13</v>
      </c>
      <c r="L987" s="7" t="s">
        <v>3381</v>
      </c>
      <c r="M987" s="7">
        <v>30</v>
      </c>
      <c r="N987" s="7"/>
      <c r="O987" s="7"/>
      <c r="P987" s="7"/>
      <c r="Q987" s="7" t="s">
        <v>173</v>
      </c>
      <c r="R987" s="29" t="s">
        <v>3104</v>
      </c>
      <c r="S987" s="29"/>
      <c r="T987" s="5" t="str">
        <f>VLOOKUP($B987,'[1]TOMADA DE DECISÕES'!$C$3:$BD$1129,52,0)</f>
        <v>FERNANDO GASI</v>
      </c>
      <c r="U987" s="5">
        <f>VLOOKUP($B987,'[1]TOMADA DE DECISÕES'!$C$3:$BD$1129,54,0)</f>
        <v>0</v>
      </c>
      <c r="V987" s="6" t="b">
        <f t="shared" si="78"/>
        <v>1</v>
      </c>
      <c r="W987" s="6" t="b">
        <f t="shared" si="79"/>
        <v>1</v>
      </c>
    </row>
    <row r="988" spans="1:23" ht="15" customHeight="1" x14ac:dyDescent="0.25">
      <c r="A988" s="11" t="str">
        <f t="shared" si="75"/>
        <v>ENGENHARIA DE INSTRUMENTAÇÃO, AUTOMAÇÃO E ROBÓTICA</v>
      </c>
      <c r="B988" s="11" t="str">
        <f t="shared" si="76"/>
        <v>DA1ESTA014-17SB</v>
      </c>
      <c r="C988" s="9" t="str">
        <f t="shared" si="77"/>
        <v>Sistemas CAD/CAM A1-matutino (São Bernardo)</v>
      </c>
      <c r="D988" s="7" t="s">
        <v>212</v>
      </c>
      <c r="E988" s="7" t="s">
        <v>2192</v>
      </c>
      <c r="F988" s="7" t="s">
        <v>213</v>
      </c>
      <c r="G988" s="7" t="s">
        <v>16</v>
      </c>
      <c r="H988" s="7" t="s">
        <v>3182</v>
      </c>
      <c r="I988" s="7"/>
      <c r="J988" s="16" t="s">
        <v>38</v>
      </c>
      <c r="K988" s="7" t="s">
        <v>13</v>
      </c>
      <c r="L988" s="7" t="s">
        <v>473</v>
      </c>
      <c r="M988" s="7">
        <v>32</v>
      </c>
      <c r="N988" s="7"/>
      <c r="O988" s="7"/>
      <c r="P988" s="7"/>
      <c r="Q988" s="7" t="s">
        <v>185</v>
      </c>
      <c r="R988" s="28" t="s">
        <v>1054</v>
      </c>
      <c r="S988" s="28"/>
      <c r="T988" s="5" t="str">
        <f>VLOOKUP($B988,'[1]TOMADA DE DECISÕES'!$C$3:$BD$1129,52,0)</f>
        <v>MIGUEL ANGEL CALLE GONZALES</v>
      </c>
      <c r="U988" s="5" t="str">
        <f>VLOOKUP($B988,'[1]TOMADA DE DECISÕES'!$C$3:$BD$1129,54,0)</f>
        <v/>
      </c>
      <c r="V988" s="6" t="b">
        <f t="shared" si="78"/>
        <v>1</v>
      </c>
      <c r="W988" s="6" t="b">
        <f t="shared" si="79"/>
        <v>1</v>
      </c>
    </row>
    <row r="989" spans="1:23" ht="15" customHeight="1" x14ac:dyDescent="0.25">
      <c r="A989" s="11" t="str">
        <f t="shared" si="75"/>
        <v>ENGENHARIA DE INSTRUMENTAÇÃO, AUTOMAÇÃO E ROBÓTICA</v>
      </c>
      <c r="B989" s="11" t="str">
        <f t="shared" si="76"/>
        <v>DA2ESTA014-17SA</v>
      </c>
      <c r="C989" s="9" t="str">
        <f t="shared" si="77"/>
        <v>Sistemas CAD/CAM A2-matutino (São Bernardo)</v>
      </c>
      <c r="D989" s="7" t="s">
        <v>212</v>
      </c>
      <c r="E989" s="7" t="s">
        <v>425</v>
      </c>
      <c r="F989" s="7" t="s">
        <v>213</v>
      </c>
      <c r="G989" s="7" t="s">
        <v>19</v>
      </c>
      <c r="H989" s="7" t="s">
        <v>3183</v>
      </c>
      <c r="I989" s="7"/>
      <c r="J989" s="16" t="s">
        <v>12</v>
      </c>
      <c r="K989" s="7" t="s">
        <v>13</v>
      </c>
      <c r="L989" s="7" t="s">
        <v>473</v>
      </c>
      <c r="M989" s="7">
        <v>32</v>
      </c>
      <c r="N989" s="7"/>
      <c r="O989" s="7"/>
      <c r="P989" s="7"/>
      <c r="Q989" s="7" t="s">
        <v>185</v>
      </c>
      <c r="R989" s="29" t="s">
        <v>1054</v>
      </c>
      <c r="S989" s="29"/>
      <c r="T989" s="5" t="str">
        <f>VLOOKUP($B989,'[1]TOMADA DE DECISÕES'!$C$3:$BD$1129,52,0)</f>
        <v>MIGUEL ANGEL CALLE GONZALES</v>
      </c>
      <c r="U989" s="5" t="str">
        <f>VLOOKUP($B989,'[1]TOMADA DE DECISÕES'!$C$3:$BD$1129,54,0)</f>
        <v/>
      </c>
      <c r="V989" s="6" t="b">
        <f t="shared" si="78"/>
        <v>1</v>
      </c>
      <c r="W989" s="6" t="b">
        <f t="shared" si="79"/>
        <v>1</v>
      </c>
    </row>
    <row r="990" spans="1:23" ht="15" customHeight="1" x14ac:dyDescent="0.25">
      <c r="A990" s="11" t="str">
        <f t="shared" si="75"/>
        <v>ENGENHARIA DE INSTRUMENTAÇÃO, AUTOMAÇÃO E ROBÓTICA</v>
      </c>
      <c r="B990" s="11" t="str">
        <f t="shared" si="76"/>
        <v>DAESTA014-17SA</v>
      </c>
      <c r="C990" s="9" t="str">
        <f t="shared" si="77"/>
        <v>Sistemas CAD/CAM A-matutino (São Bernardo)</v>
      </c>
      <c r="D990" s="6" t="s">
        <v>212</v>
      </c>
      <c r="E990" s="6" t="s">
        <v>2193</v>
      </c>
      <c r="F990" s="6" t="s">
        <v>213</v>
      </c>
      <c r="G990" s="6" t="s">
        <v>11</v>
      </c>
      <c r="H990" s="6" t="s">
        <v>3181</v>
      </c>
      <c r="J990" s="6" t="s">
        <v>12</v>
      </c>
      <c r="K990" s="6" t="s">
        <v>13</v>
      </c>
      <c r="L990" s="6" t="s">
        <v>473</v>
      </c>
      <c r="M990" s="6">
        <v>30</v>
      </c>
      <c r="P990" s="7"/>
      <c r="Q990" s="7" t="s">
        <v>185</v>
      </c>
      <c r="R990" s="26" t="s">
        <v>1053</v>
      </c>
      <c r="T990" s="5" t="str">
        <f>VLOOKUP($B990,'[1]TOMADA DE DECISÕES'!$C$3:$BD$1129,52,0)</f>
        <v>ROMULO GONCALVES LINS</v>
      </c>
      <c r="U990" s="5" t="str">
        <f>VLOOKUP($B990,'[1]TOMADA DE DECISÕES'!$C$3:$BD$1129,54,0)</f>
        <v/>
      </c>
      <c r="V990" s="6" t="b">
        <f t="shared" si="78"/>
        <v>0</v>
      </c>
      <c r="W990" s="6" t="b">
        <f t="shared" si="79"/>
        <v>1</v>
      </c>
    </row>
    <row r="991" spans="1:23" ht="15" customHeight="1" x14ac:dyDescent="0.25">
      <c r="A991" s="11" t="str">
        <f t="shared" si="75"/>
        <v>ENGENHARIA DE INSTRUMENTAÇÃO, AUTOMAÇÃO E ROBÓTICA</v>
      </c>
      <c r="B991" s="11" t="str">
        <f t="shared" si="76"/>
        <v>DIESTA014-17SA</v>
      </c>
      <c r="C991" s="9" t="str">
        <f t="shared" si="77"/>
        <v>Sistemas CAD/CAM I-matutino (São Bernardo) - TURMA MINISTRADA EM INGLÊS</v>
      </c>
      <c r="D991" s="7" t="s">
        <v>212</v>
      </c>
      <c r="E991" s="7" t="s">
        <v>2499</v>
      </c>
      <c r="F991" s="7" t="s">
        <v>213</v>
      </c>
      <c r="G991" s="7" t="s">
        <v>367</v>
      </c>
      <c r="H991" s="7" t="s">
        <v>3184</v>
      </c>
      <c r="I991" s="7"/>
      <c r="J991" s="16" t="s">
        <v>12</v>
      </c>
      <c r="K991" s="7" t="s">
        <v>13</v>
      </c>
      <c r="L991" s="7" t="s">
        <v>473</v>
      </c>
      <c r="M991" s="7">
        <v>32</v>
      </c>
      <c r="N991" s="7"/>
      <c r="O991" s="7"/>
      <c r="P991" s="7"/>
      <c r="Q991" s="7" t="s">
        <v>185</v>
      </c>
      <c r="R991" s="29" t="s">
        <v>1054</v>
      </c>
      <c r="S991" s="29"/>
      <c r="T991" s="5" t="str">
        <f>VLOOKUP($B991,'[1]TOMADA DE DECISÕES'!$C$3:$BD$1129,52,0)</f>
        <v>MIGUEL ANGEL CALLE GONZALES</v>
      </c>
      <c r="U991" s="5" t="str">
        <f>VLOOKUP($B991,'[1]TOMADA DE DECISÕES'!$C$3:$BD$1129,54,0)</f>
        <v/>
      </c>
      <c r="V991" s="6" t="b">
        <f t="shared" si="78"/>
        <v>1</v>
      </c>
      <c r="W991" s="6" t="b">
        <f t="shared" si="79"/>
        <v>1</v>
      </c>
    </row>
    <row r="992" spans="1:23" ht="15" customHeight="1" x14ac:dyDescent="0.25">
      <c r="A992" s="11" t="str">
        <f t="shared" si="75"/>
        <v>ENGENHARIA DE INSTRUMENTAÇÃO, AUTOMAÇÃO E ROBÓTICA</v>
      </c>
      <c r="B992" s="11" t="str">
        <f t="shared" si="76"/>
        <v>NIESTA014-17SA</v>
      </c>
      <c r="C992" s="9" t="str">
        <f t="shared" si="77"/>
        <v>Sistemas CAD/CAM I-noturno (São Bernardo) - TURMA MINISTRADA EM INGLÊS</v>
      </c>
      <c r="D992" s="7" t="s">
        <v>212</v>
      </c>
      <c r="E992" s="7" t="s">
        <v>2500</v>
      </c>
      <c r="F992" s="7" t="s">
        <v>213</v>
      </c>
      <c r="G992" s="7" t="s">
        <v>367</v>
      </c>
      <c r="H992" s="7" t="s">
        <v>1055</v>
      </c>
      <c r="I992" s="7"/>
      <c r="J992" s="16" t="s">
        <v>12</v>
      </c>
      <c r="K992" s="7" t="s">
        <v>18</v>
      </c>
      <c r="L992" s="7" t="s">
        <v>473</v>
      </c>
      <c r="M992" s="7">
        <v>32</v>
      </c>
      <c r="N992" s="7"/>
      <c r="O992" s="7"/>
      <c r="P992" s="7"/>
      <c r="Q992" s="7" t="s">
        <v>185</v>
      </c>
      <c r="R992" s="29" t="s">
        <v>1056</v>
      </c>
      <c r="S992" s="29"/>
      <c r="T992" s="5" t="str">
        <f>VLOOKUP($B992,'[1]TOMADA DE DECISÕES'!$C$3:$BD$1129,52,0)</f>
        <v>LEONARDO MONTEIRO MAZZARIOL</v>
      </c>
      <c r="U992" s="5" t="str">
        <f>VLOOKUP($B992,'[1]TOMADA DE DECISÕES'!$C$3:$BD$1129,54,0)</f>
        <v/>
      </c>
      <c r="V992" s="6" t="b">
        <f t="shared" si="78"/>
        <v>1</v>
      </c>
      <c r="W992" s="6" t="b">
        <f t="shared" si="79"/>
        <v>1</v>
      </c>
    </row>
    <row r="993" spans="1:23" ht="15" customHeight="1" x14ac:dyDescent="0.25">
      <c r="A993" s="11" t="str">
        <f t="shared" si="75"/>
        <v>ENGENHARIA DE GESTÃO</v>
      </c>
      <c r="B993" s="11" t="str">
        <f t="shared" si="76"/>
        <v>DAESTG022-17SB</v>
      </c>
      <c r="C993" s="9" t="str">
        <f t="shared" si="77"/>
        <v>Sistemas CAM A-matutino (São Bernardo)</v>
      </c>
      <c r="D993" s="7" t="s">
        <v>741</v>
      </c>
      <c r="E993" s="7" t="s">
        <v>2126</v>
      </c>
      <c r="F993" s="7" t="s">
        <v>742</v>
      </c>
      <c r="G993" s="7" t="s">
        <v>11</v>
      </c>
      <c r="H993" s="7" t="s">
        <v>743</v>
      </c>
      <c r="I993" s="7"/>
      <c r="J993" s="7" t="s">
        <v>38</v>
      </c>
      <c r="K993" s="7" t="s">
        <v>13</v>
      </c>
      <c r="L993" s="7" t="s">
        <v>470</v>
      </c>
      <c r="M993" s="7">
        <v>30</v>
      </c>
      <c r="N993" s="7">
        <v>0</v>
      </c>
      <c r="O993" s="7"/>
      <c r="P993" s="7"/>
      <c r="Q993" s="7" t="s">
        <v>173</v>
      </c>
      <c r="R993" s="29" t="s">
        <v>3100</v>
      </c>
      <c r="S993" s="29"/>
      <c r="T993" s="5" t="str">
        <f>VLOOKUP($B993,'[1]TOMADA DE DECISÕES'!$C$3:$BD$1129,52,0)</f>
        <v>ERIK GUSTAVO DEL CONTE</v>
      </c>
      <c r="U993" s="5" t="str">
        <f>VLOOKUP($B993,'[1]TOMADA DE DECISÕES'!$C$3:$BD$1129,54,0)</f>
        <v/>
      </c>
      <c r="V993" s="6" t="b">
        <f t="shared" si="78"/>
        <v>1</v>
      </c>
      <c r="W993" s="6" t="b">
        <f t="shared" si="79"/>
        <v>1</v>
      </c>
    </row>
    <row r="994" spans="1:23" ht="15" customHeight="1" x14ac:dyDescent="0.25">
      <c r="A994" s="11" t="str">
        <f t="shared" si="75"/>
        <v>ENGENHARIA DE GESTÃO</v>
      </c>
      <c r="B994" s="11" t="str">
        <f t="shared" si="76"/>
        <v>DBESTG022-17SB</v>
      </c>
      <c r="C994" s="9" t="str">
        <f t="shared" si="77"/>
        <v>Sistemas CAM B-matutino (São Bernardo)</v>
      </c>
      <c r="D994" s="7" t="s">
        <v>741</v>
      </c>
      <c r="E994" s="7" t="s">
        <v>2127</v>
      </c>
      <c r="F994" s="7" t="s">
        <v>742</v>
      </c>
      <c r="G994" s="7" t="s">
        <v>25</v>
      </c>
      <c r="H994" s="7" t="s">
        <v>744</v>
      </c>
      <c r="I994" s="7"/>
      <c r="J994" s="16" t="s">
        <v>38</v>
      </c>
      <c r="K994" s="7" t="s">
        <v>13</v>
      </c>
      <c r="L994" s="7" t="s">
        <v>470</v>
      </c>
      <c r="M994" s="7">
        <v>32</v>
      </c>
      <c r="N994" s="7">
        <v>0</v>
      </c>
      <c r="O994" s="7"/>
      <c r="P994" s="7"/>
      <c r="Q994" s="7" t="s">
        <v>173</v>
      </c>
      <c r="R994" s="29" t="s">
        <v>3100</v>
      </c>
      <c r="S994" s="29"/>
      <c r="T994" s="5" t="str">
        <f>VLOOKUP($B994,'[1]TOMADA DE DECISÕES'!$C$3:$BD$1129,52,0)</f>
        <v>ERIK GUSTAVO DEL CONTE</v>
      </c>
      <c r="U994" s="5" t="str">
        <f>VLOOKUP($B994,'[1]TOMADA DE DECISÕES'!$C$3:$BD$1129,54,0)</f>
        <v/>
      </c>
      <c r="V994" s="6" t="b">
        <f t="shared" si="78"/>
        <v>1</v>
      </c>
      <c r="W994" s="6" t="b">
        <f t="shared" si="79"/>
        <v>1</v>
      </c>
    </row>
    <row r="995" spans="1:23" ht="15" customHeight="1" x14ac:dyDescent="0.25">
      <c r="A995" s="11" t="str">
        <f t="shared" si="75"/>
        <v>ENGENHARIA AMBIENTAL E URBANA</v>
      </c>
      <c r="B995" s="11" t="str">
        <f t="shared" si="76"/>
        <v>DAESTU034-17SA</v>
      </c>
      <c r="C995" s="9" t="str">
        <f t="shared" si="77"/>
        <v>Sistemas de Abastecimento de Águas A-matutino (São Bernardo)</v>
      </c>
      <c r="D995" s="10" t="s">
        <v>1246</v>
      </c>
      <c r="E995" s="10" t="s">
        <v>2078</v>
      </c>
      <c r="F995" s="10" t="s">
        <v>1247</v>
      </c>
      <c r="G995" s="10" t="s">
        <v>11</v>
      </c>
      <c r="H995" s="10" t="s">
        <v>1248</v>
      </c>
      <c r="I995" s="10"/>
      <c r="J995" s="10" t="s">
        <v>12</v>
      </c>
      <c r="K995" s="10" t="s">
        <v>13</v>
      </c>
      <c r="L995" s="10" t="s">
        <v>476</v>
      </c>
      <c r="M995" s="10">
        <v>18</v>
      </c>
      <c r="N995" s="10"/>
      <c r="O995" s="10"/>
      <c r="P995" s="7"/>
      <c r="Q995" s="7" t="s">
        <v>143</v>
      </c>
      <c r="R995" s="25" t="s">
        <v>1206</v>
      </c>
      <c r="S995" s="25" t="s">
        <v>1216</v>
      </c>
      <c r="T995" s="5" t="str">
        <f>VLOOKUP($B995,'[1]TOMADA DE DECISÕES'!$C$3:$BD$1129,52,0)</f>
        <v>CAMILA CLEMENTINA ARANTES</v>
      </c>
      <c r="U995" s="5" t="str">
        <f>VLOOKUP($B995,'[1]TOMADA DE DECISÕES'!$C$3:$BD$1129,54,0)</f>
        <v/>
      </c>
      <c r="V995" s="6" t="b">
        <f t="shared" si="78"/>
        <v>1</v>
      </c>
      <c r="W995" s="6" t="b">
        <f t="shared" si="79"/>
        <v>0</v>
      </c>
    </row>
    <row r="996" spans="1:23" ht="15" customHeight="1" x14ac:dyDescent="0.25">
      <c r="A996" s="11" t="str">
        <f t="shared" si="75"/>
        <v>ENGENHARIA AMBIENTAL E URBANA</v>
      </c>
      <c r="B996" s="11" t="str">
        <f t="shared" si="76"/>
        <v>NAESTU034-17SA</v>
      </c>
      <c r="C996" s="9" t="str">
        <f t="shared" si="77"/>
        <v>Sistemas de Abastecimento de Águas A-noturno (São Bernardo)</v>
      </c>
      <c r="D996" s="7" t="s">
        <v>1246</v>
      </c>
      <c r="E996" s="7" t="s">
        <v>2079</v>
      </c>
      <c r="F996" s="7" t="s">
        <v>1247</v>
      </c>
      <c r="G996" s="7" t="s">
        <v>11</v>
      </c>
      <c r="H996" s="7" t="s">
        <v>1249</v>
      </c>
      <c r="I996" s="7"/>
      <c r="J996" s="7" t="s">
        <v>12</v>
      </c>
      <c r="K996" s="7" t="s">
        <v>18</v>
      </c>
      <c r="L996" s="7" t="s">
        <v>476</v>
      </c>
      <c r="M996" s="7">
        <v>36</v>
      </c>
      <c r="N996" s="7"/>
      <c r="O996" s="7"/>
      <c r="P996" s="7"/>
      <c r="Q996" s="7" t="s">
        <v>143</v>
      </c>
      <c r="R996" s="29" t="s">
        <v>1206</v>
      </c>
      <c r="S996" s="29" t="s">
        <v>1166</v>
      </c>
      <c r="T996" s="5" t="str">
        <f>VLOOKUP($B996,'[1]TOMADA DE DECISÕES'!$C$3:$BD$1129,52,0)</f>
        <v>CAMILA CLEMENTINA ARANTES</v>
      </c>
      <c r="U996" s="5" t="str">
        <f>VLOOKUP($B996,'[1]TOMADA DE DECISÕES'!$C$3:$BD$1129,54,0)</f>
        <v/>
      </c>
      <c r="V996" s="6" t="b">
        <f t="shared" si="78"/>
        <v>1</v>
      </c>
      <c r="W996" s="6" t="b">
        <f t="shared" si="79"/>
        <v>0</v>
      </c>
    </row>
    <row r="997" spans="1:23" ht="15" customHeight="1" x14ac:dyDescent="0.25">
      <c r="A997" s="11" t="str">
        <f t="shared" si="75"/>
        <v>ENGENHARIA DE INFORMAÇÃO</v>
      </c>
      <c r="B997" s="11" t="str">
        <f t="shared" si="76"/>
        <v>NA1ESTA003-17SA</v>
      </c>
      <c r="C997" s="9" t="str">
        <f t="shared" si="77"/>
        <v>Sistemas de Controle I A1-noturno (São Bernardo)</v>
      </c>
      <c r="D997" s="7" t="s">
        <v>357</v>
      </c>
      <c r="E997" s="7" t="s">
        <v>426</v>
      </c>
      <c r="F997" s="7" t="s">
        <v>358</v>
      </c>
      <c r="G997" s="7" t="s">
        <v>16</v>
      </c>
      <c r="H997" s="7" t="s">
        <v>713</v>
      </c>
      <c r="I997" s="7"/>
      <c r="J997" s="16" t="s">
        <v>12</v>
      </c>
      <c r="K997" s="7" t="s">
        <v>18</v>
      </c>
      <c r="L997" s="7" t="s">
        <v>477</v>
      </c>
      <c r="M997" s="7">
        <v>30</v>
      </c>
      <c r="N997" s="7">
        <v>0</v>
      </c>
      <c r="O997" s="7"/>
      <c r="P997" s="7"/>
      <c r="Q997" s="7" t="s">
        <v>183</v>
      </c>
      <c r="R997" s="29" t="s">
        <v>2892</v>
      </c>
      <c r="S997" s="29" t="s">
        <v>2892</v>
      </c>
      <c r="T997" s="5" t="str">
        <f>VLOOKUP($B997,'[1]TOMADA DE DECISÕES'!$C$3:$BD$1129,52,0)</f>
        <v>HELOI FRANCISCO GENTIL GENARI</v>
      </c>
      <c r="U997" s="5" t="str">
        <f>VLOOKUP($B997,'[1]TOMADA DE DECISÕES'!$C$3:$BD$1129,54,0)</f>
        <v>HELOI FRANCISCO GENTIL GENARI</v>
      </c>
      <c r="V997" s="6" t="b">
        <f t="shared" si="78"/>
        <v>1</v>
      </c>
      <c r="W997" s="6" t="b">
        <f t="shared" si="79"/>
        <v>1</v>
      </c>
    </row>
    <row r="998" spans="1:23" ht="15" customHeight="1" x14ac:dyDescent="0.25">
      <c r="A998" s="11" t="str">
        <f t="shared" si="75"/>
        <v>ENGENHARIA DE INFORMAÇÃO</v>
      </c>
      <c r="B998" s="11" t="str">
        <f t="shared" si="76"/>
        <v>DA2ESTA003-17SA</v>
      </c>
      <c r="C998" s="9" t="str">
        <f t="shared" si="77"/>
        <v>Sistemas de Controle I A2-matutino (São Bernardo)</v>
      </c>
      <c r="D998" s="7" t="s">
        <v>357</v>
      </c>
      <c r="E998" s="7" t="s">
        <v>2159</v>
      </c>
      <c r="F998" s="7" t="s">
        <v>358</v>
      </c>
      <c r="G998" s="7" t="s">
        <v>19</v>
      </c>
      <c r="H998" s="7" t="s">
        <v>714</v>
      </c>
      <c r="I998" s="7"/>
      <c r="J998" s="16" t="s">
        <v>12</v>
      </c>
      <c r="K998" s="7" t="s">
        <v>13</v>
      </c>
      <c r="L998" s="7" t="s">
        <v>477</v>
      </c>
      <c r="M998" s="7">
        <v>30</v>
      </c>
      <c r="N998" s="7">
        <v>0</v>
      </c>
      <c r="O998" s="7"/>
      <c r="P998" s="7"/>
      <c r="Q998" s="7" t="s">
        <v>183</v>
      </c>
      <c r="R998" s="29" t="s">
        <v>2892</v>
      </c>
      <c r="S998" s="29" t="s">
        <v>2892</v>
      </c>
      <c r="T998" s="5" t="str">
        <f>VLOOKUP($B998,'[1]TOMADA DE DECISÕES'!$C$3:$BD$1129,52,0)</f>
        <v>HELOI FRANCISCO GENTIL GENARI</v>
      </c>
      <c r="U998" s="5" t="str">
        <f>VLOOKUP($B998,'[1]TOMADA DE DECISÕES'!$C$3:$BD$1129,54,0)</f>
        <v>HELOI FRANCISCO GENTIL GENARI</v>
      </c>
      <c r="V998" s="6" t="b">
        <f t="shared" si="78"/>
        <v>1</v>
      </c>
      <c r="W998" s="6" t="b">
        <f t="shared" si="79"/>
        <v>1</v>
      </c>
    </row>
    <row r="999" spans="1:23" ht="15" customHeight="1" x14ac:dyDescent="0.25">
      <c r="A999" s="11" t="str">
        <f t="shared" si="75"/>
        <v>ENGENHARIA DE INSTRUMENTAÇÃO, AUTOMAÇÃO E ROBÓTICA</v>
      </c>
      <c r="B999" s="11" t="str">
        <f t="shared" si="76"/>
        <v>NA2ESTA003-17SA</v>
      </c>
      <c r="C999" s="9" t="str">
        <f t="shared" si="77"/>
        <v>Sistemas de Controle I A2-noturno (São Bernardo)</v>
      </c>
      <c r="D999" s="7" t="s">
        <v>357</v>
      </c>
      <c r="E999" s="7" t="s">
        <v>427</v>
      </c>
      <c r="F999" s="7" t="s">
        <v>358</v>
      </c>
      <c r="G999" s="7" t="s">
        <v>19</v>
      </c>
      <c r="H999" s="7" t="s">
        <v>1057</v>
      </c>
      <c r="I999" s="7"/>
      <c r="J999" s="16" t="s">
        <v>12</v>
      </c>
      <c r="K999" s="7" t="s">
        <v>18</v>
      </c>
      <c r="L999" s="7" t="s">
        <v>477</v>
      </c>
      <c r="M999" s="7">
        <v>31</v>
      </c>
      <c r="N999" s="7"/>
      <c r="O999" s="7"/>
      <c r="P999" s="7"/>
      <c r="Q999" s="7" t="s">
        <v>185</v>
      </c>
      <c r="R999" s="29" t="s">
        <v>1058</v>
      </c>
      <c r="S999" s="29"/>
      <c r="T999" s="5" t="str">
        <f>VLOOKUP($B999,'[1]TOMADA DE DECISÕES'!$C$3:$BD$1129,52,0)</f>
        <v>ALFREDO DEL SOLE LORDELO</v>
      </c>
      <c r="U999" s="5" t="str">
        <f>VLOOKUP($B999,'[1]TOMADA DE DECISÕES'!$C$3:$BD$1129,54,0)</f>
        <v/>
      </c>
      <c r="V999" s="6" t="b">
        <f t="shared" si="78"/>
        <v>1</v>
      </c>
      <c r="W999" s="6" t="b">
        <f t="shared" si="79"/>
        <v>1</v>
      </c>
    </row>
    <row r="1000" spans="1:23" ht="15" customHeight="1" x14ac:dyDescent="0.25">
      <c r="A1000" s="11" t="str">
        <f t="shared" si="75"/>
        <v>ENGENHARIA DE INSTRUMENTAÇÃO, AUTOMAÇÃO E ROBÓTICA</v>
      </c>
      <c r="B1000" s="11" t="str">
        <f t="shared" si="76"/>
        <v>NA3ESTA003-17SA</v>
      </c>
      <c r="C1000" s="9" t="str">
        <f t="shared" si="77"/>
        <v>Sistemas de Controle I A3-noturno (São Bernardo)</v>
      </c>
      <c r="D1000" s="7" t="s">
        <v>357</v>
      </c>
      <c r="E1000" s="7" t="s">
        <v>2194</v>
      </c>
      <c r="F1000" s="7" t="s">
        <v>358</v>
      </c>
      <c r="G1000" s="7" t="s">
        <v>21</v>
      </c>
      <c r="H1000" s="7" t="s">
        <v>1059</v>
      </c>
      <c r="I1000" s="7"/>
      <c r="J1000" s="7" t="s">
        <v>12</v>
      </c>
      <c r="K1000" s="7" t="s">
        <v>18</v>
      </c>
      <c r="L1000" s="7" t="s">
        <v>477</v>
      </c>
      <c r="M1000" s="7">
        <v>30</v>
      </c>
      <c r="N1000" s="7"/>
      <c r="O1000" s="7"/>
      <c r="P1000" s="7"/>
      <c r="Q1000" s="7" t="s">
        <v>185</v>
      </c>
      <c r="R1000" s="29" t="s">
        <v>1058</v>
      </c>
      <c r="S1000" s="29"/>
      <c r="T1000" s="5" t="str">
        <f>VLOOKUP($B1000,'[1]TOMADA DE DECISÕES'!$C$3:$BD$1129,52,0)</f>
        <v>ALFREDO DEL SOLE LORDELO</v>
      </c>
      <c r="U1000" s="5" t="str">
        <f>VLOOKUP($B1000,'[1]TOMADA DE DECISÕES'!$C$3:$BD$1129,54,0)</f>
        <v/>
      </c>
      <c r="V1000" s="6" t="b">
        <f t="shared" si="78"/>
        <v>1</v>
      </c>
      <c r="W1000" s="6" t="b">
        <f t="shared" si="79"/>
        <v>1</v>
      </c>
    </row>
    <row r="1001" spans="1:23" ht="15" customHeight="1" x14ac:dyDescent="0.25">
      <c r="A1001" s="11" t="str">
        <f t="shared" si="75"/>
        <v>ENGENHARIA DE INSTRUMENTAÇÃO, AUTOMAÇÃO E ROBÓTICA</v>
      </c>
      <c r="B1001" s="11" t="str">
        <f t="shared" si="76"/>
        <v>NAESTA008-17SA</v>
      </c>
      <c r="C1001" s="9" t="str">
        <f t="shared" si="77"/>
        <v>Sistemas de Controle II A-noturno (São Bernardo)</v>
      </c>
      <c r="D1001" s="7" t="s">
        <v>137</v>
      </c>
      <c r="E1001" s="7" t="s">
        <v>214</v>
      </c>
      <c r="F1001" s="7" t="s">
        <v>138</v>
      </c>
      <c r="G1001" s="7" t="s">
        <v>11</v>
      </c>
      <c r="H1001" s="7" t="s">
        <v>1060</v>
      </c>
      <c r="I1001" s="7"/>
      <c r="J1001" s="7" t="s">
        <v>12</v>
      </c>
      <c r="K1001" s="7" t="s">
        <v>18</v>
      </c>
      <c r="L1001" s="7" t="s">
        <v>477</v>
      </c>
      <c r="M1001" s="7">
        <v>31</v>
      </c>
      <c r="N1001" s="7"/>
      <c r="O1001" s="7"/>
      <c r="P1001" s="7"/>
      <c r="Q1001" s="6" t="s">
        <v>185</v>
      </c>
      <c r="R1001" s="29" t="s">
        <v>1061</v>
      </c>
      <c r="S1001" s="29"/>
      <c r="T1001" s="5" t="str">
        <f>VLOOKUP($B1001,'[1]TOMADA DE DECISÕES'!$C$3:$BD$1129,52,0)</f>
        <v>VICTOR AUGUSTO FERNANDES DE CAMPOS</v>
      </c>
      <c r="U1001" s="5" t="str">
        <f>VLOOKUP($B1001,'[1]TOMADA DE DECISÕES'!$C$3:$BD$1129,54,0)</f>
        <v/>
      </c>
      <c r="V1001" s="6" t="b">
        <f t="shared" si="78"/>
        <v>1</v>
      </c>
      <c r="W1001" s="6" t="b">
        <f t="shared" si="79"/>
        <v>1</v>
      </c>
    </row>
    <row r="1002" spans="1:23" ht="15" customHeight="1" x14ac:dyDescent="0.25">
      <c r="A1002" s="11" t="str">
        <f t="shared" si="75"/>
        <v>ENGENHARIA DE INSTRUMENTAÇÃO, AUTOMAÇÃO E ROBÓTICA</v>
      </c>
      <c r="B1002" s="11" t="str">
        <f t="shared" si="76"/>
        <v>NBESTA008-17SA</v>
      </c>
      <c r="C1002" s="9" t="str">
        <f t="shared" si="77"/>
        <v>Sistemas de Controle II B-noturno (São Bernardo)</v>
      </c>
      <c r="D1002" s="7" t="s">
        <v>137</v>
      </c>
      <c r="E1002" s="7" t="s">
        <v>2195</v>
      </c>
      <c r="F1002" s="7" t="s">
        <v>138</v>
      </c>
      <c r="G1002" s="7" t="s">
        <v>25</v>
      </c>
      <c r="H1002" s="7" t="s">
        <v>1062</v>
      </c>
      <c r="I1002" s="7"/>
      <c r="J1002" s="7" t="s">
        <v>12</v>
      </c>
      <c r="K1002" s="7" t="s">
        <v>18</v>
      </c>
      <c r="L1002" s="7" t="s">
        <v>477</v>
      </c>
      <c r="M1002" s="7">
        <v>20</v>
      </c>
      <c r="N1002" s="7"/>
      <c r="O1002" s="7"/>
      <c r="P1002" s="7"/>
      <c r="Q1002" s="7" t="s">
        <v>185</v>
      </c>
      <c r="R1002" s="29" t="s">
        <v>1061</v>
      </c>
      <c r="S1002" s="29"/>
      <c r="T1002" s="5" t="str">
        <f>VLOOKUP($B1002,'[1]TOMADA DE DECISÕES'!$C$3:$BD$1129,52,0)</f>
        <v>VICTOR AUGUSTO FERNANDES DE CAMPOS</v>
      </c>
      <c r="U1002" s="5" t="str">
        <f>VLOOKUP($B1002,'[1]TOMADA DE DECISÕES'!$C$3:$BD$1129,54,0)</f>
        <v/>
      </c>
      <c r="V1002" s="6" t="b">
        <f t="shared" si="78"/>
        <v>1</v>
      </c>
      <c r="W1002" s="6" t="b">
        <f t="shared" si="79"/>
        <v>1</v>
      </c>
    </row>
    <row r="1003" spans="1:23" ht="15" customHeight="1" x14ac:dyDescent="0.25">
      <c r="A1003" s="11" t="str">
        <f t="shared" si="75"/>
        <v>ENGENHARIA AMBIENTAL E URBANA</v>
      </c>
      <c r="B1003" s="11" t="str">
        <f t="shared" si="76"/>
        <v>DAESTU036-17SA</v>
      </c>
      <c r="C1003" s="9" t="str">
        <f t="shared" si="77"/>
        <v>Sistemas de Drenagem Urbana A-matutino (São Bernardo)</v>
      </c>
      <c r="D1003" s="7" t="s">
        <v>1254</v>
      </c>
      <c r="E1003" s="7" t="s">
        <v>2080</v>
      </c>
      <c r="F1003" s="7" t="s">
        <v>1255</v>
      </c>
      <c r="G1003" s="7" t="s">
        <v>11</v>
      </c>
      <c r="H1003" s="7" t="s">
        <v>3261</v>
      </c>
      <c r="I1003" s="7"/>
      <c r="J1003" s="16" t="s">
        <v>12</v>
      </c>
      <c r="K1003" s="7" t="s">
        <v>13</v>
      </c>
      <c r="L1003" s="7" t="s">
        <v>476</v>
      </c>
      <c r="M1003" s="7">
        <v>36</v>
      </c>
      <c r="N1003" s="7"/>
      <c r="O1003" s="7"/>
      <c r="P1003" s="7"/>
      <c r="Q1003" s="7" t="s">
        <v>143</v>
      </c>
      <c r="R1003" s="29" t="s">
        <v>1185</v>
      </c>
      <c r="S1003" s="29" t="s">
        <v>1216</v>
      </c>
      <c r="T1003" s="5" t="str">
        <f>VLOOKUP($B1003,'[1]TOMADA DE DECISÕES'!$C$3:$BD$1129,52,0)</f>
        <v>GILSON LAMEIRA DE LIMA</v>
      </c>
      <c r="U1003" s="5" t="str">
        <f>VLOOKUP($B1003,'[1]TOMADA DE DECISÕES'!$C$3:$BD$1129,54,0)</f>
        <v/>
      </c>
      <c r="V1003" s="6" t="b">
        <f t="shared" si="78"/>
        <v>1</v>
      </c>
      <c r="W1003" s="6" t="b">
        <f t="shared" si="79"/>
        <v>0</v>
      </c>
    </row>
    <row r="1004" spans="1:23" ht="15" customHeight="1" x14ac:dyDescent="0.25">
      <c r="A1004" s="11" t="str">
        <f t="shared" si="75"/>
        <v>ENGENHARIA AMBIENTAL E URBANA</v>
      </c>
      <c r="B1004" s="11" t="str">
        <f t="shared" si="76"/>
        <v>NAESTU036-17SA</v>
      </c>
      <c r="C1004" s="9" t="str">
        <f t="shared" si="77"/>
        <v>Sistemas de Drenagem Urbana A-noturno (São Bernardo)</v>
      </c>
      <c r="D1004" s="7" t="s">
        <v>1254</v>
      </c>
      <c r="E1004" s="7" t="s">
        <v>2081</v>
      </c>
      <c r="F1004" s="7" t="s">
        <v>1255</v>
      </c>
      <c r="G1004" s="7" t="s">
        <v>11</v>
      </c>
      <c r="H1004" s="7" t="s">
        <v>3262</v>
      </c>
      <c r="I1004" s="7"/>
      <c r="J1004" s="16" t="s">
        <v>12</v>
      </c>
      <c r="K1004" s="7" t="s">
        <v>18</v>
      </c>
      <c r="L1004" s="7" t="s">
        <v>476</v>
      </c>
      <c r="M1004" s="7">
        <v>40</v>
      </c>
      <c r="N1004" s="7"/>
      <c r="O1004" s="7"/>
      <c r="P1004" s="7"/>
      <c r="Q1004" s="7" t="s">
        <v>143</v>
      </c>
      <c r="R1004" s="29" t="s">
        <v>1256</v>
      </c>
      <c r="S1004" s="29" t="s">
        <v>1166</v>
      </c>
      <c r="T1004" s="5" t="str">
        <f>VLOOKUP($B1004,'[1]TOMADA DE DECISÕES'!$C$3:$BD$1129,52,0)</f>
        <v>MELISSA CRISTINA PEREIRA GRACIOSA</v>
      </c>
      <c r="U1004" s="5" t="str">
        <f>VLOOKUP($B1004,'[1]TOMADA DE DECISÕES'!$C$3:$BD$1129,54,0)</f>
        <v/>
      </c>
      <c r="V1004" s="6" t="b">
        <f t="shared" si="78"/>
        <v>1</v>
      </c>
      <c r="W1004" s="6" t="b">
        <f t="shared" si="79"/>
        <v>0</v>
      </c>
    </row>
    <row r="1005" spans="1:23" ht="15" customHeight="1" x14ac:dyDescent="0.25">
      <c r="A1005" s="11" t="str">
        <f t="shared" si="75"/>
        <v>ENGENHARIA AMBIENTAL E URBANA</v>
      </c>
      <c r="B1005" s="11" t="str">
        <f t="shared" si="76"/>
        <v>DAESTU035-17SA</v>
      </c>
      <c r="C1005" s="9" t="str">
        <f t="shared" si="77"/>
        <v>Sistemas de Esgotamento Sanitário A-matutino (São Bernardo)</v>
      </c>
      <c r="D1005" s="7" t="s">
        <v>1258</v>
      </c>
      <c r="E1005" s="7" t="s">
        <v>2082</v>
      </c>
      <c r="F1005" s="7" t="s">
        <v>1259</v>
      </c>
      <c r="G1005" s="7" t="s">
        <v>11</v>
      </c>
      <c r="H1005" s="7" t="s">
        <v>1260</v>
      </c>
      <c r="I1005" s="7"/>
      <c r="J1005" s="7" t="s">
        <v>12</v>
      </c>
      <c r="K1005" s="7" t="s">
        <v>13</v>
      </c>
      <c r="L1005" s="7" t="s">
        <v>476</v>
      </c>
      <c r="M1005" s="7">
        <v>30</v>
      </c>
      <c r="N1005" s="7"/>
      <c r="O1005" s="7"/>
      <c r="P1005" s="7"/>
      <c r="Q1005" s="7" t="s">
        <v>143</v>
      </c>
      <c r="R1005" s="29" t="s">
        <v>1261</v>
      </c>
      <c r="S1005" s="29" t="s">
        <v>1216</v>
      </c>
      <c r="T1005" s="5" t="str">
        <f>VLOOKUP($B1005,'[1]TOMADA DE DECISÕES'!$C$3:$BD$1129,52,0)</f>
        <v>RODRIGO DE FREITAS BUENO</v>
      </c>
      <c r="U1005" s="5" t="str">
        <f>VLOOKUP($B1005,'[1]TOMADA DE DECISÕES'!$C$3:$BD$1129,54,0)</f>
        <v/>
      </c>
      <c r="V1005" s="6" t="b">
        <f t="shared" si="78"/>
        <v>1</v>
      </c>
      <c r="W1005" s="6" t="b">
        <f t="shared" si="79"/>
        <v>0</v>
      </c>
    </row>
    <row r="1006" spans="1:23" ht="15" customHeight="1" x14ac:dyDescent="0.25">
      <c r="A1006" s="11" t="str">
        <f t="shared" si="75"/>
        <v>ENGENHARIA AMBIENTAL E URBANA</v>
      </c>
      <c r="B1006" s="11" t="str">
        <f t="shared" si="76"/>
        <v>NAESTU035-17SA</v>
      </c>
      <c r="C1006" s="9" t="str">
        <f t="shared" si="77"/>
        <v>Sistemas de Esgotamento Sanitário A-noturno (São Bernardo)</v>
      </c>
      <c r="D1006" s="7" t="s">
        <v>1258</v>
      </c>
      <c r="E1006" s="7" t="s">
        <v>2083</v>
      </c>
      <c r="F1006" s="7" t="s">
        <v>1259</v>
      </c>
      <c r="G1006" s="7" t="s">
        <v>11</v>
      </c>
      <c r="H1006" s="7" t="s">
        <v>1192</v>
      </c>
      <c r="I1006" s="7"/>
      <c r="J1006" s="7" t="s">
        <v>12</v>
      </c>
      <c r="K1006" s="7" t="s">
        <v>18</v>
      </c>
      <c r="L1006" s="7" t="s">
        <v>476</v>
      </c>
      <c r="M1006" s="7">
        <v>38</v>
      </c>
      <c r="N1006" s="7"/>
      <c r="O1006" s="7"/>
      <c r="P1006" s="7"/>
      <c r="Q1006" s="7" t="s">
        <v>143</v>
      </c>
      <c r="R1006" s="29" t="s">
        <v>1261</v>
      </c>
      <c r="S1006" s="29" t="s">
        <v>1166</v>
      </c>
      <c r="T1006" s="5" t="str">
        <f>VLOOKUP($B1006,'[1]TOMADA DE DECISÕES'!$C$3:$BD$1129,52,0)</f>
        <v>RODRIGO DE FREITAS BUENO</v>
      </c>
      <c r="U1006" s="5" t="str">
        <f>VLOOKUP($B1006,'[1]TOMADA DE DECISÕES'!$C$3:$BD$1129,54,0)</f>
        <v/>
      </c>
      <c r="V1006" s="6" t="b">
        <f t="shared" si="78"/>
        <v>1</v>
      </c>
      <c r="W1006" s="6" t="b">
        <f t="shared" si="79"/>
        <v>0</v>
      </c>
    </row>
    <row r="1007" spans="1:23" ht="15" customHeight="1" x14ac:dyDescent="0.25">
      <c r="A1007" s="11" t="str">
        <f t="shared" si="75"/>
        <v>ENGENHARIA DE GESTÃO</v>
      </c>
      <c r="B1007" s="11" t="str">
        <f t="shared" si="76"/>
        <v>NAESTG024-17SB</v>
      </c>
      <c r="C1007" s="9" t="str">
        <f t="shared" si="77"/>
        <v>Sistemas de Informação Corporativos A-noturno (São Bernardo)</v>
      </c>
      <c r="D1007" s="7" t="s">
        <v>350</v>
      </c>
      <c r="E1007" s="7" t="s">
        <v>2128</v>
      </c>
      <c r="F1007" s="7" t="s">
        <v>351</v>
      </c>
      <c r="G1007" s="7" t="s">
        <v>11</v>
      </c>
      <c r="H1007" s="7" t="s">
        <v>305</v>
      </c>
      <c r="I1007" s="7"/>
      <c r="J1007" s="16" t="s">
        <v>38</v>
      </c>
      <c r="K1007" s="7" t="s">
        <v>18</v>
      </c>
      <c r="L1007" s="7" t="s">
        <v>481</v>
      </c>
      <c r="M1007" s="7">
        <v>63</v>
      </c>
      <c r="N1007" s="7">
        <v>0</v>
      </c>
      <c r="O1007" s="7"/>
      <c r="P1007" s="7"/>
      <c r="Q1007" s="7" t="s">
        <v>173</v>
      </c>
      <c r="R1007" s="29" t="s">
        <v>2313</v>
      </c>
      <c r="S1007" s="29"/>
      <c r="T1007" s="5" t="str">
        <f>VLOOKUP($B1007,'[1]TOMADA DE DECISÕES'!$C$3:$BD$1129,52,0)</f>
        <v>LUCELIA BORGES DA COSTA</v>
      </c>
      <c r="U1007" s="5" t="str">
        <f>VLOOKUP($B1007,'[1]TOMADA DE DECISÕES'!$C$3:$BD$1129,54,0)</f>
        <v/>
      </c>
      <c r="V1007" s="6" t="b">
        <f t="shared" si="78"/>
        <v>1</v>
      </c>
      <c r="W1007" s="6" t="b">
        <f t="shared" si="79"/>
        <v>1</v>
      </c>
    </row>
    <row r="1008" spans="1:23" ht="15" customHeight="1" x14ac:dyDescent="0.25">
      <c r="A1008" s="11" t="str">
        <f t="shared" si="75"/>
        <v>ENGENHARIA DE ENERGIA</v>
      </c>
      <c r="B1008" s="11" t="str">
        <f t="shared" si="76"/>
        <v>NAESZE009-17SA</v>
      </c>
      <c r="C1008" s="9" t="str">
        <f t="shared" si="77"/>
        <v>Sistemas de Potência II A-noturno (São Bernardo)</v>
      </c>
      <c r="D1008" s="7" t="s">
        <v>1339</v>
      </c>
      <c r="E1008" s="7" t="s">
        <v>2107</v>
      </c>
      <c r="F1008" s="7" t="s">
        <v>1340</v>
      </c>
      <c r="G1008" s="7" t="s">
        <v>11</v>
      </c>
      <c r="H1008" s="7" t="s">
        <v>3272</v>
      </c>
      <c r="I1008" s="7"/>
      <c r="J1008" s="16" t="s">
        <v>12</v>
      </c>
      <c r="K1008" s="7" t="s">
        <v>18</v>
      </c>
      <c r="L1008" s="7" t="s">
        <v>470</v>
      </c>
      <c r="M1008" s="7">
        <v>50</v>
      </c>
      <c r="N1008" s="7"/>
      <c r="O1008" s="7"/>
      <c r="P1008" s="7"/>
      <c r="Q1008" s="7" t="s">
        <v>158</v>
      </c>
      <c r="R1008" s="29" t="s">
        <v>526</v>
      </c>
      <c r="S1008" s="29"/>
      <c r="T1008" s="5" t="str">
        <f>VLOOKUP($B1008,'[1]TOMADA DE DECISÕES'!$C$3:$BD$1129,52,0)</f>
        <v>ADEMIR PELIZARI</v>
      </c>
      <c r="U1008" s="5" t="str">
        <f>VLOOKUP($B1008,'[1]TOMADA DE DECISÕES'!$C$3:$BD$1129,54,0)</f>
        <v/>
      </c>
      <c r="V1008" s="6" t="b">
        <f t="shared" si="78"/>
        <v>1</v>
      </c>
      <c r="W1008" s="6" t="b">
        <f t="shared" si="79"/>
        <v>1</v>
      </c>
    </row>
    <row r="1009" spans="1:23" ht="15" customHeight="1" x14ac:dyDescent="0.25">
      <c r="A1009" s="11" t="str">
        <f t="shared" si="75"/>
        <v>ENGENHARIA AEROESPACIAL</v>
      </c>
      <c r="B1009" s="11" t="str">
        <f t="shared" si="76"/>
        <v>NAESTS017-17SB</v>
      </c>
      <c r="C1009" s="9" t="str">
        <f t="shared" si="77"/>
        <v>Sistemas de Propulsão I A-noturno (São Bernardo)</v>
      </c>
      <c r="D1009" s="7" t="s">
        <v>917</v>
      </c>
      <c r="E1009" s="7" t="s">
        <v>2050</v>
      </c>
      <c r="F1009" s="7" t="s">
        <v>918</v>
      </c>
      <c r="G1009" s="7" t="s">
        <v>11</v>
      </c>
      <c r="H1009" s="7" t="s">
        <v>910</v>
      </c>
      <c r="I1009" s="7"/>
      <c r="J1009" s="7" t="s">
        <v>38</v>
      </c>
      <c r="K1009" s="7" t="s">
        <v>18</v>
      </c>
      <c r="L1009" s="7" t="s">
        <v>479</v>
      </c>
      <c r="M1009" s="7">
        <v>33</v>
      </c>
      <c r="N1009" s="7"/>
      <c r="O1009" s="7"/>
      <c r="P1009" s="7"/>
      <c r="Q1009" s="7" t="s">
        <v>131</v>
      </c>
      <c r="R1009" s="29" t="s">
        <v>919</v>
      </c>
      <c r="S1009" s="29"/>
      <c r="T1009" s="5" t="str">
        <f>VLOOKUP($B1009,'[1]TOMADA DE DECISÕES'!$C$3:$BD$1129,52,0)</f>
        <v>FABIO ANTONIO DA SILVA MOTA</v>
      </c>
      <c r="U1009" s="5" t="str">
        <f>VLOOKUP($B1009,'[1]TOMADA DE DECISÕES'!$C$3:$BD$1129,54,0)</f>
        <v/>
      </c>
      <c r="V1009" s="6" t="b">
        <f t="shared" si="78"/>
        <v>1</v>
      </c>
      <c r="W1009" s="6" t="b">
        <f t="shared" si="79"/>
        <v>1</v>
      </c>
    </row>
    <row r="1010" spans="1:23" ht="15" customHeight="1" x14ac:dyDescent="0.25">
      <c r="A1010" s="11" t="str">
        <f t="shared" si="75"/>
        <v>ENGENHARIA AEROESPACIAL</v>
      </c>
      <c r="B1010" s="11" t="str">
        <f t="shared" si="76"/>
        <v>NAESZS021-17SB</v>
      </c>
      <c r="C1010" s="9" t="str">
        <f t="shared" si="77"/>
        <v>Sistemas de Propulsão II A-noturno (São Bernardo)</v>
      </c>
      <c r="D1010" s="6" t="s">
        <v>139</v>
      </c>
      <c r="E1010" s="6" t="s">
        <v>2051</v>
      </c>
      <c r="F1010" s="6" t="s">
        <v>140</v>
      </c>
      <c r="G1010" s="6" t="s">
        <v>11</v>
      </c>
      <c r="H1010" s="6" t="s">
        <v>3160</v>
      </c>
      <c r="J1010" s="6" t="s">
        <v>38</v>
      </c>
      <c r="K1010" s="6" t="s">
        <v>18</v>
      </c>
      <c r="L1010" s="6" t="s">
        <v>479</v>
      </c>
      <c r="M1010" s="6">
        <v>35</v>
      </c>
      <c r="P1010" s="7"/>
      <c r="Q1010" s="7" t="s">
        <v>131</v>
      </c>
      <c r="R1010" s="26" t="s">
        <v>922</v>
      </c>
      <c r="T1010" s="5" t="str">
        <f>VLOOKUP($B1010,'[1]TOMADA DE DECISÕES'!$C$3:$BD$1129,52,0)</f>
        <v>LORETO PIZZUTI</v>
      </c>
      <c r="U1010" s="5" t="str">
        <f>VLOOKUP($B1010,'[1]TOMADA DE DECISÕES'!$C$3:$BD$1129,54,0)</f>
        <v/>
      </c>
      <c r="V1010" s="6" t="b">
        <f t="shared" si="78"/>
        <v>1</v>
      </c>
      <c r="W1010" s="6" t="b">
        <f t="shared" si="79"/>
        <v>1</v>
      </c>
    </row>
    <row r="1011" spans="1:23" ht="15" customHeight="1" x14ac:dyDescent="0.25">
      <c r="A1011" s="11" t="str">
        <f t="shared" si="75"/>
        <v>BACHARELADO EM CIÊNCIA DA COMPUTAÇÃO</v>
      </c>
      <c r="B1011" s="11" t="str">
        <f t="shared" si="76"/>
        <v>NA1MCTA024-13SA</v>
      </c>
      <c r="C1011" s="9" t="str">
        <f t="shared" si="77"/>
        <v>Sistemas Digitais A1-noturno (São Bernardo)</v>
      </c>
      <c r="D1011" s="6" t="s">
        <v>890</v>
      </c>
      <c r="E1011" s="6" t="s">
        <v>3468</v>
      </c>
      <c r="F1011" s="6" t="s">
        <v>891</v>
      </c>
      <c r="G1011" s="6" t="s">
        <v>16</v>
      </c>
      <c r="H1011" s="6" t="s">
        <v>876</v>
      </c>
      <c r="J1011" s="6" t="s">
        <v>12</v>
      </c>
      <c r="K1011" s="6" t="s">
        <v>18</v>
      </c>
      <c r="L1011" s="6" t="s">
        <v>470</v>
      </c>
      <c r="M1011" s="6">
        <v>45</v>
      </c>
      <c r="Q1011" s="6" t="s">
        <v>15</v>
      </c>
      <c r="R1011" s="26" t="s">
        <v>3469</v>
      </c>
      <c r="T1011" s="5" t="str">
        <f>VLOOKUP($B1011,'[1]TOMADA DE DECISÕES'!$C$3:$BD$1129,52,0)</f>
        <v>ROGÉRIO ROSSI</v>
      </c>
      <c r="U1011" s="5">
        <f>VLOOKUP($B1011,'[1]TOMADA DE DECISÕES'!$C$3:$BD$1129,54,0)</f>
        <v>0</v>
      </c>
      <c r="V1011" s="6" t="b">
        <f t="shared" si="78"/>
        <v>0</v>
      </c>
      <c r="W1011" s="6" t="b">
        <f t="shared" si="79"/>
        <v>1</v>
      </c>
    </row>
    <row r="1012" spans="1:23" ht="15" customHeight="1" x14ac:dyDescent="0.25">
      <c r="A1012" s="11" t="str">
        <f t="shared" si="75"/>
        <v>BACHARELADO EM CIÊNCIA DA COMPUTAÇÃO</v>
      </c>
      <c r="B1012" s="11" t="str">
        <f t="shared" si="76"/>
        <v>DAMCTA024-13SA</v>
      </c>
      <c r="C1012" s="9" t="str">
        <f t="shared" si="77"/>
        <v>Sistemas Digitais A-matutino (São Bernardo)</v>
      </c>
      <c r="D1012" s="7" t="s">
        <v>890</v>
      </c>
      <c r="E1012" s="7" t="s">
        <v>1531</v>
      </c>
      <c r="F1012" s="7" t="s">
        <v>891</v>
      </c>
      <c r="G1012" s="7" t="s">
        <v>11</v>
      </c>
      <c r="H1012" s="7" t="s">
        <v>892</v>
      </c>
      <c r="I1012" s="7"/>
      <c r="J1012" s="7" t="s">
        <v>12</v>
      </c>
      <c r="K1012" s="7" t="s">
        <v>13</v>
      </c>
      <c r="L1012" s="7" t="s">
        <v>470</v>
      </c>
      <c r="M1012" s="7">
        <v>45</v>
      </c>
      <c r="N1012" s="7"/>
      <c r="O1012" s="7"/>
      <c r="P1012" s="7"/>
      <c r="Q1012" s="7" t="s">
        <v>15</v>
      </c>
      <c r="R1012" s="29" t="s">
        <v>893</v>
      </c>
      <c r="S1012" s="29"/>
      <c r="T1012" s="5" t="str">
        <f>VLOOKUP($B1012,'[1]TOMADA DE DECISÕES'!$C$3:$BD$1129,52,0)</f>
        <v>JOSE ARTUR QUILICI GONZALEZ</v>
      </c>
      <c r="U1012" s="5" t="str">
        <f>VLOOKUP($B1012,'[1]TOMADA DE DECISÕES'!$C$3:$BD$1129,54,0)</f>
        <v/>
      </c>
      <c r="V1012" s="6" t="b">
        <f t="shared" si="78"/>
        <v>1</v>
      </c>
      <c r="W1012" s="6" t="b">
        <f t="shared" si="79"/>
        <v>1</v>
      </c>
    </row>
    <row r="1013" spans="1:23" ht="15" customHeight="1" x14ac:dyDescent="0.25">
      <c r="A1013" s="11" t="str">
        <f t="shared" si="75"/>
        <v>BACHARELADO EM CIÊNCIA DA COMPUTAÇÃO</v>
      </c>
      <c r="B1013" s="11" t="str">
        <f t="shared" si="76"/>
        <v>NAMCTA024-13SA</v>
      </c>
      <c r="C1013" s="9" t="str">
        <f t="shared" si="77"/>
        <v>Sistemas Digitais A-noturno (São Bernardo)</v>
      </c>
      <c r="D1013" s="7" t="s">
        <v>890</v>
      </c>
      <c r="E1013" s="7" t="s">
        <v>2505</v>
      </c>
      <c r="F1013" s="7" t="s">
        <v>891</v>
      </c>
      <c r="G1013" s="7" t="s">
        <v>11</v>
      </c>
      <c r="H1013" s="7" t="s">
        <v>876</v>
      </c>
      <c r="I1013" s="7"/>
      <c r="J1013" s="7" t="s">
        <v>12</v>
      </c>
      <c r="K1013" s="7" t="s">
        <v>18</v>
      </c>
      <c r="L1013" s="7" t="s">
        <v>470</v>
      </c>
      <c r="M1013" s="7">
        <v>45</v>
      </c>
      <c r="N1013" s="7"/>
      <c r="O1013" s="7"/>
      <c r="P1013" s="7"/>
      <c r="Q1013" s="7" t="s">
        <v>15</v>
      </c>
      <c r="R1013" s="29" t="s">
        <v>2436</v>
      </c>
      <c r="S1013" s="29" t="s">
        <v>2436</v>
      </c>
      <c r="T1013" s="5" t="str">
        <f>VLOOKUP($B1013,'[1]TOMADA DE DECISÕES'!$C$3:$BD$1129,52,0)</f>
        <v>DENIS GUSTAVO FANTINATO</v>
      </c>
      <c r="U1013" s="5" t="str">
        <f>VLOOKUP($B1013,'[1]TOMADA DE DECISÕES'!$C$3:$BD$1129,54,0)</f>
        <v>DENIS GUSTAVO FANTINATO</v>
      </c>
      <c r="V1013" s="6" t="b">
        <f t="shared" si="78"/>
        <v>1</v>
      </c>
      <c r="W1013" s="6" t="b">
        <f t="shared" si="79"/>
        <v>1</v>
      </c>
    </row>
    <row r="1014" spans="1:23" ht="15" customHeight="1" x14ac:dyDescent="0.25">
      <c r="A1014" s="11" t="str">
        <f t="shared" si="75"/>
        <v>BACHARELADO EM CIÊNCIA DA COMPUTAÇÃO</v>
      </c>
      <c r="B1014" s="11" t="str">
        <f t="shared" si="76"/>
        <v>DAMCTA025-13SA</v>
      </c>
      <c r="C1014" s="9" t="str">
        <f t="shared" si="77"/>
        <v>Sistemas Distribuídos A-matutino (São Bernardo)</v>
      </c>
      <c r="D1014" s="6" t="s">
        <v>2437</v>
      </c>
      <c r="E1014" s="6" t="s">
        <v>2506</v>
      </c>
      <c r="F1014" s="6" t="s">
        <v>2438</v>
      </c>
      <c r="G1014" s="6" t="s">
        <v>11</v>
      </c>
      <c r="H1014" s="6" t="s">
        <v>896</v>
      </c>
      <c r="J1014" s="6" t="s">
        <v>12</v>
      </c>
      <c r="K1014" s="6" t="s">
        <v>13</v>
      </c>
      <c r="L1014" s="6" t="s">
        <v>473</v>
      </c>
      <c r="M1014" s="6">
        <v>45</v>
      </c>
      <c r="P1014" s="7"/>
      <c r="Q1014" s="7" t="s">
        <v>15</v>
      </c>
      <c r="R1014" s="26" t="s">
        <v>512</v>
      </c>
      <c r="S1014" s="26" t="s">
        <v>512</v>
      </c>
      <c r="T1014" s="5" t="str">
        <f>VLOOKUP($B1014,'[1]TOMADA DE DECISÕES'!$C$3:$BD$1129,52,0)</f>
        <v>GUSTAVO SOUSA PAVANI</v>
      </c>
      <c r="U1014" s="5" t="str">
        <f>VLOOKUP($B1014,'[1]TOMADA DE DECISÕES'!$C$3:$BD$1129,54,0)</f>
        <v>GUSTAVO SOUSA PAVANI</v>
      </c>
      <c r="V1014" s="6" t="b">
        <f t="shared" si="78"/>
        <v>1</v>
      </c>
      <c r="W1014" s="6" t="b">
        <f t="shared" si="79"/>
        <v>1</v>
      </c>
    </row>
    <row r="1015" spans="1:23" ht="15" customHeight="1" x14ac:dyDescent="0.25">
      <c r="A1015" s="11" t="str">
        <f t="shared" si="75"/>
        <v>BACHARELADO EM CIÊNCIA DA COMPUTAÇÃO</v>
      </c>
      <c r="B1015" s="11" t="str">
        <f t="shared" si="76"/>
        <v>NAMCTA025-13SA</v>
      </c>
      <c r="C1015" s="9" t="str">
        <f t="shared" si="77"/>
        <v>Sistemas Distribuídos A-noturno (São Bernardo)</v>
      </c>
      <c r="D1015" s="7" t="s">
        <v>2437</v>
      </c>
      <c r="E1015" s="7" t="s">
        <v>2507</v>
      </c>
      <c r="F1015" s="7" t="s">
        <v>2438</v>
      </c>
      <c r="G1015" s="7" t="s">
        <v>11</v>
      </c>
      <c r="H1015" s="7" t="s">
        <v>871</v>
      </c>
      <c r="I1015" s="7"/>
      <c r="J1015" s="16" t="s">
        <v>12</v>
      </c>
      <c r="K1015" s="7" t="s">
        <v>18</v>
      </c>
      <c r="L1015" s="7" t="s">
        <v>473</v>
      </c>
      <c r="M1015" s="7">
        <v>45</v>
      </c>
      <c r="N1015" s="7"/>
      <c r="O1015" s="7"/>
      <c r="P1015" s="7"/>
      <c r="Q1015" s="7" t="s">
        <v>15</v>
      </c>
      <c r="R1015" s="29" t="s">
        <v>512</v>
      </c>
      <c r="S1015" s="29" t="s">
        <v>512</v>
      </c>
      <c r="T1015" s="5" t="str">
        <f>VLOOKUP($B1015,'[1]TOMADA DE DECISÕES'!$C$3:$BD$1129,52,0)</f>
        <v>GUSTAVO SOUSA PAVANI</v>
      </c>
      <c r="U1015" s="5" t="str">
        <f>VLOOKUP($B1015,'[1]TOMADA DE DECISÕES'!$C$3:$BD$1129,54,0)</f>
        <v>GUSTAVO SOUSA PAVANI</v>
      </c>
      <c r="V1015" s="6" t="b">
        <f t="shared" si="78"/>
        <v>1</v>
      </c>
      <c r="W1015" s="6" t="b">
        <f t="shared" si="79"/>
        <v>1</v>
      </c>
    </row>
    <row r="1016" spans="1:23" ht="15" customHeight="1" x14ac:dyDescent="0.25">
      <c r="A1016" s="11" t="str">
        <f t="shared" si="75"/>
        <v>ENGENHARIA DE GESTÃO</v>
      </c>
      <c r="B1016" s="11" t="str">
        <f t="shared" si="76"/>
        <v>DAESTG020-17SB</v>
      </c>
      <c r="C1016" s="9" t="str">
        <f t="shared" si="77"/>
        <v>Sistemas e Processos de Produção A-matutino (São Bernardo)</v>
      </c>
      <c r="D1016" s="7" t="s">
        <v>745</v>
      </c>
      <c r="E1016" s="7" t="s">
        <v>2129</v>
      </c>
      <c r="F1016" s="7" t="s">
        <v>746</v>
      </c>
      <c r="G1016" s="7" t="s">
        <v>11</v>
      </c>
      <c r="H1016" s="7" t="s">
        <v>325</v>
      </c>
      <c r="I1016" s="7"/>
      <c r="J1016" s="7" t="s">
        <v>38</v>
      </c>
      <c r="K1016" s="7" t="s">
        <v>13</v>
      </c>
      <c r="L1016" s="7" t="s">
        <v>470</v>
      </c>
      <c r="M1016" s="7">
        <v>62</v>
      </c>
      <c r="N1016" s="7">
        <v>0</v>
      </c>
      <c r="O1016" s="7"/>
      <c r="P1016" s="7"/>
      <c r="Q1016" s="7" t="s">
        <v>173</v>
      </c>
      <c r="R1016" s="29" t="s">
        <v>1446</v>
      </c>
      <c r="S1016" s="29"/>
      <c r="T1016" s="5" t="str">
        <f>VLOOKUP($B1016,'[1]TOMADA DE DECISÕES'!$C$3:$BD$1129,52,0)</f>
        <v>LEONARDO RIBEIRO RODRIGUES</v>
      </c>
      <c r="U1016" s="5" t="str">
        <f>VLOOKUP($B1016,'[1]TOMADA DE DECISÕES'!$C$3:$BD$1129,54,0)</f>
        <v/>
      </c>
      <c r="V1016" s="6" t="b">
        <f t="shared" si="78"/>
        <v>1</v>
      </c>
      <c r="W1016" s="6" t="b">
        <f t="shared" si="79"/>
        <v>1</v>
      </c>
    </row>
    <row r="1017" spans="1:23" ht="15" customHeight="1" x14ac:dyDescent="0.25">
      <c r="A1017" s="11" t="str">
        <f t="shared" si="75"/>
        <v>ENGENHARIA DE GESTÃO</v>
      </c>
      <c r="B1017" s="11" t="str">
        <f t="shared" si="76"/>
        <v>DBESTG020-17SB</v>
      </c>
      <c r="C1017" s="9" t="str">
        <f t="shared" si="77"/>
        <v>Sistemas e Processos de Produção B-matutino (São Bernardo)</v>
      </c>
      <c r="D1017" s="6" t="s">
        <v>745</v>
      </c>
      <c r="E1017" s="6" t="s">
        <v>2130</v>
      </c>
      <c r="F1017" s="6" t="s">
        <v>746</v>
      </c>
      <c r="G1017" s="6" t="s">
        <v>25</v>
      </c>
      <c r="H1017" s="6" t="s">
        <v>747</v>
      </c>
      <c r="J1017" s="15" t="s">
        <v>38</v>
      </c>
      <c r="K1017" s="6" t="s">
        <v>13</v>
      </c>
      <c r="L1017" s="6" t="s">
        <v>470</v>
      </c>
      <c r="M1017" s="6">
        <v>62</v>
      </c>
      <c r="N1017" s="6">
        <v>0</v>
      </c>
      <c r="P1017" s="7"/>
      <c r="Q1017" s="7" t="s">
        <v>173</v>
      </c>
      <c r="R1017" s="26" t="s">
        <v>1446</v>
      </c>
      <c r="T1017" s="5" t="str">
        <f>VLOOKUP($B1017,'[1]TOMADA DE DECISÕES'!$C$3:$BD$1129,52,0)</f>
        <v>LEONARDO RIBEIRO RODRIGUES</v>
      </c>
      <c r="U1017" s="5" t="str">
        <f>VLOOKUP($B1017,'[1]TOMADA DE DECISÕES'!$C$3:$BD$1129,54,0)</f>
        <v/>
      </c>
      <c r="V1017" s="6" t="b">
        <f t="shared" si="78"/>
        <v>1</v>
      </c>
      <c r="W1017" s="6" t="b">
        <f t="shared" si="79"/>
        <v>1</v>
      </c>
    </row>
    <row r="1018" spans="1:23" ht="15" customHeight="1" x14ac:dyDescent="0.25">
      <c r="A1018" s="11" t="str">
        <f t="shared" si="75"/>
        <v>ENGENHARIA DE INFORMAÇÃO</v>
      </c>
      <c r="B1018" s="11" t="str">
        <f t="shared" si="76"/>
        <v>NA1ESZI014-17SA</v>
      </c>
      <c r="C1018" s="9" t="str">
        <f t="shared" si="77"/>
        <v>Sistemas Inteligentes A1-noturno (São Bernardo)</v>
      </c>
      <c r="D1018" s="7" t="s">
        <v>715</v>
      </c>
      <c r="E1018" s="7" t="s">
        <v>2160</v>
      </c>
      <c r="F1018" s="7" t="s">
        <v>716</v>
      </c>
      <c r="G1018" s="7" t="s">
        <v>16</v>
      </c>
      <c r="H1018" s="7" t="s">
        <v>717</v>
      </c>
      <c r="I1018" s="7"/>
      <c r="J1018" s="16" t="s">
        <v>12</v>
      </c>
      <c r="K1018" s="7" t="s">
        <v>18</v>
      </c>
      <c r="L1018" s="7" t="s">
        <v>473</v>
      </c>
      <c r="M1018" s="7">
        <v>35</v>
      </c>
      <c r="N1018" s="7">
        <v>0</v>
      </c>
      <c r="O1018" s="7" t="s">
        <v>17</v>
      </c>
      <c r="P1018" s="7"/>
      <c r="Q1018" s="7" t="s">
        <v>183</v>
      </c>
      <c r="R1018" s="29" t="s">
        <v>2893</v>
      </c>
      <c r="S1018" s="29" t="s">
        <v>2893</v>
      </c>
      <c r="T1018" s="5" t="str">
        <f>VLOOKUP($B1018,'[1]TOMADA DE DECISÕES'!$C$3:$BD$1129,52,0)</f>
        <v>LUNEQUE DEL RIO DE SOUZA E SILVA JUNIOR</v>
      </c>
      <c r="U1018" s="5" t="str">
        <f>VLOOKUP($B1018,'[1]TOMADA DE DECISÕES'!$C$3:$BD$1129,54,0)</f>
        <v>LUNEQUE DEL RIO DE SOUZA E SILVA JUNIOR</v>
      </c>
      <c r="V1018" s="6" t="b">
        <f t="shared" si="78"/>
        <v>1</v>
      </c>
      <c r="W1018" s="6" t="b">
        <f t="shared" si="79"/>
        <v>1</v>
      </c>
    </row>
    <row r="1019" spans="1:23" ht="15" customHeight="1" x14ac:dyDescent="0.25">
      <c r="A1019" s="11" t="str">
        <f t="shared" si="75"/>
        <v>ENGENHARIA DE INFORMAÇÃO</v>
      </c>
      <c r="B1019" s="11" t="str">
        <f t="shared" si="76"/>
        <v>NA2ESZI014-17SA</v>
      </c>
      <c r="C1019" s="9" t="str">
        <f t="shared" si="77"/>
        <v>Sistemas Inteligentes A2-noturno (São Bernardo)</v>
      </c>
      <c r="D1019" s="7" t="s">
        <v>715</v>
      </c>
      <c r="E1019" s="7" t="s">
        <v>2161</v>
      </c>
      <c r="F1019" s="7" t="s">
        <v>716</v>
      </c>
      <c r="G1019" s="7" t="s">
        <v>19</v>
      </c>
      <c r="H1019" s="7" t="s">
        <v>717</v>
      </c>
      <c r="I1019" s="7"/>
      <c r="J1019" s="7" t="s">
        <v>12</v>
      </c>
      <c r="K1019" s="7" t="s">
        <v>18</v>
      </c>
      <c r="L1019" s="7" t="s">
        <v>473</v>
      </c>
      <c r="M1019" s="7">
        <v>35</v>
      </c>
      <c r="N1019" s="7">
        <v>0</v>
      </c>
      <c r="O1019" s="7" t="s">
        <v>17</v>
      </c>
      <c r="P1019" s="7"/>
      <c r="Q1019" s="7" t="s">
        <v>183</v>
      </c>
      <c r="R1019" s="29" t="s">
        <v>2893</v>
      </c>
      <c r="S1019" s="29" t="s">
        <v>2320</v>
      </c>
      <c r="T1019" s="5" t="str">
        <f>VLOOKUP($B1019,'[1]TOMADA DE DECISÕES'!$C$3:$BD$1129,52,0)</f>
        <v>LUNEQUE DEL RIO DE SOUZA E SILVA JUNIOR</v>
      </c>
      <c r="U1019" s="5" t="str">
        <f>VLOOKUP($B1019,'[1]TOMADA DE DECISÕES'!$C$3:$BD$1129,54,0)</f>
        <v>ROBERTO SADAO YOKOYAMA</v>
      </c>
      <c r="V1019" s="6" t="b">
        <f t="shared" si="78"/>
        <v>1</v>
      </c>
      <c r="W1019" s="6" t="b">
        <f t="shared" si="79"/>
        <v>1</v>
      </c>
    </row>
    <row r="1020" spans="1:23" ht="15" customHeight="1" x14ac:dyDescent="0.25">
      <c r="A1020" s="11" t="str">
        <f t="shared" si="75"/>
        <v>BACHARELADO EM RELAÇÕES INTERNACIONAIS</v>
      </c>
      <c r="B1020" s="11" t="str">
        <f t="shared" si="76"/>
        <v>DAESHR018-13SB</v>
      </c>
      <c r="C1020" s="9" t="str">
        <f t="shared" si="77"/>
        <v>Sociedade Civil Organizada Global A-matutino (São Bernardo)</v>
      </c>
      <c r="D1020" s="7" t="s">
        <v>1422</v>
      </c>
      <c r="E1020" s="7" t="s">
        <v>2032</v>
      </c>
      <c r="F1020" s="7" t="s">
        <v>1423</v>
      </c>
      <c r="G1020" s="7" t="s">
        <v>11</v>
      </c>
      <c r="H1020" s="7" t="s">
        <v>1209</v>
      </c>
      <c r="I1020" s="7"/>
      <c r="J1020" s="16" t="s">
        <v>38</v>
      </c>
      <c r="K1020" s="7" t="s">
        <v>13</v>
      </c>
      <c r="L1020" s="7" t="s">
        <v>20</v>
      </c>
      <c r="M1020" s="7">
        <v>66</v>
      </c>
      <c r="N1020" s="7"/>
      <c r="O1020" s="7"/>
      <c r="P1020" s="7" t="s">
        <v>17</v>
      </c>
      <c r="Q1020" s="7" t="s">
        <v>124</v>
      </c>
      <c r="R1020" s="28" t="s">
        <v>1424</v>
      </c>
      <c r="S1020" s="28"/>
      <c r="T1020" s="5" t="str">
        <f>VLOOKUP($B1020,'[1]TOMADA DE DECISÕES'!$C$3:$BD$1129,52,0)</f>
        <v>DIEGO ARAUJO AZZI</v>
      </c>
      <c r="U1020" s="5" t="str">
        <f>VLOOKUP($B1020,'[1]TOMADA DE DECISÕES'!$C$3:$BD$1129,54,0)</f>
        <v/>
      </c>
      <c r="V1020" s="6" t="b">
        <f t="shared" si="78"/>
        <v>1</v>
      </c>
      <c r="W1020" s="6" t="b">
        <f t="shared" si="79"/>
        <v>1</v>
      </c>
    </row>
    <row r="1021" spans="1:23" ht="15" customHeight="1" x14ac:dyDescent="0.25">
      <c r="A1021" s="11" t="str">
        <f t="shared" si="75"/>
        <v>BACHARELADO EM RELAÇÕES INTERNACIONAIS</v>
      </c>
      <c r="B1021" s="11" t="str">
        <f t="shared" si="76"/>
        <v>NAESHR018-13SB</v>
      </c>
      <c r="C1021" s="9" t="str">
        <f t="shared" si="77"/>
        <v>Sociedade Civil Organizada Global A-noturno (São Bernardo)</v>
      </c>
      <c r="D1021" s="6" t="s">
        <v>1422</v>
      </c>
      <c r="E1021" s="6" t="s">
        <v>2033</v>
      </c>
      <c r="F1021" s="6" t="s">
        <v>1423</v>
      </c>
      <c r="G1021" s="6" t="s">
        <v>11</v>
      </c>
      <c r="H1021" s="6" t="s">
        <v>1211</v>
      </c>
      <c r="J1021" s="6" t="s">
        <v>38</v>
      </c>
      <c r="K1021" s="6" t="s">
        <v>18</v>
      </c>
      <c r="L1021" s="6" t="s">
        <v>20</v>
      </c>
      <c r="M1021" s="6">
        <v>66</v>
      </c>
      <c r="P1021" s="7" t="s">
        <v>17</v>
      </c>
      <c r="Q1021" s="6" t="s">
        <v>124</v>
      </c>
      <c r="R1021" s="26" t="s">
        <v>1424</v>
      </c>
      <c r="T1021" s="5" t="str">
        <f>VLOOKUP($B1021,'[1]TOMADA DE DECISÕES'!$C$3:$BD$1129,52,0)</f>
        <v>DIEGO ARAUJO AZZI</v>
      </c>
      <c r="U1021" s="5" t="str">
        <f>VLOOKUP($B1021,'[1]TOMADA DE DECISÕES'!$C$3:$BD$1129,54,0)</f>
        <v/>
      </c>
      <c r="V1021" s="6" t="b">
        <f t="shared" si="78"/>
        <v>1</v>
      </c>
      <c r="W1021" s="6" t="b">
        <f t="shared" si="79"/>
        <v>1</v>
      </c>
    </row>
    <row r="1022" spans="1:23" ht="15" customHeight="1" x14ac:dyDescent="0.25">
      <c r="A1022" s="11" t="str">
        <f t="shared" si="75"/>
        <v>ENGENHARIA BIOMÉDICA</v>
      </c>
      <c r="B1022" s="11" t="str">
        <f t="shared" si="76"/>
        <v>DAESZB009-17SA</v>
      </c>
      <c r="C1022" s="9" t="str">
        <f t="shared" si="77"/>
        <v>Técnicas Modernas em Fotodiagnóstico A-matutino (São Bernardo)</v>
      </c>
      <c r="D1022" s="7" t="s">
        <v>1393</v>
      </c>
      <c r="E1022" s="7" t="s">
        <v>3296</v>
      </c>
      <c r="F1022" s="7" t="s">
        <v>1394</v>
      </c>
      <c r="G1022" s="7" t="s">
        <v>11</v>
      </c>
      <c r="H1022" s="7" t="s">
        <v>2424</v>
      </c>
      <c r="I1022" s="7"/>
      <c r="J1022" s="16" t="s">
        <v>38</v>
      </c>
      <c r="K1022" s="7" t="s">
        <v>13</v>
      </c>
      <c r="L1022" s="7" t="s">
        <v>473</v>
      </c>
      <c r="M1022" s="7">
        <v>32</v>
      </c>
      <c r="N1022" s="7">
        <v>0</v>
      </c>
      <c r="O1022" s="7"/>
      <c r="P1022" s="7"/>
      <c r="Q1022" s="7" t="s">
        <v>155</v>
      </c>
      <c r="R1022" s="28" t="s">
        <v>2324</v>
      </c>
      <c r="S1022" s="28" t="s">
        <v>2329</v>
      </c>
      <c r="T1022" s="5" t="str">
        <f>VLOOKUP($B1022,'[1]TOMADA DE DECISÕES'!$C$3:$BD$1129,52,0)</f>
        <v>CAROLINA BENETTI</v>
      </c>
      <c r="U1022" s="5" t="str">
        <f>VLOOKUP($B1022,'[1]TOMADA DE DECISÕES'!$C$3:$BD$1129,54,0)</f>
        <v>ILKA TIEMY KATO PRATES</v>
      </c>
      <c r="V1022" s="6" t="b">
        <f t="shared" si="78"/>
        <v>1</v>
      </c>
      <c r="W1022" s="6" t="b">
        <f t="shared" si="79"/>
        <v>1</v>
      </c>
    </row>
    <row r="1023" spans="1:23" ht="15" customHeight="1" x14ac:dyDescent="0.25">
      <c r="A1023" s="11" t="str">
        <f t="shared" si="75"/>
        <v>LICENCIATURA EM CIÊNCIAS NATURAIS E EXATAS</v>
      </c>
      <c r="B1023" s="11" t="str">
        <f t="shared" si="76"/>
        <v>DA1NHZ5019-15SA</v>
      </c>
      <c r="C1023" s="9" t="str">
        <f t="shared" si="77"/>
        <v>Tecnologias da Informação e Comunicação na Educação A1-matutino (São Bernardo)</v>
      </c>
      <c r="D1023" s="6" t="s">
        <v>817</v>
      </c>
      <c r="E1023" s="6" t="s">
        <v>3361</v>
      </c>
      <c r="F1023" s="6" t="s">
        <v>818</v>
      </c>
      <c r="G1023" s="6" t="s">
        <v>16</v>
      </c>
      <c r="H1023" s="6" t="s">
        <v>3362</v>
      </c>
      <c r="J1023" s="15" t="s">
        <v>12</v>
      </c>
      <c r="K1023" s="6" t="s">
        <v>13</v>
      </c>
      <c r="L1023" s="6" t="s">
        <v>91</v>
      </c>
      <c r="M1023" s="6">
        <v>26</v>
      </c>
      <c r="N1023" s="6">
        <v>26</v>
      </c>
      <c r="O1023" s="6" t="s">
        <v>17</v>
      </c>
      <c r="P1023" s="7" t="s">
        <v>17</v>
      </c>
      <c r="Q1023" s="7" t="s">
        <v>2949</v>
      </c>
      <c r="R1023" s="26" t="s">
        <v>2957</v>
      </c>
      <c r="T1023" s="5" t="str">
        <f>VLOOKUP($B1023,'[1]TOMADA DE DECISÕES'!$C$3:$BD$1129,52,0)</f>
        <v>DANUSA MUNFORD</v>
      </c>
      <c r="U1023" s="5" t="str">
        <f>VLOOKUP($B1023,'[1]TOMADA DE DECISÕES'!$C$3:$BD$1129,54,0)</f>
        <v/>
      </c>
      <c r="V1023" s="6" t="b">
        <f t="shared" si="78"/>
        <v>1</v>
      </c>
      <c r="W1023" s="6" t="b">
        <f t="shared" si="79"/>
        <v>1</v>
      </c>
    </row>
    <row r="1024" spans="1:23" ht="15" customHeight="1" x14ac:dyDescent="0.25">
      <c r="A1024" s="11" t="str">
        <f t="shared" si="75"/>
        <v>LICENCIATURA EM CIÊNCIAS NATURAIS E EXATAS</v>
      </c>
      <c r="B1024" s="11" t="str">
        <f t="shared" si="76"/>
        <v>NA1NHZ5019-15SA</v>
      </c>
      <c r="C1024" s="9" t="str">
        <f t="shared" si="77"/>
        <v>Tecnologias da Informação e Comunicação na Educação A1-noturno (São Bernardo)</v>
      </c>
      <c r="D1024" s="7" t="s">
        <v>817</v>
      </c>
      <c r="E1024" s="7" t="s">
        <v>3365</v>
      </c>
      <c r="F1024" s="7" t="s">
        <v>818</v>
      </c>
      <c r="G1024" s="7" t="s">
        <v>16</v>
      </c>
      <c r="H1024" s="7" t="s">
        <v>3366</v>
      </c>
      <c r="I1024" s="7"/>
      <c r="J1024" s="16" t="s">
        <v>12</v>
      </c>
      <c r="K1024" s="7" t="s">
        <v>18</v>
      </c>
      <c r="L1024" s="7" t="s">
        <v>91</v>
      </c>
      <c r="M1024" s="7">
        <v>26</v>
      </c>
      <c r="N1024" s="7">
        <v>26</v>
      </c>
      <c r="O1024" s="7" t="s">
        <v>17</v>
      </c>
      <c r="P1024" s="7" t="s">
        <v>17</v>
      </c>
      <c r="Q1024" s="7" t="s">
        <v>2949</v>
      </c>
      <c r="R1024" s="29" t="s">
        <v>276</v>
      </c>
      <c r="S1024" s="29"/>
      <c r="T1024" s="5" t="str">
        <f>VLOOKUP($B1024,'[1]TOMADA DE DECISÕES'!$C$3:$BD$1129,52,0)</f>
        <v>DANIEL SCODELER RAIMUNDO</v>
      </c>
      <c r="U1024" s="5" t="str">
        <f>VLOOKUP($B1024,'[1]TOMADA DE DECISÕES'!$C$3:$BD$1129,54,0)</f>
        <v/>
      </c>
      <c r="V1024" s="6" t="b">
        <f t="shared" si="78"/>
        <v>1</v>
      </c>
      <c r="W1024" s="6" t="b">
        <f t="shared" si="79"/>
        <v>1</v>
      </c>
    </row>
    <row r="1025" spans="1:23" ht="15" customHeight="1" x14ac:dyDescent="0.25">
      <c r="A1025" s="11" t="str">
        <f t="shared" si="75"/>
        <v>LICENCIATURA EM CIÊNCIAS NATURAIS E EXATAS</v>
      </c>
      <c r="B1025" s="11" t="str">
        <f t="shared" si="76"/>
        <v>DA2NHZ5019-15SA</v>
      </c>
      <c r="C1025" s="9" t="str">
        <f t="shared" si="77"/>
        <v>Tecnologias da Informação e Comunicação na Educação A2-matutino (São Bernardo)</v>
      </c>
      <c r="D1025" s="7" t="s">
        <v>817</v>
      </c>
      <c r="E1025" s="7" t="s">
        <v>3364</v>
      </c>
      <c r="F1025" s="7" t="s">
        <v>818</v>
      </c>
      <c r="G1025" s="7" t="s">
        <v>19</v>
      </c>
      <c r="H1025" s="7" t="s">
        <v>3362</v>
      </c>
      <c r="I1025" s="7"/>
      <c r="J1025" s="16" t="s">
        <v>12</v>
      </c>
      <c r="K1025" s="7" t="s">
        <v>13</v>
      </c>
      <c r="L1025" s="7" t="s">
        <v>91</v>
      </c>
      <c r="M1025" s="7">
        <v>27</v>
      </c>
      <c r="N1025" s="7">
        <v>27</v>
      </c>
      <c r="O1025" s="7" t="s">
        <v>17</v>
      </c>
      <c r="P1025" s="7" t="s">
        <v>17</v>
      </c>
      <c r="Q1025" s="7" t="s">
        <v>2949</v>
      </c>
      <c r="R1025" s="29" t="s">
        <v>2958</v>
      </c>
      <c r="S1025" s="29"/>
      <c r="T1025" s="5" t="str">
        <f>VLOOKUP($B1025,'[1]TOMADA DE DECISÕES'!$C$3:$BD$1129,52,0)</f>
        <v>MARIA INES RIBAS RODRIGUES</v>
      </c>
      <c r="U1025" s="5" t="str">
        <f>VLOOKUP($B1025,'[1]TOMADA DE DECISÕES'!$C$3:$BD$1129,54,0)</f>
        <v/>
      </c>
      <c r="V1025" s="6" t="b">
        <f t="shared" si="78"/>
        <v>1</v>
      </c>
      <c r="W1025" s="6" t="b">
        <f t="shared" si="79"/>
        <v>1</v>
      </c>
    </row>
    <row r="1026" spans="1:23" ht="15" customHeight="1" x14ac:dyDescent="0.25">
      <c r="A1026" s="11" t="str">
        <f t="shared" ref="A1026:A1093" si="80">Q1026</f>
        <v>LICENCIATURA EM CIÊNCIAS NATURAIS E EXATAS</v>
      </c>
      <c r="B1026" s="11" t="str">
        <f t="shared" ref="B1026:B1093" si="81">E1026</f>
        <v>NA2NHZ5019-15SA</v>
      </c>
      <c r="C1026" s="9" t="str">
        <f t="shared" ref="C1026:C1089" si="82">CONCATENATE(D1026," ",IF(LEN(B1026)&gt;15,MID(B1026,2,3),G1026),"-",IF(K1026="DIURNO","matutino",K1026)," (",IF(H1026="Santo André",H1026,"São Bernardo"),")",IF(G1026="I"," - TURMA MINISTRADA EM INGLÊS",IF(G1026="P"," - TURMA COMPARTILHADA COM A PÓS-GRADUAÇÃO",IF(G1026="S"," - TURMA SEMIPRESENCIAL",""))))</f>
        <v>Tecnologias da Informação e Comunicação na Educação A2-noturno (São Bernardo)</v>
      </c>
      <c r="D1026" s="6" t="s">
        <v>817</v>
      </c>
      <c r="E1026" s="6" t="s">
        <v>3367</v>
      </c>
      <c r="F1026" s="6" t="s">
        <v>818</v>
      </c>
      <c r="G1026" s="6" t="s">
        <v>19</v>
      </c>
      <c r="H1026" s="6" t="s">
        <v>3366</v>
      </c>
      <c r="J1026" s="6" t="s">
        <v>12</v>
      </c>
      <c r="K1026" s="6" t="s">
        <v>18</v>
      </c>
      <c r="L1026" s="6" t="s">
        <v>91</v>
      </c>
      <c r="M1026" s="6">
        <v>27</v>
      </c>
      <c r="N1026" s="6">
        <v>27</v>
      </c>
      <c r="O1026" s="6" t="s">
        <v>17</v>
      </c>
      <c r="P1026" s="7" t="s">
        <v>17</v>
      </c>
      <c r="Q1026" s="7" t="s">
        <v>2949</v>
      </c>
      <c r="R1026" s="26" t="s">
        <v>2959</v>
      </c>
      <c r="T1026" s="5" t="str">
        <f>VLOOKUP($B1026,'[1]TOMADA DE DECISÕES'!$C$3:$BD$1129,52,0)</f>
        <v>GRACIELLA WATANABE</v>
      </c>
      <c r="U1026" s="5" t="str">
        <f>VLOOKUP($B1026,'[1]TOMADA DE DECISÕES'!$C$3:$BD$1129,54,0)</f>
        <v/>
      </c>
      <c r="V1026" s="6" t="b">
        <f t="shared" si="78"/>
        <v>1</v>
      </c>
      <c r="W1026" s="6" t="b">
        <f t="shared" si="79"/>
        <v>1</v>
      </c>
    </row>
    <row r="1027" spans="1:23" ht="15" customHeight="1" x14ac:dyDescent="0.25">
      <c r="A1027" s="11" t="str">
        <f t="shared" si="80"/>
        <v>LICENCIATURA EM CIÊNCIAS NATURAIS E EXATAS</v>
      </c>
      <c r="B1027" s="11" t="str">
        <f t="shared" si="81"/>
        <v>DA3NHZ5019-15SA</v>
      </c>
      <c r="C1027" s="9" t="str">
        <f t="shared" si="82"/>
        <v>Tecnologias da Informação e Comunicação na Educação A3-matutino (São Bernardo)</v>
      </c>
      <c r="D1027" s="7" t="s">
        <v>817</v>
      </c>
      <c r="E1027" s="7" t="s">
        <v>2273</v>
      </c>
      <c r="F1027" s="7" t="s">
        <v>818</v>
      </c>
      <c r="G1027" s="7" t="s">
        <v>21</v>
      </c>
      <c r="H1027" s="7" t="s">
        <v>3362</v>
      </c>
      <c r="I1027" s="7"/>
      <c r="J1027" s="16" t="s">
        <v>12</v>
      </c>
      <c r="K1027" s="7" t="s">
        <v>13</v>
      </c>
      <c r="L1027" s="7" t="s">
        <v>91</v>
      </c>
      <c r="M1027" s="7">
        <v>27</v>
      </c>
      <c r="N1027" s="7">
        <v>27</v>
      </c>
      <c r="O1027" s="7" t="s">
        <v>17</v>
      </c>
      <c r="P1027" s="7" t="s">
        <v>17</v>
      </c>
      <c r="Q1027" s="7" t="s">
        <v>2949</v>
      </c>
      <c r="R1027" s="29" t="s">
        <v>2289</v>
      </c>
      <c r="S1027" s="29"/>
      <c r="T1027" s="5" t="str">
        <f>VLOOKUP($B1027,'[1]TOMADA DE DECISÕES'!$C$3:$BD$1129,52,0)</f>
        <v>ROBSON MACEDO NOVAIS</v>
      </c>
      <c r="U1027" s="5" t="str">
        <f>VLOOKUP($B1027,'[1]TOMADA DE DECISÕES'!$C$3:$BD$1129,54,0)</f>
        <v/>
      </c>
      <c r="V1027" s="6" t="b">
        <f t="shared" ref="V1027:V1055" si="83">T1027=R1027</f>
        <v>1</v>
      </c>
      <c r="W1027" s="6" t="b">
        <f t="shared" ref="W1027:W1055" si="84">U1027=S1027</f>
        <v>1</v>
      </c>
    </row>
    <row r="1028" spans="1:23" ht="15" customHeight="1" x14ac:dyDescent="0.25">
      <c r="A1028" s="11" t="str">
        <f t="shared" si="80"/>
        <v>LICENCIATURA EM CIÊNCIAS NATURAIS E EXATAS</v>
      </c>
      <c r="B1028" s="11" t="str">
        <f t="shared" si="81"/>
        <v>NA3NHZ5019-15SA</v>
      </c>
      <c r="C1028" s="9" t="str">
        <f t="shared" si="82"/>
        <v>Tecnologias da Informação e Comunicação na Educação A3-noturno (São Bernardo)</v>
      </c>
      <c r="D1028" s="7" t="s">
        <v>817</v>
      </c>
      <c r="E1028" s="7" t="s">
        <v>3368</v>
      </c>
      <c r="F1028" s="7" t="s">
        <v>818</v>
      </c>
      <c r="G1028" s="7" t="s">
        <v>21</v>
      </c>
      <c r="H1028" s="7" t="s">
        <v>3366</v>
      </c>
      <c r="I1028" s="7"/>
      <c r="J1028" s="16" t="s">
        <v>12</v>
      </c>
      <c r="K1028" s="7" t="s">
        <v>18</v>
      </c>
      <c r="L1028" s="7" t="s">
        <v>91</v>
      </c>
      <c r="M1028" s="7">
        <v>27</v>
      </c>
      <c r="N1028" s="7">
        <v>27</v>
      </c>
      <c r="O1028" s="7" t="s">
        <v>17</v>
      </c>
      <c r="P1028" s="7" t="s">
        <v>17</v>
      </c>
      <c r="Q1028" s="7" t="s">
        <v>2949</v>
      </c>
      <c r="R1028" s="29" t="s">
        <v>535</v>
      </c>
      <c r="S1028" s="29"/>
      <c r="T1028" s="5" t="str">
        <f>VLOOKUP($B1028,'[1]TOMADA DE DECISÕES'!$C$3:$BD$1129,52,0)</f>
        <v>MARIO MINAMI</v>
      </c>
      <c r="U1028" s="5" t="str">
        <f>VLOOKUP($B1028,'[1]TOMADA DE DECISÕES'!$C$3:$BD$1129,54,0)</f>
        <v/>
      </c>
      <c r="V1028" s="6" t="b">
        <f t="shared" si="83"/>
        <v>1</v>
      </c>
      <c r="W1028" s="6" t="b">
        <f t="shared" si="84"/>
        <v>1</v>
      </c>
    </row>
    <row r="1029" spans="1:23" ht="15" customHeight="1" x14ac:dyDescent="0.25">
      <c r="A1029" s="11" t="str">
        <f t="shared" si="80"/>
        <v>LICENCIATURA EM MATEMÁTICA</v>
      </c>
      <c r="B1029" s="11" t="str">
        <f t="shared" si="81"/>
        <v>DBNHZ5019-15SA</v>
      </c>
      <c r="C1029" s="9" t="str">
        <f t="shared" si="82"/>
        <v>Tecnologias da Informação e Comunicação na Educação B-matutino (São Bernardo)</v>
      </c>
      <c r="D1029" s="7" t="s">
        <v>817</v>
      </c>
      <c r="E1029" s="7" t="s">
        <v>2498</v>
      </c>
      <c r="F1029" s="7" t="s">
        <v>818</v>
      </c>
      <c r="G1029" s="7" t="s">
        <v>25</v>
      </c>
      <c r="H1029" s="7" t="s">
        <v>998</v>
      </c>
      <c r="I1029" s="7"/>
      <c r="J1029" s="7" t="s">
        <v>12</v>
      </c>
      <c r="K1029" s="7" t="s">
        <v>13</v>
      </c>
      <c r="L1029" s="7" t="s">
        <v>91</v>
      </c>
      <c r="M1029" s="7">
        <v>45</v>
      </c>
      <c r="N1029" s="7"/>
      <c r="O1029" s="7" t="s">
        <v>17</v>
      </c>
      <c r="P1029" s="7" t="s">
        <v>17</v>
      </c>
      <c r="Q1029" s="7" t="s">
        <v>267</v>
      </c>
      <c r="R1029" s="29" t="s">
        <v>997</v>
      </c>
      <c r="S1029" s="29"/>
      <c r="T1029" s="5" t="str">
        <f>VLOOKUP($B1029,'[1]TOMADA DE DECISÕES'!$C$3:$BD$1129,52,0)</f>
        <v>SILVIA CRISTINA DOTTA</v>
      </c>
      <c r="U1029" s="5" t="str">
        <f>VLOOKUP($B1029,'[1]TOMADA DE DECISÕES'!$C$3:$BD$1129,54,0)</f>
        <v/>
      </c>
      <c r="V1029" s="6" t="b">
        <f t="shared" si="83"/>
        <v>1</v>
      </c>
      <c r="W1029" s="6" t="b">
        <f t="shared" si="84"/>
        <v>1</v>
      </c>
    </row>
    <row r="1030" spans="1:23" ht="15" customHeight="1" x14ac:dyDescent="0.25">
      <c r="A1030" s="11" t="str">
        <f t="shared" si="80"/>
        <v>LICENCIATURA EM MATEMÁTICA</v>
      </c>
      <c r="B1030" s="11" t="str">
        <f t="shared" si="81"/>
        <v>DCNHZ5019-15SA</v>
      </c>
      <c r="C1030" s="9" t="str">
        <f t="shared" si="82"/>
        <v>Tecnologias da Informação e Comunicação na Educação C-matutino (São Bernardo)</v>
      </c>
      <c r="D1030" s="7" t="s">
        <v>817</v>
      </c>
      <c r="E1030" s="7" t="s">
        <v>2264</v>
      </c>
      <c r="F1030" s="7" t="s">
        <v>818</v>
      </c>
      <c r="G1030" s="7" t="s">
        <v>46</v>
      </c>
      <c r="H1030" s="7" t="s">
        <v>996</v>
      </c>
      <c r="I1030" s="7"/>
      <c r="J1030" s="16" t="s">
        <v>12</v>
      </c>
      <c r="K1030" s="7" t="s">
        <v>13</v>
      </c>
      <c r="L1030" s="7" t="s">
        <v>91</v>
      </c>
      <c r="M1030" s="7">
        <v>45</v>
      </c>
      <c r="N1030" s="7"/>
      <c r="O1030" s="7" t="s">
        <v>17</v>
      </c>
      <c r="P1030" s="7" t="s">
        <v>17</v>
      </c>
      <c r="Q1030" s="7" t="s">
        <v>267</v>
      </c>
      <c r="R1030" s="29" t="s">
        <v>997</v>
      </c>
      <c r="S1030" s="29"/>
      <c r="T1030" s="5" t="str">
        <f>VLOOKUP($B1030,'[1]TOMADA DE DECISÕES'!$C$3:$BD$1129,52,0)</f>
        <v>SILVIA CRISTINA DOTTA</v>
      </c>
      <c r="U1030" s="5" t="str">
        <f>VLOOKUP($B1030,'[1]TOMADA DE DECISÕES'!$C$3:$BD$1129,54,0)</f>
        <v/>
      </c>
      <c r="V1030" s="6" t="b">
        <f t="shared" si="83"/>
        <v>1</v>
      </c>
      <c r="W1030" s="6" t="b">
        <f t="shared" si="84"/>
        <v>1</v>
      </c>
    </row>
    <row r="1031" spans="1:23" ht="15" customHeight="1" x14ac:dyDescent="0.25">
      <c r="A1031" s="11" t="str">
        <f t="shared" si="80"/>
        <v>LICENCIATURA EM FILOSOFIA</v>
      </c>
      <c r="B1031" s="11" t="str">
        <f t="shared" si="81"/>
        <v>DANHZ2067-11SB</v>
      </c>
      <c r="C1031" s="9" t="str">
        <f t="shared" si="82"/>
        <v>Temas da Filosofia Contemporânea A-matutino (São Bernardo)</v>
      </c>
      <c r="D1031" s="7" t="s">
        <v>3397</v>
      </c>
      <c r="E1031" s="7" t="s">
        <v>3398</v>
      </c>
      <c r="F1031" s="7" t="s">
        <v>3399</v>
      </c>
      <c r="G1031" s="7" t="s">
        <v>11</v>
      </c>
      <c r="H1031" s="7" t="s">
        <v>3400</v>
      </c>
      <c r="I1031" s="7"/>
      <c r="J1031" s="7" t="s">
        <v>38</v>
      </c>
      <c r="K1031" s="7" t="s">
        <v>13</v>
      </c>
      <c r="L1031" s="7" t="s">
        <v>20</v>
      </c>
      <c r="M1031" s="7">
        <v>30</v>
      </c>
      <c r="N1031" s="7"/>
      <c r="O1031" s="7"/>
      <c r="P1031" s="7" t="s">
        <v>300</v>
      </c>
      <c r="Q1031" s="7" t="s">
        <v>264</v>
      </c>
      <c r="R1031" s="29" t="s">
        <v>3401</v>
      </c>
      <c r="S1031" s="29"/>
      <c r="T1031" s="5" t="str">
        <f>VLOOKUP($B1031,'[1]TOMADA DE DECISÕES'!$C$3:$BD$1129,52,0)</f>
        <v>JoAo Paulo Vilas Boas</v>
      </c>
      <c r="U1031" s="5">
        <f>VLOOKUP($B1031,'[1]TOMADA DE DECISÕES'!$C$3:$BD$1129,54,0)</f>
        <v>0</v>
      </c>
      <c r="V1031" s="6" t="b">
        <f t="shared" si="83"/>
        <v>0</v>
      </c>
      <c r="W1031" s="6" t="b">
        <f t="shared" si="84"/>
        <v>1</v>
      </c>
    </row>
    <row r="1032" spans="1:23" ht="15" customHeight="1" x14ac:dyDescent="0.25">
      <c r="A1032" s="11" t="str">
        <f t="shared" si="80"/>
        <v>BACHARELADO EM CIÊNCIAS E HUMANIDADES</v>
      </c>
      <c r="B1032" s="11" t="str">
        <f t="shared" si="81"/>
        <v>DA1BHP0202-19SB</v>
      </c>
      <c r="C1032" s="9" t="str">
        <f t="shared" si="82"/>
        <v>Temas e Problemas em Filosofia A1-matutino (São Bernardo)</v>
      </c>
      <c r="D1032" s="6" t="s">
        <v>286</v>
      </c>
      <c r="E1032" s="6" t="s">
        <v>3476</v>
      </c>
      <c r="F1032" s="6" t="s">
        <v>3471</v>
      </c>
      <c r="G1032" s="6" t="s">
        <v>16</v>
      </c>
      <c r="H1032" s="6" t="s">
        <v>3477</v>
      </c>
      <c r="J1032" s="6" t="s">
        <v>38</v>
      </c>
      <c r="K1032" s="6" t="s">
        <v>13</v>
      </c>
      <c r="L1032" s="6" t="s">
        <v>42</v>
      </c>
      <c r="M1032" s="6">
        <v>30</v>
      </c>
      <c r="N1032" s="6">
        <v>30</v>
      </c>
      <c r="P1032" s="6" t="s">
        <v>300</v>
      </c>
      <c r="Q1032" s="6" t="s">
        <v>97</v>
      </c>
      <c r="R1032" s="26" t="s">
        <v>2478</v>
      </c>
      <c r="T1032" s="5" t="str">
        <f>VLOOKUP($B1032,'[1]TOMADA DE DECISÕES'!$C$3:$BD$1129,52,0)</f>
        <v>FERNANDO COSTA MATTOS</v>
      </c>
      <c r="U1032" s="5">
        <f>VLOOKUP($B1032,'[1]TOMADA DE DECISÕES'!$C$3:$BD$1129,54,0)</f>
        <v>0</v>
      </c>
      <c r="V1032" s="6" t="b">
        <f t="shared" si="83"/>
        <v>1</v>
      </c>
      <c r="W1032" s="6" t="b">
        <f t="shared" si="84"/>
        <v>1</v>
      </c>
    </row>
    <row r="1033" spans="1:23" ht="15" customHeight="1" x14ac:dyDescent="0.25">
      <c r="A1033" s="11" t="str">
        <f t="shared" si="80"/>
        <v>BACHARELADO EM CIÊNCIAS E HUMANIDADES</v>
      </c>
      <c r="B1033" s="11" t="str">
        <f t="shared" si="81"/>
        <v>NA1BHP0202-19SB</v>
      </c>
      <c r="C1033" s="9" t="str">
        <f t="shared" si="82"/>
        <v>Temas e Problemas em Filosofia A1-noturno (São Bernardo)</v>
      </c>
      <c r="D1033" s="6" t="s">
        <v>286</v>
      </c>
      <c r="E1033" s="6" t="s">
        <v>3487</v>
      </c>
      <c r="F1033" s="6" t="s">
        <v>3471</v>
      </c>
      <c r="G1033" s="6" t="s">
        <v>16</v>
      </c>
      <c r="H1033" s="6" t="s">
        <v>3488</v>
      </c>
      <c r="J1033" s="6" t="s">
        <v>38</v>
      </c>
      <c r="K1033" s="6" t="s">
        <v>18</v>
      </c>
      <c r="L1033" s="6" t="s">
        <v>42</v>
      </c>
      <c r="M1033" s="6">
        <v>30</v>
      </c>
      <c r="N1033" s="6">
        <v>30</v>
      </c>
      <c r="P1033" s="6" t="s">
        <v>300</v>
      </c>
      <c r="Q1033" s="6" t="s">
        <v>97</v>
      </c>
      <c r="R1033" s="26" t="s">
        <v>2483</v>
      </c>
      <c r="T1033" s="5" t="str">
        <f>VLOOKUP($B1033,'[1]TOMADA DE DECISÕES'!$C$3:$BD$1129,52,0)</f>
        <v>RENATO RODRIGUES KINOUCHI</v>
      </c>
      <c r="U1033" s="5">
        <f>VLOOKUP($B1033,'[1]TOMADA DE DECISÕES'!$C$3:$BD$1129,54,0)</f>
        <v>0</v>
      </c>
      <c r="V1033" s="6" t="b">
        <f t="shared" si="83"/>
        <v>1</v>
      </c>
      <c r="W1033" s="6" t="b">
        <f t="shared" si="84"/>
        <v>1</v>
      </c>
    </row>
    <row r="1034" spans="1:23" ht="15" customHeight="1" x14ac:dyDescent="0.25">
      <c r="A1034" s="11" t="str">
        <f t="shared" si="80"/>
        <v>BACHARELADO EM CIÊNCIAS E HUMANIDADES</v>
      </c>
      <c r="B1034" s="11" t="str">
        <f t="shared" si="81"/>
        <v>DA2BHP0202-19SB</v>
      </c>
      <c r="C1034" s="9" t="str">
        <f t="shared" si="82"/>
        <v>Temas e Problemas em Filosofia A2-matutino (São Bernardo)</v>
      </c>
      <c r="D1034" s="6" t="s">
        <v>286</v>
      </c>
      <c r="E1034" s="6" t="s">
        <v>3478</v>
      </c>
      <c r="F1034" s="6" t="s">
        <v>3471</v>
      </c>
      <c r="G1034" s="6" t="s">
        <v>19</v>
      </c>
      <c r="H1034" s="6" t="s">
        <v>3479</v>
      </c>
      <c r="J1034" s="6" t="s">
        <v>38</v>
      </c>
      <c r="K1034" s="6" t="s">
        <v>13</v>
      </c>
      <c r="L1034" s="6" t="s">
        <v>42</v>
      </c>
      <c r="M1034" s="6">
        <v>30</v>
      </c>
      <c r="N1034" s="6">
        <v>30</v>
      </c>
      <c r="P1034" s="6" t="s">
        <v>300</v>
      </c>
      <c r="Q1034" s="6" t="s">
        <v>97</v>
      </c>
      <c r="R1034" s="26" t="s">
        <v>2479</v>
      </c>
      <c r="T1034" s="5" t="str">
        <f>VLOOKUP($B1034,'[1]TOMADA DE DECISÕES'!$C$3:$BD$1129,52,0)</f>
        <v>PAULA PRISCILA BRAGA</v>
      </c>
      <c r="U1034" s="5">
        <f>VLOOKUP($B1034,'[1]TOMADA DE DECISÕES'!$C$3:$BD$1129,54,0)</f>
        <v>0</v>
      </c>
      <c r="V1034" s="6" t="b">
        <f t="shared" si="83"/>
        <v>1</v>
      </c>
      <c r="W1034" s="6" t="b">
        <f t="shared" si="84"/>
        <v>1</v>
      </c>
    </row>
    <row r="1035" spans="1:23" ht="15" customHeight="1" x14ac:dyDescent="0.25">
      <c r="A1035" s="11" t="str">
        <f t="shared" si="80"/>
        <v>BACHARELADO EM CIÊNCIAS E HUMANIDADES</v>
      </c>
      <c r="B1035" s="11" t="str">
        <f t="shared" si="81"/>
        <v>NA2BHP0202-19SB</v>
      </c>
      <c r="C1035" s="9" t="str">
        <f t="shared" si="82"/>
        <v>Temas e Problemas em Filosofia A2-noturno (São Bernardo)</v>
      </c>
      <c r="D1035" s="6" t="s">
        <v>286</v>
      </c>
      <c r="E1035" s="6" t="s">
        <v>3489</v>
      </c>
      <c r="F1035" s="6" t="s">
        <v>3471</v>
      </c>
      <c r="G1035" s="6" t="s">
        <v>19</v>
      </c>
      <c r="H1035" s="6" t="s">
        <v>3490</v>
      </c>
      <c r="J1035" s="6" t="s">
        <v>38</v>
      </c>
      <c r="K1035" s="6" t="s">
        <v>18</v>
      </c>
      <c r="L1035" s="6" t="s">
        <v>42</v>
      </c>
      <c r="M1035" s="6">
        <v>30</v>
      </c>
      <c r="N1035" s="6">
        <v>30</v>
      </c>
      <c r="P1035" s="6" t="s">
        <v>300</v>
      </c>
      <c r="Q1035" s="6" t="s">
        <v>97</v>
      </c>
      <c r="R1035" s="26" t="s">
        <v>2484</v>
      </c>
      <c r="T1035" s="5" t="str">
        <f>VLOOKUP($B1035,'[1]TOMADA DE DECISÕES'!$C$3:$BD$1129,52,0)</f>
        <v>BRUNO NADAI</v>
      </c>
      <c r="U1035" s="5">
        <f>VLOOKUP($B1035,'[1]TOMADA DE DECISÕES'!$C$3:$BD$1129,54,0)</f>
        <v>0</v>
      </c>
      <c r="V1035" s="6" t="b">
        <f t="shared" si="83"/>
        <v>1</v>
      </c>
      <c r="W1035" s="6" t="b">
        <f t="shared" si="84"/>
        <v>1</v>
      </c>
    </row>
    <row r="1036" spans="1:23" ht="15" customHeight="1" x14ac:dyDescent="0.25">
      <c r="A1036" s="11" t="str">
        <f t="shared" si="80"/>
        <v>BACHARELADO EM CIÊNCIAS E HUMANIDADES</v>
      </c>
      <c r="B1036" s="11" t="str">
        <f t="shared" si="81"/>
        <v>DA3BHP0202-19SB</v>
      </c>
      <c r="C1036" s="9" t="str">
        <f t="shared" si="82"/>
        <v>Temas e Problemas em Filosofia A3-matutino (São Bernardo)</v>
      </c>
      <c r="D1036" s="6" t="s">
        <v>286</v>
      </c>
      <c r="E1036" s="6" t="s">
        <v>3480</v>
      </c>
      <c r="F1036" s="6" t="s">
        <v>3471</v>
      </c>
      <c r="G1036" s="6" t="s">
        <v>21</v>
      </c>
      <c r="H1036" s="6" t="s">
        <v>3481</v>
      </c>
      <c r="J1036" s="6" t="s">
        <v>38</v>
      </c>
      <c r="K1036" s="6" t="s">
        <v>13</v>
      </c>
      <c r="L1036" s="6" t="s">
        <v>42</v>
      </c>
      <c r="M1036" s="6">
        <v>30</v>
      </c>
      <c r="N1036" s="6">
        <v>30</v>
      </c>
      <c r="P1036" s="6" t="s">
        <v>300</v>
      </c>
      <c r="Q1036" s="6" t="s">
        <v>97</v>
      </c>
      <c r="R1036" s="26" t="s">
        <v>2480</v>
      </c>
      <c r="T1036" s="5" t="str">
        <f>VLOOKUP($B1036,'[1]TOMADA DE DECISÕES'!$C$3:$BD$1129,52,0)</f>
        <v>JOSE LUIZ BASTOS NEVES</v>
      </c>
      <c r="U1036" s="5">
        <f>VLOOKUP($B1036,'[1]TOMADA DE DECISÕES'!$C$3:$BD$1129,54,0)</f>
        <v>0</v>
      </c>
      <c r="V1036" s="6" t="b">
        <f t="shared" si="83"/>
        <v>1</v>
      </c>
      <c r="W1036" s="6" t="b">
        <f t="shared" si="84"/>
        <v>1</v>
      </c>
    </row>
    <row r="1037" spans="1:23" ht="15" customHeight="1" x14ac:dyDescent="0.25">
      <c r="A1037" s="11" t="str">
        <f t="shared" si="80"/>
        <v>BACHARELADO EM CIÊNCIAS E HUMANIDADES</v>
      </c>
      <c r="B1037" s="11" t="str">
        <f t="shared" si="81"/>
        <v>NA3BHP0202-19SB</v>
      </c>
      <c r="C1037" s="9" t="str">
        <f t="shared" si="82"/>
        <v>Temas e Problemas em Filosofia A3-noturno (São Bernardo)</v>
      </c>
      <c r="D1037" s="6" t="s">
        <v>286</v>
      </c>
      <c r="E1037" s="6" t="s">
        <v>3491</v>
      </c>
      <c r="F1037" s="6" t="s">
        <v>3471</v>
      </c>
      <c r="G1037" s="6" t="s">
        <v>21</v>
      </c>
      <c r="H1037" s="6" t="s">
        <v>3492</v>
      </c>
      <c r="J1037" s="6" t="s">
        <v>38</v>
      </c>
      <c r="K1037" s="6" t="s">
        <v>18</v>
      </c>
      <c r="L1037" s="6" t="s">
        <v>42</v>
      </c>
      <c r="M1037" s="6">
        <v>30</v>
      </c>
      <c r="N1037" s="6">
        <v>30</v>
      </c>
      <c r="P1037" s="6" t="s">
        <v>300</v>
      </c>
      <c r="Q1037" s="6" t="s">
        <v>97</v>
      </c>
      <c r="R1037" s="26" t="s">
        <v>2485</v>
      </c>
      <c r="T1037" s="5" t="str">
        <f>VLOOKUP($B1037,'[1]TOMADA DE DECISÕES'!$C$3:$BD$1129,52,0)</f>
        <v>CRISTIANE NEGREIROS ABBUD AYOUB</v>
      </c>
      <c r="U1037" s="5">
        <f>VLOOKUP($B1037,'[1]TOMADA DE DECISÕES'!$C$3:$BD$1129,54,0)</f>
        <v>0</v>
      </c>
      <c r="V1037" s="6" t="b">
        <f t="shared" si="83"/>
        <v>1</v>
      </c>
      <c r="W1037" s="6" t="b">
        <f t="shared" si="84"/>
        <v>1</v>
      </c>
    </row>
    <row r="1038" spans="1:23" ht="15" customHeight="1" x14ac:dyDescent="0.25">
      <c r="A1038" s="11" t="str">
        <f t="shared" si="80"/>
        <v>BACHARELADO EM CIÊNCIAS E HUMANIDADES</v>
      </c>
      <c r="B1038" s="11" t="str">
        <f t="shared" si="81"/>
        <v>DB1BHP0202-19SB</v>
      </c>
      <c r="C1038" s="9" t="str">
        <f t="shared" si="82"/>
        <v>Temas e Problemas em Filosofia B1-matutino (São Bernardo)</v>
      </c>
      <c r="D1038" s="6" t="s">
        <v>286</v>
      </c>
      <c r="E1038" s="6" t="s">
        <v>3470</v>
      </c>
      <c r="F1038" s="6" t="s">
        <v>3471</v>
      </c>
      <c r="G1038" s="6" t="s">
        <v>28</v>
      </c>
      <c r="H1038" s="6" t="s">
        <v>3472</v>
      </c>
      <c r="J1038" s="6" t="s">
        <v>38</v>
      </c>
      <c r="K1038" s="6" t="s">
        <v>13</v>
      </c>
      <c r="L1038" s="6" t="s">
        <v>42</v>
      </c>
      <c r="M1038" s="6">
        <v>30</v>
      </c>
      <c r="N1038" s="6">
        <v>30</v>
      </c>
      <c r="P1038" s="6" t="s">
        <v>300</v>
      </c>
      <c r="Q1038" s="6" t="s">
        <v>97</v>
      </c>
      <c r="R1038" s="26" t="s">
        <v>2478</v>
      </c>
      <c r="T1038" s="5" t="str">
        <f>VLOOKUP($B1038,'[1]TOMADA DE DECISÕES'!$C$3:$BD$1129,52,0)</f>
        <v>FERNANDO COSTA MATTOS</v>
      </c>
      <c r="U1038" s="5">
        <f>VLOOKUP($B1038,'[1]TOMADA DE DECISÕES'!$C$3:$BD$1129,54,0)</f>
        <v>0</v>
      </c>
      <c r="V1038" s="6" t="b">
        <f t="shared" si="83"/>
        <v>1</v>
      </c>
      <c r="W1038" s="6" t="b">
        <f t="shared" si="84"/>
        <v>1</v>
      </c>
    </row>
    <row r="1039" spans="1:23" ht="15" customHeight="1" x14ac:dyDescent="0.25">
      <c r="A1039" s="11" t="str">
        <f t="shared" si="80"/>
        <v>BACHARELADO EM CIÊNCIAS E HUMANIDADES</v>
      </c>
      <c r="B1039" s="11" t="str">
        <f t="shared" si="81"/>
        <v>NB1BHP0202-19SB</v>
      </c>
      <c r="C1039" s="9" t="str">
        <f t="shared" si="82"/>
        <v>Temas e Problemas em Filosofia B1-noturno (São Bernardo)</v>
      </c>
      <c r="D1039" s="6" t="s">
        <v>286</v>
      </c>
      <c r="E1039" s="6" t="s">
        <v>3482</v>
      </c>
      <c r="F1039" s="6" t="s">
        <v>3471</v>
      </c>
      <c r="G1039" s="6" t="s">
        <v>28</v>
      </c>
      <c r="H1039" s="6" t="s">
        <v>3483</v>
      </c>
      <c r="J1039" s="6" t="s">
        <v>38</v>
      </c>
      <c r="K1039" s="6" t="s">
        <v>18</v>
      </c>
      <c r="L1039" s="6" t="s">
        <v>42</v>
      </c>
      <c r="M1039" s="6">
        <v>30</v>
      </c>
      <c r="N1039" s="6">
        <v>30</v>
      </c>
      <c r="P1039" s="6" t="s">
        <v>300</v>
      </c>
      <c r="Q1039" s="6" t="s">
        <v>97</v>
      </c>
      <c r="R1039" s="26" t="s">
        <v>2483</v>
      </c>
      <c r="T1039" s="5" t="str">
        <f>VLOOKUP($B1039,'[1]TOMADA DE DECISÕES'!$C$3:$BD$1129,52,0)</f>
        <v>RENATO RODRIGUES KINOUCHI</v>
      </c>
      <c r="U1039" s="5">
        <f>VLOOKUP($B1039,'[1]TOMADA DE DECISÕES'!$C$3:$BD$1129,54,0)</f>
        <v>0</v>
      </c>
      <c r="V1039" s="6" t="b">
        <f t="shared" si="83"/>
        <v>1</v>
      </c>
      <c r="W1039" s="6" t="b">
        <f t="shared" si="84"/>
        <v>1</v>
      </c>
    </row>
    <row r="1040" spans="1:23" ht="15" customHeight="1" x14ac:dyDescent="0.25">
      <c r="A1040" s="11" t="str">
        <f t="shared" si="80"/>
        <v>BACHARELADO EM CIÊNCIAS E HUMANIDADES</v>
      </c>
      <c r="B1040" s="11" t="str">
        <f t="shared" si="81"/>
        <v>DB2BHP0202-19SB</v>
      </c>
      <c r="C1040" s="9" t="str">
        <f t="shared" si="82"/>
        <v>Temas e Problemas em Filosofia B2-matutino (São Bernardo)</v>
      </c>
      <c r="D1040" s="6" t="s">
        <v>286</v>
      </c>
      <c r="E1040" s="6" t="s">
        <v>3473</v>
      </c>
      <c r="F1040" s="6" t="s">
        <v>3471</v>
      </c>
      <c r="G1040" s="6" t="s">
        <v>29</v>
      </c>
      <c r="H1040" s="6" t="s">
        <v>3474</v>
      </c>
      <c r="J1040" s="6" t="s">
        <v>38</v>
      </c>
      <c r="K1040" s="6" t="s">
        <v>13</v>
      </c>
      <c r="L1040" s="6" t="s">
        <v>42</v>
      </c>
      <c r="M1040" s="6">
        <v>30</v>
      </c>
      <c r="N1040" s="6">
        <v>30</v>
      </c>
      <c r="P1040" s="6" t="s">
        <v>300</v>
      </c>
      <c r="Q1040" s="6" t="s">
        <v>97</v>
      </c>
      <c r="R1040" s="26" t="s">
        <v>2481</v>
      </c>
      <c r="T1040" s="5" t="str">
        <f>VLOOKUP($B1040,'[1]TOMADA DE DECISÕES'!$C$3:$BD$1129,52,0)</f>
        <v>CARLOS EDUARDO RIBEIRO</v>
      </c>
      <c r="U1040" s="5">
        <f>VLOOKUP($B1040,'[1]TOMADA DE DECISÕES'!$C$3:$BD$1129,54,0)</f>
        <v>0</v>
      </c>
      <c r="V1040" s="6" t="b">
        <f t="shared" si="83"/>
        <v>1</v>
      </c>
      <c r="W1040" s="6" t="b">
        <f t="shared" si="84"/>
        <v>1</v>
      </c>
    </row>
    <row r="1041" spans="1:23" ht="15" customHeight="1" x14ac:dyDescent="0.25">
      <c r="A1041" s="11" t="str">
        <f t="shared" si="80"/>
        <v>BACHARELADO EM CIÊNCIAS E HUMANIDADES</v>
      </c>
      <c r="B1041" s="11" t="str">
        <f t="shared" si="81"/>
        <v>NB2BHP0202-19SB</v>
      </c>
      <c r="C1041" s="9" t="str">
        <f t="shared" si="82"/>
        <v>Temas e Problemas em Filosofia B2-noturno (São Bernardo)</v>
      </c>
      <c r="D1041" s="6" t="s">
        <v>286</v>
      </c>
      <c r="E1041" s="6" t="s">
        <v>3484</v>
      </c>
      <c r="F1041" s="6" t="s">
        <v>3471</v>
      </c>
      <c r="G1041" s="6" t="s">
        <v>29</v>
      </c>
      <c r="H1041" s="6" t="s">
        <v>3485</v>
      </c>
      <c r="J1041" s="6" t="s">
        <v>38</v>
      </c>
      <c r="K1041" s="6" t="s">
        <v>18</v>
      </c>
      <c r="L1041" s="6" t="s">
        <v>42</v>
      </c>
      <c r="M1041" s="6">
        <v>30</v>
      </c>
      <c r="N1041" s="6">
        <v>30</v>
      </c>
      <c r="P1041" s="6" t="s">
        <v>300</v>
      </c>
      <c r="Q1041" s="6" t="s">
        <v>97</v>
      </c>
      <c r="R1041" s="26" t="s">
        <v>2484</v>
      </c>
      <c r="T1041" s="5" t="str">
        <f>VLOOKUP($B1041,'[1]TOMADA DE DECISÕES'!$C$3:$BD$1129,52,0)</f>
        <v>BRUNO NADAI</v>
      </c>
      <c r="U1041" s="5">
        <f>VLOOKUP($B1041,'[1]TOMADA DE DECISÕES'!$C$3:$BD$1129,54,0)</f>
        <v>0</v>
      </c>
      <c r="V1041" s="6" t="b">
        <f t="shared" si="83"/>
        <v>1</v>
      </c>
      <c r="W1041" s="6" t="b">
        <f t="shared" si="84"/>
        <v>1</v>
      </c>
    </row>
    <row r="1042" spans="1:23" ht="15" customHeight="1" x14ac:dyDescent="0.25">
      <c r="A1042" s="11" t="str">
        <f t="shared" si="80"/>
        <v>BACHARELADO EM CIÊNCIAS E HUMANIDADES</v>
      </c>
      <c r="B1042" s="11" t="str">
        <f t="shared" si="81"/>
        <v>DB3BHP0202-19SB</v>
      </c>
      <c r="C1042" s="9" t="str">
        <f t="shared" si="82"/>
        <v>Temas e Problemas em Filosofia B3-matutino (São Bernardo)</v>
      </c>
      <c r="D1042" s="6" t="s">
        <v>286</v>
      </c>
      <c r="E1042" s="6" t="s">
        <v>3475</v>
      </c>
      <c r="F1042" s="6" t="s">
        <v>3471</v>
      </c>
      <c r="G1042" s="6" t="s">
        <v>50</v>
      </c>
      <c r="H1042" s="6" t="s">
        <v>3474</v>
      </c>
      <c r="J1042" s="6" t="s">
        <v>38</v>
      </c>
      <c r="K1042" s="6" t="s">
        <v>13</v>
      </c>
      <c r="L1042" s="6" t="s">
        <v>42</v>
      </c>
      <c r="M1042" s="6">
        <v>30</v>
      </c>
      <c r="N1042" s="6">
        <v>30</v>
      </c>
      <c r="P1042" s="6" t="s">
        <v>300</v>
      </c>
      <c r="Q1042" s="6" t="s">
        <v>97</v>
      </c>
      <c r="R1042" s="26" t="s">
        <v>2449</v>
      </c>
      <c r="T1042" s="5" t="str">
        <f>VLOOKUP($B1042,'[1]TOMADA DE DECISÕES'!$C$3:$BD$1129,52,0)</f>
        <v>MATTEO RASCHIETTI</v>
      </c>
      <c r="U1042" s="5">
        <f>VLOOKUP($B1042,'[1]TOMADA DE DECISÕES'!$C$3:$BD$1129,54,0)</f>
        <v>0</v>
      </c>
      <c r="V1042" s="6" t="b">
        <f t="shared" si="83"/>
        <v>1</v>
      </c>
      <c r="W1042" s="6" t="b">
        <f t="shared" si="84"/>
        <v>1</v>
      </c>
    </row>
    <row r="1043" spans="1:23" ht="15" customHeight="1" x14ac:dyDescent="0.25">
      <c r="A1043" s="11" t="str">
        <f t="shared" si="80"/>
        <v>BACHARELADO EM CIÊNCIAS E HUMANIDADES</v>
      </c>
      <c r="B1043" s="11" t="str">
        <f t="shared" si="81"/>
        <v>NB3BHP0202-19SB</v>
      </c>
      <c r="C1043" s="9" t="str">
        <f t="shared" si="82"/>
        <v>Temas e Problemas em Filosofia B3-noturno (São Bernardo)</v>
      </c>
      <c r="D1043" s="6" t="s">
        <v>286</v>
      </c>
      <c r="E1043" s="6" t="s">
        <v>3486</v>
      </c>
      <c r="F1043" s="6" t="s">
        <v>3471</v>
      </c>
      <c r="G1043" s="6" t="s">
        <v>50</v>
      </c>
      <c r="H1043" s="6" t="s">
        <v>3483</v>
      </c>
      <c r="J1043" s="6" t="s">
        <v>38</v>
      </c>
      <c r="K1043" s="6" t="s">
        <v>18</v>
      </c>
      <c r="L1043" s="6" t="s">
        <v>42</v>
      </c>
      <c r="M1043" s="6">
        <v>30</v>
      </c>
      <c r="N1043" s="6">
        <v>30</v>
      </c>
      <c r="P1043" s="6" t="s">
        <v>300</v>
      </c>
      <c r="Q1043" s="6" t="s">
        <v>97</v>
      </c>
      <c r="R1043" s="26" t="s">
        <v>2485</v>
      </c>
      <c r="T1043" s="5" t="str">
        <f>VLOOKUP($B1043,'[1]TOMADA DE DECISÕES'!$C$3:$BD$1129,52,0)</f>
        <v>CRISTIANE NEGREIROS ABBUD AYOUB</v>
      </c>
      <c r="U1043" s="5">
        <f>VLOOKUP($B1043,'[1]TOMADA DE DECISÕES'!$C$3:$BD$1129,54,0)</f>
        <v>0</v>
      </c>
      <c r="V1043" s="6" t="b">
        <f t="shared" si="83"/>
        <v>1</v>
      </c>
      <c r="W1043" s="6" t="b">
        <f t="shared" si="84"/>
        <v>1</v>
      </c>
    </row>
    <row r="1044" spans="1:23" ht="15" customHeight="1" x14ac:dyDescent="0.25">
      <c r="A1044" s="11" t="str">
        <f t="shared" si="80"/>
        <v>ENGENHARIA DE GESTÃO</v>
      </c>
      <c r="B1044" s="11" t="str">
        <f t="shared" si="81"/>
        <v>DAESTG019-17SB</v>
      </c>
      <c r="C1044" s="9" t="str">
        <f t="shared" si="82"/>
        <v>Tempos, Métodos e Arranjos Físicos A-matutino (São Bernardo)</v>
      </c>
      <c r="D1044" s="7" t="s">
        <v>181</v>
      </c>
      <c r="E1044" s="7" t="s">
        <v>2131</v>
      </c>
      <c r="F1044" s="7" t="s">
        <v>182</v>
      </c>
      <c r="G1044" s="7" t="s">
        <v>11</v>
      </c>
      <c r="H1044" s="7" t="s">
        <v>3101</v>
      </c>
      <c r="I1044" s="7"/>
      <c r="J1044" s="16" t="s">
        <v>38</v>
      </c>
      <c r="K1044" s="7" t="s">
        <v>13</v>
      </c>
      <c r="L1044" s="7" t="s">
        <v>481</v>
      </c>
      <c r="M1044" s="7">
        <v>90</v>
      </c>
      <c r="N1044" s="7">
        <v>0</v>
      </c>
      <c r="O1044" s="7"/>
      <c r="P1044" s="7"/>
      <c r="Q1044" s="7" t="s">
        <v>173</v>
      </c>
      <c r="R1044" s="29" t="s">
        <v>2314</v>
      </c>
      <c r="S1044" s="29"/>
      <c r="T1044" s="5" t="str">
        <f>VLOOKUP($B1044,'[1]TOMADA DE DECISÕES'!$C$3:$BD$1129,52,0)</f>
        <v>JABRA HABER</v>
      </c>
      <c r="U1044" s="5" t="str">
        <f>VLOOKUP($B1044,'[1]TOMADA DE DECISÕES'!$C$3:$BD$1129,54,0)</f>
        <v/>
      </c>
      <c r="V1044" s="6" t="b">
        <f t="shared" si="83"/>
        <v>1</v>
      </c>
      <c r="W1044" s="6" t="b">
        <f t="shared" si="84"/>
        <v>1</v>
      </c>
    </row>
    <row r="1045" spans="1:23" ht="15" customHeight="1" x14ac:dyDescent="0.25">
      <c r="A1045" s="11" t="str">
        <f t="shared" si="80"/>
        <v>ENGENHARIA DE GESTÃO</v>
      </c>
      <c r="B1045" s="11" t="str">
        <f t="shared" si="81"/>
        <v>NAESTG019-17SB</v>
      </c>
      <c r="C1045" s="9" t="str">
        <f t="shared" si="82"/>
        <v>Tempos, Métodos e Arranjos Físicos A-noturno (São Bernardo)</v>
      </c>
      <c r="D1045" s="7" t="s">
        <v>181</v>
      </c>
      <c r="E1045" s="7" t="s">
        <v>419</v>
      </c>
      <c r="F1045" s="7" t="s">
        <v>182</v>
      </c>
      <c r="G1045" s="7" t="s">
        <v>11</v>
      </c>
      <c r="H1045" s="7" t="s">
        <v>3102</v>
      </c>
      <c r="I1045" s="7"/>
      <c r="J1045" s="7" t="s">
        <v>38</v>
      </c>
      <c r="K1045" s="7" t="s">
        <v>18</v>
      </c>
      <c r="L1045" s="7" t="s">
        <v>481</v>
      </c>
      <c r="M1045" s="7">
        <v>90</v>
      </c>
      <c r="N1045" s="7">
        <v>0</v>
      </c>
      <c r="O1045" s="7"/>
      <c r="P1045" s="7"/>
      <c r="Q1045" s="7" t="s">
        <v>173</v>
      </c>
      <c r="R1045" s="29" t="s">
        <v>2314</v>
      </c>
      <c r="S1045" s="29"/>
      <c r="T1045" s="5" t="str">
        <f>VLOOKUP($B1045,'[1]TOMADA DE DECISÕES'!$C$3:$BD$1129,52,0)</f>
        <v>JABRA HABER</v>
      </c>
      <c r="U1045" s="5" t="str">
        <f>VLOOKUP($B1045,'[1]TOMADA DE DECISÕES'!$C$3:$BD$1129,54,0)</f>
        <v/>
      </c>
      <c r="V1045" s="6" t="b">
        <f t="shared" si="83"/>
        <v>1</v>
      </c>
      <c r="W1045" s="6" t="b">
        <f t="shared" si="84"/>
        <v>1</v>
      </c>
    </row>
    <row r="1046" spans="1:23" ht="15" customHeight="1" x14ac:dyDescent="0.25">
      <c r="A1046" s="11" t="str">
        <f t="shared" si="80"/>
        <v>ENGENHARIA DE GESTÃO</v>
      </c>
      <c r="B1046" s="11" t="str">
        <f t="shared" si="81"/>
        <v>DBESTG019-17SB</v>
      </c>
      <c r="C1046" s="9" t="str">
        <f t="shared" si="82"/>
        <v>Tempos, Métodos e Arranjos Físicos B-matutino (São Bernardo)</v>
      </c>
      <c r="D1046" s="7" t="s">
        <v>181</v>
      </c>
      <c r="E1046" s="7" t="s">
        <v>2132</v>
      </c>
      <c r="F1046" s="7" t="s">
        <v>182</v>
      </c>
      <c r="G1046" s="7" t="s">
        <v>25</v>
      </c>
      <c r="H1046" s="7" t="s">
        <v>3103</v>
      </c>
      <c r="I1046" s="7"/>
      <c r="J1046" s="7" t="s">
        <v>38</v>
      </c>
      <c r="K1046" s="7" t="s">
        <v>13</v>
      </c>
      <c r="L1046" s="7" t="s">
        <v>481</v>
      </c>
      <c r="M1046" s="7">
        <v>62</v>
      </c>
      <c r="N1046" s="7">
        <v>0</v>
      </c>
      <c r="O1046" s="7"/>
      <c r="P1046" s="7"/>
      <c r="Q1046" s="7" t="s">
        <v>173</v>
      </c>
      <c r="R1046" s="29" t="s">
        <v>2315</v>
      </c>
      <c r="S1046" s="29"/>
      <c r="T1046" s="5" t="str">
        <f>VLOOKUP($B1046,'[1]TOMADA DE DECISÕES'!$C$3:$BD$1129,52,0)</f>
        <v>DELMO ALVES DE MOURA</v>
      </c>
      <c r="U1046" s="5" t="str">
        <f>VLOOKUP($B1046,'[1]TOMADA DE DECISÕES'!$C$3:$BD$1129,54,0)</f>
        <v/>
      </c>
      <c r="V1046" s="6" t="b">
        <f t="shared" si="83"/>
        <v>1</v>
      </c>
      <c r="W1046" s="6" t="b">
        <f t="shared" si="84"/>
        <v>1</v>
      </c>
    </row>
    <row r="1047" spans="1:23" ht="15" customHeight="1" x14ac:dyDescent="0.25">
      <c r="A1047" s="11" t="str">
        <f t="shared" si="80"/>
        <v>BACHARELADO EM MATEMÁTICA</v>
      </c>
      <c r="B1047" s="11" t="str">
        <f t="shared" si="81"/>
        <v>DAMCTB023-17SA</v>
      </c>
      <c r="C1047" s="9" t="str">
        <f t="shared" si="82"/>
        <v>Teoria Aritmética dos Números A-matutino (São Bernardo)</v>
      </c>
      <c r="D1047" s="7" t="s">
        <v>962</v>
      </c>
      <c r="E1047" s="7" t="s">
        <v>1931</v>
      </c>
      <c r="F1047" s="7" t="s">
        <v>963</v>
      </c>
      <c r="G1047" s="7" t="s">
        <v>11</v>
      </c>
      <c r="H1047" s="7" t="s">
        <v>964</v>
      </c>
      <c r="I1047" s="7"/>
      <c r="J1047" s="7" t="s">
        <v>12</v>
      </c>
      <c r="K1047" s="7" t="s">
        <v>13</v>
      </c>
      <c r="L1047" s="7" t="s">
        <v>20</v>
      </c>
      <c r="M1047" s="7">
        <v>45</v>
      </c>
      <c r="N1047" s="7"/>
      <c r="O1047" s="7" t="s">
        <v>17</v>
      </c>
      <c r="Q1047" s="7" t="s">
        <v>109</v>
      </c>
      <c r="R1047" s="29" t="s">
        <v>965</v>
      </c>
      <c r="S1047" s="29"/>
      <c r="T1047" s="5" t="str">
        <f>VLOOKUP($B1047,'[1]TOMADA DE DECISÕES'!$C$3:$BD$1129,52,0)</f>
        <v>ERCILIO CARVALHO DA SILVA</v>
      </c>
      <c r="U1047" s="5" t="str">
        <f>VLOOKUP($B1047,'[1]TOMADA DE DECISÕES'!$C$3:$BD$1129,54,0)</f>
        <v/>
      </c>
      <c r="V1047" s="6" t="b">
        <f t="shared" si="83"/>
        <v>1</v>
      </c>
      <c r="W1047" s="6" t="b">
        <f t="shared" si="84"/>
        <v>1</v>
      </c>
    </row>
    <row r="1048" spans="1:23" ht="15" customHeight="1" x14ac:dyDescent="0.25">
      <c r="A1048" s="11" t="str">
        <f t="shared" si="80"/>
        <v>BACHARELADO EM MATEMÁTICA</v>
      </c>
      <c r="B1048" s="11" t="str">
        <f t="shared" si="81"/>
        <v>NAMCTB023-17SA</v>
      </c>
      <c r="C1048" s="9" t="str">
        <f t="shared" si="82"/>
        <v>Teoria Aritmética dos Números A-noturno (São Bernardo)</v>
      </c>
      <c r="D1048" s="7" t="s">
        <v>962</v>
      </c>
      <c r="E1048" s="7" t="s">
        <v>1932</v>
      </c>
      <c r="F1048" s="7" t="s">
        <v>963</v>
      </c>
      <c r="G1048" s="7" t="s">
        <v>11</v>
      </c>
      <c r="H1048" s="7" t="s">
        <v>944</v>
      </c>
      <c r="I1048" s="7"/>
      <c r="J1048" s="7" t="s">
        <v>12</v>
      </c>
      <c r="K1048" s="7" t="s">
        <v>18</v>
      </c>
      <c r="L1048" s="7" t="s">
        <v>20</v>
      </c>
      <c r="M1048" s="7">
        <v>45</v>
      </c>
      <c r="N1048" s="7"/>
      <c r="O1048" s="7" t="s">
        <v>17</v>
      </c>
      <c r="P1048" s="7"/>
      <c r="Q1048" s="7" t="s">
        <v>109</v>
      </c>
      <c r="R1048" s="29" t="s">
        <v>965</v>
      </c>
      <c r="S1048" s="29"/>
      <c r="T1048" s="5" t="str">
        <f>VLOOKUP($B1048,'[1]TOMADA DE DECISÕES'!$C$3:$BD$1129,52,0)</f>
        <v>ERCILIO CARVALHO DA SILVA</v>
      </c>
      <c r="U1048" s="5" t="str">
        <f>VLOOKUP($B1048,'[1]TOMADA DE DECISÕES'!$C$3:$BD$1129,54,0)</f>
        <v/>
      </c>
      <c r="V1048" s="6" t="b">
        <f t="shared" si="83"/>
        <v>1</v>
      </c>
      <c r="W1048" s="6" t="b">
        <f t="shared" si="84"/>
        <v>1</v>
      </c>
    </row>
    <row r="1049" spans="1:23" ht="15" customHeight="1" x14ac:dyDescent="0.25">
      <c r="A1049" s="11" t="str">
        <f t="shared" si="80"/>
        <v>ENGENHARIA AEROESPACIAL</v>
      </c>
      <c r="B1049" s="11" t="str">
        <f t="shared" si="81"/>
        <v>DAESZS011-17SB</v>
      </c>
      <c r="C1049" s="9" t="str">
        <f t="shared" si="82"/>
        <v>Teoria da Elasticidade A-matutino (São Bernardo)</v>
      </c>
      <c r="D1049" s="7" t="s">
        <v>923</v>
      </c>
      <c r="E1049" s="7" t="s">
        <v>2052</v>
      </c>
      <c r="F1049" s="7" t="s">
        <v>924</v>
      </c>
      <c r="G1049" s="7" t="s">
        <v>11</v>
      </c>
      <c r="H1049" s="7" t="s">
        <v>336</v>
      </c>
      <c r="I1049" s="7"/>
      <c r="J1049" s="7" t="s">
        <v>38</v>
      </c>
      <c r="K1049" s="7" t="s">
        <v>13</v>
      </c>
      <c r="L1049" s="7" t="s">
        <v>47</v>
      </c>
      <c r="M1049" s="7">
        <v>30</v>
      </c>
      <c r="N1049" s="7"/>
      <c r="O1049" s="7"/>
      <c r="P1049" s="7"/>
      <c r="Q1049" s="7" t="s">
        <v>131</v>
      </c>
      <c r="R1049" s="29" t="s">
        <v>925</v>
      </c>
      <c r="S1049" s="29"/>
      <c r="T1049" s="5" t="str">
        <f>VLOOKUP($B1049,'[1]TOMADA DE DECISÕES'!$C$3:$BD$1129,52,0)</f>
        <v>REYOLANDO MANOEL LOPES REBELLO DA FONSECA BRASIL</v>
      </c>
      <c r="U1049" s="5" t="str">
        <f>VLOOKUP($B1049,'[1]TOMADA DE DECISÕES'!$C$3:$BD$1129,54,0)</f>
        <v/>
      </c>
      <c r="V1049" s="6" t="b">
        <f t="shared" si="83"/>
        <v>1</v>
      </c>
      <c r="W1049" s="6" t="b">
        <f t="shared" si="84"/>
        <v>1</v>
      </c>
    </row>
    <row r="1050" spans="1:23" ht="15" customHeight="1" x14ac:dyDescent="0.25">
      <c r="A1050" s="11" t="str">
        <f t="shared" si="80"/>
        <v>BACHARELADO EM FÍSICA</v>
      </c>
      <c r="B1050" s="11" t="str">
        <f t="shared" si="81"/>
        <v>DANHT3054-15SA</v>
      </c>
      <c r="C1050" s="9" t="str">
        <f t="shared" si="82"/>
        <v>Teoria da Relatividade A-matutino (São Bernardo)</v>
      </c>
      <c r="D1050" s="7" t="s">
        <v>598</v>
      </c>
      <c r="E1050" s="7" t="s">
        <v>1917</v>
      </c>
      <c r="F1050" s="7" t="s">
        <v>599</v>
      </c>
      <c r="G1050" s="7" t="s">
        <v>11</v>
      </c>
      <c r="H1050" s="7" t="s">
        <v>3012</v>
      </c>
      <c r="I1050" s="7"/>
      <c r="J1050" s="16" t="s">
        <v>12</v>
      </c>
      <c r="K1050" s="7" t="s">
        <v>13</v>
      </c>
      <c r="L1050" s="7" t="s">
        <v>20</v>
      </c>
      <c r="M1050" s="7">
        <v>30</v>
      </c>
      <c r="N1050" s="7">
        <v>0</v>
      </c>
      <c r="O1050" s="7" t="s">
        <v>17</v>
      </c>
      <c r="P1050" s="7"/>
      <c r="Q1050" s="7" t="s">
        <v>105</v>
      </c>
      <c r="R1050" s="29" t="s">
        <v>3016</v>
      </c>
      <c r="S1050" s="29"/>
      <c r="T1050" s="5" t="str">
        <f>VLOOKUP($B1050,'[1]TOMADA DE DECISÕES'!$C$3:$BD$1129,52,0)</f>
        <v>MAXIMILIANO UJEVIC TONINO</v>
      </c>
      <c r="U1050" s="5">
        <f>VLOOKUP($B1050,'[1]TOMADA DE DECISÕES'!$C$3:$BD$1129,54,0)</f>
        <v>0</v>
      </c>
      <c r="V1050" s="6" t="b">
        <f t="shared" si="83"/>
        <v>1</v>
      </c>
      <c r="W1050" s="6" t="b">
        <f t="shared" si="84"/>
        <v>1</v>
      </c>
    </row>
    <row r="1051" spans="1:23" ht="15" customHeight="1" x14ac:dyDescent="0.25">
      <c r="A1051" s="11" t="str">
        <f t="shared" si="80"/>
        <v>BACHARELADO EM FÍSICA</v>
      </c>
      <c r="B1051" s="11" t="str">
        <f t="shared" si="81"/>
        <v>NANHT3054-15SA</v>
      </c>
      <c r="C1051" s="9" t="str">
        <f t="shared" si="82"/>
        <v>Teoria da Relatividade A-noturno (São Bernardo)</v>
      </c>
      <c r="D1051" s="6" t="s">
        <v>598</v>
      </c>
      <c r="E1051" s="6" t="s">
        <v>1918</v>
      </c>
      <c r="F1051" s="6" t="s">
        <v>599</v>
      </c>
      <c r="G1051" s="6" t="s">
        <v>11</v>
      </c>
      <c r="H1051" s="6" t="s">
        <v>3013</v>
      </c>
      <c r="J1051" s="6" t="s">
        <v>12</v>
      </c>
      <c r="K1051" s="6" t="s">
        <v>18</v>
      </c>
      <c r="L1051" s="6" t="s">
        <v>20</v>
      </c>
      <c r="M1051" s="6">
        <v>30</v>
      </c>
      <c r="N1051" s="6">
        <v>0</v>
      </c>
      <c r="O1051" s="6" t="s">
        <v>17</v>
      </c>
      <c r="P1051" s="7"/>
      <c r="Q1051" s="7" t="s">
        <v>105</v>
      </c>
      <c r="R1051" s="26" t="s">
        <v>2285</v>
      </c>
      <c r="T1051" s="5" t="str">
        <f>VLOOKUP($B1051,'[1]TOMADA DE DECISÕES'!$C$3:$BD$1129,52,0)</f>
        <v>ADRIANO LANA CHERCHIGLIA</v>
      </c>
      <c r="U1051" s="5">
        <f>VLOOKUP($B1051,'[1]TOMADA DE DECISÕES'!$C$3:$BD$1129,54,0)</f>
        <v>0</v>
      </c>
      <c r="V1051" s="6" t="b">
        <f t="shared" si="83"/>
        <v>1</v>
      </c>
      <c r="W1051" s="6" t="b">
        <f t="shared" si="84"/>
        <v>1</v>
      </c>
    </row>
    <row r="1052" spans="1:23" ht="15" customHeight="1" x14ac:dyDescent="0.25">
      <c r="A1052" s="11" t="str">
        <f t="shared" si="80"/>
        <v>ENGENHARIA DE INSTRUMENTAÇÃO, AUTOMAÇÃO E ROBÓTICA</v>
      </c>
      <c r="B1052" s="11" t="str">
        <f t="shared" si="81"/>
        <v>NAESZA006-17SA</v>
      </c>
      <c r="C1052" s="9" t="str">
        <f t="shared" si="82"/>
        <v>Teoria de Controle Ótimo A-noturno (São Bernardo)</v>
      </c>
      <c r="D1052" s="6" t="s">
        <v>1063</v>
      </c>
      <c r="E1052" s="6" t="s">
        <v>2196</v>
      </c>
      <c r="F1052" s="6" t="s">
        <v>1064</v>
      </c>
      <c r="G1052" s="6" t="s">
        <v>11</v>
      </c>
      <c r="H1052" s="6" t="s">
        <v>1065</v>
      </c>
      <c r="J1052" s="6" t="s">
        <v>12</v>
      </c>
      <c r="K1052" s="6" t="s">
        <v>18</v>
      </c>
      <c r="L1052" s="6" t="s">
        <v>42</v>
      </c>
      <c r="M1052" s="6">
        <v>30</v>
      </c>
      <c r="Q1052" s="6" t="s">
        <v>185</v>
      </c>
      <c r="R1052" s="26" t="s">
        <v>1046</v>
      </c>
      <c r="T1052" s="5" t="str">
        <f>VLOOKUP($B1052,'[1]TOMADA DE DECISÕES'!$C$3:$BD$1129,52,0)</f>
        <v>MAGNO ENRIQUE MENDOZA MEZA</v>
      </c>
      <c r="U1052" s="5" t="str">
        <f>VLOOKUP($B1052,'[1]TOMADA DE DECISÕES'!$C$3:$BD$1129,54,0)</f>
        <v/>
      </c>
      <c r="V1052" s="6" t="b">
        <f t="shared" si="83"/>
        <v>1</v>
      </c>
      <c r="W1052" s="6" t="b">
        <f t="shared" si="84"/>
        <v>1</v>
      </c>
    </row>
    <row r="1053" spans="1:23" ht="15" customHeight="1" x14ac:dyDescent="0.25">
      <c r="A1053" s="11" t="str">
        <f t="shared" si="80"/>
        <v>ENGENHARIA DE INFORMAÇÃO</v>
      </c>
      <c r="B1053" s="11" t="str">
        <f t="shared" si="81"/>
        <v>DAESTI020-17SA</v>
      </c>
      <c r="C1053" s="9" t="str">
        <f t="shared" si="82"/>
        <v>Teoria de Filas e Análise de Desempenho A-matutino (São Bernardo)</v>
      </c>
      <c r="D1053" s="7" t="s">
        <v>718</v>
      </c>
      <c r="E1053" s="7" t="s">
        <v>2510</v>
      </c>
      <c r="F1053" s="7" t="s">
        <v>719</v>
      </c>
      <c r="G1053" s="7" t="s">
        <v>11</v>
      </c>
      <c r="H1053" s="7"/>
      <c r="I1053" s="7" t="s">
        <v>3330</v>
      </c>
      <c r="J1053" s="7" t="s">
        <v>12</v>
      </c>
      <c r="K1053" s="7" t="s">
        <v>13</v>
      </c>
      <c r="L1053" s="7" t="s">
        <v>473</v>
      </c>
      <c r="M1053" s="7">
        <v>45</v>
      </c>
      <c r="N1053" s="7"/>
      <c r="O1053" s="7" t="s">
        <v>17</v>
      </c>
      <c r="P1053" s="7"/>
      <c r="Q1053" s="7" t="s">
        <v>183</v>
      </c>
      <c r="R1053" s="29" t="s">
        <v>280</v>
      </c>
      <c r="S1053" s="29" t="s">
        <v>280</v>
      </c>
      <c r="T1053" s="5" t="str">
        <f>VLOOKUP($B1053,'[1]TOMADA DE DECISÕES'!$C$3:$BD$1129,52,0)</f>
        <v>AMAURY KRUEL BUDRI</v>
      </c>
      <c r="U1053" s="5" t="str">
        <f>VLOOKUP($B1053,'[1]TOMADA DE DECISÕES'!$C$3:$BD$1129,54,0)</f>
        <v>AMAURY KRUEL BUDRI</v>
      </c>
      <c r="V1053" s="6" t="b">
        <f t="shared" si="83"/>
        <v>1</v>
      </c>
      <c r="W1053" s="6" t="b">
        <f t="shared" si="84"/>
        <v>1</v>
      </c>
    </row>
    <row r="1054" spans="1:23" ht="15" customHeight="1" x14ac:dyDescent="0.25">
      <c r="A1054" s="11" t="str">
        <f t="shared" si="80"/>
        <v>ENGENHARIA DE INFORMAÇÃO</v>
      </c>
      <c r="B1054" s="11" t="str">
        <f t="shared" si="81"/>
        <v>NAESTI020-17SA</v>
      </c>
      <c r="C1054" s="9" t="str">
        <f t="shared" si="82"/>
        <v>Teoria de Filas e Análise de Desempenho A-noturno (São Bernardo)</v>
      </c>
      <c r="D1054" s="6" t="s">
        <v>718</v>
      </c>
      <c r="E1054" s="6" t="s">
        <v>3339</v>
      </c>
      <c r="F1054" s="6" t="s">
        <v>719</v>
      </c>
      <c r="G1054" s="6" t="s">
        <v>11</v>
      </c>
      <c r="I1054" s="6" t="s">
        <v>2934</v>
      </c>
      <c r="J1054" s="6" t="s">
        <v>12</v>
      </c>
      <c r="K1054" s="6" t="s">
        <v>18</v>
      </c>
      <c r="L1054" s="6" t="s">
        <v>473</v>
      </c>
      <c r="M1054" s="6">
        <v>45</v>
      </c>
      <c r="O1054" s="6" t="s">
        <v>17</v>
      </c>
      <c r="Q1054" s="6" t="s">
        <v>183</v>
      </c>
      <c r="R1054" s="26" t="s">
        <v>280</v>
      </c>
      <c r="S1054" s="26" t="s">
        <v>280</v>
      </c>
      <c r="T1054" s="5" t="str">
        <f>VLOOKUP($B1054,'[1]TOMADA DE DECISÕES'!$C$3:$BD$1129,52,0)</f>
        <v>AMAURY KRUEL BUDRI</v>
      </c>
      <c r="U1054" s="5" t="str">
        <f>VLOOKUP($B1054,'[1]TOMADA DE DECISÕES'!$C$3:$BD$1129,54,0)</f>
        <v>AMAURY KRUEL BUDRI</v>
      </c>
      <c r="V1054" s="6" t="b">
        <f t="shared" si="83"/>
        <v>1</v>
      </c>
      <c r="W1054" s="6" t="b">
        <f t="shared" si="84"/>
        <v>1</v>
      </c>
    </row>
    <row r="1055" spans="1:23" ht="15" customHeight="1" x14ac:dyDescent="0.25">
      <c r="A1055" s="11" t="str">
        <f t="shared" si="80"/>
        <v>BACHARELADO EM CIÊNCIA DA COMPUTAÇÃO</v>
      </c>
      <c r="B1055" s="11" t="str">
        <f t="shared" si="81"/>
        <v>DAMCTA027-17SA</v>
      </c>
      <c r="C1055" s="9" t="str">
        <f t="shared" si="82"/>
        <v>Teoria dos Grafos A-matutino (São Bernardo)</v>
      </c>
      <c r="D1055" s="7" t="s">
        <v>894</v>
      </c>
      <c r="E1055" s="7" t="s">
        <v>1532</v>
      </c>
      <c r="F1055" s="7" t="s">
        <v>895</v>
      </c>
      <c r="G1055" s="7" t="s">
        <v>11</v>
      </c>
      <c r="H1055" s="7" t="s">
        <v>896</v>
      </c>
      <c r="I1055" s="7"/>
      <c r="J1055" s="7" t="s">
        <v>12</v>
      </c>
      <c r="K1055" s="7" t="s">
        <v>13</v>
      </c>
      <c r="L1055" s="7" t="s">
        <v>473</v>
      </c>
      <c r="M1055" s="7">
        <v>45</v>
      </c>
      <c r="N1055" s="7"/>
      <c r="O1055" s="7" t="s">
        <v>17</v>
      </c>
      <c r="P1055" s="7"/>
      <c r="Q1055" s="7" t="s">
        <v>15</v>
      </c>
      <c r="R1055" s="29" t="s">
        <v>511</v>
      </c>
      <c r="S1055" s="29"/>
      <c r="T1055" s="5" t="str">
        <f>VLOOKUP($B1055,'[1]TOMADA DE DECISÕES'!$C$3:$BD$1129,52,0)</f>
        <v>MAYCON SAMBINELLI</v>
      </c>
      <c r="U1055" s="5" t="str">
        <f>VLOOKUP($B1055,'[1]TOMADA DE DECISÕES'!$C$3:$BD$1129,54,0)</f>
        <v/>
      </c>
      <c r="V1055" s="6" t="b">
        <f t="shared" si="83"/>
        <v>1</v>
      </c>
      <c r="W1055" s="6" t="b">
        <f t="shared" si="84"/>
        <v>1</v>
      </c>
    </row>
    <row r="1056" spans="1:23" ht="15" customHeight="1" x14ac:dyDescent="0.25">
      <c r="A1056" s="11" t="str">
        <f t="shared" si="80"/>
        <v>BACHARELADO EM CIÊNCIA DA COMPUTAÇÃO</v>
      </c>
      <c r="B1056" s="11" t="str">
        <f t="shared" si="81"/>
        <v>NAMCTA027-17SA</v>
      </c>
      <c r="C1056" s="9" t="str">
        <f t="shared" si="82"/>
        <v>Teoria dos Grafos A-noturno (São Bernardo)</v>
      </c>
      <c r="D1056" s="7" t="s">
        <v>894</v>
      </c>
      <c r="E1056" s="7" t="s">
        <v>1533</v>
      </c>
      <c r="F1056" s="7" t="s">
        <v>895</v>
      </c>
      <c r="G1056" s="7" t="s">
        <v>11</v>
      </c>
      <c r="H1056" s="7" t="s">
        <v>871</v>
      </c>
      <c r="I1056" s="7"/>
      <c r="J1056" s="16" t="s">
        <v>12</v>
      </c>
      <c r="K1056" s="7" t="s">
        <v>18</v>
      </c>
      <c r="L1056" s="7" t="s">
        <v>473</v>
      </c>
      <c r="M1056" s="7">
        <v>45</v>
      </c>
      <c r="N1056" s="7"/>
      <c r="O1056" s="7" t="s">
        <v>17</v>
      </c>
      <c r="P1056" s="7"/>
      <c r="Q1056" s="7" t="s">
        <v>15</v>
      </c>
      <c r="R1056" s="29" t="s">
        <v>511</v>
      </c>
      <c r="S1056" s="29"/>
    </row>
    <row r="1057" spans="1:21" ht="15" customHeight="1" x14ac:dyDescent="0.25">
      <c r="A1057" s="11" t="str">
        <f t="shared" si="80"/>
        <v>BACHARELADO EM MATEMÁTICA</v>
      </c>
      <c r="B1057" s="11" t="str">
        <f t="shared" si="81"/>
        <v>NAMCZB031-17SA</v>
      </c>
      <c r="C1057" s="9" t="str">
        <f t="shared" si="82"/>
        <v>Teoria dos Jogos A-noturno (São Bernardo)</v>
      </c>
      <c r="D1057" s="7" t="s">
        <v>966</v>
      </c>
      <c r="E1057" s="7" t="s">
        <v>1933</v>
      </c>
      <c r="F1057" s="7" t="s">
        <v>967</v>
      </c>
      <c r="G1057" s="7" t="s">
        <v>11</v>
      </c>
      <c r="H1057" s="7" t="s">
        <v>3167</v>
      </c>
      <c r="I1057" s="7"/>
      <c r="J1057" s="16" t="s">
        <v>12</v>
      </c>
      <c r="K1057" s="7" t="s">
        <v>18</v>
      </c>
      <c r="L1057" s="7" t="s">
        <v>20</v>
      </c>
      <c r="M1057" s="7">
        <v>30</v>
      </c>
      <c r="N1057" s="7"/>
      <c r="O1057" s="7" t="s">
        <v>17</v>
      </c>
      <c r="P1057" s="7" t="s">
        <v>17</v>
      </c>
      <c r="Q1057" s="7" t="s">
        <v>109</v>
      </c>
      <c r="R1057" s="29" t="s">
        <v>968</v>
      </c>
      <c r="S1057" s="29"/>
      <c r="T1057" s="5"/>
      <c r="U1057" s="5"/>
    </row>
    <row r="1058" spans="1:21" ht="15" customHeight="1" x14ac:dyDescent="0.25">
      <c r="A1058" s="11" t="str">
        <f t="shared" si="80"/>
        <v>ENGENHARIAS</v>
      </c>
      <c r="B1058" s="11" t="str">
        <f t="shared" si="81"/>
        <v>DA1ESTO014-17SA</v>
      </c>
      <c r="C1058" s="9" t="str">
        <f t="shared" si="82"/>
        <v>Termodinâmica Aplicada I A1-matutino (São Bernardo)</v>
      </c>
      <c r="D1058" s="7" t="s">
        <v>340</v>
      </c>
      <c r="E1058" s="7" t="s">
        <v>2238</v>
      </c>
      <c r="F1058" s="7" t="s">
        <v>341</v>
      </c>
      <c r="G1058" s="7" t="s">
        <v>16</v>
      </c>
      <c r="H1058" s="7" t="s">
        <v>1455</v>
      </c>
      <c r="I1058" s="7"/>
      <c r="J1058" s="7" t="s">
        <v>12</v>
      </c>
      <c r="K1058" s="7" t="s">
        <v>13</v>
      </c>
      <c r="L1058" s="7" t="s">
        <v>47</v>
      </c>
      <c r="M1058" s="7">
        <v>50</v>
      </c>
      <c r="N1058" s="7"/>
      <c r="O1058" s="7" t="s">
        <v>17</v>
      </c>
      <c r="P1058" s="7"/>
      <c r="Q1058" s="7" t="s">
        <v>237</v>
      </c>
      <c r="R1058" s="29" t="s">
        <v>521</v>
      </c>
      <c r="S1058" s="29"/>
      <c r="T1058" s="5"/>
      <c r="U1058" s="5"/>
    </row>
    <row r="1059" spans="1:21" ht="15" customHeight="1" x14ac:dyDescent="0.25">
      <c r="A1059" s="11" t="str">
        <f t="shared" si="80"/>
        <v>ENGENHARIAS</v>
      </c>
      <c r="B1059" s="11" t="str">
        <f t="shared" si="81"/>
        <v>NA1ESTO014-17SA</v>
      </c>
      <c r="C1059" s="9" t="str">
        <f t="shared" si="82"/>
        <v>Termodinâmica Aplicada I A1-noturno (São Bernardo)</v>
      </c>
      <c r="D1059" s="7" t="s">
        <v>340</v>
      </c>
      <c r="E1059" s="7" t="s">
        <v>2239</v>
      </c>
      <c r="F1059" s="7" t="s">
        <v>341</v>
      </c>
      <c r="G1059" s="7" t="s">
        <v>16</v>
      </c>
      <c r="H1059" s="7" t="s">
        <v>1456</v>
      </c>
      <c r="I1059" s="7"/>
      <c r="J1059" s="16" t="s">
        <v>12</v>
      </c>
      <c r="K1059" s="7" t="s">
        <v>18</v>
      </c>
      <c r="L1059" s="7" t="s">
        <v>47</v>
      </c>
      <c r="M1059" s="7">
        <v>50</v>
      </c>
      <c r="N1059" s="7"/>
      <c r="O1059" s="7" t="s">
        <v>17</v>
      </c>
      <c r="P1059" s="7"/>
      <c r="Q1059" s="7" t="s">
        <v>237</v>
      </c>
      <c r="R1059" s="29" t="s">
        <v>524</v>
      </c>
      <c r="S1059" s="29"/>
      <c r="T1059" s="5"/>
      <c r="U1059" s="5"/>
    </row>
    <row r="1060" spans="1:21" ht="15" customHeight="1" x14ac:dyDescent="0.25">
      <c r="A1060" s="11" t="str">
        <f t="shared" si="80"/>
        <v>ENGENHARIAS</v>
      </c>
      <c r="B1060" s="11" t="str">
        <f t="shared" si="81"/>
        <v>NA1ESTO014-17SB</v>
      </c>
      <c r="C1060" s="9" t="str">
        <f t="shared" si="82"/>
        <v>Termodinâmica Aplicada I A1-noturno (São Bernardo)</v>
      </c>
      <c r="D1060" s="7" t="s">
        <v>340</v>
      </c>
      <c r="E1060" s="7" t="s">
        <v>2511</v>
      </c>
      <c r="F1060" s="7" t="s">
        <v>341</v>
      </c>
      <c r="G1060" s="7" t="s">
        <v>16</v>
      </c>
      <c r="H1060" s="7" t="s">
        <v>3319</v>
      </c>
      <c r="I1060" s="7"/>
      <c r="J1060" s="7" t="s">
        <v>38</v>
      </c>
      <c r="K1060" s="7" t="s">
        <v>18</v>
      </c>
      <c r="L1060" s="7" t="s">
        <v>47</v>
      </c>
      <c r="M1060" s="7">
        <v>30</v>
      </c>
      <c r="N1060" s="7"/>
      <c r="O1060" s="7" t="s">
        <v>17</v>
      </c>
      <c r="P1060" s="7"/>
      <c r="Q1060" s="7" t="s">
        <v>237</v>
      </c>
      <c r="R1060" s="29" t="s">
        <v>877</v>
      </c>
      <c r="S1060" s="29"/>
      <c r="T1060" s="5"/>
      <c r="U1060" s="5"/>
    </row>
    <row r="1061" spans="1:21" ht="15" customHeight="1" x14ac:dyDescent="0.25">
      <c r="A1061" s="11" t="str">
        <f t="shared" si="80"/>
        <v>ENGENHARIA DE MATERIAIS</v>
      </c>
      <c r="B1061" s="11" t="str">
        <f t="shared" si="81"/>
        <v>DAESTM018-17SA</v>
      </c>
      <c r="C1061" s="9" t="str">
        <f t="shared" si="82"/>
        <v>Termodinâmica de Materiais A-matutino (São Bernardo)</v>
      </c>
      <c r="D1061" s="7" t="s">
        <v>460</v>
      </c>
      <c r="E1061" s="7" t="s">
        <v>469</v>
      </c>
      <c r="F1061" s="7" t="s">
        <v>461</v>
      </c>
      <c r="G1061" s="7" t="s">
        <v>11</v>
      </c>
      <c r="H1061" s="7" t="s">
        <v>805</v>
      </c>
      <c r="I1061" s="7"/>
      <c r="J1061" s="16" t="s">
        <v>12</v>
      </c>
      <c r="K1061" s="7" t="s">
        <v>13</v>
      </c>
      <c r="L1061" s="7" t="s">
        <v>85</v>
      </c>
      <c r="M1061" s="7">
        <v>30</v>
      </c>
      <c r="N1061" s="7"/>
      <c r="O1061" s="7" t="s">
        <v>17</v>
      </c>
      <c r="P1061" s="7"/>
      <c r="Q1061" s="7" t="s">
        <v>215</v>
      </c>
      <c r="R1061" s="29" t="s">
        <v>2344</v>
      </c>
      <c r="S1061" s="29"/>
      <c r="T1061" s="5"/>
      <c r="U1061" s="5"/>
    </row>
    <row r="1062" spans="1:21" ht="15" customHeight="1" x14ac:dyDescent="0.25">
      <c r="A1062" s="11" t="str">
        <f t="shared" si="80"/>
        <v>ENGENHARIA DE MATERIAIS</v>
      </c>
      <c r="B1062" s="11" t="str">
        <f t="shared" si="81"/>
        <v>NAESTM018-17SA</v>
      </c>
      <c r="C1062" s="9" t="str">
        <f t="shared" si="82"/>
        <v>Termodinâmica de Materiais A-noturno (São Bernardo)</v>
      </c>
      <c r="D1062" s="6" t="s">
        <v>460</v>
      </c>
      <c r="E1062" s="6" t="s">
        <v>2211</v>
      </c>
      <c r="F1062" s="6" t="s">
        <v>461</v>
      </c>
      <c r="G1062" s="6" t="s">
        <v>11</v>
      </c>
      <c r="H1062" s="6" t="s">
        <v>794</v>
      </c>
      <c r="J1062" s="6" t="s">
        <v>12</v>
      </c>
      <c r="K1062" s="6" t="s">
        <v>18</v>
      </c>
      <c r="L1062" s="6" t="s">
        <v>85</v>
      </c>
      <c r="M1062" s="6">
        <v>42</v>
      </c>
      <c r="O1062" s="6" t="s">
        <v>17</v>
      </c>
      <c r="P1062" s="7"/>
      <c r="Q1062" s="7" t="s">
        <v>215</v>
      </c>
      <c r="R1062" s="26" t="s">
        <v>2345</v>
      </c>
      <c r="T1062" s="5"/>
      <c r="U1062" s="5"/>
    </row>
    <row r="1063" spans="1:21" ht="15" customHeight="1" x14ac:dyDescent="0.25">
      <c r="A1063" s="11" t="str">
        <f t="shared" si="80"/>
        <v>ENGENHARIA DE MATERIAIS</v>
      </c>
      <c r="B1063" s="11" t="str">
        <f t="shared" si="81"/>
        <v>DAESTM009-17SA</v>
      </c>
      <c r="C1063" s="9" t="str">
        <f t="shared" si="82"/>
        <v>Termodinâmica Estatística de Materiais A-matutino (São Bernardo)</v>
      </c>
      <c r="D1063" s="6" t="s">
        <v>233</v>
      </c>
      <c r="E1063" s="6" t="s">
        <v>232</v>
      </c>
      <c r="F1063" s="6" t="s">
        <v>234</v>
      </c>
      <c r="G1063" s="6" t="s">
        <v>11</v>
      </c>
      <c r="H1063" s="6" t="s">
        <v>3130</v>
      </c>
      <c r="J1063" s="15" t="s">
        <v>12</v>
      </c>
      <c r="K1063" s="6" t="s">
        <v>13</v>
      </c>
      <c r="L1063" s="6" t="s">
        <v>20</v>
      </c>
      <c r="M1063" s="6">
        <v>72</v>
      </c>
      <c r="N1063" s="6">
        <v>0</v>
      </c>
      <c r="P1063" s="7"/>
      <c r="Q1063" s="7" t="s">
        <v>215</v>
      </c>
      <c r="R1063" s="26" t="s">
        <v>2346</v>
      </c>
      <c r="T1063" s="5"/>
      <c r="U1063" s="5"/>
    </row>
    <row r="1064" spans="1:21" ht="15" customHeight="1" x14ac:dyDescent="0.25">
      <c r="A1064" s="11" t="str">
        <f t="shared" si="80"/>
        <v>BACHARELADO EM QUÍMICA</v>
      </c>
      <c r="B1064" s="11" t="str">
        <f t="shared" si="81"/>
        <v>DANHT4057-15SA</v>
      </c>
      <c r="C1064" s="9" t="str">
        <f t="shared" si="82"/>
        <v>Termodinâmica Química A-matutino (São Bernardo)</v>
      </c>
      <c r="D1064" s="7" t="s">
        <v>631</v>
      </c>
      <c r="E1064" s="7" t="s">
        <v>2007</v>
      </c>
      <c r="F1064" s="7" t="s">
        <v>632</v>
      </c>
      <c r="G1064" s="7" t="s">
        <v>11</v>
      </c>
      <c r="H1064" s="7" t="s">
        <v>3032</v>
      </c>
      <c r="I1064" s="7"/>
      <c r="J1064" s="16" t="s">
        <v>12</v>
      </c>
      <c r="K1064" s="7" t="s">
        <v>13</v>
      </c>
      <c r="L1064" s="7" t="s">
        <v>85</v>
      </c>
      <c r="M1064" s="7">
        <v>30</v>
      </c>
      <c r="N1064" s="7">
        <v>0</v>
      </c>
      <c r="O1064" s="7" t="s">
        <v>17</v>
      </c>
      <c r="P1064" s="7"/>
      <c r="Q1064" s="7" t="s">
        <v>121</v>
      </c>
      <c r="R1064" s="29" t="s">
        <v>3033</v>
      </c>
      <c r="S1064" s="29"/>
      <c r="T1064" s="5"/>
      <c r="U1064" s="5"/>
    </row>
    <row r="1065" spans="1:21" ht="15" customHeight="1" x14ac:dyDescent="0.25">
      <c r="A1065" s="11" t="str">
        <f t="shared" si="80"/>
        <v>BACHARELADO EM QUÍMICA</v>
      </c>
      <c r="B1065" s="11" t="str">
        <f t="shared" si="81"/>
        <v>NANHT4057-15SA</v>
      </c>
      <c r="C1065" s="9" t="str">
        <f t="shared" si="82"/>
        <v>Termodinâmica Química A-noturno (São Bernardo)</v>
      </c>
      <c r="D1065" s="7" t="s">
        <v>631</v>
      </c>
      <c r="E1065" s="7" t="s">
        <v>2008</v>
      </c>
      <c r="F1065" s="7" t="s">
        <v>632</v>
      </c>
      <c r="G1065" s="7" t="s">
        <v>11</v>
      </c>
      <c r="H1065" s="7" t="s">
        <v>3034</v>
      </c>
      <c r="I1065" s="7"/>
      <c r="J1065" s="7" t="s">
        <v>12</v>
      </c>
      <c r="K1065" s="7" t="s">
        <v>18</v>
      </c>
      <c r="L1065" s="7" t="s">
        <v>85</v>
      </c>
      <c r="M1065" s="7">
        <v>40</v>
      </c>
      <c r="N1065" s="7">
        <v>0</v>
      </c>
      <c r="O1065" s="7" t="s">
        <v>17</v>
      </c>
      <c r="P1065" s="7"/>
      <c r="Q1065" s="7" t="s">
        <v>121</v>
      </c>
      <c r="R1065" s="29" t="s">
        <v>3033</v>
      </c>
      <c r="S1065" s="29"/>
    </row>
    <row r="1066" spans="1:21" ht="15" customHeight="1" x14ac:dyDescent="0.25">
      <c r="A1066" s="11" t="str">
        <f t="shared" si="80"/>
        <v>BACHARELADO EM QUÍMICA</v>
      </c>
      <c r="B1066" s="11" t="str">
        <f t="shared" si="81"/>
        <v>DANHT4055-15SA</v>
      </c>
      <c r="C1066" s="9" t="str">
        <f t="shared" si="82"/>
        <v>Tópicos Avançados em Química Orgânica A-matutino (São Bernardo)</v>
      </c>
      <c r="D1066" s="7" t="s">
        <v>323</v>
      </c>
      <c r="E1066" s="7" t="s">
        <v>410</v>
      </c>
      <c r="F1066" s="7" t="s">
        <v>324</v>
      </c>
      <c r="G1066" s="7" t="s">
        <v>11</v>
      </c>
      <c r="H1066" s="7" t="s">
        <v>634</v>
      </c>
      <c r="I1066" s="7"/>
      <c r="J1066" s="16" t="s">
        <v>12</v>
      </c>
      <c r="K1066" s="7" t="s">
        <v>13</v>
      </c>
      <c r="L1066" s="7" t="s">
        <v>95</v>
      </c>
      <c r="M1066" s="7">
        <v>30</v>
      </c>
      <c r="N1066" s="7">
        <v>0</v>
      </c>
      <c r="O1066" s="7"/>
      <c r="P1066" s="7"/>
      <c r="Q1066" s="7" t="s">
        <v>121</v>
      </c>
      <c r="R1066" s="29" t="s">
        <v>3036</v>
      </c>
      <c r="S1066" s="29"/>
    </row>
    <row r="1067" spans="1:21" ht="15" customHeight="1" x14ac:dyDescent="0.25">
      <c r="A1067" s="11" t="str">
        <f t="shared" si="80"/>
        <v>BACHARELADO EM QUÍMICA</v>
      </c>
      <c r="B1067" s="11" t="str">
        <f t="shared" si="81"/>
        <v>NANHT4055-15SA</v>
      </c>
      <c r="C1067" s="9" t="str">
        <f t="shared" si="82"/>
        <v>Tópicos Avançados em Química Orgânica A-noturno (São Bernardo)</v>
      </c>
      <c r="D1067" s="7" t="s">
        <v>323</v>
      </c>
      <c r="E1067" s="7" t="s">
        <v>411</v>
      </c>
      <c r="F1067" s="7" t="s">
        <v>324</v>
      </c>
      <c r="G1067" s="7" t="s">
        <v>11</v>
      </c>
      <c r="H1067" s="7" t="s">
        <v>635</v>
      </c>
      <c r="I1067" s="7"/>
      <c r="J1067" s="7" t="s">
        <v>12</v>
      </c>
      <c r="K1067" s="7" t="s">
        <v>18</v>
      </c>
      <c r="L1067" s="7" t="s">
        <v>95</v>
      </c>
      <c r="M1067" s="7">
        <v>30</v>
      </c>
      <c r="N1067" s="7">
        <v>0</v>
      </c>
      <c r="O1067" s="7"/>
      <c r="P1067" s="7"/>
      <c r="Q1067" s="7" t="s">
        <v>121</v>
      </c>
      <c r="R1067" s="29" t="s">
        <v>3036</v>
      </c>
      <c r="S1067" s="29"/>
      <c r="T1067" s="5"/>
      <c r="U1067" s="5"/>
    </row>
    <row r="1068" spans="1:21" ht="15" customHeight="1" x14ac:dyDescent="0.25">
      <c r="A1068" s="11" t="str">
        <f t="shared" si="80"/>
        <v>ENGENHARIA DE MATERIAIS</v>
      </c>
      <c r="B1068" s="11" t="str">
        <f t="shared" si="81"/>
        <v>NA1ESTM003-17SA</v>
      </c>
      <c r="C1068" s="9" t="str">
        <f t="shared" si="82"/>
        <v>Tópicos Computacionais em Materiais A1-noturno (São Bernardo)</v>
      </c>
      <c r="D1068" s="7" t="s">
        <v>235</v>
      </c>
      <c r="E1068" s="7" t="s">
        <v>2212</v>
      </c>
      <c r="F1068" s="7" t="s">
        <v>236</v>
      </c>
      <c r="G1068" s="7" t="s">
        <v>16</v>
      </c>
      <c r="H1068" s="7" t="s">
        <v>806</v>
      </c>
      <c r="I1068" s="7"/>
      <c r="J1068" s="16" t="s">
        <v>12</v>
      </c>
      <c r="K1068" s="7" t="s">
        <v>18</v>
      </c>
      <c r="L1068" s="7" t="s">
        <v>481</v>
      </c>
      <c r="M1068" s="7">
        <v>30</v>
      </c>
      <c r="N1068" s="7">
        <v>0</v>
      </c>
      <c r="O1068" s="7"/>
      <c r="Q1068" s="7" t="s">
        <v>215</v>
      </c>
      <c r="R1068" s="29" t="s">
        <v>2347</v>
      </c>
      <c r="S1068" s="29" t="s">
        <v>2347</v>
      </c>
      <c r="T1068" s="5"/>
      <c r="U1068" s="5"/>
    </row>
    <row r="1069" spans="1:21" ht="15" customHeight="1" x14ac:dyDescent="0.25">
      <c r="A1069" s="11" t="str">
        <f t="shared" si="80"/>
        <v>ENGENHARIA DE ENERGIA</v>
      </c>
      <c r="B1069" s="11" t="str">
        <f t="shared" si="81"/>
        <v>NAESZE079-17SA</v>
      </c>
      <c r="C1069" s="9" t="str">
        <f t="shared" si="82"/>
        <v>Tópicos de Otimização em Sistemas Elétricos de Potência e Aplicações A-noturno (São Bernardo)</v>
      </c>
      <c r="D1069" s="6" t="s">
        <v>1343</v>
      </c>
      <c r="E1069" s="6" t="s">
        <v>2108</v>
      </c>
      <c r="F1069" s="6" t="s">
        <v>1344</v>
      </c>
      <c r="G1069" s="6" t="s">
        <v>11</v>
      </c>
      <c r="H1069" s="6" t="s">
        <v>1345</v>
      </c>
      <c r="J1069" s="15" t="s">
        <v>12</v>
      </c>
      <c r="K1069" s="6" t="s">
        <v>18</v>
      </c>
      <c r="L1069" s="6" t="s">
        <v>119</v>
      </c>
      <c r="M1069" s="6">
        <v>30</v>
      </c>
      <c r="P1069" s="7"/>
      <c r="Q1069" s="7" t="s">
        <v>158</v>
      </c>
      <c r="R1069" s="26" t="s">
        <v>518</v>
      </c>
      <c r="T1069" s="5"/>
      <c r="U1069" s="5"/>
    </row>
    <row r="1070" spans="1:21" ht="15" customHeight="1" x14ac:dyDescent="0.25">
      <c r="A1070" s="11" t="str">
        <f t="shared" si="80"/>
        <v>BACHARELADO EM PLANEJAMENTO TERRITORIAL</v>
      </c>
      <c r="B1070" s="11" t="str">
        <f t="shared" si="81"/>
        <v>NAESZT018-17SB</v>
      </c>
      <c r="C1070" s="9" t="str">
        <f t="shared" si="82"/>
        <v>Tópicos Especiais em Planejamento Territorial A-noturno (São Bernardo)</v>
      </c>
      <c r="D1070" s="7" t="s">
        <v>1147</v>
      </c>
      <c r="E1070" s="7" t="s">
        <v>1969</v>
      </c>
      <c r="F1070" s="7" t="s">
        <v>1148</v>
      </c>
      <c r="G1070" s="7" t="s">
        <v>11</v>
      </c>
      <c r="H1070" s="7" t="s">
        <v>3248</v>
      </c>
      <c r="I1070" s="7"/>
      <c r="J1070" s="7" t="s">
        <v>38</v>
      </c>
      <c r="K1070" s="7" t="s">
        <v>18</v>
      </c>
      <c r="L1070" s="7" t="s">
        <v>20</v>
      </c>
      <c r="M1070" s="7">
        <v>30</v>
      </c>
      <c r="N1070" s="7"/>
      <c r="O1070" s="7"/>
      <c r="P1070" s="7"/>
      <c r="Q1070" s="7" t="s">
        <v>117</v>
      </c>
      <c r="R1070" s="29" t="s">
        <v>1149</v>
      </c>
      <c r="S1070" s="29"/>
      <c r="T1070" s="5"/>
      <c r="U1070" s="5"/>
    </row>
    <row r="1071" spans="1:21" ht="15" customHeight="1" x14ac:dyDescent="0.25">
      <c r="A1071" s="11" t="str">
        <f t="shared" si="80"/>
        <v>BACHARELADO EM MATEMÁTICA</v>
      </c>
      <c r="B1071" s="11" t="str">
        <f t="shared" si="81"/>
        <v>NAMCTB026-17SB</v>
      </c>
      <c r="C1071" s="9" t="str">
        <f t="shared" si="82"/>
        <v>Topologia A-noturno (São Bernardo)</v>
      </c>
      <c r="D1071" s="6" t="s">
        <v>969</v>
      </c>
      <c r="E1071" s="6" t="s">
        <v>1934</v>
      </c>
      <c r="F1071" s="6" t="s">
        <v>970</v>
      </c>
      <c r="G1071" s="6" t="s">
        <v>11</v>
      </c>
      <c r="H1071" s="6" t="s">
        <v>950</v>
      </c>
      <c r="J1071" s="6" t="s">
        <v>38</v>
      </c>
      <c r="K1071" s="6" t="s">
        <v>18</v>
      </c>
      <c r="L1071" s="6" t="s">
        <v>20</v>
      </c>
      <c r="M1071" s="6">
        <v>45</v>
      </c>
      <c r="O1071" s="6" t="s">
        <v>17</v>
      </c>
      <c r="P1071" s="7"/>
      <c r="Q1071" s="7" t="s">
        <v>109</v>
      </c>
      <c r="R1071" s="26" t="s">
        <v>971</v>
      </c>
      <c r="T1071" s="5"/>
      <c r="U1071" s="5"/>
    </row>
    <row r="1072" spans="1:21" ht="15" customHeight="1" x14ac:dyDescent="0.25">
      <c r="A1072" s="11" t="str">
        <f t="shared" si="80"/>
        <v>BACHARELADO EM CIÊNCIAS BIOLÓGICAS</v>
      </c>
      <c r="B1072" s="11" t="str">
        <f t="shared" si="81"/>
        <v>DANHT1049-15SA</v>
      </c>
      <c r="C1072" s="9" t="str">
        <f t="shared" si="82"/>
        <v>Trabalho de Conclusão de Curso em Biologia A-matutino (São Bernardo)</v>
      </c>
      <c r="D1072" s="7" t="s">
        <v>93</v>
      </c>
      <c r="E1072" s="7" t="s">
        <v>92</v>
      </c>
      <c r="F1072" s="7" t="s">
        <v>94</v>
      </c>
      <c r="G1072" s="7" t="s">
        <v>11</v>
      </c>
      <c r="H1072" s="7" t="s">
        <v>3065</v>
      </c>
      <c r="I1072" s="7"/>
      <c r="J1072" s="7" t="s">
        <v>12</v>
      </c>
      <c r="K1072" s="7" t="s">
        <v>13</v>
      </c>
      <c r="L1072" s="7" t="s">
        <v>95</v>
      </c>
      <c r="M1072" s="7">
        <v>30</v>
      </c>
      <c r="N1072" s="7">
        <v>0</v>
      </c>
      <c r="O1072" s="7"/>
      <c r="P1072" s="7"/>
      <c r="Q1072" s="7" t="s">
        <v>88</v>
      </c>
      <c r="R1072" s="29" t="s">
        <v>3066</v>
      </c>
      <c r="S1072" s="29"/>
      <c r="T1072" s="5"/>
      <c r="U1072" s="5"/>
    </row>
    <row r="1073" spans="1:21" ht="15" customHeight="1" x14ac:dyDescent="0.25">
      <c r="A1073" s="11" t="str">
        <f t="shared" si="80"/>
        <v>BACHARELADO EM CIÊNCIAS BIOLÓGICAS</v>
      </c>
      <c r="B1073" s="11" t="str">
        <f t="shared" si="81"/>
        <v>NANHT1049-15SA</v>
      </c>
      <c r="C1073" s="9" t="str">
        <f t="shared" si="82"/>
        <v>Trabalho de Conclusão de Curso em Biologia A-noturno (São Bernardo)</v>
      </c>
      <c r="D1073" s="7" t="s">
        <v>93</v>
      </c>
      <c r="E1073" s="7" t="s">
        <v>96</v>
      </c>
      <c r="F1073" s="7" t="s">
        <v>94</v>
      </c>
      <c r="G1073" s="7" t="s">
        <v>11</v>
      </c>
      <c r="H1073" s="7" t="s">
        <v>3067</v>
      </c>
      <c r="I1073" s="7"/>
      <c r="J1073" s="7" t="s">
        <v>12</v>
      </c>
      <c r="K1073" s="7" t="s">
        <v>18</v>
      </c>
      <c r="L1073" s="7" t="s">
        <v>95</v>
      </c>
      <c r="M1073" s="7">
        <v>30</v>
      </c>
      <c r="N1073" s="7">
        <v>0</v>
      </c>
      <c r="O1073" s="7"/>
      <c r="P1073" s="7"/>
      <c r="Q1073" s="7" t="s">
        <v>88</v>
      </c>
      <c r="R1073" s="29" t="s">
        <v>3066</v>
      </c>
      <c r="S1073" s="29"/>
      <c r="T1073" s="5"/>
      <c r="U1073" s="5"/>
    </row>
    <row r="1074" spans="1:21" ht="15" customHeight="1" x14ac:dyDescent="0.25">
      <c r="A1074" s="11" t="str">
        <f t="shared" si="80"/>
        <v>BACHARELADO EM FÍSICA</v>
      </c>
      <c r="B1074" s="11" t="str">
        <f t="shared" si="81"/>
        <v>DANHT3089-15SA</v>
      </c>
      <c r="C1074" s="9" t="str">
        <f t="shared" si="82"/>
        <v>Trabalho de Conclusão de Curso em Física A-matutino (São Bernardo)</v>
      </c>
      <c r="D1074" s="7" t="s">
        <v>106</v>
      </c>
      <c r="E1074" s="7" t="s">
        <v>404</v>
      </c>
      <c r="F1074" s="7" t="s">
        <v>107</v>
      </c>
      <c r="G1074" s="7" t="s">
        <v>11</v>
      </c>
      <c r="H1074" s="7" t="s">
        <v>3020</v>
      </c>
      <c r="I1074" s="7"/>
      <c r="J1074" s="16" t="s">
        <v>12</v>
      </c>
      <c r="K1074" s="7" t="s">
        <v>13</v>
      </c>
      <c r="L1074" s="7" t="s">
        <v>108</v>
      </c>
      <c r="M1074" s="7">
        <v>30</v>
      </c>
      <c r="N1074" s="7">
        <v>0</v>
      </c>
      <c r="O1074" s="7"/>
      <c r="P1074" s="7"/>
      <c r="Q1074" s="7" t="s">
        <v>105</v>
      </c>
      <c r="R1074" s="29" t="s">
        <v>3011</v>
      </c>
      <c r="S1074" s="29"/>
      <c r="T1074" s="5"/>
      <c r="U1074" s="5"/>
    </row>
    <row r="1075" spans="1:21" ht="15" customHeight="1" x14ac:dyDescent="0.25">
      <c r="A1075" s="11" t="str">
        <f t="shared" si="80"/>
        <v>BACHARELADO EM MATEMÁTICA</v>
      </c>
      <c r="B1075" s="11" t="str">
        <f t="shared" si="81"/>
        <v>DAMCTB024-13SA</v>
      </c>
      <c r="C1075" s="9" t="str">
        <f t="shared" si="82"/>
        <v>Trabalho de Conclusão de Curso em Matemática I A-matutino (São Bernardo)</v>
      </c>
      <c r="D1075" s="6" t="s">
        <v>110</v>
      </c>
      <c r="E1075" s="6" t="s">
        <v>1935</v>
      </c>
      <c r="F1075" s="6" t="s">
        <v>111</v>
      </c>
      <c r="G1075" s="6" t="s">
        <v>11</v>
      </c>
      <c r="H1075" s="6" t="s">
        <v>3168</v>
      </c>
      <c r="J1075" s="6" t="s">
        <v>12</v>
      </c>
      <c r="K1075" s="6" t="s">
        <v>13</v>
      </c>
      <c r="L1075" s="6" t="s">
        <v>119</v>
      </c>
      <c r="M1075" s="6">
        <v>30</v>
      </c>
      <c r="P1075" s="7"/>
      <c r="Q1075" s="7" t="s">
        <v>109</v>
      </c>
      <c r="R1075" s="26" t="s">
        <v>556</v>
      </c>
      <c r="T1075" s="5"/>
      <c r="U1075" s="5"/>
    </row>
    <row r="1076" spans="1:21" ht="15" customHeight="1" x14ac:dyDescent="0.25">
      <c r="A1076" s="11" t="str">
        <f t="shared" si="80"/>
        <v>BACHARELADO EM MATEMÁTICA</v>
      </c>
      <c r="B1076" s="11" t="str">
        <f t="shared" si="81"/>
        <v>DAMCTB025-13SA</v>
      </c>
      <c r="C1076" s="9" t="str">
        <f t="shared" si="82"/>
        <v>Trabalho de Conclusão de Curso em Matemática II A-matutino (São Bernardo)</v>
      </c>
      <c r="D1076" s="7" t="s">
        <v>112</v>
      </c>
      <c r="E1076" s="7" t="s">
        <v>1936</v>
      </c>
      <c r="F1076" s="7" t="s">
        <v>113</v>
      </c>
      <c r="G1076" s="7" t="s">
        <v>11</v>
      </c>
      <c r="H1076" s="7" t="s">
        <v>3169</v>
      </c>
      <c r="I1076" s="7"/>
      <c r="J1076" s="7" t="s">
        <v>12</v>
      </c>
      <c r="K1076" s="7" t="s">
        <v>13</v>
      </c>
      <c r="L1076" s="7" t="s">
        <v>119</v>
      </c>
      <c r="M1076" s="7">
        <v>30</v>
      </c>
      <c r="N1076" s="7"/>
      <c r="O1076" s="7"/>
      <c r="P1076" s="7"/>
      <c r="Q1076" s="7" t="s">
        <v>109</v>
      </c>
      <c r="R1076" s="29" t="s">
        <v>556</v>
      </c>
      <c r="S1076" s="29"/>
      <c r="T1076" s="5"/>
      <c r="U1076" s="5"/>
    </row>
    <row r="1077" spans="1:21" ht="15" customHeight="1" x14ac:dyDescent="0.25">
      <c r="A1077" s="11" t="str">
        <f t="shared" si="80"/>
        <v>BACHARELADO EM MATEMÁTICA</v>
      </c>
      <c r="B1077" s="11" t="str">
        <f t="shared" si="81"/>
        <v>DAMCTB027-13SA</v>
      </c>
      <c r="C1077" s="9" t="str">
        <f t="shared" si="82"/>
        <v>Trabalho de Conclusão de Curso em Matemática III A-matutino (São Bernardo)</v>
      </c>
      <c r="D1077" s="7" t="s">
        <v>114</v>
      </c>
      <c r="E1077" s="7" t="s">
        <v>1937</v>
      </c>
      <c r="F1077" s="7" t="s">
        <v>115</v>
      </c>
      <c r="G1077" s="7" t="s">
        <v>11</v>
      </c>
      <c r="H1077" s="7" t="s">
        <v>3170</v>
      </c>
      <c r="I1077" s="7"/>
      <c r="J1077" s="16" t="s">
        <v>12</v>
      </c>
      <c r="K1077" s="7" t="s">
        <v>13</v>
      </c>
      <c r="L1077" s="7" t="s">
        <v>120</v>
      </c>
      <c r="M1077" s="7">
        <v>30</v>
      </c>
      <c r="N1077" s="7"/>
      <c r="O1077" s="7"/>
      <c r="P1077" s="7"/>
      <c r="Q1077" s="7" t="s">
        <v>109</v>
      </c>
      <c r="R1077" s="29" t="s">
        <v>556</v>
      </c>
      <c r="S1077" s="29"/>
      <c r="T1077" s="5"/>
      <c r="U1077" s="5"/>
    </row>
    <row r="1078" spans="1:21" ht="15" customHeight="1" x14ac:dyDescent="0.25">
      <c r="A1078" s="11" t="str">
        <f t="shared" si="80"/>
        <v>BACHARELADO EM QUÍMICA</v>
      </c>
      <c r="B1078" s="11" t="str">
        <f t="shared" si="81"/>
        <v>NANHT4046-15SA</v>
      </c>
      <c r="C1078" s="9" t="str">
        <f t="shared" si="82"/>
        <v>Trabalho de Conclusão de Curso em Química A-noturno (São Bernardo)</v>
      </c>
      <c r="D1078" s="6" t="s">
        <v>122</v>
      </c>
      <c r="E1078" s="6" t="s">
        <v>412</v>
      </c>
      <c r="F1078" s="6" t="s">
        <v>123</v>
      </c>
      <c r="G1078" s="6" t="s">
        <v>11</v>
      </c>
      <c r="H1078" s="6" t="s">
        <v>633</v>
      </c>
      <c r="J1078" s="6" t="s">
        <v>12</v>
      </c>
      <c r="K1078" s="6" t="s">
        <v>18</v>
      </c>
      <c r="L1078" s="6" t="s">
        <v>95</v>
      </c>
      <c r="M1078" s="6">
        <v>30</v>
      </c>
      <c r="N1078" s="6">
        <v>0</v>
      </c>
      <c r="P1078" s="7"/>
      <c r="Q1078" s="7" t="s">
        <v>121</v>
      </c>
      <c r="R1078" s="26" t="s">
        <v>2900</v>
      </c>
      <c r="T1078" s="5"/>
      <c r="U1078" s="5"/>
    </row>
    <row r="1079" spans="1:21" ht="15" customHeight="1" x14ac:dyDescent="0.25">
      <c r="A1079" s="11" t="str">
        <f t="shared" si="80"/>
        <v>BACHARELADO EM POLÍTICAS PÚBLICAS</v>
      </c>
      <c r="B1079" s="11" t="str">
        <f t="shared" si="81"/>
        <v>DAESHP021-13SB</v>
      </c>
      <c r="C1079" s="9" t="str">
        <f t="shared" si="82"/>
        <v>Trajetórias das Políticas de CT&amp;I no Brasil A-matutino (São Bernardo)</v>
      </c>
      <c r="D1079" s="7" t="s">
        <v>1313</v>
      </c>
      <c r="E1079" s="7" t="s">
        <v>1987</v>
      </c>
      <c r="F1079" s="7" t="s">
        <v>1314</v>
      </c>
      <c r="G1079" s="7" t="s">
        <v>11</v>
      </c>
      <c r="H1079" s="7" t="s">
        <v>1252</v>
      </c>
      <c r="I1079" s="7"/>
      <c r="J1079" s="7" t="s">
        <v>38</v>
      </c>
      <c r="K1079" s="7" t="s">
        <v>13</v>
      </c>
      <c r="L1079" s="7" t="s">
        <v>20</v>
      </c>
      <c r="M1079" s="7">
        <v>45</v>
      </c>
      <c r="N1079" s="7"/>
      <c r="O1079" s="7"/>
      <c r="P1079" s="7" t="s">
        <v>17</v>
      </c>
      <c r="Q1079" s="7" t="s">
        <v>118</v>
      </c>
      <c r="R1079" s="29" t="s">
        <v>1197</v>
      </c>
      <c r="S1079" s="29"/>
      <c r="T1079" s="5"/>
      <c r="U1079" s="5"/>
    </row>
    <row r="1080" spans="1:21" ht="15" customHeight="1" x14ac:dyDescent="0.25">
      <c r="A1080" s="11" t="str">
        <f t="shared" si="80"/>
        <v>BACHARELADO EM POLÍTICAS PÚBLICAS</v>
      </c>
      <c r="B1080" s="11" t="str">
        <f t="shared" si="81"/>
        <v>NAESHP021-13SB</v>
      </c>
      <c r="C1080" s="9" t="str">
        <f t="shared" si="82"/>
        <v>Trajetórias das Políticas de CT&amp;I no Brasil A-noturno (São Bernardo)</v>
      </c>
      <c r="D1080" s="7" t="s">
        <v>1313</v>
      </c>
      <c r="E1080" s="7" t="s">
        <v>1988</v>
      </c>
      <c r="F1080" s="7" t="s">
        <v>1314</v>
      </c>
      <c r="G1080" s="7" t="s">
        <v>11</v>
      </c>
      <c r="H1080" s="7" t="s">
        <v>1257</v>
      </c>
      <c r="I1080" s="7"/>
      <c r="J1080" s="16" t="s">
        <v>38</v>
      </c>
      <c r="K1080" s="7" t="s">
        <v>18</v>
      </c>
      <c r="L1080" s="7" t="s">
        <v>20</v>
      </c>
      <c r="M1080" s="7">
        <v>45</v>
      </c>
      <c r="N1080" s="7"/>
      <c r="O1080" s="7"/>
      <c r="P1080" s="7" t="s">
        <v>17</v>
      </c>
      <c r="Q1080" s="7" t="s">
        <v>118</v>
      </c>
      <c r="R1080" s="29" t="s">
        <v>1197</v>
      </c>
      <c r="S1080" s="29"/>
    </row>
    <row r="1081" spans="1:21" ht="15" customHeight="1" x14ac:dyDescent="0.25">
      <c r="A1081" s="11" t="str">
        <f t="shared" si="80"/>
        <v>BACHARELADO EM RELAÇÕES INTERNACIONAIS</v>
      </c>
      <c r="B1081" s="11" t="str">
        <f t="shared" si="81"/>
        <v>DAESHR027-14SB</v>
      </c>
      <c r="C1081" s="9" t="str">
        <f t="shared" si="82"/>
        <v>Trajetórias Internacionais do Continente Africano A-matutino (São Bernardo)</v>
      </c>
      <c r="D1081" s="7" t="s">
        <v>1279</v>
      </c>
      <c r="E1081" s="7" t="s">
        <v>2034</v>
      </c>
      <c r="F1081" s="7" t="s">
        <v>1280</v>
      </c>
      <c r="G1081" s="7" t="s">
        <v>11</v>
      </c>
      <c r="H1081" s="7" t="s">
        <v>3256</v>
      </c>
      <c r="I1081" s="7"/>
      <c r="J1081" s="16" t="s">
        <v>38</v>
      </c>
      <c r="K1081" s="7" t="s">
        <v>13</v>
      </c>
      <c r="L1081" s="7" t="s">
        <v>20</v>
      </c>
      <c r="M1081" s="7">
        <v>66</v>
      </c>
      <c r="N1081" s="7"/>
      <c r="O1081" s="7"/>
      <c r="P1081" s="7" t="s">
        <v>17</v>
      </c>
      <c r="Q1081" s="7" t="s">
        <v>124</v>
      </c>
      <c r="R1081" s="29" t="s">
        <v>1281</v>
      </c>
      <c r="S1081" s="29" t="s">
        <v>1281</v>
      </c>
      <c r="T1081" s="5"/>
      <c r="U1081" s="5"/>
    </row>
    <row r="1082" spans="1:21" ht="15" customHeight="1" x14ac:dyDescent="0.25">
      <c r="A1082" s="11" t="str">
        <f t="shared" si="80"/>
        <v>BACHARELADO EM RELAÇÕES INTERNACIONAIS</v>
      </c>
      <c r="B1082" s="11" t="str">
        <f t="shared" si="81"/>
        <v>NAESHR027-14SB</v>
      </c>
      <c r="C1082" s="9" t="str">
        <f t="shared" si="82"/>
        <v>Trajetórias Internacionais do Continente Africano A-noturno (São Bernardo)</v>
      </c>
      <c r="D1082" s="6" t="s">
        <v>1279</v>
      </c>
      <c r="E1082" s="6" t="s">
        <v>2035</v>
      </c>
      <c r="F1082" s="6" t="s">
        <v>1280</v>
      </c>
      <c r="G1082" s="6" t="s">
        <v>11</v>
      </c>
      <c r="H1082" s="6" t="s">
        <v>3263</v>
      </c>
      <c r="J1082" s="6" t="s">
        <v>38</v>
      </c>
      <c r="K1082" s="6" t="s">
        <v>18</v>
      </c>
      <c r="L1082" s="6" t="s">
        <v>20</v>
      </c>
      <c r="M1082" s="6">
        <v>66</v>
      </c>
      <c r="P1082" s="7" t="s">
        <v>17</v>
      </c>
      <c r="Q1082" s="7" t="s">
        <v>124</v>
      </c>
      <c r="R1082" s="26" t="s">
        <v>1281</v>
      </c>
      <c r="S1082" s="26" t="s">
        <v>1281</v>
      </c>
      <c r="T1082" s="5"/>
      <c r="U1082" s="5"/>
    </row>
    <row r="1083" spans="1:21" ht="15" customHeight="1" x14ac:dyDescent="0.25">
      <c r="A1083" s="11" t="str">
        <f t="shared" si="80"/>
        <v>ENGENHARIA AEROESPACIAL</v>
      </c>
      <c r="B1083" s="11" t="str">
        <f t="shared" si="81"/>
        <v>NAESTS018-17SB</v>
      </c>
      <c r="C1083" s="9" t="str">
        <f t="shared" si="82"/>
        <v>Transferência de Calor Aplicada a Sistemas Aeroespaciais A-noturno (São Bernardo)</v>
      </c>
      <c r="D1083" s="7" t="s">
        <v>926</v>
      </c>
      <c r="E1083" s="7" t="s">
        <v>2053</v>
      </c>
      <c r="F1083" s="7" t="s">
        <v>927</v>
      </c>
      <c r="G1083" s="7" t="s">
        <v>11</v>
      </c>
      <c r="H1083" s="7" t="s">
        <v>920</v>
      </c>
      <c r="I1083" s="7"/>
      <c r="J1083" s="16" t="s">
        <v>38</v>
      </c>
      <c r="K1083" s="7" t="s">
        <v>18</v>
      </c>
      <c r="L1083" s="7" t="s">
        <v>473</v>
      </c>
      <c r="M1083" s="7">
        <v>50</v>
      </c>
      <c r="N1083" s="7"/>
      <c r="O1083" s="7"/>
      <c r="P1083" s="7"/>
      <c r="Q1083" s="7" t="s">
        <v>131</v>
      </c>
      <c r="R1083" s="29" t="s">
        <v>928</v>
      </c>
      <c r="S1083" s="29"/>
    </row>
    <row r="1084" spans="1:21" ht="15" customHeight="1" x14ac:dyDescent="0.25">
      <c r="A1084" s="11" t="str">
        <f t="shared" si="80"/>
        <v>ENGENHARIA AMBIENTAL E URBANA</v>
      </c>
      <c r="B1084" s="11" t="str">
        <f t="shared" si="81"/>
        <v>DAESTU020-17SA</v>
      </c>
      <c r="C1084" s="9" t="str">
        <f t="shared" si="82"/>
        <v>Transferência de Massa A-matutino (São Bernardo)</v>
      </c>
      <c r="D1084" s="7" t="s">
        <v>1266</v>
      </c>
      <c r="E1084" s="7" t="s">
        <v>2084</v>
      </c>
      <c r="F1084" s="7" t="s">
        <v>1267</v>
      </c>
      <c r="G1084" s="7" t="s">
        <v>11</v>
      </c>
      <c r="H1084" s="7" t="s">
        <v>1268</v>
      </c>
      <c r="I1084" s="7"/>
      <c r="J1084" s="7" t="s">
        <v>12</v>
      </c>
      <c r="K1084" s="7" t="s">
        <v>13</v>
      </c>
      <c r="L1084" s="7" t="s">
        <v>479</v>
      </c>
      <c r="M1084" s="7">
        <v>60</v>
      </c>
      <c r="N1084" s="7"/>
      <c r="O1084" s="7" t="s">
        <v>17</v>
      </c>
      <c r="P1084" s="7"/>
      <c r="Q1084" s="7" t="s">
        <v>143</v>
      </c>
      <c r="R1084" s="29" t="s">
        <v>1183</v>
      </c>
      <c r="S1084" s="29" t="s">
        <v>1216</v>
      </c>
      <c r="T1084" s="5"/>
      <c r="U1084" s="5"/>
    </row>
    <row r="1085" spans="1:21" ht="15" customHeight="1" x14ac:dyDescent="0.25">
      <c r="A1085" s="11" t="str">
        <f t="shared" si="80"/>
        <v>ENGENHARIA DE INFORMAÇÃO</v>
      </c>
      <c r="B1085" s="11" t="str">
        <f t="shared" si="81"/>
        <v>NA1ESTI003-17SA</v>
      </c>
      <c r="C1085" s="9" t="str">
        <f t="shared" si="82"/>
        <v>Transformadas em Sinais e Sistemas Lineares A1-noturno (São Bernardo)</v>
      </c>
      <c r="D1085" s="7" t="s">
        <v>141</v>
      </c>
      <c r="E1085" s="7" t="s">
        <v>2162</v>
      </c>
      <c r="F1085" s="7" t="s">
        <v>142</v>
      </c>
      <c r="G1085" s="7" t="s">
        <v>16</v>
      </c>
      <c r="H1085" s="7" t="s">
        <v>721</v>
      </c>
      <c r="I1085" s="7"/>
      <c r="J1085" s="7" t="s">
        <v>12</v>
      </c>
      <c r="K1085" s="7" t="s">
        <v>18</v>
      </c>
      <c r="L1085" s="7" t="s">
        <v>20</v>
      </c>
      <c r="M1085" s="7">
        <v>60</v>
      </c>
      <c r="N1085" s="7">
        <v>0</v>
      </c>
      <c r="O1085" s="7" t="s">
        <v>17</v>
      </c>
      <c r="P1085" s="7"/>
      <c r="Q1085" s="7" t="s">
        <v>183</v>
      </c>
      <c r="R1085" s="29" t="s">
        <v>2319</v>
      </c>
      <c r="S1085" s="29"/>
    </row>
    <row r="1086" spans="1:21" ht="15" customHeight="1" x14ac:dyDescent="0.25">
      <c r="A1086" s="11" t="str">
        <f t="shared" si="80"/>
        <v>ENGENHARIA DE INFORMAÇÃO</v>
      </c>
      <c r="B1086" s="11" t="str">
        <f t="shared" si="81"/>
        <v>DAESTI003-17SA</v>
      </c>
      <c r="C1086" s="9" t="str">
        <f t="shared" si="82"/>
        <v>Transformadas em Sinais e Sistemas Lineares A-matutino (São Bernardo)</v>
      </c>
      <c r="D1086" s="7" t="s">
        <v>141</v>
      </c>
      <c r="E1086" s="7" t="s">
        <v>184</v>
      </c>
      <c r="F1086" s="7" t="s">
        <v>142</v>
      </c>
      <c r="G1086" s="7" t="s">
        <v>11</v>
      </c>
      <c r="H1086" s="7" t="s">
        <v>720</v>
      </c>
      <c r="I1086" s="7"/>
      <c r="J1086" s="16" t="s">
        <v>12</v>
      </c>
      <c r="K1086" s="7" t="s">
        <v>13</v>
      </c>
      <c r="L1086" s="7" t="s">
        <v>20</v>
      </c>
      <c r="M1086" s="7">
        <v>62</v>
      </c>
      <c r="N1086" s="7">
        <v>0</v>
      </c>
      <c r="O1086" s="7" t="s">
        <v>17</v>
      </c>
      <c r="P1086" s="7"/>
      <c r="Q1086" s="7" t="s">
        <v>183</v>
      </c>
      <c r="R1086" s="29" t="s">
        <v>2894</v>
      </c>
      <c r="S1086" s="29"/>
    </row>
    <row r="1087" spans="1:21" ht="15" customHeight="1" x14ac:dyDescent="0.25">
      <c r="A1087" s="11" t="str">
        <f t="shared" si="80"/>
        <v>ENGENHARIA DE INFORMAÇÃO</v>
      </c>
      <c r="B1087" s="11" t="str">
        <f t="shared" si="81"/>
        <v>DBESTI003-17SA</v>
      </c>
      <c r="C1087" s="9" t="str">
        <f t="shared" si="82"/>
        <v>Transformadas em Sinais e Sistemas Lineares B-matutino (São Bernardo)</v>
      </c>
      <c r="D1087" s="7" t="s">
        <v>141</v>
      </c>
      <c r="E1087" s="7" t="s">
        <v>2163</v>
      </c>
      <c r="F1087" s="7" t="s">
        <v>142</v>
      </c>
      <c r="G1087" s="7" t="s">
        <v>25</v>
      </c>
      <c r="H1087" s="7" t="s">
        <v>722</v>
      </c>
      <c r="I1087" s="7"/>
      <c r="J1087" s="16" t="s">
        <v>12</v>
      </c>
      <c r="K1087" s="7" t="s">
        <v>13</v>
      </c>
      <c r="L1087" s="7" t="s">
        <v>20</v>
      </c>
      <c r="M1087" s="7">
        <v>74</v>
      </c>
      <c r="N1087" s="7">
        <v>0</v>
      </c>
      <c r="O1087" s="7" t="s">
        <v>17</v>
      </c>
      <c r="P1087" s="7"/>
      <c r="Q1087" s="7" t="s">
        <v>183</v>
      </c>
      <c r="R1087" s="29" t="s">
        <v>2895</v>
      </c>
      <c r="S1087" s="29"/>
      <c r="T1087" s="5"/>
      <c r="U1087" s="5"/>
    </row>
    <row r="1088" spans="1:21" ht="15" customHeight="1" x14ac:dyDescent="0.25">
      <c r="A1088" s="11" t="str">
        <f t="shared" si="80"/>
        <v>ENGENHARIA AEROESPACIAL</v>
      </c>
      <c r="B1088" s="11" t="str">
        <f t="shared" si="81"/>
        <v>NBESTI003-17SB</v>
      </c>
      <c r="C1088" s="9" t="str">
        <f t="shared" si="82"/>
        <v>Transformadas em Sinais e Sistemas Lineares B-noturno (São Bernardo)</v>
      </c>
      <c r="D1088" s="7" t="s">
        <v>141</v>
      </c>
      <c r="E1088" s="7" t="s">
        <v>2054</v>
      </c>
      <c r="F1088" s="7" t="s">
        <v>142</v>
      </c>
      <c r="G1088" s="7" t="s">
        <v>25</v>
      </c>
      <c r="H1088" s="7" t="s">
        <v>3157</v>
      </c>
      <c r="I1088" s="7"/>
      <c r="J1088" s="7" t="s">
        <v>38</v>
      </c>
      <c r="K1088" s="7" t="s">
        <v>18</v>
      </c>
      <c r="L1088" s="7" t="s">
        <v>20</v>
      </c>
      <c r="M1088" s="7">
        <v>50</v>
      </c>
      <c r="N1088" s="7"/>
      <c r="O1088" s="7" t="s">
        <v>17</v>
      </c>
      <c r="P1088" s="7"/>
      <c r="Q1088" s="7" t="s">
        <v>131</v>
      </c>
      <c r="R1088" s="29" t="s">
        <v>936</v>
      </c>
      <c r="S1088" s="29"/>
      <c r="T1088" s="5"/>
      <c r="U1088" s="5"/>
    </row>
    <row r="1089" spans="1:21" ht="15" customHeight="1" x14ac:dyDescent="0.25">
      <c r="A1089" s="11" t="str">
        <f t="shared" si="80"/>
        <v>ENGENHARIA AMBIENTAL E URBANA</v>
      </c>
      <c r="B1089" s="11" t="str">
        <f t="shared" si="81"/>
        <v>DAESZU020-17SA</v>
      </c>
      <c r="C1089" s="9" t="str">
        <f t="shared" si="82"/>
        <v>Transportes, Uso e Ocupação do Solo A-matutino (São Bernardo)</v>
      </c>
      <c r="D1089" s="7" t="s">
        <v>1272</v>
      </c>
      <c r="E1089" s="7" t="s">
        <v>2085</v>
      </c>
      <c r="F1089" s="7" t="s">
        <v>1273</v>
      </c>
      <c r="G1089" s="7" t="s">
        <v>11</v>
      </c>
      <c r="H1089" s="7" t="s">
        <v>1274</v>
      </c>
      <c r="I1089" s="7"/>
      <c r="J1089" s="16" t="s">
        <v>12</v>
      </c>
      <c r="K1089" s="7" t="s">
        <v>13</v>
      </c>
      <c r="L1089" s="7" t="s">
        <v>1275</v>
      </c>
      <c r="M1089" s="7">
        <v>100</v>
      </c>
      <c r="N1089" s="7"/>
      <c r="O1089" s="7"/>
      <c r="P1089" s="7"/>
      <c r="Q1089" s="7" t="s">
        <v>143</v>
      </c>
      <c r="R1089" s="29" t="s">
        <v>1224</v>
      </c>
      <c r="S1089" s="29" t="s">
        <v>1187</v>
      </c>
      <c r="T1089" s="5"/>
      <c r="U1089" s="5"/>
    </row>
    <row r="1090" spans="1:21" ht="15" customHeight="1" x14ac:dyDescent="0.25">
      <c r="A1090" s="11" t="str">
        <f t="shared" si="80"/>
        <v>ENGENHARIA AMBIENTAL E URBANA</v>
      </c>
      <c r="B1090" s="11" t="str">
        <f t="shared" si="81"/>
        <v>DAESTU038-17SA</v>
      </c>
      <c r="C1090" s="9" t="str">
        <f t="shared" ref="C1090:C1093" si="85">CONCATENATE(D1090," ",IF(LEN(B1090)&gt;15,MID(B1090,2,3),G1090),"-",IF(K1090="DIURNO","matutino",K1090)," (",IF(H1090="Santo André",H1090,"São Bernardo"),")",IF(G1090="I"," - TURMA MINISTRADA EM INGLÊS",IF(G1090="P"," - TURMA COMPARTILHADA COM A PÓS-GRADUAÇÃO",IF(G1090="S"," - TURMA SEMIPRESENCIAL",""))))</f>
        <v>Tratamento de Águas Urbanas Servidas A-matutino (São Bernardo)</v>
      </c>
      <c r="D1090" s="7" t="s">
        <v>1282</v>
      </c>
      <c r="E1090" s="7" t="s">
        <v>2086</v>
      </c>
      <c r="F1090" s="7" t="s">
        <v>1283</v>
      </c>
      <c r="G1090" s="7" t="s">
        <v>11</v>
      </c>
      <c r="H1090" s="7" t="s">
        <v>3265</v>
      </c>
      <c r="I1090" s="7"/>
      <c r="J1090" s="7" t="s">
        <v>12</v>
      </c>
      <c r="K1090" s="7" t="s">
        <v>13</v>
      </c>
      <c r="L1090" s="7" t="s">
        <v>476</v>
      </c>
      <c r="M1090" s="7">
        <v>60</v>
      </c>
      <c r="N1090" s="7"/>
      <c r="O1090" s="7"/>
      <c r="P1090" s="7"/>
      <c r="Q1090" s="7" t="s">
        <v>143</v>
      </c>
      <c r="R1090" s="29" t="s">
        <v>1284</v>
      </c>
      <c r="S1090" s="29" t="s">
        <v>1216</v>
      </c>
    </row>
    <row r="1091" spans="1:21" ht="15" customHeight="1" x14ac:dyDescent="0.25">
      <c r="A1091" s="11" t="str">
        <f t="shared" si="80"/>
        <v>BACHARELADO EM FÍSICA</v>
      </c>
      <c r="B1091" s="11" t="str">
        <f t="shared" si="81"/>
        <v>DANHT3066-15SA</v>
      </c>
      <c r="C1091" s="9" t="str">
        <f t="shared" si="85"/>
        <v>Variáveis complexas e aplicações A-matutino (São Bernardo)</v>
      </c>
      <c r="D1091" s="6" t="s">
        <v>594</v>
      </c>
      <c r="E1091" s="6" t="s">
        <v>1919</v>
      </c>
      <c r="F1091" s="6" t="s">
        <v>595</v>
      </c>
      <c r="G1091" s="6" t="s">
        <v>11</v>
      </c>
      <c r="H1091" s="6" t="s">
        <v>596</v>
      </c>
      <c r="J1091" s="6" t="s">
        <v>12</v>
      </c>
      <c r="K1091" s="6" t="s">
        <v>13</v>
      </c>
      <c r="L1091" s="6" t="s">
        <v>20</v>
      </c>
      <c r="M1091" s="6">
        <v>31</v>
      </c>
      <c r="N1091" s="6">
        <v>0</v>
      </c>
      <c r="O1091" s="6" t="s">
        <v>17</v>
      </c>
      <c r="P1091" s="7"/>
      <c r="Q1091" s="7" t="s">
        <v>105</v>
      </c>
      <c r="R1091" s="26" t="s">
        <v>3015</v>
      </c>
    </row>
    <row r="1092" spans="1:21" ht="15" customHeight="1" x14ac:dyDescent="0.25">
      <c r="A1092" s="11" t="str">
        <f t="shared" si="80"/>
        <v>BACHARELADO EM FÍSICA</v>
      </c>
      <c r="B1092" s="11" t="str">
        <f t="shared" si="81"/>
        <v>NANHT3066-15SA</v>
      </c>
      <c r="C1092" s="9" t="str">
        <f t="shared" si="85"/>
        <v>Variáveis complexas e aplicações A-noturno (São Bernardo)</v>
      </c>
      <c r="D1092" s="7" t="s">
        <v>594</v>
      </c>
      <c r="E1092" s="7" t="s">
        <v>1920</v>
      </c>
      <c r="F1092" s="7" t="s">
        <v>595</v>
      </c>
      <c r="G1092" s="7" t="s">
        <v>11</v>
      </c>
      <c r="H1092" s="7" t="s">
        <v>597</v>
      </c>
      <c r="I1092" s="7"/>
      <c r="J1092" s="7" t="s">
        <v>12</v>
      </c>
      <c r="K1092" s="7" t="s">
        <v>18</v>
      </c>
      <c r="L1092" s="7" t="s">
        <v>20</v>
      </c>
      <c r="M1092" s="7">
        <v>30</v>
      </c>
      <c r="N1092" s="7">
        <v>0</v>
      </c>
      <c r="O1092" s="7" t="s">
        <v>17</v>
      </c>
      <c r="P1092" s="7"/>
      <c r="Q1092" s="7" t="s">
        <v>105</v>
      </c>
      <c r="R1092" s="29" t="s">
        <v>3015</v>
      </c>
      <c r="S1092" s="29"/>
      <c r="T1092" s="5"/>
      <c r="U1092" s="5"/>
    </row>
    <row r="1093" spans="1:21" ht="15" customHeight="1" x14ac:dyDescent="0.25">
      <c r="A1093" s="11" t="str">
        <f t="shared" si="80"/>
        <v>ENGENHARIA AEROESPACIAL</v>
      </c>
      <c r="B1093" s="11" t="str">
        <f t="shared" si="81"/>
        <v>NAESTS008-17SB</v>
      </c>
      <c r="C1093" s="9" t="str">
        <f t="shared" si="85"/>
        <v>Vibrações A-noturno (São Bernardo)</v>
      </c>
      <c r="D1093" s="7" t="s">
        <v>2440</v>
      </c>
      <c r="E1093" s="7" t="s">
        <v>2512</v>
      </c>
      <c r="F1093" s="7" t="s">
        <v>2441</v>
      </c>
      <c r="G1093" s="7" t="s">
        <v>11</v>
      </c>
      <c r="H1093" s="7" t="s">
        <v>2442</v>
      </c>
      <c r="I1093" s="7"/>
      <c r="J1093" s="16" t="s">
        <v>38</v>
      </c>
      <c r="K1093" s="7" t="s">
        <v>18</v>
      </c>
      <c r="L1093" s="7" t="s">
        <v>20</v>
      </c>
      <c r="M1093" s="7">
        <v>56</v>
      </c>
      <c r="N1093" s="7"/>
      <c r="O1093" s="7"/>
      <c r="P1093" s="7"/>
      <c r="Q1093" s="7" t="s">
        <v>131</v>
      </c>
      <c r="R1093" s="29" t="s">
        <v>937</v>
      </c>
      <c r="S1093" s="29"/>
      <c r="T1093" s="5"/>
      <c r="U1093" s="5"/>
    </row>
  </sheetData>
  <sortState xmlns:xlrd2="http://schemas.microsoft.com/office/spreadsheetml/2017/richdata2" ref="A2:Z1077">
    <sortCondition ref="A2:A1077"/>
    <sortCondition ref="C2:C1077"/>
  </sortState>
  <phoneticPr fontId="8" type="noConversion"/>
  <conditionalFormatting sqref="B1">
    <cfRule type="duplicateValues" dxfId="1" priority="2" stopIfTrue="1"/>
  </conditionalFormatting>
  <conditionalFormatting sqref="B1:B1048576">
    <cfRule type="duplicateValues" dxfId="0" priority="1"/>
  </conditionalFormatting>
  <pageMargins left="0.511811024" right="0.511811024" top="0.78740157499999996" bottom="0.78740157499999996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8A3E2-EB5E-4B8A-AB0D-6AFA45B8A647}">
  <dimension ref="A1:S1093"/>
  <sheetViews>
    <sheetView topLeftCell="A1068" workbookViewId="0">
      <selection activeCell="A2" sqref="A2:A1093"/>
    </sheetView>
  </sheetViews>
  <sheetFormatPr defaultRowHeight="15" x14ac:dyDescent="0.25"/>
  <cols>
    <col min="1" max="1" width="33.42578125" style="36" customWidth="1"/>
    <col min="2" max="2" width="32.140625" style="36" customWidth="1"/>
    <col min="3" max="19" width="33.42578125" style="36" customWidth="1"/>
  </cols>
  <sheetData>
    <row r="1" spans="1:19" ht="15.75" thickBot="1" x14ac:dyDescent="0.3">
      <c r="A1" s="31" t="s">
        <v>3</v>
      </c>
      <c r="B1" s="31"/>
      <c r="C1" s="32" t="s">
        <v>2553</v>
      </c>
      <c r="D1" s="32" t="s">
        <v>2554</v>
      </c>
      <c r="E1" s="32"/>
      <c r="F1" s="32"/>
      <c r="G1" s="32"/>
      <c r="H1" s="32"/>
      <c r="I1" s="32"/>
      <c r="J1" s="32"/>
      <c r="K1" s="32" t="s">
        <v>2555</v>
      </c>
      <c r="L1" s="33" t="s">
        <v>4</v>
      </c>
      <c r="M1" s="33" t="s">
        <v>2556</v>
      </c>
      <c r="N1" s="34" t="s">
        <v>2557</v>
      </c>
      <c r="O1" s="34" t="s">
        <v>2558</v>
      </c>
      <c r="P1" s="33" t="s">
        <v>2559</v>
      </c>
      <c r="Q1" s="34" t="s">
        <v>2560</v>
      </c>
      <c r="R1" s="34" t="s">
        <v>2561</v>
      </c>
      <c r="S1" s="33" t="s">
        <v>2562</v>
      </c>
    </row>
    <row r="2" spans="1:19" ht="15.75" thickBot="1" x14ac:dyDescent="0.3">
      <c r="A2" s="31" t="str">
        <f t="shared" ref="A2:A65" si="0">IF(B2="","",CONCATENATE(B2,",",D2,IF(E2="","",CONCATENATE(";",E2,",",G2,IF(H2="","",CONCATENATE(";",H2,",",J2))))))</f>
        <v/>
      </c>
      <c r="B2" s="35"/>
      <c r="L2" s="34" t="str">
        <f t="shared" ref="L2:L65" si="1">IF(M2="","",CONCATENATE(M2,",",O2,IF(P2="","",CONCATENATE(";",P2,",",R2,IF(S2="","",CONCATENATE(";",S2,",",U2))))))</f>
        <v/>
      </c>
      <c r="M2" s="35"/>
    </row>
    <row r="3" spans="1:19" ht="15.75" thickBot="1" x14ac:dyDescent="0.3">
      <c r="A3" s="31" t="str">
        <f t="shared" si="0"/>
        <v/>
      </c>
      <c r="B3" s="35"/>
      <c r="L3" s="34" t="str">
        <f t="shared" si="1"/>
        <v/>
      </c>
      <c r="M3" s="35"/>
    </row>
    <row r="4" spans="1:19" ht="15.75" thickBot="1" x14ac:dyDescent="0.3">
      <c r="A4" s="31" t="str">
        <f t="shared" si="0"/>
        <v/>
      </c>
      <c r="B4" s="35"/>
      <c r="L4" s="34" t="str">
        <f t="shared" si="1"/>
        <v xml:space="preserve">terca das 16:00 às 18:00, semanal </v>
      </c>
      <c r="M4" s="35" t="s">
        <v>2571</v>
      </c>
      <c r="N4" s="36" t="s">
        <v>2572</v>
      </c>
      <c r="O4" s="36" t="s">
        <v>2570</v>
      </c>
    </row>
    <row r="5" spans="1:19" ht="30.75" thickBot="1" x14ac:dyDescent="0.3">
      <c r="A5" s="31" t="str">
        <f t="shared" si="0"/>
        <v/>
      </c>
      <c r="B5" s="35"/>
      <c r="L5" s="34" t="str">
        <f t="shared" si="1"/>
        <v>quinta das 14:00 às 16:00, quinzenal II</v>
      </c>
      <c r="M5" s="35" t="s">
        <v>2573</v>
      </c>
      <c r="N5" s="36" t="s">
        <v>2574</v>
      </c>
      <c r="O5" s="36" t="s">
        <v>2564</v>
      </c>
    </row>
    <row r="6" spans="1:19" ht="15.75" thickBot="1" x14ac:dyDescent="0.3">
      <c r="A6" s="31" t="str">
        <f t="shared" si="0"/>
        <v/>
      </c>
      <c r="B6" s="35"/>
      <c r="L6" s="34" t="str">
        <f t="shared" si="1"/>
        <v xml:space="preserve">quarta das 10:00 às 12:00, semanal </v>
      </c>
      <c r="M6" s="35" t="s">
        <v>2576</v>
      </c>
      <c r="N6" s="36" t="s">
        <v>2577</v>
      </c>
      <c r="O6" s="36" t="s">
        <v>2570</v>
      </c>
    </row>
    <row r="7" spans="1:19" ht="15.75" thickBot="1" x14ac:dyDescent="0.3">
      <c r="A7" s="31" t="str">
        <f t="shared" si="0"/>
        <v/>
      </c>
      <c r="B7" s="35"/>
      <c r="L7" s="34" t="str">
        <f t="shared" si="1"/>
        <v xml:space="preserve">quarta das 21:00 às 23:00, semanal </v>
      </c>
      <c r="M7" s="35" t="s">
        <v>2579</v>
      </c>
      <c r="N7" s="36" t="s">
        <v>2580</v>
      </c>
      <c r="O7" s="36" t="s">
        <v>2570</v>
      </c>
    </row>
    <row r="8" spans="1:19" ht="15.75" thickBot="1" x14ac:dyDescent="0.3">
      <c r="A8" s="31" t="str">
        <f t="shared" si="0"/>
        <v/>
      </c>
      <c r="B8" s="37"/>
      <c r="L8" s="34" t="str">
        <f t="shared" si="1"/>
        <v xml:space="preserve">quarta das 10:00 às 12:00, semanal </v>
      </c>
      <c r="M8" s="37" t="s">
        <v>2576</v>
      </c>
      <c r="N8" s="36" t="s">
        <v>2581</v>
      </c>
      <c r="O8" s="36" t="s">
        <v>2570</v>
      </c>
    </row>
    <row r="9" spans="1:19" ht="15.75" thickBot="1" x14ac:dyDescent="0.3">
      <c r="A9" s="31" t="str">
        <f t="shared" si="0"/>
        <v/>
      </c>
      <c r="B9" s="35"/>
      <c r="L9" s="34" t="str">
        <f t="shared" si="1"/>
        <v xml:space="preserve">quarta das 21:00 às 23:00, semanal </v>
      </c>
      <c r="M9" s="35" t="s">
        <v>2579</v>
      </c>
      <c r="N9" s="36" t="s">
        <v>2582</v>
      </c>
      <c r="O9" s="36" t="s">
        <v>2570</v>
      </c>
    </row>
    <row r="10" spans="1:19" ht="15.75" thickBot="1" x14ac:dyDescent="0.3">
      <c r="A10" s="31" t="str">
        <f t="shared" si="0"/>
        <v/>
      </c>
      <c r="B10" s="35"/>
      <c r="L10" s="34" t="str">
        <f t="shared" si="1"/>
        <v xml:space="preserve">quarta das 10:00 às 12:00, semanal </v>
      </c>
      <c r="M10" s="35" t="s">
        <v>2576</v>
      </c>
      <c r="N10" s="36" t="s">
        <v>2583</v>
      </c>
      <c r="O10" s="36" t="s">
        <v>2570</v>
      </c>
    </row>
    <row r="11" spans="1:19" ht="15.75" thickBot="1" x14ac:dyDescent="0.3">
      <c r="A11" s="31" t="str">
        <f t="shared" si="0"/>
        <v/>
      </c>
      <c r="B11" s="35"/>
      <c r="L11" s="34" t="str">
        <f t="shared" si="1"/>
        <v xml:space="preserve">sexta das 19:00 às 21:00, semanal </v>
      </c>
      <c r="M11" s="35" t="s">
        <v>2578</v>
      </c>
      <c r="N11" s="36" t="s">
        <v>2577</v>
      </c>
      <c r="O11" s="36" t="s">
        <v>2570</v>
      </c>
    </row>
    <row r="12" spans="1:19" ht="15.75" thickBot="1" x14ac:dyDescent="0.3">
      <c r="A12" s="31" t="str">
        <f t="shared" si="0"/>
        <v/>
      </c>
      <c r="B12" s="35"/>
      <c r="L12" s="34" t="str">
        <f t="shared" si="1"/>
        <v xml:space="preserve">quarta das 10:00 às 12:00, semanal </v>
      </c>
      <c r="M12" s="35" t="s">
        <v>2576</v>
      </c>
      <c r="N12" s="36" t="s">
        <v>2584</v>
      </c>
      <c r="O12" s="36" t="s">
        <v>2570</v>
      </c>
    </row>
    <row r="13" spans="1:19" ht="15.75" thickBot="1" x14ac:dyDescent="0.3">
      <c r="A13" s="31" t="str">
        <f t="shared" si="0"/>
        <v/>
      </c>
      <c r="B13" s="35"/>
      <c r="L13" s="34" t="str">
        <f t="shared" si="1"/>
        <v xml:space="preserve">sexta das 19:00 às 21:00, semanal </v>
      </c>
      <c r="M13" s="35" t="s">
        <v>2578</v>
      </c>
      <c r="N13" s="36" t="s">
        <v>2580</v>
      </c>
      <c r="O13" s="36" t="s">
        <v>2570</v>
      </c>
    </row>
    <row r="14" spans="1:19" ht="15.75" thickBot="1" x14ac:dyDescent="0.3">
      <c r="A14" s="31" t="str">
        <f t="shared" si="0"/>
        <v/>
      </c>
      <c r="B14" s="35"/>
      <c r="L14" s="34" t="str">
        <f t="shared" si="1"/>
        <v xml:space="preserve">quarta das 17:00 às 19:00, semanal </v>
      </c>
      <c r="M14" s="35" t="s">
        <v>2586</v>
      </c>
      <c r="N14" s="36" t="s">
        <v>2577</v>
      </c>
      <c r="O14" s="36" t="s">
        <v>2570</v>
      </c>
    </row>
    <row r="15" spans="1:19" ht="15.75" thickBot="1" x14ac:dyDescent="0.3">
      <c r="A15" s="31" t="str">
        <f t="shared" si="0"/>
        <v/>
      </c>
      <c r="B15" s="35"/>
      <c r="L15" s="34" t="str">
        <f t="shared" si="1"/>
        <v xml:space="preserve">quarta das 17:00 às 19:00, semanal </v>
      </c>
      <c r="M15" s="35" t="s">
        <v>2586</v>
      </c>
      <c r="N15" s="36" t="s">
        <v>2587</v>
      </c>
      <c r="O15" s="36" t="s">
        <v>2570</v>
      </c>
    </row>
    <row r="16" spans="1:19" ht="15.75" thickBot="1" x14ac:dyDescent="0.3">
      <c r="A16" s="31" t="str">
        <f t="shared" si="0"/>
        <v/>
      </c>
      <c r="B16" s="35"/>
      <c r="L16" s="34" t="str">
        <f t="shared" si="1"/>
        <v/>
      </c>
      <c r="M16" s="35"/>
    </row>
    <row r="17" spans="1:15" ht="15.75" thickBot="1" x14ac:dyDescent="0.3">
      <c r="A17" s="31" t="str">
        <f t="shared" si="0"/>
        <v/>
      </c>
      <c r="B17" s="35"/>
      <c r="L17" s="34" t="str">
        <f t="shared" si="1"/>
        <v/>
      </c>
      <c r="M17" s="35"/>
    </row>
    <row r="18" spans="1:15" ht="15.75" thickBot="1" x14ac:dyDescent="0.3">
      <c r="A18" s="31" t="str">
        <f t="shared" si="0"/>
        <v/>
      </c>
      <c r="B18" s="35"/>
      <c r="L18" s="34" t="str">
        <f t="shared" si="1"/>
        <v/>
      </c>
      <c r="M18" s="35"/>
    </row>
    <row r="19" spans="1:15" ht="30.75" thickBot="1" x14ac:dyDescent="0.3">
      <c r="A19" s="31" t="str">
        <f t="shared" si="0"/>
        <v/>
      </c>
      <c r="B19" s="35"/>
      <c r="L19" s="34" t="str">
        <f t="shared" si="1"/>
        <v>segunda das 10:00 às 12:00, quinzenal II</v>
      </c>
      <c r="M19" s="35" t="s">
        <v>2588</v>
      </c>
      <c r="N19" s="36" t="s">
        <v>2592</v>
      </c>
      <c r="O19" s="36" t="s">
        <v>2564</v>
      </c>
    </row>
    <row r="20" spans="1:15" ht="30.75" thickBot="1" x14ac:dyDescent="0.3">
      <c r="A20" s="31" t="str">
        <f t="shared" si="0"/>
        <v/>
      </c>
      <c r="B20" s="35"/>
      <c r="L20" s="34" t="str">
        <f t="shared" si="1"/>
        <v>segunda das 21:00 às 23:00, quinzenal II</v>
      </c>
      <c r="M20" s="35" t="s">
        <v>2593</v>
      </c>
      <c r="N20" s="36" t="s">
        <v>2592</v>
      </c>
      <c r="O20" s="36" t="s">
        <v>2564</v>
      </c>
    </row>
    <row r="21" spans="1:15" ht="30.75" thickBot="1" x14ac:dyDescent="0.3">
      <c r="A21" s="31" t="str">
        <f t="shared" si="0"/>
        <v/>
      </c>
      <c r="B21" s="35"/>
      <c r="L21" s="34" t="str">
        <f t="shared" si="1"/>
        <v>segunda das 10:00 às 12:00, quinzenal II</v>
      </c>
      <c r="M21" s="35" t="s">
        <v>2588</v>
      </c>
      <c r="N21" s="36" t="s">
        <v>2595</v>
      </c>
      <c r="O21" s="36" t="s">
        <v>2564</v>
      </c>
    </row>
    <row r="22" spans="1:15" ht="30.75" thickBot="1" x14ac:dyDescent="0.3">
      <c r="A22" s="31" t="str">
        <f t="shared" si="0"/>
        <v/>
      </c>
      <c r="B22" s="35"/>
      <c r="L22" s="34" t="str">
        <f t="shared" si="1"/>
        <v>segunda das 21:00 às 23:00, quinzenal II</v>
      </c>
      <c r="M22" s="35" t="s">
        <v>2593</v>
      </c>
      <c r="N22" s="36" t="s">
        <v>2587</v>
      </c>
      <c r="O22" s="36" t="s">
        <v>2564</v>
      </c>
    </row>
    <row r="23" spans="1:15" ht="30.75" thickBot="1" x14ac:dyDescent="0.3">
      <c r="A23" s="31" t="str">
        <f t="shared" si="0"/>
        <v/>
      </c>
      <c r="B23" s="37"/>
      <c r="L23" s="34" t="str">
        <f t="shared" si="1"/>
        <v>segunda das 10:00 às 12:00, quinzenal II</v>
      </c>
      <c r="M23" s="37" t="s">
        <v>2588</v>
      </c>
      <c r="N23" s="36" t="s">
        <v>2587</v>
      </c>
      <c r="O23" s="36" t="s">
        <v>2564</v>
      </c>
    </row>
    <row r="24" spans="1:15" ht="30.75" thickBot="1" x14ac:dyDescent="0.3">
      <c r="A24" s="31" t="str">
        <f t="shared" si="0"/>
        <v/>
      </c>
      <c r="B24" s="35"/>
      <c r="L24" s="34" t="str">
        <f t="shared" si="1"/>
        <v>segunda das 21:00 às 23:00, quinzenal II</v>
      </c>
      <c r="M24" s="35" t="s">
        <v>2593</v>
      </c>
      <c r="N24" s="36" t="s">
        <v>2596</v>
      </c>
      <c r="O24" s="36" t="s">
        <v>2564</v>
      </c>
    </row>
    <row r="25" spans="1:15" ht="30.75" thickBot="1" x14ac:dyDescent="0.3">
      <c r="A25" s="31" t="str">
        <f t="shared" si="0"/>
        <v/>
      </c>
      <c r="B25" s="35"/>
      <c r="L25" s="34" t="str">
        <f t="shared" si="1"/>
        <v>segunda das 10:00 às 12:00, quinzenal II</v>
      </c>
      <c r="M25" s="35" t="s">
        <v>2588</v>
      </c>
      <c r="N25" s="36" t="s">
        <v>2596</v>
      </c>
      <c r="O25" s="36" t="s">
        <v>2564</v>
      </c>
    </row>
    <row r="26" spans="1:15" ht="30.75" thickBot="1" x14ac:dyDescent="0.3">
      <c r="A26" s="31" t="str">
        <f t="shared" si="0"/>
        <v/>
      </c>
      <c r="B26" s="35"/>
      <c r="L26" s="34" t="str">
        <f t="shared" si="1"/>
        <v>segunda das 21:00 às 23:00, quinzenal II</v>
      </c>
      <c r="M26" s="35" t="s">
        <v>2593</v>
      </c>
      <c r="N26" s="36" t="s">
        <v>2597</v>
      </c>
      <c r="O26" s="36" t="s">
        <v>2564</v>
      </c>
    </row>
    <row r="27" spans="1:15" ht="15.75" thickBot="1" x14ac:dyDescent="0.3">
      <c r="A27" s="31" t="str">
        <f t="shared" si="0"/>
        <v/>
      </c>
      <c r="B27" s="35"/>
      <c r="L27" s="34" t="str">
        <f t="shared" si="1"/>
        <v/>
      </c>
      <c r="M27" s="35"/>
    </row>
    <row r="28" spans="1:15" ht="15.75" thickBot="1" x14ac:dyDescent="0.3">
      <c r="A28" s="31" t="str">
        <f t="shared" si="0"/>
        <v/>
      </c>
      <c r="B28" s="35"/>
      <c r="L28" s="34" t="str">
        <f t="shared" si="1"/>
        <v/>
      </c>
      <c r="M28" s="35"/>
    </row>
    <row r="29" spans="1:15" ht="15.75" thickBot="1" x14ac:dyDescent="0.3">
      <c r="A29" s="31" t="str">
        <f t="shared" si="0"/>
        <v/>
      </c>
      <c r="B29" s="35"/>
      <c r="L29" s="34" t="str">
        <f t="shared" si="1"/>
        <v/>
      </c>
      <c r="M29" s="35"/>
    </row>
    <row r="30" spans="1:15" ht="15.75" thickBot="1" x14ac:dyDescent="0.3">
      <c r="A30" s="31" t="str">
        <f t="shared" si="0"/>
        <v/>
      </c>
      <c r="B30" s="35"/>
      <c r="L30" s="34" t="str">
        <f t="shared" si="1"/>
        <v/>
      </c>
      <c r="M30" s="35"/>
    </row>
    <row r="31" spans="1:15" ht="15.75" thickBot="1" x14ac:dyDescent="0.3">
      <c r="A31" s="31" t="str">
        <f t="shared" si="0"/>
        <v/>
      </c>
      <c r="B31" s="35"/>
      <c r="L31" s="34" t="str">
        <f t="shared" si="1"/>
        <v/>
      </c>
      <c r="M31" s="35"/>
    </row>
    <row r="32" spans="1:15" ht="15.75" thickBot="1" x14ac:dyDescent="0.3">
      <c r="A32" s="31" t="str">
        <f t="shared" si="0"/>
        <v/>
      </c>
      <c r="B32" s="35"/>
      <c r="L32" s="34" t="str">
        <f t="shared" si="1"/>
        <v xml:space="preserve">quinta das 14:00 às 16:00, semanal </v>
      </c>
      <c r="M32" s="35" t="s">
        <v>2573</v>
      </c>
      <c r="N32" s="36" t="s">
        <v>2577</v>
      </c>
      <c r="O32" s="36" t="s">
        <v>2570</v>
      </c>
    </row>
    <row r="33" spans="1:18" ht="15.75" thickBot="1" x14ac:dyDescent="0.3">
      <c r="A33" s="31" t="str">
        <f t="shared" si="0"/>
        <v/>
      </c>
      <c r="B33" s="35"/>
      <c r="L33" s="34" t="str">
        <f t="shared" si="1"/>
        <v/>
      </c>
      <c r="M33" s="35"/>
    </row>
    <row r="34" spans="1:18" ht="30.75" thickBot="1" x14ac:dyDescent="0.3">
      <c r="A34" s="31" t="str">
        <f>IF(B34="","",CONCATENATE(B34,",",D34,IF(E34="","",CONCATENATE(";",E34,",",G34,IF(H34="","",CONCATENATE(";",H34,",",J34))))))</f>
        <v/>
      </c>
      <c r="B34" s="35"/>
      <c r="L34" s="34" t="str">
        <f t="shared" si="1"/>
        <v xml:space="preserve">terca das 19:00 às 21:00, semanal ; sexta das 21:00 às 23:00, semanal </v>
      </c>
      <c r="M34" s="35" t="s">
        <v>2598</v>
      </c>
      <c r="N34" s="36" t="s">
        <v>2577</v>
      </c>
      <c r="O34" s="36" t="s">
        <v>2570</v>
      </c>
      <c r="P34" s="36" t="s">
        <v>2602</v>
      </c>
      <c r="Q34" s="36" t="s">
        <v>2577</v>
      </c>
      <c r="R34" s="36" t="s">
        <v>2570</v>
      </c>
    </row>
    <row r="35" spans="1:18" ht="15.75" thickBot="1" x14ac:dyDescent="0.3">
      <c r="A35" s="31" t="str">
        <f t="shared" si="0"/>
        <v/>
      </c>
      <c r="B35" s="35"/>
      <c r="L35" s="34" t="str">
        <f t="shared" si="1"/>
        <v/>
      </c>
      <c r="M35" s="35"/>
    </row>
    <row r="36" spans="1:18" ht="15.75" thickBot="1" x14ac:dyDescent="0.3">
      <c r="A36" s="31" t="str">
        <f t="shared" si="0"/>
        <v/>
      </c>
      <c r="B36" s="35"/>
      <c r="L36" s="34" t="str">
        <f t="shared" si="1"/>
        <v/>
      </c>
      <c r="M36" s="35"/>
    </row>
    <row r="37" spans="1:18" ht="15.75" thickBot="1" x14ac:dyDescent="0.3">
      <c r="A37" s="31" t="str">
        <f t="shared" si="0"/>
        <v/>
      </c>
      <c r="B37" s="35"/>
      <c r="L37" s="34" t="str">
        <f t="shared" si="1"/>
        <v/>
      </c>
      <c r="M37" s="35"/>
    </row>
    <row r="38" spans="1:18" ht="15.75" thickBot="1" x14ac:dyDescent="0.3">
      <c r="A38" s="31" t="str">
        <f t="shared" si="0"/>
        <v/>
      </c>
      <c r="B38" s="35"/>
      <c r="L38" s="34" t="str">
        <f t="shared" si="1"/>
        <v/>
      </c>
      <c r="M38" s="35"/>
    </row>
    <row r="39" spans="1:18" ht="30.75" thickBot="1" x14ac:dyDescent="0.3">
      <c r="A39" s="31" t="str">
        <f t="shared" si="0"/>
        <v/>
      </c>
      <c r="B39" s="35"/>
      <c r="L39" s="34" t="str">
        <f t="shared" si="1"/>
        <v>quinta das 19:00 às 21:00, quinzenal I</v>
      </c>
      <c r="M39" s="35" t="s">
        <v>2607</v>
      </c>
      <c r="N39" s="36" t="s">
        <v>2577</v>
      </c>
      <c r="O39" s="36" t="s">
        <v>2566</v>
      </c>
    </row>
    <row r="40" spans="1:18" ht="30.75" thickBot="1" x14ac:dyDescent="0.3">
      <c r="A40" s="31" t="str">
        <f t="shared" si="0"/>
        <v/>
      </c>
      <c r="B40" s="35"/>
      <c r="L40" s="34" t="str">
        <f t="shared" si="1"/>
        <v xml:space="preserve">terca das 08:00 às 10:00, semanal ; sexta das 10:00 às 12:00, semanal </v>
      </c>
      <c r="M40" s="35" t="s">
        <v>2603</v>
      </c>
      <c r="N40" s="36" t="s">
        <v>2577</v>
      </c>
      <c r="O40" s="36" t="s">
        <v>2570</v>
      </c>
      <c r="P40" s="36" t="s">
        <v>2604</v>
      </c>
      <c r="Q40" s="36" t="s">
        <v>2577</v>
      </c>
      <c r="R40" s="36" t="s">
        <v>2570</v>
      </c>
    </row>
    <row r="41" spans="1:18" ht="15.75" thickBot="1" x14ac:dyDescent="0.3">
      <c r="A41" s="31" t="str">
        <f t="shared" si="0"/>
        <v/>
      </c>
      <c r="B41" s="35"/>
      <c r="L41" s="34" t="str">
        <f t="shared" si="1"/>
        <v/>
      </c>
      <c r="M41" s="35"/>
    </row>
    <row r="42" spans="1:18" ht="30.75" thickBot="1" x14ac:dyDescent="0.3">
      <c r="A42" s="31" t="str">
        <f t="shared" si="0"/>
        <v/>
      </c>
      <c r="B42" s="35"/>
      <c r="L42" s="34" t="str">
        <f t="shared" si="1"/>
        <v>quarta das 10:00 às 12:00, quinzenal II</v>
      </c>
      <c r="M42" s="35" t="s">
        <v>2576</v>
      </c>
      <c r="N42" s="36" t="s">
        <v>2582</v>
      </c>
      <c r="O42" s="36" t="s">
        <v>2564</v>
      </c>
    </row>
    <row r="43" spans="1:18" ht="30.75" thickBot="1" x14ac:dyDescent="0.3">
      <c r="A43" s="31" t="str">
        <f t="shared" si="0"/>
        <v/>
      </c>
      <c r="B43" s="35"/>
      <c r="L43" s="34" t="str">
        <f t="shared" si="1"/>
        <v>quarta das 21:00 às 23:00, quinzenal II</v>
      </c>
      <c r="M43" s="35" t="s">
        <v>2579</v>
      </c>
      <c r="N43" s="36" t="s">
        <v>2577</v>
      </c>
      <c r="O43" s="36" t="s">
        <v>2564</v>
      </c>
    </row>
    <row r="44" spans="1:18" ht="30.75" thickBot="1" x14ac:dyDescent="0.3">
      <c r="A44" s="31" t="str">
        <f t="shared" si="0"/>
        <v/>
      </c>
      <c r="B44" s="35"/>
      <c r="L44" s="34" t="str">
        <f t="shared" si="1"/>
        <v>quarta das 10:00 às 12:00, quinzenal II</v>
      </c>
      <c r="M44" s="35" t="s">
        <v>2576</v>
      </c>
      <c r="N44" s="36" t="s">
        <v>2580</v>
      </c>
      <c r="O44" s="36" t="s">
        <v>2564</v>
      </c>
    </row>
    <row r="45" spans="1:18" ht="30.75" thickBot="1" x14ac:dyDescent="0.3">
      <c r="A45" s="31" t="str">
        <f t="shared" si="0"/>
        <v/>
      </c>
      <c r="B45" s="35"/>
      <c r="L45" s="34" t="str">
        <f t="shared" si="1"/>
        <v>quarta das 21:00 às 23:00, quinzenal II</v>
      </c>
      <c r="M45" s="35" t="s">
        <v>2579</v>
      </c>
      <c r="N45" s="36" t="s">
        <v>2581</v>
      </c>
      <c r="O45" s="36" t="s">
        <v>2564</v>
      </c>
    </row>
    <row r="46" spans="1:18" ht="30.75" thickBot="1" x14ac:dyDescent="0.3">
      <c r="A46" s="31" t="str">
        <f t="shared" si="0"/>
        <v/>
      </c>
      <c r="B46" s="35"/>
      <c r="L46" s="34" t="str">
        <f t="shared" si="1"/>
        <v>quarta das 21:00 às 23:00, quinzenal I</v>
      </c>
      <c r="M46" s="35" t="s">
        <v>2579</v>
      </c>
      <c r="N46" s="36" t="s">
        <v>2577</v>
      </c>
      <c r="O46" s="36" t="s">
        <v>2566</v>
      </c>
    </row>
    <row r="47" spans="1:18" ht="30.75" thickBot="1" x14ac:dyDescent="0.3">
      <c r="A47" s="31" t="str">
        <f t="shared" si="0"/>
        <v/>
      </c>
      <c r="B47" s="35"/>
      <c r="L47" s="34" t="str">
        <f t="shared" si="1"/>
        <v>quarta das 21:00 às 23:00, quinzenal I</v>
      </c>
      <c r="M47" s="35" t="s">
        <v>2579</v>
      </c>
      <c r="N47" s="36" t="s">
        <v>2581</v>
      </c>
      <c r="O47" s="36" t="s">
        <v>2566</v>
      </c>
    </row>
    <row r="48" spans="1:18" ht="30.75" thickBot="1" x14ac:dyDescent="0.3">
      <c r="A48" s="31" t="str">
        <f t="shared" si="0"/>
        <v/>
      </c>
      <c r="B48" s="35"/>
      <c r="L48" s="34" t="str">
        <f t="shared" si="1"/>
        <v>segunda das 08:00 às 10:00, quinzenal II</v>
      </c>
      <c r="M48" s="35" t="s">
        <v>2609</v>
      </c>
      <c r="N48" s="36" t="s">
        <v>2577</v>
      </c>
      <c r="O48" s="36" t="s">
        <v>2564</v>
      </c>
    </row>
    <row r="49" spans="1:15" ht="30.75" thickBot="1" x14ac:dyDescent="0.3">
      <c r="A49" s="31" t="str">
        <f t="shared" si="0"/>
        <v/>
      </c>
      <c r="B49" s="35"/>
      <c r="L49" s="34" t="str">
        <f t="shared" si="1"/>
        <v>segunda das 19:00 às 21:00, quinzenal II</v>
      </c>
      <c r="M49" s="35" t="s">
        <v>2611</v>
      </c>
      <c r="N49" s="36" t="s">
        <v>2577</v>
      </c>
      <c r="O49" s="36" t="s">
        <v>2564</v>
      </c>
    </row>
    <row r="50" spans="1:15" ht="30.75" thickBot="1" x14ac:dyDescent="0.3">
      <c r="A50" s="31" t="str">
        <f t="shared" si="0"/>
        <v/>
      </c>
      <c r="B50" s="35"/>
      <c r="L50" s="34" t="str">
        <f t="shared" si="1"/>
        <v>segunda das 19:00 às 21:00, quinzenal II</v>
      </c>
      <c r="M50" s="35" t="s">
        <v>2611</v>
      </c>
      <c r="N50" s="36" t="s">
        <v>2581</v>
      </c>
      <c r="O50" s="36" t="s">
        <v>2564</v>
      </c>
    </row>
    <row r="51" spans="1:15" ht="30.75" thickBot="1" x14ac:dyDescent="0.3">
      <c r="A51" s="31" t="str">
        <f t="shared" si="0"/>
        <v/>
      </c>
      <c r="B51" s="35"/>
      <c r="L51" s="34" t="str">
        <f t="shared" si="1"/>
        <v>segunda das 19:00 às 21:00, quinzenal II</v>
      </c>
      <c r="M51" s="35" t="s">
        <v>2611</v>
      </c>
      <c r="N51" s="36" t="s">
        <v>2582</v>
      </c>
      <c r="O51" s="36" t="s">
        <v>2564</v>
      </c>
    </row>
    <row r="52" spans="1:15" ht="30.75" thickBot="1" x14ac:dyDescent="0.3">
      <c r="A52" s="31" t="str">
        <f t="shared" si="0"/>
        <v/>
      </c>
      <c r="B52" s="35"/>
      <c r="L52" s="34" t="str">
        <f t="shared" si="1"/>
        <v>quinta das 08:00 às 10:00, quinzenal II</v>
      </c>
      <c r="M52" s="35" t="s">
        <v>2613</v>
      </c>
      <c r="N52" s="36" t="s">
        <v>2577</v>
      </c>
      <c r="O52" s="36" t="s">
        <v>2564</v>
      </c>
    </row>
    <row r="53" spans="1:15" ht="30.75" thickBot="1" x14ac:dyDescent="0.3">
      <c r="A53" s="31" t="str">
        <f t="shared" si="0"/>
        <v/>
      </c>
      <c r="B53" s="35"/>
      <c r="L53" s="34" t="str">
        <f t="shared" si="1"/>
        <v>quinta das 19:00 às 21:00, quinzenal II</v>
      </c>
      <c r="M53" s="35" t="s">
        <v>2607</v>
      </c>
      <c r="N53" s="36" t="s">
        <v>2577</v>
      </c>
      <c r="O53" s="36" t="s">
        <v>2564</v>
      </c>
    </row>
    <row r="54" spans="1:15" ht="30.75" thickBot="1" x14ac:dyDescent="0.3">
      <c r="A54" s="31" t="str">
        <f t="shared" si="0"/>
        <v/>
      </c>
      <c r="B54" s="35"/>
      <c r="L54" s="34" t="str">
        <f t="shared" si="1"/>
        <v>quinta das 19:00 às 21:00, quinzenal II</v>
      </c>
      <c r="M54" s="35" t="s">
        <v>2607</v>
      </c>
      <c r="N54" s="36" t="s">
        <v>2581</v>
      </c>
      <c r="O54" s="36" t="s">
        <v>2564</v>
      </c>
    </row>
    <row r="55" spans="1:15" ht="15.75" thickBot="1" x14ac:dyDescent="0.3">
      <c r="A55" s="31" t="str">
        <f t="shared" si="0"/>
        <v/>
      </c>
      <c r="B55" s="35"/>
      <c r="L55" s="34" t="str">
        <f t="shared" si="1"/>
        <v xml:space="preserve">quarta das 19:00 às 21:00, semanal </v>
      </c>
      <c r="M55" s="35" t="s">
        <v>2567</v>
      </c>
      <c r="N55" s="36" t="s">
        <v>2577</v>
      </c>
      <c r="O55" s="36" t="s">
        <v>2570</v>
      </c>
    </row>
    <row r="56" spans="1:15" ht="15.75" thickBot="1" x14ac:dyDescent="0.3">
      <c r="A56" s="31" t="str">
        <f t="shared" si="0"/>
        <v/>
      </c>
      <c r="B56" s="35"/>
      <c r="L56" s="34" t="str">
        <f t="shared" si="1"/>
        <v/>
      </c>
      <c r="M56" s="35"/>
    </row>
    <row r="57" spans="1:15" ht="15.75" thickBot="1" x14ac:dyDescent="0.3">
      <c r="A57" s="31" t="str">
        <f t="shared" si="0"/>
        <v/>
      </c>
      <c r="B57" s="35"/>
      <c r="L57" s="34" t="str">
        <f t="shared" si="1"/>
        <v/>
      </c>
      <c r="M57" s="35"/>
    </row>
    <row r="58" spans="1:15" ht="15.75" thickBot="1" x14ac:dyDescent="0.3">
      <c r="A58" s="31" t="str">
        <f t="shared" si="0"/>
        <v/>
      </c>
      <c r="B58" s="35"/>
      <c r="L58" s="34" t="str">
        <f t="shared" si="1"/>
        <v/>
      </c>
      <c r="M58" s="35"/>
    </row>
    <row r="59" spans="1:15" ht="15.75" thickBot="1" x14ac:dyDescent="0.3">
      <c r="A59" s="31" t="str">
        <f t="shared" si="0"/>
        <v/>
      </c>
      <c r="B59" s="35"/>
      <c r="L59" s="34" t="str">
        <f t="shared" si="1"/>
        <v/>
      </c>
      <c r="M59" s="35"/>
    </row>
    <row r="60" spans="1:15" ht="15.75" thickBot="1" x14ac:dyDescent="0.3">
      <c r="A60" s="31" t="str">
        <f t="shared" si="0"/>
        <v/>
      </c>
      <c r="B60" s="35"/>
      <c r="L60" s="34" t="str">
        <f t="shared" si="1"/>
        <v/>
      </c>
      <c r="M60" s="35"/>
    </row>
    <row r="61" spans="1:15" ht="15.75" thickBot="1" x14ac:dyDescent="0.3">
      <c r="A61" s="31" t="str">
        <f t="shared" si="0"/>
        <v/>
      </c>
      <c r="B61" s="35"/>
      <c r="L61" s="34" t="str">
        <f t="shared" si="1"/>
        <v/>
      </c>
      <c r="M61" s="35"/>
    </row>
    <row r="62" spans="1:15" ht="15.75" thickBot="1" x14ac:dyDescent="0.3">
      <c r="A62" s="31" t="str">
        <f t="shared" si="0"/>
        <v/>
      </c>
      <c r="B62" s="35"/>
      <c r="L62" s="34" t="str">
        <f t="shared" si="1"/>
        <v/>
      </c>
      <c r="M62" s="35"/>
    </row>
    <row r="63" spans="1:15" ht="15.75" thickBot="1" x14ac:dyDescent="0.3">
      <c r="A63" s="31" t="str">
        <f t="shared" si="0"/>
        <v/>
      </c>
      <c r="B63" s="35"/>
      <c r="L63" s="34" t="str">
        <f t="shared" si="1"/>
        <v/>
      </c>
      <c r="M63" s="35"/>
    </row>
    <row r="64" spans="1:15" ht="15.75" thickBot="1" x14ac:dyDescent="0.3">
      <c r="A64" s="31" t="str">
        <f t="shared" si="0"/>
        <v/>
      </c>
      <c r="B64" s="35"/>
      <c r="L64" s="34" t="str">
        <f t="shared" si="1"/>
        <v/>
      </c>
      <c r="M64" s="35"/>
    </row>
    <row r="65" spans="1:15" ht="15.75" thickBot="1" x14ac:dyDescent="0.3">
      <c r="A65" s="31" t="str">
        <f t="shared" si="0"/>
        <v/>
      </c>
      <c r="B65" s="35"/>
      <c r="L65" s="34" t="str">
        <f t="shared" si="1"/>
        <v/>
      </c>
      <c r="M65" s="35"/>
    </row>
    <row r="66" spans="1:15" ht="15.75" thickBot="1" x14ac:dyDescent="0.3">
      <c r="A66" s="31" t="str">
        <f t="shared" ref="A66:A129" si="2">IF(B66="","",CONCATENATE(B66,",",D66,IF(E66="","",CONCATENATE(";",E66,",",G66,IF(H66="","",CONCATENATE(";",H66,",",J66))))))</f>
        <v/>
      </c>
      <c r="B66" s="35"/>
      <c r="L66" s="34" t="str">
        <f t="shared" ref="L66:L129" si="3">IF(M66="","",CONCATENATE(M66,",",O66,IF(P66="","",CONCATENATE(";",P66,",",R66,IF(S66="","",CONCATENATE(";",S66,",",U66))))))</f>
        <v/>
      </c>
      <c r="M66" s="35"/>
    </row>
    <row r="67" spans="1:15" ht="15.75" thickBot="1" x14ac:dyDescent="0.3">
      <c r="A67" s="31" t="str">
        <f t="shared" si="2"/>
        <v/>
      </c>
      <c r="B67" s="35"/>
      <c r="L67" s="34" t="str">
        <f t="shared" si="3"/>
        <v/>
      </c>
      <c r="M67" s="35"/>
    </row>
    <row r="68" spans="1:15" ht="15.75" thickBot="1" x14ac:dyDescent="0.3">
      <c r="A68" s="31" t="str">
        <f t="shared" si="2"/>
        <v/>
      </c>
      <c r="B68" s="35"/>
      <c r="L68" s="34" t="str">
        <f t="shared" si="3"/>
        <v xml:space="preserve">quinta das 16:00 às 18:00, semanal </v>
      </c>
      <c r="M68" s="35" t="s">
        <v>2614</v>
      </c>
      <c r="N68" s="36" t="s">
        <v>2615</v>
      </c>
      <c r="O68" s="36" t="s">
        <v>2570</v>
      </c>
    </row>
    <row r="69" spans="1:15" ht="15.75" thickBot="1" x14ac:dyDescent="0.3">
      <c r="A69" s="31" t="str">
        <f t="shared" si="2"/>
        <v/>
      </c>
      <c r="B69" s="35"/>
      <c r="L69" s="34" t="str">
        <f t="shared" si="3"/>
        <v xml:space="preserve">quinta das 16:00 às 18:00, semanal </v>
      </c>
      <c r="M69" s="35" t="s">
        <v>2614</v>
      </c>
      <c r="N69" s="36" t="s">
        <v>2616</v>
      </c>
      <c r="O69" s="36" t="s">
        <v>2570</v>
      </c>
    </row>
    <row r="70" spans="1:15" ht="15.75" thickBot="1" x14ac:dyDescent="0.3">
      <c r="A70" s="31" t="str">
        <f t="shared" si="2"/>
        <v/>
      </c>
      <c r="B70" s="35"/>
      <c r="L70" s="34" t="str">
        <f t="shared" si="3"/>
        <v xml:space="preserve">quinta das 21:00 às 23:00, semanal </v>
      </c>
      <c r="M70" s="35" t="s">
        <v>2617</v>
      </c>
      <c r="N70" s="36" t="s">
        <v>2615</v>
      </c>
      <c r="O70" s="36" t="s">
        <v>2570</v>
      </c>
    </row>
    <row r="71" spans="1:15" ht="15.75" thickBot="1" x14ac:dyDescent="0.3">
      <c r="A71" s="31" t="str">
        <f t="shared" si="2"/>
        <v/>
      </c>
      <c r="B71" s="35"/>
      <c r="L71" s="34" t="str">
        <f t="shared" si="3"/>
        <v xml:space="preserve">quinta das 21:00 às 23:00, semanal </v>
      </c>
      <c r="M71" s="35" t="s">
        <v>2617</v>
      </c>
      <c r="N71" s="36" t="s">
        <v>2616</v>
      </c>
      <c r="O71" s="36" t="s">
        <v>2570</v>
      </c>
    </row>
    <row r="72" spans="1:15" ht="15.75" thickBot="1" x14ac:dyDescent="0.3">
      <c r="A72" s="31" t="str">
        <f t="shared" si="2"/>
        <v/>
      </c>
      <c r="B72" s="35"/>
      <c r="L72" s="34" t="str">
        <f t="shared" si="3"/>
        <v xml:space="preserve">quinta das 16:00 às 18:00, semanal </v>
      </c>
      <c r="M72" s="35" t="s">
        <v>2614</v>
      </c>
      <c r="N72" s="36" t="s">
        <v>2618</v>
      </c>
      <c r="O72" s="36" t="s">
        <v>2570</v>
      </c>
    </row>
    <row r="73" spans="1:15" ht="15.75" thickBot="1" x14ac:dyDescent="0.3">
      <c r="A73" s="31" t="str">
        <f t="shared" si="2"/>
        <v/>
      </c>
      <c r="B73" s="35"/>
      <c r="L73" s="34" t="str">
        <f t="shared" si="3"/>
        <v xml:space="preserve">quinta das 16:00 às 18:00, semanal </v>
      </c>
      <c r="M73" s="35" t="s">
        <v>2614</v>
      </c>
      <c r="N73" s="36" t="s">
        <v>2619</v>
      </c>
      <c r="O73" s="36" t="s">
        <v>2570</v>
      </c>
    </row>
    <row r="74" spans="1:15" ht="15.75" thickBot="1" x14ac:dyDescent="0.3">
      <c r="A74" s="31" t="str">
        <f t="shared" si="2"/>
        <v/>
      </c>
      <c r="B74" s="35"/>
      <c r="L74" s="34" t="str">
        <f t="shared" si="3"/>
        <v xml:space="preserve">quinta das 21:00 às 23:00, semanal </v>
      </c>
      <c r="M74" s="35" t="s">
        <v>2617</v>
      </c>
      <c r="N74" s="36" t="s">
        <v>2618</v>
      </c>
      <c r="O74" s="36" t="s">
        <v>2570</v>
      </c>
    </row>
    <row r="75" spans="1:15" ht="15.75" thickBot="1" x14ac:dyDescent="0.3">
      <c r="A75" s="31" t="str">
        <f t="shared" si="2"/>
        <v/>
      </c>
      <c r="B75" s="35"/>
      <c r="L75" s="34" t="str">
        <f t="shared" si="3"/>
        <v xml:space="preserve">quinta das 21:00 às 23:00, semanal </v>
      </c>
      <c r="M75" s="35" t="s">
        <v>2617</v>
      </c>
      <c r="N75" s="36" t="s">
        <v>2619</v>
      </c>
      <c r="O75" s="36" t="s">
        <v>2570</v>
      </c>
    </row>
    <row r="76" spans="1:15" ht="15.75" thickBot="1" x14ac:dyDescent="0.3">
      <c r="A76" s="31" t="str">
        <f t="shared" si="2"/>
        <v/>
      </c>
      <c r="B76" s="35"/>
      <c r="L76" s="34" t="str">
        <f t="shared" si="3"/>
        <v xml:space="preserve">quinta das 16:00 às 18:00, semanal </v>
      </c>
      <c r="M76" s="35" t="s">
        <v>2614</v>
      </c>
      <c r="N76" s="36" t="s">
        <v>2620</v>
      </c>
      <c r="O76" s="36" t="s">
        <v>2570</v>
      </c>
    </row>
    <row r="77" spans="1:15" ht="15.75" thickBot="1" x14ac:dyDescent="0.3">
      <c r="A77" s="31" t="str">
        <f t="shared" si="2"/>
        <v/>
      </c>
      <c r="B77" s="35"/>
      <c r="L77" s="34" t="str">
        <f t="shared" si="3"/>
        <v xml:space="preserve">quinta das 16:00 às 18:00, semanal </v>
      </c>
      <c r="M77" s="35" t="s">
        <v>2614</v>
      </c>
      <c r="N77" s="36" t="s">
        <v>2621</v>
      </c>
      <c r="O77" s="36" t="s">
        <v>2570</v>
      </c>
    </row>
    <row r="78" spans="1:15" ht="15.75" thickBot="1" x14ac:dyDescent="0.3">
      <c r="A78" s="31" t="str">
        <f t="shared" si="2"/>
        <v/>
      </c>
      <c r="B78" s="35"/>
      <c r="L78" s="34" t="str">
        <f t="shared" si="3"/>
        <v xml:space="preserve">quinta das 21:00 às 23:00, semanal </v>
      </c>
      <c r="M78" s="35" t="s">
        <v>2617</v>
      </c>
      <c r="N78" s="36" t="s">
        <v>2622</v>
      </c>
      <c r="O78" s="36" t="s">
        <v>2570</v>
      </c>
    </row>
    <row r="79" spans="1:15" ht="15.75" thickBot="1" x14ac:dyDescent="0.3">
      <c r="A79" s="31" t="str">
        <f t="shared" si="2"/>
        <v/>
      </c>
      <c r="B79" s="35"/>
      <c r="L79" s="34" t="str">
        <f t="shared" si="3"/>
        <v xml:space="preserve">quinta das 21:00 às 23:00, semanal </v>
      </c>
      <c r="M79" s="35" t="s">
        <v>2617</v>
      </c>
      <c r="N79" s="36" t="s">
        <v>2621</v>
      </c>
      <c r="O79" s="36" t="s">
        <v>2570</v>
      </c>
    </row>
    <row r="80" spans="1:15" ht="15.75" thickBot="1" x14ac:dyDescent="0.3">
      <c r="A80" s="31" t="str">
        <f t="shared" si="2"/>
        <v/>
      </c>
      <c r="B80" s="35"/>
      <c r="L80" s="34" t="str">
        <f t="shared" si="3"/>
        <v/>
      </c>
      <c r="M80" s="35"/>
    </row>
    <row r="81" spans="1:15" ht="15.75" thickBot="1" x14ac:dyDescent="0.3">
      <c r="A81" s="31" t="str">
        <f t="shared" si="2"/>
        <v/>
      </c>
      <c r="B81" s="35"/>
      <c r="L81" s="34" t="str">
        <f t="shared" si="3"/>
        <v/>
      </c>
      <c r="M81" s="35"/>
    </row>
    <row r="82" spans="1:15" ht="15.75" thickBot="1" x14ac:dyDescent="0.3">
      <c r="A82" s="31" t="str">
        <f t="shared" si="2"/>
        <v/>
      </c>
      <c r="B82" s="35"/>
      <c r="L82" s="34" t="str">
        <f t="shared" si="3"/>
        <v/>
      </c>
      <c r="M82" s="35"/>
    </row>
    <row r="83" spans="1:15" ht="15.75" thickBot="1" x14ac:dyDescent="0.3">
      <c r="A83" s="31" t="str">
        <f t="shared" si="2"/>
        <v/>
      </c>
      <c r="B83" s="35"/>
      <c r="L83" s="34" t="str">
        <f t="shared" si="3"/>
        <v/>
      </c>
      <c r="M83" s="35"/>
    </row>
    <row r="84" spans="1:15" ht="15.75" thickBot="1" x14ac:dyDescent="0.3">
      <c r="A84" s="31" t="str">
        <f t="shared" si="2"/>
        <v/>
      </c>
      <c r="B84" s="35"/>
      <c r="L84" s="34" t="str">
        <f t="shared" si="3"/>
        <v/>
      </c>
      <c r="M84" s="35"/>
    </row>
    <row r="85" spans="1:15" ht="15.75" thickBot="1" x14ac:dyDescent="0.3">
      <c r="A85" s="31" t="str">
        <f t="shared" si="2"/>
        <v/>
      </c>
      <c r="B85" s="35"/>
      <c r="L85" s="34" t="str">
        <f t="shared" si="3"/>
        <v/>
      </c>
      <c r="M85" s="35"/>
    </row>
    <row r="86" spans="1:15" ht="15.75" thickBot="1" x14ac:dyDescent="0.3">
      <c r="A86" s="31" t="str">
        <f t="shared" si="2"/>
        <v/>
      </c>
      <c r="B86" s="35"/>
      <c r="L86" s="34" t="str">
        <f t="shared" si="3"/>
        <v/>
      </c>
      <c r="M86" s="35"/>
    </row>
    <row r="87" spans="1:15" ht="15.75" thickBot="1" x14ac:dyDescent="0.3">
      <c r="A87" s="31" t="str">
        <f t="shared" si="2"/>
        <v/>
      </c>
      <c r="B87" s="35"/>
      <c r="L87" s="34" t="str">
        <f t="shared" si="3"/>
        <v/>
      </c>
      <c r="M87" s="35"/>
    </row>
    <row r="88" spans="1:15" ht="15.75" thickBot="1" x14ac:dyDescent="0.3">
      <c r="A88" s="31" t="str">
        <f t="shared" si="2"/>
        <v/>
      </c>
      <c r="B88" s="35"/>
      <c r="L88" s="34" t="str">
        <f t="shared" si="3"/>
        <v/>
      </c>
      <c r="M88" s="35"/>
    </row>
    <row r="89" spans="1:15" ht="15.75" thickBot="1" x14ac:dyDescent="0.3">
      <c r="A89" s="31" t="str">
        <f t="shared" si="2"/>
        <v/>
      </c>
      <c r="B89" s="35"/>
      <c r="L89" s="34" t="str">
        <f t="shared" si="3"/>
        <v/>
      </c>
      <c r="M89" s="35"/>
    </row>
    <row r="90" spans="1:15" ht="15.75" thickBot="1" x14ac:dyDescent="0.3">
      <c r="A90" s="31" t="str">
        <f t="shared" si="2"/>
        <v/>
      </c>
      <c r="B90" s="35"/>
      <c r="L90" s="34" t="str">
        <f t="shared" si="3"/>
        <v/>
      </c>
      <c r="M90" s="35"/>
    </row>
    <row r="91" spans="1:15" ht="15.75" thickBot="1" x14ac:dyDescent="0.3">
      <c r="A91" s="31" t="str">
        <f t="shared" si="2"/>
        <v/>
      </c>
      <c r="B91" s="35"/>
      <c r="L91" s="34" t="str">
        <f t="shared" si="3"/>
        <v/>
      </c>
      <c r="M91" s="35"/>
    </row>
    <row r="92" spans="1:15" ht="15.75" thickBot="1" x14ac:dyDescent="0.3">
      <c r="A92" s="31" t="str">
        <f t="shared" si="2"/>
        <v/>
      </c>
      <c r="B92" s="35"/>
      <c r="L92" s="34" t="str">
        <f t="shared" si="3"/>
        <v/>
      </c>
      <c r="M92" s="35"/>
    </row>
    <row r="93" spans="1:15" ht="15.75" thickBot="1" x14ac:dyDescent="0.3">
      <c r="A93" s="31" t="str">
        <f t="shared" si="2"/>
        <v/>
      </c>
      <c r="B93" s="35"/>
      <c r="L93" s="34" t="str">
        <f t="shared" si="3"/>
        <v>sexta das 16:00 às 18:00, quinzenal I</v>
      </c>
      <c r="M93" s="35" t="s">
        <v>2624</v>
      </c>
      <c r="N93" s="36" t="s">
        <v>2625</v>
      </c>
      <c r="O93" s="36" t="s">
        <v>2566</v>
      </c>
    </row>
    <row r="94" spans="1:15" ht="15.75" thickBot="1" x14ac:dyDescent="0.3">
      <c r="A94" s="31" t="str">
        <f t="shared" si="2"/>
        <v/>
      </c>
      <c r="B94" s="35"/>
      <c r="L94" s="34" t="str">
        <f t="shared" si="3"/>
        <v>sexta das 16:00 às 18:00, quinzenal I</v>
      </c>
      <c r="M94" s="35" t="s">
        <v>2624</v>
      </c>
      <c r="N94" s="36" t="s">
        <v>2626</v>
      </c>
      <c r="O94" s="36" t="s">
        <v>2566</v>
      </c>
    </row>
    <row r="95" spans="1:15" ht="15.75" thickBot="1" x14ac:dyDescent="0.3">
      <c r="A95" s="31" t="str">
        <f t="shared" si="2"/>
        <v/>
      </c>
      <c r="B95" s="35"/>
      <c r="L95" s="34" t="str">
        <f t="shared" si="3"/>
        <v>sexta das 21:00 às 23:00, quinzenal I</v>
      </c>
      <c r="M95" s="35" t="s">
        <v>2627</v>
      </c>
      <c r="N95" s="36" t="s">
        <v>2625</v>
      </c>
      <c r="O95" s="36" t="s">
        <v>2566</v>
      </c>
    </row>
    <row r="96" spans="1:15" ht="15.75" thickBot="1" x14ac:dyDescent="0.3">
      <c r="A96" s="31" t="str">
        <f t="shared" si="2"/>
        <v/>
      </c>
      <c r="B96" s="35"/>
      <c r="L96" s="34" t="str">
        <f t="shared" si="3"/>
        <v>sexta das 21:00 às 23:00, quinzenal I</v>
      </c>
      <c r="M96" s="35" t="s">
        <v>2627</v>
      </c>
      <c r="N96" s="36" t="s">
        <v>2626</v>
      </c>
      <c r="O96" s="36" t="s">
        <v>2566</v>
      </c>
    </row>
    <row r="97" spans="1:15" ht="15.75" thickBot="1" x14ac:dyDescent="0.3">
      <c r="A97" s="31" t="str">
        <f t="shared" si="2"/>
        <v/>
      </c>
      <c r="B97" s="35"/>
      <c r="L97" s="34" t="str">
        <f t="shared" si="3"/>
        <v>sexta das 16:00 às 18:00, quinzenal II</v>
      </c>
      <c r="M97" s="35" t="s">
        <v>2624</v>
      </c>
      <c r="N97" s="36" t="s">
        <v>2625</v>
      </c>
      <c r="O97" s="36" t="s">
        <v>2564</v>
      </c>
    </row>
    <row r="98" spans="1:15" ht="15.75" thickBot="1" x14ac:dyDescent="0.3">
      <c r="A98" s="31" t="str">
        <f t="shared" si="2"/>
        <v/>
      </c>
      <c r="B98" s="35"/>
      <c r="L98" s="34" t="str">
        <f t="shared" si="3"/>
        <v>sexta das 16:00 às 18:00, quinzenal II</v>
      </c>
      <c r="M98" s="35" t="s">
        <v>2624</v>
      </c>
      <c r="N98" s="36" t="s">
        <v>2626</v>
      </c>
      <c r="O98" s="36" t="s">
        <v>2564</v>
      </c>
    </row>
    <row r="99" spans="1:15" ht="15.75" thickBot="1" x14ac:dyDescent="0.3">
      <c r="A99" s="31" t="str">
        <f t="shared" si="2"/>
        <v/>
      </c>
      <c r="B99" s="35"/>
      <c r="L99" s="34" t="str">
        <f t="shared" si="3"/>
        <v>sexta das 21:00 às 23:00, quinzenal II</v>
      </c>
      <c r="M99" s="35" t="s">
        <v>2627</v>
      </c>
      <c r="N99" s="36" t="s">
        <v>2625</v>
      </c>
      <c r="O99" s="36" t="s">
        <v>2564</v>
      </c>
    </row>
    <row r="100" spans="1:15" ht="15.75" thickBot="1" x14ac:dyDescent="0.3">
      <c r="A100" s="31" t="str">
        <f t="shared" si="2"/>
        <v/>
      </c>
      <c r="B100" s="35"/>
      <c r="L100" s="34" t="str">
        <f t="shared" si="3"/>
        <v>sexta das 21:00 às 23:00, quinzenal II</v>
      </c>
      <c r="M100" s="35" t="s">
        <v>2627</v>
      </c>
      <c r="N100" s="36" t="s">
        <v>2626</v>
      </c>
      <c r="O100" s="36" t="s">
        <v>2564</v>
      </c>
    </row>
    <row r="101" spans="1:15" ht="15.75" thickBot="1" x14ac:dyDescent="0.3">
      <c r="A101" s="31" t="str">
        <f t="shared" si="2"/>
        <v/>
      </c>
      <c r="B101" s="35"/>
      <c r="L101" s="34" t="str">
        <f t="shared" si="3"/>
        <v>sexta das 16:00 às 18:00, quinzenal I</v>
      </c>
      <c r="M101" s="35" t="s">
        <v>2624</v>
      </c>
      <c r="N101" s="36" t="s">
        <v>2628</v>
      </c>
      <c r="O101" s="36" t="s">
        <v>2566</v>
      </c>
    </row>
    <row r="102" spans="1:15" ht="15.75" thickBot="1" x14ac:dyDescent="0.3">
      <c r="A102" s="31" t="str">
        <f t="shared" si="2"/>
        <v/>
      </c>
      <c r="B102" s="35"/>
      <c r="L102" s="34" t="str">
        <f t="shared" si="3"/>
        <v>sexta das 16:00 às 18:00, quinzenal I</v>
      </c>
      <c r="M102" s="35" t="s">
        <v>2624</v>
      </c>
      <c r="N102" s="36" t="s">
        <v>2629</v>
      </c>
      <c r="O102" s="36" t="s">
        <v>2566</v>
      </c>
    </row>
    <row r="103" spans="1:15" ht="15.75" thickBot="1" x14ac:dyDescent="0.3">
      <c r="A103" s="31" t="str">
        <f t="shared" si="2"/>
        <v/>
      </c>
      <c r="B103" s="35"/>
      <c r="L103" s="34" t="str">
        <f t="shared" si="3"/>
        <v>sexta das 21:00 às 23:00, quinzenal I</v>
      </c>
      <c r="M103" s="35" t="s">
        <v>2627</v>
      </c>
      <c r="N103" s="36" t="s">
        <v>2628</v>
      </c>
      <c r="O103" s="36" t="s">
        <v>2566</v>
      </c>
    </row>
    <row r="104" spans="1:15" ht="15.75" thickBot="1" x14ac:dyDescent="0.3">
      <c r="A104" s="31" t="str">
        <f t="shared" si="2"/>
        <v/>
      </c>
      <c r="B104" s="35"/>
      <c r="L104" s="34" t="str">
        <f t="shared" si="3"/>
        <v>sexta das 21:00 às 23:00, quinzenal I</v>
      </c>
      <c r="M104" s="35" t="s">
        <v>2627</v>
      </c>
      <c r="N104" s="36" t="s">
        <v>2629</v>
      </c>
      <c r="O104" s="36" t="s">
        <v>2566</v>
      </c>
    </row>
    <row r="105" spans="1:15" ht="15.75" thickBot="1" x14ac:dyDescent="0.3">
      <c r="A105" s="31" t="str">
        <f t="shared" si="2"/>
        <v/>
      </c>
      <c r="B105" s="35"/>
      <c r="L105" s="34" t="str">
        <f t="shared" si="3"/>
        <v>sexta das 14:00 às 16:00, quinzenal I</v>
      </c>
      <c r="M105" s="35" t="s">
        <v>2630</v>
      </c>
      <c r="N105" s="36" t="s">
        <v>2625</v>
      </c>
      <c r="O105" s="36" t="s">
        <v>2566</v>
      </c>
    </row>
    <row r="106" spans="1:15" ht="15.75" thickBot="1" x14ac:dyDescent="0.3">
      <c r="A106" s="31" t="str">
        <f t="shared" si="2"/>
        <v/>
      </c>
      <c r="B106" s="35"/>
      <c r="L106" s="34" t="str">
        <f t="shared" si="3"/>
        <v>sexta das 19:00 às 21:00, quinzenal I</v>
      </c>
      <c r="M106" s="35" t="s">
        <v>2578</v>
      </c>
      <c r="N106" s="36" t="s">
        <v>2625</v>
      </c>
      <c r="O106" s="36" t="s">
        <v>2566</v>
      </c>
    </row>
    <row r="107" spans="1:15" ht="15.75" thickBot="1" x14ac:dyDescent="0.3">
      <c r="A107" s="31" t="str">
        <f t="shared" si="2"/>
        <v/>
      </c>
      <c r="B107" s="35"/>
      <c r="L107" s="34" t="str">
        <f t="shared" si="3"/>
        <v>sexta das 14:00 às 16:00, quinzenal II</v>
      </c>
      <c r="M107" s="35" t="s">
        <v>2630</v>
      </c>
      <c r="N107" s="36" t="s">
        <v>2625</v>
      </c>
      <c r="O107" s="36" t="s">
        <v>2564</v>
      </c>
    </row>
    <row r="108" spans="1:15" ht="15.75" thickBot="1" x14ac:dyDescent="0.3">
      <c r="A108" s="31" t="str">
        <f t="shared" si="2"/>
        <v/>
      </c>
      <c r="B108" s="35"/>
      <c r="L108" s="34" t="str">
        <f t="shared" si="3"/>
        <v>sexta das 19:00 às 21:00, quinzenal II</v>
      </c>
      <c r="M108" s="35" t="s">
        <v>2578</v>
      </c>
      <c r="N108" s="36" t="s">
        <v>2625</v>
      </c>
      <c r="O108" s="36" t="s">
        <v>2564</v>
      </c>
    </row>
    <row r="109" spans="1:15" ht="15.75" thickBot="1" x14ac:dyDescent="0.3">
      <c r="A109" s="31" t="str">
        <f t="shared" si="2"/>
        <v/>
      </c>
      <c r="B109" s="35"/>
      <c r="L109" s="34" t="str">
        <f t="shared" si="3"/>
        <v>sexta das 14:00 às 16:00, quinzenal I</v>
      </c>
      <c r="M109" s="35" t="s">
        <v>2630</v>
      </c>
      <c r="N109" s="36" t="s">
        <v>2628</v>
      </c>
      <c r="O109" s="36" t="s">
        <v>2566</v>
      </c>
    </row>
    <row r="110" spans="1:15" ht="15.75" thickBot="1" x14ac:dyDescent="0.3">
      <c r="A110" s="31" t="str">
        <f t="shared" si="2"/>
        <v/>
      </c>
      <c r="B110" s="35"/>
      <c r="L110" s="34" t="str">
        <f t="shared" si="3"/>
        <v>sexta das 19:00 às 21:00, quinzenal I</v>
      </c>
      <c r="M110" s="35" t="s">
        <v>2578</v>
      </c>
      <c r="N110" s="36" t="s">
        <v>2628</v>
      </c>
      <c r="O110" s="36" t="s">
        <v>2566</v>
      </c>
    </row>
    <row r="111" spans="1:15" ht="30.75" thickBot="1" x14ac:dyDescent="0.3">
      <c r="A111" s="31" t="str">
        <f t="shared" si="2"/>
        <v/>
      </c>
      <c r="B111" s="35"/>
      <c r="L111" s="34" t="str">
        <f t="shared" si="3"/>
        <v>quarta das 08:00 às 10:00, quinzenal I</v>
      </c>
      <c r="M111" s="35" t="s">
        <v>2563</v>
      </c>
      <c r="N111" s="36" t="s">
        <v>2625</v>
      </c>
      <c r="O111" s="36" t="s">
        <v>2566</v>
      </c>
    </row>
    <row r="112" spans="1:15" ht="30.75" thickBot="1" x14ac:dyDescent="0.3">
      <c r="A112" s="31" t="str">
        <f t="shared" si="2"/>
        <v/>
      </c>
      <c r="B112" s="35"/>
      <c r="L112" s="34" t="str">
        <f t="shared" si="3"/>
        <v>quarta das 08:00 às 10:00, quinzenal I</v>
      </c>
      <c r="M112" s="35" t="s">
        <v>2563</v>
      </c>
      <c r="N112" s="36" t="s">
        <v>2626</v>
      </c>
      <c r="O112" s="36" t="s">
        <v>2566</v>
      </c>
    </row>
    <row r="113" spans="1:15" ht="30.75" thickBot="1" x14ac:dyDescent="0.3">
      <c r="A113" s="31" t="str">
        <f t="shared" si="2"/>
        <v/>
      </c>
      <c r="B113" s="35"/>
      <c r="L113" s="34" t="str">
        <f t="shared" si="3"/>
        <v>quarta das 19:00 às 21:00, quinzenal I</v>
      </c>
      <c r="M113" s="35" t="s">
        <v>2567</v>
      </c>
      <c r="N113" s="36" t="s">
        <v>2625</v>
      </c>
      <c r="O113" s="36" t="s">
        <v>2566</v>
      </c>
    </row>
    <row r="114" spans="1:15" ht="30.75" thickBot="1" x14ac:dyDescent="0.3">
      <c r="A114" s="31" t="str">
        <f t="shared" si="2"/>
        <v/>
      </c>
      <c r="B114" s="35"/>
      <c r="L114" s="34" t="str">
        <f t="shared" si="3"/>
        <v>quarta das 19:00 às 21:00, quinzenal I</v>
      </c>
      <c r="M114" s="35" t="s">
        <v>2567</v>
      </c>
      <c r="N114" s="36" t="s">
        <v>2626</v>
      </c>
      <c r="O114" s="36" t="s">
        <v>2566</v>
      </c>
    </row>
    <row r="115" spans="1:15" ht="30.75" thickBot="1" x14ac:dyDescent="0.3">
      <c r="A115" s="31" t="str">
        <f t="shared" si="2"/>
        <v/>
      </c>
      <c r="B115" s="35"/>
      <c r="L115" s="34" t="str">
        <f t="shared" si="3"/>
        <v>quarta das 08:00 às 10:00, quinzenal II</v>
      </c>
      <c r="M115" s="35" t="s">
        <v>2563</v>
      </c>
      <c r="N115" s="36" t="s">
        <v>2625</v>
      </c>
      <c r="O115" s="36" t="s">
        <v>2564</v>
      </c>
    </row>
    <row r="116" spans="1:15" ht="30.75" thickBot="1" x14ac:dyDescent="0.3">
      <c r="A116" s="31" t="str">
        <f t="shared" si="2"/>
        <v/>
      </c>
      <c r="B116" s="35"/>
      <c r="L116" s="34" t="str">
        <f t="shared" si="3"/>
        <v>quarta das 08:00 às 10:00, quinzenal I</v>
      </c>
      <c r="M116" s="35" t="s">
        <v>2563</v>
      </c>
      <c r="N116" s="36" t="s">
        <v>2629</v>
      </c>
      <c r="O116" s="36" t="s">
        <v>2566</v>
      </c>
    </row>
    <row r="117" spans="1:15" ht="30.75" thickBot="1" x14ac:dyDescent="0.3">
      <c r="A117" s="31" t="str">
        <f t="shared" si="2"/>
        <v/>
      </c>
      <c r="B117" s="35"/>
      <c r="L117" s="34" t="str">
        <f t="shared" si="3"/>
        <v>quarta das 19:00 às 21:00, quinzenal II</v>
      </c>
      <c r="M117" s="35" t="s">
        <v>2567</v>
      </c>
      <c r="N117" s="36" t="s">
        <v>2625</v>
      </c>
      <c r="O117" s="36" t="s">
        <v>2564</v>
      </c>
    </row>
    <row r="118" spans="1:15" ht="30.75" thickBot="1" x14ac:dyDescent="0.3">
      <c r="A118" s="31" t="str">
        <f t="shared" si="2"/>
        <v/>
      </c>
      <c r="B118" s="35"/>
      <c r="L118" s="34" t="str">
        <f t="shared" si="3"/>
        <v>quarta das 21:00 às 23:00, quinzenal II</v>
      </c>
      <c r="M118" s="35" t="s">
        <v>2579</v>
      </c>
      <c r="N118" s="36" t="s">
        <v>2626</v>
      </c>
      <c r="O118" s="36" t="s">
        <v>2564</v>
      </c>
    </row>
    <row r="119" spans="1:15" ht="30.75" thickBot="1" x14ac:dyDescent="0.3">
      <c r="A119" s="31" t="str">
        <f t="shared" si="2"/>
        <v/>
      </c>
      <c r="B119" s="37"/>
      <c r="L119" s="34" t="str">
        <f t="shared" si="3"/>
        <v>quarta das 08:00 às 10:00, quinzenal I</v>
      </c>
      <c r="M119" s="37" t="s">
        <v>2563</v>
      </c>
      <c r="N119" s="36" t="s">
        <v>2632</v>
      </c>
      <c r="O119" s="36" t="s">
        <v>2566</v>
      </c>
    </row>
    <row r="120" spans="1:15" ht="30.75" thickBot="1" x14ac:dyDescent="0.3">
      <c r="A120" s="31" t="str">
        <f t="shared" si="2"/>
        <v/>
      </c>
      <c r="B120" s="35"/>
      <c r="L120" s="34" t="str">
        <f t="shared" si="3"/>
        <v>quarta das 08:00 às 10:00, quinzenal I</v>
      </c>
      <c r="M120" s="35" t="s">
        <v>2563</v>
      </c>
      <c r="N120" s="36" t="s">
        <v>2633</v>
      </c>
      <c r="O120" s="36" t="s">
        <v>2566</v>
      </c>
    </row>
    <row r="121" spans="1:15" ht="30.75" thickBot="1" x14ac:dyDescent="0.3">
      <c r="A121" s="31" t="str">
        <f t="shared" si="2"/>
        <v/>
      </c>
      <c r="B121" s="35"/>
      <c r="L121" s="34" t="str">
        <f t="shared" si="3"/>
        <v>quarta das 19:00 às 21:00, quinzenal I</v>
      </c>
      <c r="M121" s="35" t="s">
        <v>2567</v>
      </c>
      <c r="N121" s="36" t="s">
        <v>2632</v>
      </c>
      <c r="O121" s="36" t="s">
        <v>2566</v>
      </c>
    </row>
    <row r="122" spans="1:15" ht="30.75" thickBot="1" x14ac:dyDescent="0.3">
      <c r="A122" s="31" t="str">
        <f t="shared" si="2"/>
        <v/>
      </c>
      <c r="B122" s="35"/>
      <c r="L122" s="34" t="str">
        <f t="shared" si="3"/>
        <v>quarta das 19:00 às 21:00, quinzenal I</v>
      </c>
      <c r="M122" s="35" t="s">
        <v>2567</v>
      </c>
      <c r="N122" s="36" t="s">
        <v>2629</v>
      </c>
      <c r="O122" s="36" t="s">
        <v>2566</v>
      </c>
    </row>
    <row r="123" spans="1:15" ht="30.75" thickBot="1" x14ac:dyDescent="0.3">
      <c r="A123" s="31" t="str">
        <f t="shared" si="2"/>
        <v/>
      </c>
      <c r="B123" s="35"/>
      <c r="L123" s="34" t="str">
        <f t="shared" si="3"/>
        <v>quarta das 08:00 às 10:00, quinzenal I</v>
      </c>
      <c r="M123" s="35" t="s">
        <v>2563</v>
      </c>
      <c r="N123" s="36" t="s">
        <v>2628</v>
      </c>
      <c r="O123" s="36" t="s">
        <v>2566</v>
      </c>
    </row>
    <row r="124" spans="1:15" ht="30.75" thickBot="1" x14ac:dyDescent="0.3">
      <c r="A124" s="31" t="str">
        <f t="shared" si="2"/>
        <v/>
      </c>
      <c r="B124" s="35"/>
      <c r="L124" s="34" t="str">
        <f t="shared" si="3"/>
        <v>quarta das 19:00 às 21:00, quinzenal I</v>
      </c>
      <c r="M124" s="35" t="s">
        <v>2567</v>
      </c>
      <c r="N124" s="36" t="s">
        <v>2628</v>
      </c>
      <c r="O124" s="36" t="s">
        <v>2566</v>
      </c>
    </row>
    <row r="125" spans="1:15" ht="30.75" thickBot="1" x14ac:dyDescent="0.3">
      <c r="A125" s="31" t="str">
        <f t="shared" si="2"/>
        <v/>
      </c>
      <c r="B125" s="35"/>
      <c r="L125" s="34" t="str">
        <f t="shared" si="3"/>
        <v>quarta das 08:00 às 10:00, quinzenal II</v>
      </c>
      <c r="M125" s="35" t="s">
        <v>2563</v>
      </c>
      <c r="N125" s="36" t="s">
        <v>2632</v>
      </c>
      <c r="O125" s="36" t="s">
        <v>2564</v>
      </c>
    </row>
    <row r="126" spans="1:15" ht="30.75" thickBot="1" x14ac:dyDescent="0.3">
      <c r="A126" s="31" t="str">
        <f t="shared" si="2"/>
        <v/>
      </c>
      <c r="B126" s="35"/>
      <c r="L126" s="34" t="str">
        <f t="shared" si="3"/>
        <v>quarta das 19:00 às 21:00, quinzenal II</v>
      </c>
      <c r="M126" s="35" t="s">
        <v>2567</v>
      </c>
      <c r="N126" s="36" t="s">
        <v>2632</v>
      </c>
      <c r="O126" s="36" t="s">
        <v>2564</v>
      </c>
    </row>
    <row r="127" spans="1:15" ht="30.75" thickBot="1" x14ac:dyDescent="0.3">
      <c r="A127" s="31" t="str">
        <f t="shared" si="2"/>
        <v/>
      </c>
      <c r="B127" s="35"/>
      <c r="L127" s="34" t="str">
        <f t="shared" si="3"/>
        <v>quarta das 08:00 às 10:00, quinzenal I</v>
      </c>
      <c r="M127" s="35" t="s">
        <v>2563</v>
      </c>
      <c r="N127" s="36" t="s">
        <v>2634</v>
      </c>
      <c r="O127" s="36" t="s">
        <v>2566</v>
      </c>
    </row>
    <row r="128" spans="1:15" ht="30.75" thickBot="1" x14ac:dyDescent="0.3">
      <c r="A128" s="31" t="str">
        <f t="shared" si="2"/>
        <v/>
      </c>
      <c r="B128" s="35"/>
      <c r="L128" s="34" t="str">
        <f t="shared" si="3"/>
        <v>quarta das 19:00 às 21:00, quinzenal I</v>
      </c>
      <c r="M128" s="35" t="s">
        <v>2567</v>
      </c>
      <c r="N128" s="36" t="s">
        <v>2592</v>
      </c>
      <c r="O128" s="36" t="s">
        <v>2566</v>
      </c>
    </row>
    <row r="129" spans="1:15" ht="30.75" thickBot="1" x14ac:dyDescent="0.3">
      <c r="A129" s="31" t="str">
        <f t="shared" si="2"/>
        <v/>
      </c>
      <c r="B129" s="35"/>
      <c r="L129" s="34" t="str">
        <f t="shared" si="3"/>
        <v>quarta das 08:00 às 10:00, quinzenal I</v>
      </c>
      <c r="M129" s="35" t="s">
        <v>2563</v>
      </c>
      <c r="N129" s="36" t="s">
        <v>2592</v>
      </c>
      <c r="O129" s="36" t="s">
        <v>2566</v>
      </c>
    </row>
    <row r="130" spans="1:15" ht="30.75" thickBot="1" x14ac:dyDescent="0.3">
      <c r="A130" s="31" t="str">
        <f t="shared" ref="A130:A193" si="4">IF(B130="","",CONCATENATE(B130,",",D130,IF(E130="","",CONCATENATE(";",E130,",",G130,IF(H130="","",CONCATENATE(";",H130,",",J130))))))</f>
        <v/>
      </c>
      <c r="B130" s="35"/>
      <c r="L130" s="34" t="str">
        <f t="shared" ref="L130:L193" si="5">IF(M130="","",CONCATENATE(M130,",",O130,IF(P130="","",CONCATENATE(";",P130,",",R130,IF(S130="","",CONCATENATE(";",S130,",",U130))))))</f>
        <v>quarta das 19:00 às 21:00, quinzenal I</v>
      </c>
      <c r="M130" s="35" t="s">
        <v>2567</v>
      </c>
      <c r="N130" s="36" t="s">
        <v>2628</v>
      </c>
      <c r="O130" s="36" t="s">
        <v>2566</v>
      </c>
    </row>
    <row r="131" spans="1:15" ht="30.75" thickBot="1" x14ac:dyDescent="0.3">
      <c r="A131" s="31" t="str">
        <f t="shared" si="4"/>
        <v/>
      </c>
      <c r="B131" s="35"/>
      <c r="L131" s="34" t="str">
        <f t="shared" si="5"/>
        <v>quarta das 08:00 às 10:00, quinzenal II</v>
      </c>
      <c r="M131" s="35" t="s">
        <v>2563</v>
      </c>
      <c r="N131" s="36" t="s">
        <v>2628</v>
      </c>
      <c r="O131" s="36" t="s">
        <v>2564</v>
      </c>
    </row>
    <row r="132" spans="1:15" ht="30.75" thickBot="1" x14ac:dyDescent="0.3">
      <c r="A132" s="31" t="str">
        <f t="shared" si="4"/>
        <v/>
      </c>
      <c r="B132" s="35"/>
      <c r="L132" s="34" t="str">
        <f t="shared" si="5"/>
        <v>quarta das 19:00 às 21:00, quinzenal II</v>
      </c>
      <c r="M132" s="35" t="s">
        <v>2567</v>
      </c>
      <c r="N132" s="36" t="s">
        <v>2628</v>
      </c>
      <c r="O132" s="36" t="s">
        <v>2564</v>
      </c>
    </row>
    <row r="133" spans="1:15" ht="30.75" thickBot="1" x14ac:dyDescent="0.3">
      <c r="A133" s="31" t="str">
        <f t="shared" si="4"/>
        <v/>
      </c>
      <c r="B133" s="35"/>
      <c r="L133" s="34" t="str">
        <f t="shared" si="5"/>
        <v>quarta das 08:00 às 10:00, quinzenal II</v>
      </c>
      <c r="M133" s="35" t="s">
        <v>2563</v>
      </c>
      <c r="N133" s="36" t="s">
        <v>2592</v>
      </c>
      <c r="O133" s="36" t="s">
        <v>2564</v>
      </c>
    </row>
    <row r="134" spans="1:15" ht="30.75" thickBot="1" x14ac:dyDescent="0.3">
      <c r="A134" s="31" t="str">
        <f t="shared" si="4"/>
        <v/>
      </c>
      <c r="B134" s="35"/>
      <c r="L134" s="34" t="str">
        <f t="shared" si="5"/>
        <v>quarta das 19:00 às 21:00, quinzenal II</v>
      </c>
      <c r="M134" s="35" t="s">
        <v>2567</v>
      </c>
      <c r="N134" s="36" t="s">
        <v>2634</v>
      </c>
      <c r="O134" s="36" t="s">
        <v>2564</v>
      </c>
    </row>
    <row r="135" spans="1:15" ht="30.75" thickBot="1" x14ac:dyDescent="0.3">
      <c r="A135" s="31" t="str">
        <f t="shared" si="4"/>
        <v/>
      </c>
      <c r="B135" s="35"/>
      <c r="L135" s="34" t="str">
        <f t="shared" si="5"/>
        <v>quarta das 10:00 às 12:00, quinzenal I</v>
      </c>
      <c r="M135" s="35" t="s">
        <v>2576</v>
      </c>
      <c r="N135" s="36" t="s">
        <v>2625</v>
      </c>
      <c r="O135" s="36" t="s">
        <v>2566</v>
      </c>
    </row>
    <row r="136" spans="1:15" ht="30.75" thickBot="1" x14ac:dyDescent="0.3">
      <c r="A136" s="31" t="str">
        <f t="shared" si="4"/>
        <v/>
      </c>
      <c r="B136" s="35"/>
      <c r="L136" s="34" t="str">
        <f t="shared" si="5"/>
        <v>quarta das 10:00 às 12:00, quinzenal I</v>
      </c>
      <c r="M136" s="35" t="s">
        <v>2576</v>
      </c>
      <c r="N136" s="36" t="s">
        <v>2626</v>
      </c>
      <c r="O136" s="36" t="s">
        <v>2566</v>
      </c>
    </row>
    <row r="137" spans="1:15" ht="30.75" thickBot="1" x14ac:dyDescent="0.3">
      <c r="A137" s="31" t="str">
        <f t="shared" si="4"/>
        <v/>
      </c>
      <c r="B137" s="35"/>
      <c r="L137" s="34" t="str">
        <f t="shared" si="5"/>
        <v>quarta das 21:00 às 23:00, quinzenal I</v>
      </c>
      <c r="M137" s="35" t="s">
        <v>2579</v>
      </c>
      <c r="N137" s="36" t="s">
        <v>2625</v>
      </c>
      <c r="O137" s="36" t="s">
        <v>2566</v>
      </c>
    </row>
    <row r="138" spans="1:15" ht="30.75" thickBot="1" x14ac:dyDescent="0.3">
      <c r="A138" s="31" t="str">
        <f t="shared" si="4"/>
        <v/>
      </c>
      <c r="B138" s="35"/>
      <c r="L138" s="34" t="str">
        <f t="shared" si="5"/>
        <v>quarta das 21:00 às 23:00, quinzenal I</v>
      </c>
      <c r="M138" s="35" t="s">
        <v>2579</v>
      </c>
      <c r="N138" s="36" t="s">
        <v>2626</v>
      </c>
      <c r="O138" s="36" t="s">
        <v>2566</v>
      </c>
    </row>
    <row r="139" spans="1:15" ht="30.75" thickBot="1" x14ac:dyDescent="0.3">
      <c r="A139" s="31" t="str">
        <f t="shared" si="4"/>
        <v/>
      </c>
      <c r="B139" s="35"/>
      <c r="L139" s="34" t="str">
        <f t="shared" si="5"/>
        <v>quarta das 10:00 às 12:00, quinzenal II</v>
      </c>
      <c r="M139" s="35" t="s">
        <v>2576</v>
      </c>
      <c r="N139" s="36" t="s">
        <v>2625</v>
      </c>
      <c r="O139" s="36" t="s">
        <v>2564</v>
      </c>
    </row>
    <row r="140" spans="1:15" ht="30.75" thickBot="1" x14ac:dyDescent="0.3">
      <c r="A140" s="31" t="str">
        <f t="shared" si="4"/>
        <v/>
      </c>
      <c r="B140" s="35"/>
      <c r="L140" s="34" t="str">
        <f t="shared" si="5"/>
        <v>quarta das 10:00 às 12:00, quinzenal II</v>
      </c>
      <c r="M140" s="35" t="s">
        <v>2576</v>
      </c>
      <c r="N140" s="36" t="s">
        <v>2626</v>
      </c>
      <c r="O140" s="36" t="s">
        <v>2564</v>
      </c>
    </row>
    <row r="141" spans="1:15" ht="30.75" thickBot="1" x14ac:dyDescent="0.3">
      <c r="A141" s="31" t="str">
        <f t="shared" si="4"/>
        <v/>
      </c>
      <c r="B141" s="35"/>
      <c r="L141" s="34" t="str">
        <f t="shared" si="5"/>
        <v>quarta das 21:00 às 23:00, quinzenal II</v>
      </c>
      <c r="M141" s="35" t="s">
        <v>2579</v>
      </c>
      <c r="N141" s="36" t="s">
        <v>2625</v>
      </c>
      <c r="O141" s="36" t="s">
        <v>2564</v>
      </c>
    </row>
    <row r="142" spans="1:15" ht="30.75" thickBot="1" x14ac:dyDescent="0.3">
      <c r="A142" s="31" t="str">
        <f t="shared" si="4"/>
        <v/>
      </c>
      <c r="B142" s="35"/>
      <c r="L142" s="34" t="str">
        <f t="shared" si="5"/>
        <v>quarta das 21:00 às 23:00, quinzenal II</v>
      </c>
      <c r="M142" s="35" t="s">
        <v>2579</v>
      </c>
      <c r="N142" s="36" t="s">
        <v>2626</v>
      </c>
      <c r="O142" s="36" t="s">
        <v>2564</v>
      </c>
    </row>
    <row r="143" spans="1:15" ht="30.75" thickBot="1" x14ac:dyDescent="0.3">
      <c r="A143" s="31" t="str">
        <f t="shared" si="4"/>
        <v/>
      </c>
      <c r="B143" s="35"/>
      <c r="L143" s="34" t="str">
        <f t="shared" si="5"/>
        <v>quarta das 10:00 às 12:00, quinzenal I</v>
      </c>
      <c r="M143" s="35" t="s">
        <v>2576</v>
      </c>
      <c r="N143" s="36" t="s">
        <v>2628</v>
      </c>
      <c r="O143" s="36" t="s">
        <v>2566</v>
      </c>
    </row>
    <row r="144" spans="1:15" ht="30.75" thickBot="1" x14ac:dyDescent="0.3">
      <c r="A144" s="31" t="str">
        <f t="shared" si="4"/>
        <v/>
      </c>
      <c r="B144" s="35"/>
      <c r="L144" s="34" t="str">
        <f t="shared" si="5"/>
        <v>quarta das 10:00 às 12:00, quinzenal I</v>
      </c>
      <c r="M144" s="35" t="s">
        <v>2576</v>
      </c>
      <c r="N144" s="36" t="s">
        <v>2629</v>
      </c>
      <c r="O144" s="36" t="s">
        <v>2566</v>
      </c>
    </row>
    <row r="145" spans="1:15" ht="30.75" thickBot="1" x14ac:dyDescent="0.3">
      <c r="A145" s="31" t="str">
        <f t="shared" si="4"/>
        <v/>
      </c>
      <c r="B145" s="35"/>
      <c r="L145" s="34" t="str">
        <f t="shared" si="5"/>
        <v>quarta das 21:00 às 23:00, quinzenal I</v>
      </c>
      <c r="M145" s="35" t="s">
        <v>2579</v>
      </c>
      <c r="N145" s="36" t="s">
        <v>2628</v>
      </c>
      <c r="O145" s="36" t="s">
        <v>2566</v>
      </c>
    </row>
    <row r="146" spans="1:15" ht="30.75" thickBot="1" x14ac:dyDescent="0.3">
      <c r="A146" s="31" t="str">
        <f t="shared" si="4"/>
        <v/>
      </c>
      <c r="B146" s="35"/>
      <c r="L146" s="34" t="str">
        <f t="shared" si="5"/>
        <v>quarta das 21:00 às 23:00, quinzenal I</v>
      </c>
      <c r="M146" s="35" t="s">
        <v>2579</v>
      </c>
      <c r="N146" s="36" t="s">
        <v>2629</v>
      </c>
      <c r="O146" s="36" t="s">
        <v>2566</v>
      </c>
    </row>
    <row r="147" spans="1:15" ht="30.75" thickBot="1" x14ac:dyDescent="0.3">
      <c r="A147" s="31" t="str">
        <f t="shared" si="4"/>
        <v/>
      </c>
      <c r="B147" s="35"/>
      <c r="L147" s="34" t="str">
        <f t="shared" si="5"/>
        <v>quarta das 10:00 às 12:00, quinzenal I</v>
      </c>
      <c r="M147" s="35" t="s">
        <v>2576</v>
      </c>
      <c r="N147" s="36" t="s">
        <v>2632</v>
      </c>
      <c r="O147" s="36" t="s">
        <v>2566</v>
      </c>
    </row>
    <row r="148" spans="1:15" ht="30.75" thickBot="1" x14ac:dyDescent="0.3">
      <c r="A148" s="31" t="str">
        <f t="shared" si="4"/>
        <v/>
      </c>
      <c r="B148" s="35"/>
      <c r="L148" s="34" t="str">
        <f t="shared" si="5"/>
        <v>quarta das 21:00 às 23:00, quinzenal I</v>
      </c>
      <c r="M148" s="35" t="s">
        <v>2579</v>
      </c>
      <c r="N148" s="36" t="s">
        <v>2632</v>
      </c>
      <c r="O148" s="36" t="s">
        <v>2566</v>
      </c>
    </row>
    <row r="149" spans="1:15" ht="30.75" thickBot="1" x14ac:dyDescent="0.3">
      <c r="A149" s="31" t="str">
        <f t="shared" si="4"/>
        <v/>
      </c>
      <c r="B149" s="35"/>
      <c r="L149" s="34" t="str">
        <f t="shared" si="5"/>
        <v>quarta das 10:00 às 12:00, quinzenal II</v>
      </c>
      <c r="M149" s="35" t="s">
        <v>2576</v>
      </c>
      <c r="N149" s="36" t="s">
        <v>2628</v>
      </c>
      <c r="O149" s="36" t="s">
        <v>2564</v>
      </c>
    </row>
    <row r="150" spans="1:15" ht="30.75" thickBot="1" x14ac:dyDescent="0.3">
      <c r="A150" s="31" t="str">
        <f t="shared" si="4"/>
        <v/>
      </c>
      <c r="B150" s="35"/>
      <c r="L150" s="34" t="str">
        <f t="shared" si="5"/>
        <v>quarta das 21:00 às 23:00, quinzenal II</v>
      </c>
      <c r="M150" s="35" t="s">
        <v>2579</v>
      </c>
      <c r="N150" s="36" t="s">
        <v>2628</v>
      </c>
      <c r="O150" s="36" t="s">
        <v>2564</v>
      </c>
    </row>
    <row r="151" spans="1:15" ht="30.75" thickBot="1" x14ac:dyDescent="0.3">
      <c r="A151" s="31" t="str">
        <f t="shared" si="4"/>
        <v/>
      </c>
      <c r="B151" s="35"/>
      <c r="L151" s="34" t="str">
        <f t="shared" si="5"/>
        <v>quarta das 10:00 às 12:00, quinzenal II</v>
      </c>
      <c r="M151" s="35" t="s">
        <v>2576</v>
      </c>
      <c r="N151" s="36" t="s">
        <v>2632</v>
      </c>
      <c r="O151" s="36" t="s">
        <v>2564</v>
      </c>
    </row>
    <row r="152" spans="1:15" ht="30.75" thickBot="1" x14ac:dyDescent="0.3">
      <c r="A152" s="31" t="str">
        <f t="shared" si="4"/>
        <v/>
      </c>
      <c r="B152" s="35"/>
      <c r="L152" s="34" t="str">
        <f t="shared" si="5"/>
        <v>quarta das 21:00 às 23:00, quinzenal I</v>
      </c>
      <c r="M152" s="35" t="s">
        <v>2579</v>
      </c>
      <c r="N152" s="36" t="s">
        <v>2592</v>
      </c>
      <c r="O152" s="36" t="s">
        <v>2566</v>
      </c>
    </row>
    <row r="153" spans="1:15" ht="30.75" thickBot="1" x14ac:dyDescent="0.3">
      <c r="A153" s="31" t="str">
        <f t="shared" si="4"/>
        <v/>
      </c>
      <c r="B153" s="35"/>
      <c r="L153" s="34" t="str">
        <f t="shared" si="5"/>
        <v>quarta das 10:00 às 12:00, quinzenal I</v>
      </c>
      <c r="M153" s="35" t="s">
        <v>2576</v>
      </c>
      <c r="N153" s="36" t="s">
        <v>2592</v>
      </c>
      <c r="O153" s="36" t="s">
        <v>2566</v>
      </c>
    </row>
    <row r="154" spans="1:15" ht="30.75" thickBot="1" x14ac:dyDescent="0.3">
      <c r="A154" s="31" t="str">
        <f t="shared" si="4"/>
        <v/>
      </c>
      <c r="B154" s="35"/>
      <c r="L154" s="34" t="str">
        <f t="shared" si="5"/>
        <v>quarta das 21:00 às 23:00, quinzenal I</v>
      </c>
      <c r="M154" s="35" t="s">
        <v>2579</v>
      </c>
      <c r="N154" s="36" t="s">
        <v>2634</v>
      </c>
      <c r="O154" s="36" t="s">
        <v>2566</v>
      </c>
    </row>
    <row r="155" spans="1:15" ht="39" thickBot="1" x14ac:dyDescent="0.3">
      <c r="A155" s="31" t="str">
        <f t="shared" si="4"/>
        <v xml:space="preserve">segunda das 19:00 às 21:00, semanal ; segunda das 21:00 às 23:00, semanal ; terça das 19:00 às 21:00, semanal </v>
      </c>
      <c r="B155" s="35" t="s">
        <v>2611</v>
      </c>
      <c r="C155" s="36" t="s">
        <v>2701</v>
      </c>
      <c r="D155" s="36" t="s">
        <v>2570</v>
      </c>
      <c r="E155" s="36" t="s">
        <v>2680</v>
      </c>
      <c r="F155" s="36" t="s">
        <v>2701</v>
      </c>
      <c r="G155" s="36" t="s">
        <v>2570</v>
      </c>
      <c r="H155" s="36" t="s">
        <v>3520</v>
      </c>
      <c r="I155" s="36" t="s">
        <v>2701</v>
      </c>
      <c r="J155" s="36" t="s">
        <v>2570</v>
      </c>
      <c r="L155" s="34" t="str">
        <f t="shared" si="5"/>
        <v>quarta das 10:00 às 12:00, quinzenal II</v>
      </c>
      <c r="M155" s="35" t="s">
        <v>2576</v>
      </c>
      <c r="N155" s="36" t="s">
        <v>2634</v>
      </c>
      <c r="O155" s="36" t="s">
        <v>2564</v>
      </c>
    </row>
    <row r="156" spans="1:15" ht="30.75" thickBot="1" x14ac:dyDescent="0.3">
      <c r="A156" s="31" t="str">
        <f t="shared" si="4"/>
        <v/>
      </c>
      <c r="B156" s="35"/>
      <c r="L156" s="34" t="str">
        <f t="shared" si="5"/>
        <v>quarta das 21:00 às 23:00, quinzenal II</v>
      </c>
      <c r="M156" s="35" t="s">
        <v>2579</v>
      </c>
      <c r="N156" s="36" t="s">
        <v>2632</v>
      </c>
      <c r="O156" s="36" t="s">
        <v>2564</v>
      </c>
    </row>
    <row r="157" spans="1:15" ht="30.75" thickBot="1" x14ac:dyDescent="0.3">
      <c r="A157" s="31" t="str">
        <f t="shared" si="4"/>
        <v/>
      </c>
      <c r="B157" s="35"/>
      <c r="L157" s="34" t="str">
        <f t="shared" si="5"/>
        <v>quarta das 10:00 às 12:00, quinzenal I</v>
      </c>
      <c r="M157" s="35" t="s">
        <v>2576</v>
      </c>
      <c r="N157" s="36" t="s">
        <v>2634</v>
      </c>
      <c r="O157" s="36" t="s">
        <v>2566</v>
      </c>
    </row>
    <row r="158" spans="1:15" ht="30.75" thickBot="1" x14ac:dyDescent="0.3">
      <c r="A158" s="31" t="str">
        <f t="shared" si="4"/>
        <v/>
      </c>
      <c r="B158" s="35"/>
      <c r="L158" s="34" t="str">
        <f t="shared" si="5"/>
        <v>quarta das 21:00 às 23:00, quinzenal II</v>
      </c>
      <c r="M158" s="35" t="s">
        <v>2579</v>
      </c>
      <c r="N158" s="36" t="s">
        <v>2634</v>
      </c>
      <c r="O158" s="36" t="s">
        <v>2564</v>
      </c>
    </row>
    <row r="159" spans="1:15" ht="15.75" thickBot="1" x14ac:dyDescent="0.3">
      <c r="A159" s="31" t="str">
        <f t="shared" si="4"/>
        <v/>
      </c>
      <c r="B159" s="35"/>
      <c r="L159" s="34" t="str">
        <f t="shared" si="5"/>
        <v/>
      </c>
      <c r="M159" s="35"/>
    </row>
    <row r="160" spans="1:15" ht="15.75" thickBot="1" x14ac:dyDescent="0.3">
      <c r="A160" s="31" t="str">
        <f t="shared" si="4"/>
        <v/>
      </c>
      <c r="B160" s="35"/>
      <c r="L160" s="34" t="str">
        <f t="shared" si="5"/>
        <v/>
      </c>
      <c r="M160" s="35"/>
    </row>
    <row r="161" spans="1:13" ht="15.75" thickBot="1" x14ac:dyDescent="0.3">
      <c r="A161" s="31" t="str">
        <f t="shared" si="4"/>
        <v/>
      </c>
      <c r="B161" s="35"/>
      <c r="L161" s="34" t="str">
        <f t="shared" si="5"/>
        <v/>
      </c>
      <c r="M161" s="35"/>
    </row>
    <row r="162" spans="1:13" ht="15.75" thickBot="1" x14ac:dyDescent="0.3">
      <c r="A162" s="31" t="str">
        <f t="shared" si="4"/>
        <v/>
      </c>
      <c r="B162" s="35"/>
      <c r="L162" s="34" t="str">
        <f t="shared" si="5"/>
        <v/>
      </c>
      <c r="M162" s="35"/>
    </row>
    <row r="163" spans="1:13" ht="15.75" thickBot="1" x14ac:dyDescent="0.3">
      <c r="A163" s="31" t="str">
        <f t="shared" si="4"/>
        <v/>
      </c>
      <c r="B163" s="35"/>
      <c r="L163" s="34" t="str">
        <f t="shared" si="5"/>
        <v/>
      </c>
      <c r="M163" s="35"/>
    </row>
    <row r="164" spans="1:13" ht="15.75" thickBot="1" x14ac:dyDescent="0.3">
      <c r="A164" s="31" t="str">
        <f t="shared" si="4"/>
        <v/>
      </c>
      <c r="B164" s="35"/>
      <c r="L164" s="34" t="str">
        <f t="shared" si="5"/>
        <v/>
      </c>
      <c r="M164" s="35"/>
    </row>
    <row r="165" spans="1:13" ht="15.75" thickBot="1" x14ac:dyDescent="0.3">
      <c r="A165" s="31" t="str">
        <f t="shared" si="4"/>
        <v/>
      </c>
      <c r="B165" s="35"/>
      <c r="L165" s="34" t="str">
        <f t="shared" si="5"/>
        <v/>
      </c>
      <c r="M165" s="35"/>
    </row>
    <row r="166" spans="1:13" ht="15.75" thickBot="1" x14ac:dyDescent="0.3">
      <c r="A166" s="31" t="str">
        <f t="shared" si="4"/>
        <v/>
      </c>
      <c r="B166" s="35"/>
      <c r="L166" s="34" t="str">
        <f t="shared" si="5"/>
        <v/>
      </c>
      <c r="M166" s="35"/>
    </row>
    <row r="167" spans="1:13" ht="15.75" thickBot="1" x14ac:dyDescent="0.3">
      <c r="A167" s="31" t="str">
        <f t="shared" si="4"/>
        <v/>
      </c>
      <c r="B167" s="35"/>
      <c r="L167" s="34" t="str">
        <f t="shared" si="5"/>
        <v/>
      </c>
      <c r="M167" s="35"/>
    </row>
    <row r="168" spans="1:13" ht="15.75" thickBot="1" x14ac:dyDescent="0.3">
      <c r="A168" s="31" t="str">
        <f t="shared" si="4"/>
        <v/>
      </c>
      <c r="B168" s="35"/>
      <c r="L168" s="34" t="str">
        <f t="shared" si="5"/>
        <v/>
      </c>
      <c r="M168" s="35"/>
    </row>
    <row r="169" spans="1:13" ht="15.75" thickBot="1" x14ac:dyDescent="0.3">
      <c r="A169" s="31" t="str">
        <f t="shared" si="4"/>
        <v/>
      </c>
      <c r="B169" s="35"/>
      <c r="L169" s="34" t="str">
        <f t="shared" si="5"/>
        <v/>
      </c>
      <c r="M169" s="35"/>
    </row>
    <row r="170" spans="1:13" ht="15.75" thickBot="1" x14ac:dyDescent="0.3">
      <c r="A170" s="31" t="str">
        <f t="shared" si="4"/>
        <v/>
      </c>
      <c r="B170" s="37"/>
      <c r="L170" s="34" t="str">
        <f t="shared" si="5"/>
        <v/>
      </c>
      <c r="M170" s="37"/>
    </row>
    <row r="171" spans="1:13" ht="15.75" thickBot="1" x14ac:dyDescent="0.3">
      <c r="A171" s="31" t="str">
        <f t="shared" si="4"/>
        <v/>
      </c>
      <c r="B171" s="35"/>
      <c r="L171" s="34" t="str">
        <f t="shared" si="5"/>
        <v/>
      </c>
      <c r="M171" s="35"/>
    </row>
    <row r="172" spans="1:13" ht="15.75" thickBot="1" x14ac:dyDescent="0.3">
      <c r="A172" s="31" t="str">
        <f t="shared" si="4"/>
        <v/>
      </c>
      <c r="B172" s="35"/>
      <c r="L172" s="34" t="str">
        <f t="shared" si="5"/>
        <v/>
      </c>
      <c r="M172" s="35"/>
    </row>
    <row r="173" spans="1:13" ht="15.75" thickBot="1" x14ac:dyDescent="0.3">
      <c r="A173" s="31" t="str">
        <f t="shared" si="4"/>
        <v/>
      </c>
      <c r="B173" s="35"/>
      <c r="L173" s="34" t="str">
        <f t="shared" si="5"/>
        <v/>
      </c>
      <c r="M173" s="35"/>
    </row>
    <row r="174" spans="1:13" ht="15.75" thickBot="1" x14ac:dyDescent="0.3">
      <c r="A174" s="31" t="str">
        <f t="shared" si="4"/>
        <v/>
      </c>
      <c r="B174" s="35"/>
      <c r="L174" s="34" t="str">
        <f t="shared" si="5"/>
        <v/>
      </c>
      <c r="M174" s="35"/>
    </row>
    <row r="175" spans="1:13" ht="15.75" thickBot="1" x14ac:dyDescent="0.3">
      <c r="A175" s="31" t="str">
        <f t="shared" si="4"/>
        <v/>
      </c>
      <c r="B175" s="35"/>
      <c r="L175" s="34" t="str">
        <f t="shared" si="5"/>
        <v/>
      </c>
      <c r="M175" s="35"/>
    </row>
    <row r="176" spans="1:13" ht="15.75" thickBot="1" x14ac:dyDescent="0.3">
      <c r="A176" s="31" t="str">
        <f t="shared" si="4"/>
        <v/>
      </c>
      <c r="B176" s="35"/>
      <c r="L176" s="34" t="str">
        <f t="shared" si="5"/>
        <v/>
      </c>
      <c r="M176" s="35"/>
    </row>
    <row r="177" spans="1:13" ht="15.75" thickBot="1" x14ac:dyDescent="0.3">
      <c r="A177" s="31" t="str">
        <f t="shared" si="4"/>
        <v/>
      </c>
      <c r="B177" s="35"/>
      <c r="L177" s="34" t="str">
        <f t="shared" si="5"/>
        <v/>
      </c>
      <c r="M177" s="35"/>
    </row>
    <row r="178" spans="1:13" ht="15.75" thickBot="1" x14ac:dyDescent="0.3">
      <c r="A178" s="31" t="str">
        <f t="shared" si="4"/>
        <v/>
      </c>
      <c r="B178" s="35"/>
      <c r="L178" s="34" t="str">
        <f t="shared" si="5"/>
        <v/>
      </c>
      <c r="M178" s="35"/>
    </row>
    <row r="179" spans="1:13" ht="15.75" thickBot="1" x14ac:dyDescent="0.3">
      <c r="A179" s="31" t="str">
        <f t="shared" si="4"/>
        <v/>
      </c>
      <c r="B179" s="35"/>
      <c r="L179" s="34" t="str">
        <f t="shared" si="5"/>
        <v/>
      </c>
      <c r="M179" s="35"/>
    </row>
    <row r="180" spans="1:13" ht="15.75" thickBot="1" x14ac:dyDescent="0.3">
      <c r="A180" s="31" t="str">
        <f t="shared" si="4"/>
        <v/>
      </c>
      <c r="B180" s="35"/>
      <c r="L180" s="34" t="str">
        <f t="shared" si="5"/>
        <v/>
      </c>
      <c r="M180" s="35"/>
    </row>
    <row r="181" spans="1:13" ht="15.75" thickBot="1" x14ac:dyDescent="0.3">
      <c r="A181" s="31" t="str">
        <f t="shared" si="4"/>
        <v/>
      </c>
      <c r="B181" s="35"/>
      <c r="L181" s="34" t="str">
        <f t="shared" si="5"/>
        <v/>
      </c>
      <c r="M181" s="35"/>
    </row>
    <row r="182" spans="1:13" ht="15.75" thickBot="1" x14ac:dyDescent="0.3">
      <c r="A182" s="31" t="str">
        <f t="shared" si="4"/>
        <v/>
      </c>
      <c r="B182" s="35"/>
      <c r="L182" s="34" t="str">
        <f t="shared" si="5"/>
        <v/>
      </c>
      <c r="M182" s="35"/>
    </row>
    <row r="183" spans="1:13" ht="15.75" thickBot="1" x14ac:dyDescent="0.3">
      <c r="A183" s="31" t="str">
        <f t="shared" si="4"/>
        <v/>
      </c>
      <c r="B183" s="35"/>
      <c r="L183" s="34" t="str">
        <f t="shared" si="5"/>
        <v/>
      </c>
      <c r="M183" s="35"/>
    </row>
    <row r="184" spans="1:13" ht="15.75" thickBot="1" x14ac:dyDescent="0.3">
      <c r="A184" s="31" t="str">
        <f t="shared" si="4"/>
        <v/>
      </c>
      <c r="B184" s="35"/>
      <c r="L184" s="34" t="str">
        <f t="shared" si="5"/>
        <v/>
      </c>
      <c r="M184" s="35"/>
    </row>
    <row r="185" spans="1:13" ht="15.75" thickBot="1" x14ac:dyDescent="0.3">
      <c r="A185" s="31" t="str">
        <f t="shared" si="4"/>
        <v/>
      </c>
      <c r="B185" s="35"/>
      <c r="L185" s="34" t="str">
        <f t="shared" si="5"/>
        <v/>
      </c>
      <c r="M185" s="35"/>
    </row>
    <row r="186" spans="1:13" ht="15.75" thickBot="1" x14ac:dyDescent="0.3">
      <c r="A186" s="31" t="str">
        <f t="shared" si="4"/>
        <v/>
      </c>
      <c r="B186" s="35"/>
      <c r="L186" s="34" t="str">
        <f t="shared" si="5"/>
        <v/>
      </c>
      <c r="M186" s="35"/>
    </row>
    <row r="187" spans="1:13" ht="15.75" thickBot="1" x14ac:dyDescent="0.3">
      <c r="A187" s="31" t="str">
        <f t="shared" si="4"/>
        <v/>
      </c>
      <c r="B187" s="35"/>
      <c r="L187" s="34" t="str">
        <f t="shared" si="5"/>
        <v/>
      </c>
      <c r="M187" s="35"/>
    </row>
    <row r="188" spans="1:13" ht="15.75" thickBot="1" x14ac:dyDescent="0.3">
      <c r="A188" s="31" t="str">
        <f t="shared" si="4"/>
        <v/>
      </c>
      <c r="B188" s="35"/>
      <c r="L188" s="34" t="str">
        <f t="shared" si="5"/>
        <v/>
      </c>
      <c r="M188" s="35"/>
    </row>
    <row r="189" spans="1:13" ht="15.75" thickBot="1" x14ac:dyDescent="0.3">
      <c r="A189" s="31" t="str">
        <f t="shared" si="4"/>
        <v/>
      </c>
      <c r="B189" s="35"/>
      <c r="L189" s="34" t="str">
        <f t="shared" si="5"/>
        <v/>
      </c>
      <c r="M189" s="35"/>
    </row>
    <row r="190" spans="1:13" ht="15.75" thickBot="1" x14ac:dyDescent="0.3">
      <c r="A190" s="31" t="str">
        <f t="shared" si="4"/>
        <v/>
      </c>
      <c r="B190" s="35"/>
      <c r="L190" s="34" t="str">
        <f t="shared" si="5"/>
        <v/>
      </c>
      <c r="M190" s="35"/>
    </row>
    <row r="191" spans="1:13" ht="15.75" thickBot="1" x14ac:dyDescent="0.3">
      <c r="A191" s="31" t="str">
        <f t="shared" si="4"/>
        <v/>
      </c>
      <c r="B191" s="35"/>
      <c r="L191" s="34" t="str">
        <f t="shared" si="5"/>
        <v/>
      </c>
      <c r="M191" s="35"/>
    </row>
    <row r="192" spans="1:13" ht="15.75" thickBot="1" x14ac:dyDescent="0.3">
      <c r="A192" s="31" t="str">
        <f t="shared" si="4"/>
        <v/>
      </c>
      <c r="B192" s="35"/>
      <c r="L192" s="34" t="str">
        <f t="shared" si="5"/>
        <v/>
      </c>
      <c r="M192" s="35"/>
    </row>
    <row r="193" spans="1:13" ht="15.75" thickBot="1" x14ac:dyDescent="0.3">
      <c r="A193" s="31" t="str">
        <f t="shared" si="4"/>
        <v/>
      </c>
      <c r="B193" s="35"/>
      <c r="L193" s="34" t="str">
        <f t="shared" si="5"/>
        <v/>
      </c>
      <c r="M193" s="35"/>
    </row>
    <row r="194" spans="1:13" ht="15.75" thickBot="1" x14ac:dyDescent="0.3">
      <c r="A194" s="31" t="str">
        <f t="shared" ref="A194:A257" si="6">IF(B194="","",CONCATENATE(B194,",",D194,IF(E194="","",CONCATENATE(";",E194,",",G194,IF(H194="","",CONCATENATE(";",H194,",",J194))))))</f>
        <v/>
      </c>
      <c r="B194" s="35"/>
      <c r="L194" s="34" t="str">
        <f t="shared" ref="L194:L257" si="7">IF(M194="","",CONCATENATE(M194,",",O194,IF(P194="","",CONCATENATE(";",P194,",",R194,IF(S194="","",CONCATENATE(";",S194,",",U194))))))</f>
        <v/>
      </c>
      <c r="M194" s="35"/>
    </row>
    <row r="195" spans="1:13" ht="15.75" thickBot="1" x14ac:dyDescent="0.3">
      <c r="A195" s="31" t="str">
        <f t="shared" si="6"/>
        <v/>
      </c>
      <c r="B195" s="35"/>
      <c r="L195" s="34" t="str">
        <f t="shared" si="7"/>
        <v/>
      </c>
      <c r="M195" s="35"/>
    </row>
    <row r="196" spans="1:13" ht="15.75" thickBot="1" x14ac:dyDescent="0.3">
      <c r="A196" s="31" t="str">
        <f t="shared" si="6"/>
        <v/>
      </c>
      <c r="B196" s="35"/>
      <c r="L196" s="34" t="str">
        <f t="shared" si="7"/>
        <v/>
      </c>
      <c r="M196" s="35"/>
    </row>
    <row r="197" spans="1:13" ht="15.75" thickBot="1" x14ac:dyDescent="0.3">
      <c r="A197" s="31" t="str">
        <f t="shared" si="6"/>
        <v/>
      </c>
      <c r="B197" s="35"/>
      <c r="L197" s="34" t="str">
        <f t="shared" si="7"/>
        <v/>
      </c>
      <c r="M197" s="35"/>
    </row>
    <row r="198" spans="1:13" ht="15.75" thickBot="1" x14ac:dyDescent="0.3">
      <c r="A198" s="31" t="str">
        <f t="shared" si="6"/>
        <v/>
      </c>
      <c r="B198" s="35"/>
      <c r="L198" s="34" t="str">
        <f t="shared" si="7"/>
        <v/>
      </c>
      <c r="M198" s="35"/>
    </row>
    <row r="199" spans="1:13" ht="15.75" thickBot="1" x14ac:dyDescent="0.3">
      <c r="A199" s="31" t="str">
        <f t="shared" si="6"/>
        <v/>
      </c>
      <c r="B199" s="35"/>
      <c r="L199" s="34" t="str">
        <f t="shared" si="7"/>
        <v/>
      </c>
      <c r="M199" s="35"/>
    </row>
    <row r="200" spans="1:13" ht="15.75" thickBot="1" x14ac:dyDescent="0.3">
      <c r="A200" s="31" t="str">
        <f t="shared" si="6"/>
        <v/>
      </c>
      <c r="B200" s="35"/>
      <c r="L200" s="34" t="str">
        <f t="shared" si="7"/>
        <v/>
      </c>
      <c r="M200" s="35"/>
    </row>
    <row r="201" spans="1:13" ht="15.75" thickBot="1" x14ac:dyDescent="0.3">
      <c r="A201" s="31" t="str">
        <f t="shared" si="6"/>
        <v/>
      </c>
      <c r="B201" s="35"/>
      <c r="L201" s="34" t="str">
        <f t="shared" si="7"/>
        <v/>
      </c>
      <c r="M201" s="35"/>
    </row>
    <row r="202" spans="1:13" ht="15.75" thickBot="1" x14ac:dyDescent="0.3">
      <c r="A202" s="31" t="str">
        <f t="shared" si="6"/>
        <v/>
      </c>
      <c r="B202" s="35"/>
      <c r="L202" s="34" t="str">
        <f t="shared" si="7"/>
        <v/>
      </c>
      <c r="M202" s="35"/>
    </row>
    <row r="203" spans="1:13" ht="15.75" thickBot="1" x14ac:dyDescent="0.3">
      <c r="A203" s="31" t="str">
        <f t="shared" si="6"/>
        <v/>
      </c>
      <c r="B203" s="35"/>
      <c r="L203" s="34" t="str">
        <f t="shared" si="7"/>
        <v/>
      </c>
      <c r="M203" s="35"/>
    </row>
    <row r="204" spans="1:13" ht="15.75" thickBot="1" x14ac:dyDescent="0.3">
      <c r="A204" s="31" t="str">
        <f t="shared" si="6"/>
        <v/>
      </c>
      <c r="B204" s="35"/>
      <c r="L204" s="34" t="str">
        <f t="shared" si="7"/>
        <v/>
      </c>
      <c r="M204" s="35"/>
    </row>
    <row r="205" spans="1:13" ht="15.75" thickBot="1" x14ac:dyDescent="0.3">
      <c r="A205" s="31" t="str">
        <f t="shared" si="6"/>
        <v/>
      </c>
      <c r="B205" s="35"/>
      <c r="L205" s="34" t="str">
        <f t="shared" si="7"/>
        <v/>
      </c>
      <c r="M205" s="35"/>
    </row>
    <row r="206" spans="1:13" ht="15.75" thickBot="1" x14ac:dyDescent="0.3">
      <c r="A206" s="31" t="str">
        <f t="shared" si="6"/>
        <v/>
      </c>
      <c r="B206" s="35"/>
      <c r="L206" s="34" t="str">
        <f t="shared" si="7"/>
        <v/>
      </c>
      <c r="M206" s="35"/>
    </row>
    <row r="207" spans="1:13" ht="15.75" thickBot="1" x14ac:dyDescent="0.3">
      <c r="A207" s="31" t="str">
        <f t="shared" si="6"/>
        <v/>
      </c>
      <c r="B207" s="35"/>
      <c r="L207" s="34" t="str">
        <f t="shared" si="7"/>
        <v/>
      </c>
      <c r="M207" s="35"/>
    </row>
    <row r="208" spans="1:13" ht="15.75" thickBot="1" x14ac:dyDescent="0.3">
      <c r="A208" s="31" t="str">
        <f t="shared" si="6"/>
        <v/>
      </c>
      <c r="B208" s="35"/>
      <c r="L208" s="34" t="str">
        <f t="shared" si="7"/>
        <v/>
      </c>
      <c r="M208" s="35"/>
    </row>
    <row r="209" spans="1:13" ht="15.75" thickBot="1" x14ac:dyDescent="0.3">
      <c r="A209" s="31" t="str">
        <f t="shared" si="6"/>
        <v/>
      </c>
      <c r="B209" s="35"/>
      <c r="L209" s="34" t="str">
        <f t="shared" si="7"/>
        <v/>
      </c>
      <c r="M209" s="35"/>
    </row>
    <row r="210" spans="1:13" ht="15.75" thickBot="1" x14ac:dyDescent="0.3">
      <c r="A210" s="31" t="str">
        <f t="shared" si="6"/>
        <v/>
      </c>
      <c r="B210" s="35"/>
      <c r="L210" s="34" t="str">
        <f t="shared" si="7"/>
        <v/>
      </c>
      <c r="M210" s="35"/>
    </row>
    <row r="211" spans="1:13" ht="15.75" thickBot="1" x14ac:dyDescent="0.3">
      <c r="A211" s="31" t="str">
        <f t="shared" si="6"/>
        <v/>
      </c>
      <c r="B211" s="35"/>
      <c r="L211" s="34" t="str">
        <f t="shared" si="7"/>
        <v/>
      </c>
      <c r="M211" s="35"/>
    </row>
    <row r="212" spans="1:13" ht="15.75" thickBot="1" x14ac:dyDescent="0.3">
      <c r="A212" s="31" t="str">
        <f t="shared" si="6"/>
        <v/>
      </c>
      <c r="B212" s="35"/>
      <c r="L212" s="34" t="str">
        <f t="shared" si="7"/>
        <v/>
      </c>
      <c r="M212" s="35"/>
    </row>
    <row r="213" spans="1:13" ht="15.75" thickBot="1" x14ac:dyDescent="0.3">
      <c r="A213" s="31" t="str">
        <f t="shared" si="6"/>
        <v/>
      </c>
      <c r="B213" s="35"/>
      <c r="L213" s="34" t="str">
        <f t="shared" si="7"/>
        <v/>
      </c>
      <c r="M213" s="35"/>
    </row>
    <row r="214" spans="1:13" ht="15.75" thickBot="1" x14ac:dyDescent="0.3">
      <c r="A214" s="31" t="str">
        <f t="shared" si="6"/>
        <v/>
      </c>
      <c r="B214" s="35"/>
      <c r="L214" s="34" t="str">
        <f t="shared" si="7"/>
        <v/>
      </c>
      <c r="M214" s="35"/>
    </row>
    <row r="215" spans="1:13" ht="15.75" thickBot="1" x14ac:dyDescent="0.3">
      <c r="A215" s="31" t="str">
        <f t="shared" si="6"/>
        <v/>
      </c>
      <c r="B215" s="35"/>
      <c r="L215" s="34" t="str">
        <f t="shared" si="7"/>
        <v/>
      </c>
      <c r="M215" s="35"/>
    </row>
    <row r="216" spans="1:13" ht="15.75" thickBot="1" x14ac:dyDescent="0.3">
      <c r="A216" s="31" t="str">
        <f t="shared" si="6"/>
        <v/>
      </c>
      <c r="B216" s="37"/>
      <c r="L216" s="34" t="str">
        <f t="shared" si="7"/>
        <v/>
      </c>
      <c r="M216" s="37"/>
    </row>
    <row r="217" spans="1:13" ht="15.75" thickBot="1" x14ac:dyDescent="0.3">
      <c r="A217" s="31" t="str">
        <f t="shared" si="6"/>
        <v/>
      </c>
      <c r="B217" s="35"/>
      <c r="L217" s="34" t="str">
        <f t="shared" si="7"/>
        <v/>
      </c>
      <c r="M217" s="35"/>
    </row>
    <row r="218" spans="1:13" ht="15.75" thickBot="1" x14ac:dyDescent="0.3">
      <c r="A218" s="31" t="str">
        <f t="shared" si="6"/>
        <v/>
      </c>
      <c r="B218" s="35"/>
      <c r="L218" s="34" t="str">
        <f t="shared" si="7"/>
        <v/>
      </c>
      <c r="M218" s="35"/>
    </row>
    <row r="219" spans="1:13" ht="15.75" thickBot="1" x14ac:dyDescent="0.3">
      <c r="A219" s="31" t="str">
        <f t="shared" si="6"/>
        <v/>
      </c>
      <c r="B219" s="35"/>
      <c r="L219" s="34" t="str">
        <f t="shared" si="7"/>
        <v/>
      </c>
      <c r="M219" s="35"/>
    </row>
    <row r="220" spans="1:13" ht="15.75" thickBot="1" x14ac:dyDescent="0.3">
      <c r="A220" s="31" t="str">
        <f t="shared" si="6"/>
        <v/>
      </c>
      <c r="B220" s="35"/>
      <c r="L220" s="34" t="str">
        <f t="shared" si="7"/>
        <v/>
      </c>
      <c r="M220" s="35"/>
    </row>
    <row r="221" spans="1:13" ht="15.75" thickBot="1" x14ac:dyDescent="0.3">
      <c r="A221" s="31" t="str">
        <f t="shared" si="6"/>
        <v/>
      </c>
      <c r="B221" s="35"/>
      <c r="L221" s="34" t="str">
        <f t="shared" si="7"/>
        <v/>
      </c>
      <c r="M221" s="35"/>
    </row>
    <row r="222" spans="1:13" ht="15.75" thickBot="1" x14ac:dyDescent="0.3">
      <c r="A222" s="31" t="str">
        <f t="shared" si="6"/>
        <v/>
      </c>
      <c r="B222" s="35"/>
      <c r="L222" s="34" t="str">
        <f t="shared" si="7"/>
        <v/>
      </c>
      <c r="M222" s="35"/>
    </row>
    <row r="223" spans="1:13" ht="15.75" thickBot="1" x14ac:dyDescent="0.3">
      <c r="A223" s="31" t="str">
        <f t="shared" si="6"/>
        <v/>
      </c>
      <c r="B223" s="35"/>
      <c r="L223" s="34" t="str">
        <f t="shared" si="7"/>
        <v/>
      </c>
      <c r="M223" s="35"/>
    </row>
    <row r="224" spans="1:13" ht="15.75" thickBot="1" x14ac:dyDescent="0.3">
      <c r="A224" s="31" t="str">
        <f t="shared" si="6"/>
        <v/>
      </c>
      <c r="B224" s="35"/>
      <c r="L224" s="34" t="str">
        <f t="shared" si="7"/>
        <v/>
      </c>
      <c r="M224" s="35"/>
    </row>
    <row r="225" spans="1:15" ht="15.75" thickBot="1" x14ac:dyDescent="0.3">
      <c r="A225" s="31" t="str">
        <f t="shared" si="6"/>
        <v/>
      </c>
      <c r="B225" s="35"/>
      <c r="L225" s="34" t="str">
        <f t="shared" si="7"/>
        <v/>
      </c>
      <c r="M225" s="35"/>
    </row>
    <row r="226" spans="1:15" ht="15.75" thickBot="1" x14ac:dyDescent="0.3">
      <c r="A226" s="31" t="str">
        <f t="shared" si="6"/>
        <v/>
      </c>
      <c r="B226" s="35"/>
      <c r="L226" s="34" t="str">
        <f t="shared" si="7"/>
        <v/>
      </c>
      <c r="M226" s="35"/>
    </row>
    <row r="227" spans="1:15" ht="15.75" thickBot="1" x14ac:dyDescent="0.3">
      <c r="A227" s="31" t="str">
        <f t="shared" si="6"/>
        <v/>
      </c>
      <c r="B227" s="35"/>
      <c r="L227" s="34" t="str">
        <f t="shared" si="7"/>
        <v/>
      </c>
      <c r="M227" s="35"/>
    </row>
    <row r="228" spans="1:15" ht="15.75" thickBot="1" x14ac:dyDescent="0.3">
      <c r="A228" s="31" t="str">
        <f t="shared" si="6"/>
        <v/>
      </c>
      <c r="B228" s="35"/>
      <c r="L228" s="34" t="str">
        <f t="shared" si="7"/>
        <v xml:space="preserve">terca das 10:00 às 12:00, semanal </v>
      </c>
      <c r="M228" s="35" t="s">
        <v>2605</v>
      </c>
      <c r="N228" s="36" t="s">
        <v>2636</v>
      </c>
      <c r="O228" s="36" t="s">
        <v>2570</v>
      </c>
    </row>
    <row r="229" spans="1:15" ht="15.75" thickBot="1" x14ac:dyDescent="0.3">
      <c r="A229" s="31" t="str">
        <f t="shared" si="6"/>
        <v/>
      </c>
      <c r="B229" s="35"/>
      <c r="L229" s="34" t="str">
        <f t="shared" si="7"/>
        <v xml:space="preserve">terca das 10:00 às 12:00, semanal </v>
      </c>
      <c r="M229" s="35" t="s">
        <v>2605</v>
      </c>
      <c r="N229" s="36" t="s">
        <v>2637</v>
      </c>
      <c r="O229" s="36" t="s">
        <v>2570</v>
      </c>
    </row>
    <row r="230" spans="1:15" ht="15.75" thickBot="1" x14ac:dyDescent="0.3">
      <c r="A230" s="31" t="str">
        <f t="shared" si="6"/>
        <v/>
      </c>
      <c r="B230" s="35"/>
      <c r="L230" s="34" t="str">
        <f t="shared" si="7"/>
        <v xml:space="preserve">terca das 21:00 às 23:00, semanal </v>
      </c>
      <c r="M230" s="35" t="s">
        <v>2606</v>
      </c>
      <c r="N230" s="36" t="s">
        <v>2636</v>
      </c>
      <c r="O230" s="36" t="s">
        <v>2570</v>
      </c>
    </row>
    <row r="231" spans="1:15" ht="15.75" thickBot="1" x14ac:dyDescent="0.3">
      <c r="A231" s="31" t="str">
        <f t="shared" si="6"/>
        <v/>
      </c>
      <c r="B231" s="35"/>
      <c r="L231" s="34" t="str">
        <f t="shared" si="7"/>
        <v xml:space="preserve">terca das 21:00 às 23:00, semanal </v>
      </c>
      <c r="M231" s="35" t="s">
        <v>2606</v>
      </c>
      <c r="N231" s="36" t="s">
        <v>2637</v>
      </c>
      <c r="O231" s="36" t="s">
        <v>2570</v>
      </c>
    </row>
    <row r="232" spans="1:15" ht="15.75" thickBot="1" x14ac:dyDescent="0.3">
      <c r="A232" s="31" t="str">
        <f t="shared" si="6"/>
        <v/>
      </c>
      <c r="B232" s="35"/>
      <c r="L232" s="34" t="str">
        <f t="shared" si="7"/>
        <v xml:space="preserve">terca das 10:00 às 12:00, semanal </v>
      </c>
      <c r="M232" s="35" t="s">
        <v>2605</v>
      </c>
      <c r="N232" s="36" t="s">
        <v>2582</v>
      </c>
      <c r="O232" s="36" t="s">
        <v>2570</v>
      </c>
    </row>
    <row r="233" spans="1:15" ht="15.75" thickBot="1" x14ac:dyDescent="0.3">
      <c r="A233" s="31" t="str">
        <f t="shared" si="6"/>
        <v/>
      </c>
      <c r="B233" s="35"/>
      <c r="L233" s="34" t="str">
        <f t="shared" si="7"/>
        <v xml:space="preserve">terca das 10:00 às 12:00, semanal </v>
      </c>
      <c r="M233" s="35" t="s">
        <v>2605</v>
      </c>
      <c r="N233" s="36" t="s">
        <v>2638</v>
      </c>
      <c r="O233" s="36" t="s">
        <v>2570</v>
      </c>
    </row>
    <row r="234" spans="1:15" ht="15.75" thickBot="1" x14ac:dyDescent="0.3">
      <c r="A234" s="31" t="str">
        <f t="shared" si="6"/>
        <v/>
      </c>
      <c r="B234" s="35"/>
      <c r="L234" s="34" t="str">
        <f t="shared" si="7"/>
        <v xml:space="preserve">terca das 21:00 às 23:00, semanal </v>
      </c>
      <c r="M234" s="35" t="s">
        <v>2606</v>
      </c>
      <c r="N234" s="36" t="s">
        <v>2582</v>
      </c>
      <c r="O234" s="36" t="s">
        <v>2570</v>
      </c>
    </row>
    <row r="235" spans="1:15" ht="15.75" thickBot="1" x14ac:dyDescent="0.3">
      <c r="A235" s="31" t="str">
        <f t="shared" si="6"/>
        <v/>
      </c>
      <c r="B235" s="35"/>
      <c r="L235" s="34" t="str">
        <f t="shared" si="7"/>
        <v xml:space="preserve">terca das 21:00 às 23:00, semanal </v>
      </c>
      <c r="M235" s="35" t="s">
        <v>2606</v>
      </c>
      <c r="N235" s="36" t="s">
        <v>2638</v>
      </c>
      <c r="O235" s="36" t="s">
        <v>2570</v>
      </c>
    </row>
    <row r="236" spans="1:15" ht="15.75" thickBot="1" x14ac:dyDescent="0.3">
      <c r="A236" s="31" t="str">
        <f t="shared" si="6"/>
        <v/>
      </c>
      <c r="B236" s="35"/>
      <c r="L236" s="34" t="str">
        <f t="shared" si="7"/>
        <v xml:space="preserve">terca das 10:00 às 12:00, semanal </v>
      </c>
      <c r="M236" s="35" t="s">
        <v>2605</v>
      </c>
      <c r="N236" s="36" t="s">
        <v>2639</v>
      </c>
      <c r="O236" s="36" t="s">
        <v>2570</v>
      </c>
    </row>
    <row r="237" spans="1:15" ht="15.75" thickBot="1" x14ac:dyDescent="0.3">
      <c r="A237" s="31" t="str">
        <f t="shared" si="6"/>
        <v/>
      </c>
      <c r="B237" s="35"/>
      <c r="L237" s="34" t="str">
        <f t="shared" si="7"/>
        <v xml:space="preserve">terca das 21:00 às 23:00, semanal </v>
      </c>
      <c r="M237" s="35" t="s">
        <v>2606</v>
      </c>
      <c r="N237" s="36" t="s">
        <v>2640</v>
      </c>
      <c r="O237" s="36" t="s">
        <v>2570</v>
      </c>
    </row>
    <row r="238" spans="1:15" ht="15.75" thickBot="1" x14ac:dyDescent="0.3">
      <c r="A238" s="31" t="str">
        <f t="shared" si="6"/>
        <v/>
      </c>
      <c r="B238" s="35"/>
      <c r="L238" s="34" t="str">
        <f t="shared" si="7"/>
        <v xml:space="preserve">terca das 10:00 às 12:00, semanal </v>
      </c>
      <c r="M238" s="35" t="s">
        <v>2605</v>
      </c>
      <c r="N238" s="36" t="s">
        <v>2641</v>
      </c>
      <c r="O238" s="36" t="s">
        <v>2570</v>
      </c>
    </row>
    <row r="239" spans="1:15" ht="15.75" thickBot="1" x14ac:dyDescent="0.3">
      <c r="A239" s="31" t="str">
        <f t="shared" si="6"/>
        <v/>
      </c>
      <c r="B239" s="35"/>
      <c r="L239" s="34" t="str">
        <f t="shared" si="7"/>
        <v xml:space="preserve">terca das 21:00 às 23:00, semanal </v>
      </c>
      <c r="M239" s="35" t="s">
        <v>2606</v>
      </c>
      <c r="N239" s="36" t="s">
        <v>2641</v>
      </c>
      <c r="O239" s="36" t="s">
        <v>2570</v>
      </c>
    </row>
    <row r="240" spans="1:15" ht="15.75" thickBot="1" x14ac:dyDescent="0.3">
      <c r="A240" s="31" t="str">
        <f t="shared" si="6"/>
        <v/>
      </c>
      <c r="B240" s="35"/>
      <c r="L240" s="34" t="str">
        <f t="shared" si="7"/>
        <v xml:space="preserve">terca das 10:00 às 12:00, semanal </v>
      </c>
      <c r="M240" s="35" t="s">
        <v>2605</v>
      </c>
      <c r="N240" s="36" t="s">
        <v>2642</v>
      </c>
      <c r="O240" s="36" t="s">
        <v>2570</v>
      </c>
    </row>
    <row r="241" spans="1:15" ht="15.75" thickBot="1" x14ac:dyDescent="0.3">
      <c r="A241" s="31" t="str">
        <f t="shared" si="6"/>
        <v/>
      </c>
      <c r="B241" s="35"/>
      <c r="L241" s="34" t="str">
        <f t="shared" si="7"/>
        <v xml:space="preserve">terca das 21:00 às 23:00, semanal </v>
      </c>
      <c r="M241" s="35" t="s">
        <v>2606</v>
      </c>
      <c r="N241" s="36" t="s">
        <v>2639</v>
      </c>
      <c r="O241" s="36" t="s">
        <v>2570</v>
      </c>
    </row>
    <row r="242" spans="1:15" ht="15.75" thickBot="1" x14ac:dyDescent="0.3">
      <c r="A242" s="31" t="str">
        <f t="shared" si="6"/>
        <v/>
      </c>
      <c r="B242" s="35"/>
      <c r="L242" s="34" t="str">
        <f t="shared" si="7"/>
        <v xml:space="preserve">terca das 10:00 às 12:00, semanal </v>
      </c>
      <c r="M242" s="35" t="s">
        <v>2605</v>
      </c>
      <c r="N242" s="36" t="s">
        <v>2574</v>
      </c>
      <c r="O242" s="36" t="s">
        <v>2570</v>
      </c>
    </row>
    <row r="243" spans="1:15" ht="15.75" thickBot="1" x14ac:dyDescent="0.3">
      <c r="A243" s="31" t="str">
        <f t="shared" si="6"/>
        <v/>
      </c>
      <c r="B243" s="35"/>
      <c r="L243" s="34" t="str">
        <f t="shared" si="7"/>
        <v xml:space="preserve">terca das 21:00 às 23:00, semanal </v>
      </c>
      <c r="M243" s="35" t="s">
        <v>2606</v>
      </c>
      <c r="N243" s="36" t="s">
        <v>2574</v>
      </c>
      <c r="O243" s="36" t="s">
        <v>2570</v>
      </c>
    </row>
    <row r="244" spans="1:15" ht="15.75" thickBot="1" x14ac:dyDescent="0.3">
      <c r="A244" s="31" t="str">
        <f t="shared" si="6"/>
        <v/>
      </c>
      <c r="B244" s="35"/>
      <c r="L244" s="34" t="str">
        <f t="shared" si="7"/>
        <v xml:space="preserve">terca das 10:00 às 12:00, semanal </v>
      </c>
      <c r="M244" s="35" t="s">
        <v>2605</v>
      </c>
      <c r="N244" s="36" t="s">
        <v>2643</v>
      </c>
      <c r="O244" s="36" t="s">
        <v>2570</v>
      </c>
    </row>
    <row r="245" spans="1:15" ht="15.75" thickBot="1" x14ac:dyDescent="0.3">
      <c r="A245" s="31" t="str">
        <f t="shared" si="6"/>
        <v/>
      </c>
      <c r="B245" s="35"/>
      <c r="L245" s="34" t="str">
        <f t="shared" si="7"/>
        <v xml:space="preserve">terca das 21:00 às 23:00, semanal </v>
      </c>
      <c r="M245" s="35" t="s">
        <v>2606</v>
      </c>
      <c r="N245" s="36" t="s">
        <v>2643</v>
      </c>
      <c r="O245" s="36" t="s">
        <v>2570</v>
      </c>
    </row>
    <row r="246" spans="1:15" ht="15.75" thickBot="1" x14ac:dyDescent="0.3">
      <c r="A246" s="31" t="str">
        <f t="shared" si="6"/>
        <v/>
      </c>
      <c r="B246" s="35"/>
      <c r="L246" s="34" t="str">
        <f t="shared" si="7"/>
        <v xml:space="preserve">terca das 10:00 às 12:00, semanal </v>
      </c>
      <c r="M246" s="35" t="s">
        <v>2605</v>
      </c>
      <c r="N246" s="36" t="s">
        <v>2644</v>
      </c>
      <c r="O246" s="36" t="s">
        <v>2570</v>
      </c>
    </row>
    <row r="247" spans="1:15" ht="15.75" thickBot="1" x14ac:dyDescent="0.3">
      <c r="A247" s="31" t="str">
        <f t="shared" si="6"/>
        <v/>
      </c>
      <c r="B247" s="35"/>
      <c r="L247" s="34" t="str">
        <f t="shared" si="7"/>
        <v xml:space="preserve">terca das 21:00 às 23:00, semanal </v>
      </c>
      <c r="M247" s="35" t="s">
        <v>2606</v>
      </c>
      <c r="N247" s="36" t="s">
        <v>2644</v>
      </c>
      <c r="O247" s="36" t="s">
        <v>2570</v>
      </c>
    </row>
    <row r="248" spans="1:15" ht="15.75" thickBot="1" x14ac:dyDescent="0.3">
      <c r="A248" s="31" t="str">
        <f t="shared" si="6"/>
        <v/>
      </c>
      <c r="B248" s="35"/>
      <c r="L248" s="34" t="str">
        <f t="shared" si="7"/>
        <v xml:space="preserve">terca das 10:00 às 12:00, semanal </v>
      </c>
      <c r="M248" s="35" t="s">
        <v>2605</v>
      </c>
      <c r="N248" s="36" t="s">
        <v>2583</v>
      </c>
      <c r="O248" s="36" t="s">
        <v>2570</v>
      </c>
    </row>
    <row r="249" spans="1:15" ht="15.75" thickBot="1" x14ac:dyDescent="0.3">
      <c r="A249" s="31" t="str">
        <f t="shared" si="6"/>
        <v/>
      </c>
      <c r="B249" s="35"/>
      <c r="L249" s="34" t="str">
        <f t="shared" si="7"/>
        <v xml:space="preserve">terca das 21:00 às 23:00, semanal </v>
      </c>
      <c r="M249" s="35" t="s">
        <v>2606</v>
      </c>
      <c r="N249" s="36" t="s">
        <v>2583</v>
      </c>
      <c r="O249" s="36" t="s">
        <v>2570</v>
      </c>
    </row>
    <row r="250" spans="1:15" ht="15.75" thickBot="1" x14ac:dyDescent="0.3">
      <c r="A250" s="31" t="str">
        <f t="shared" si="6"/>
        <v/>
      </c>
      <c r="B250" s="35"/>
      <c r="L250" s="34" t="str">
        <f t="shared" si="7"/>
        <v xml:space="preserve">terca das 08:00 às 10:00, semanal </v>
      </c>
      <c r="M250" s="35" t="s">
        <v>2603</v>
      </c>
      <c r="N250" s="36" t="s">
        <v>2636</v>
      </c>
      <c r="O250" s="36" t="s">
        <v>2570</v>
      </c>
    </row>
    <row r="251" spans="1:15" ht="15.75" thickBot="1" x14ac:dyDescent="0.3">
      <c r="A251" s="31" t="str">
        <f t="shared" si="6"/>
        <v/>
      </c>
      <c r="B251" s="35"/>
      <c r="L251" s="34" t="str">
        <f t="shared" si="7"/>
        <v xml:space="preserve">terca das 08:00 às 10:00, semanal </v>
      </c>
      <c r="M251" s="35" t="s">
        <v>2603</v>
      </c>
      <c r="N251" s="36" t="s">
        <v>2637</v>
      </c>
      <c r="O251" s="36" t="s">
        <v>2570</v>
      </c>
    </row>
    <row r="252" spans="1:15" ht="15.75" thickBot="1" x14ac:dyDescent="0.3">
      <c r="A252" s="31" t="str">
        <f t="shared" si="6"/>
        <v/>
      </c>
      <c r="B252" s="35"/>
      <c r="L252" s="34" t="str">
        <f t="shared" si="7"/>
        <v xml:space="preserve">terca das 19:00 às 21:00, semanal </v>
      </c>
      <c r="M252" s="35" t="s">
        <v>2598</v>
      </c>
      <c r="N252" s="36" t="s">
        <v>2643</v>
      </c>
      <c r="O252" s="36" t="s">
        <v>2570</v>
      </c>
    </row>
    <row r="253" spans="1:15" ht="15.75" thickBot="1" x14ac:dyDescent="0.3">
      <c r="A253" s="31" t="str">
        <f t="shared" si="6"/>
        <v/>
      </c>
      <c r="B253" s="35"/>
      <c r="L253" s="34" t="str">
        <f t="shared" si="7"/>
        <v xml:space="preserve">terca das 19:00 às 21:00, semanal </v>
      </c>
      <c r="M253" s="35" t="s">
        <v>2598</v>
      </c>
      <c r="N253" s="36" t="s">
        <v>2637</v>
      </c>
      <c r="O253" s="36" t="s">
        <v>2570</v>
      </c>
    </row>
    <row r="254" spans="1:15" ht="15.75" thickBot="1" x14ac:dyDescent="0.3">
      <c r="A254" s="31" t="str">
        <f t="shared" si="6"/>
        <v/>
      </c>
      <c r="B254" s="35"/>
      <c r="L254" s="34" t="str">
        <f t="shared" si="7"/>
        <v xml:space="preserve">terca das 08:00 às 10:00, semanal </v>
      </c>
      <c r="M254" s="35" t="s">
        <v>2603</v>
      </c>
      <c r="N254" s="36" t="s">
        <v>2582</v>
      </c>
      <c r="O254" s="36" t="s">
        <v>2570</v>
      </c>
    </row>
    <row r="255" spans="1:15" ht="15.75" thickBot="1" x14ac:dyDescent="0.3">
      <c r="A255" s="31" t="str">
        <f t="shared" si="6"/>
        <v/>
      </c>
      <c r="B255" s="35"/>
      <c r="L255" s="34" t="str">
        <f t="shared" si="7"/>
        <v xml:space="preserve">terca das 08:00 às 10:00, semanal </v>
      </c>
      <c r="M255" s="35" t="s">
        <v>2603</v>
      </c>
      <c r="N255" s="36" t="s">
        <v>2645</v>
      </c>
      <c r="O255" s="36" t="s">
        <v>2570</v>
      </c>
    </row>
    <row r="256" spans="1:15" ht="15.75" thickBot="1" x14ac:dyDescent="0.3">
      <c r="A256" s="31" t="str">
        <f t="shared" si="6"/>
        <v/>
      </c>
      <c r="B256" s="35"/>
      <c r="L256" s="34" t="str">
        <f t="shared" si="7"/>
        <v xml:space="preserve">terca das 19:00 às 21:00, semanal </v>
      </c>
      <c r="M256" s="35" t="s">
        <v>2598</v>
      </c>
      <c r="N256" s="36" t="s">
        <v>2641</v>
      </c>
      <c r="O256" s="36" t="s">
        <v>2570</v>
      </c>
    </row>
    <row r="257" spans="1:15" ht="15.75" thickBot="1" x14ac:dyDescent="0.3">
      <c r="A257" s="31" t="str">
        <f t="shared" si="6"/>
        <v/>
      </c>
      <c r="B257" s="35"/>
      <c r="L257" s="34" t="str">
        <f t="shared" si="7"/>
        <v xml:space="preserve">terca das 19:00 às 21:00, semanal </v>
      </c>
      <c r="M257" s="35" t="s">
        <v>2598</v>
      </c>
      <c r="N257" s="36" t="s">
        <v>2638</v>
      </c>
      <c r="O257" s="36" t="s">
        <v>2570</v>
      </c>
    </row>
    <row r="258" spans="1:15" ht="15.75" thickBot="1" x14ac:dyDescent="0.3">
      <c r="A258" s="31" t="str">
        <f t="shared" ref="A258:A321" si="8">IF(B258="","",CONCATENATE(B258,",",D258,IF(E258="","",CONCATENATE(";",E258,",",G258,IF(H258="","",CONCATENATE(";",H258,",",J258))))))</f>
        <v/>
      </c>
      <c r="B258" s="35"/>
      <c r="L258" s="34" t="str">
        <f t="shared" ref="L258:L321" si="9">IF(M258="","",CONCATENATE(M258,",",O258,IF(P258="","",CONCATENATE(";",P258,",",R258,IF(S258="","",CONCATENATE(";",S258,",",U258))))))</f>
        <v xml:space="preserve">terca das 08:00 às 10:00, semanal </v>
      </c>
      <c r="M258" s="35" t="s">
        <v>2603</v>
      </c>
      <c r="N258" s="36" t="s">
        <v>2639</v>
      </c>
      <c r="O258" s="36" t="s">
        <v>2570</v>
      </c>
    </row>
    <row r="259" spans="1:15" ht="15.75" thickBot="1" x14ac:dyDescent="0.3">
      <c r="A259" s="31" t="str">
        <f t="shared" si="8"/>
        <v/>
      </c>
      <c r="B259" s="35"/>
      <c r="L259" s="34" t="str">
        <f t="shared" si="9"/>
        <v xml:space="preserve">terca das 19:00 às 21:00, semanal </v>
      </c>
      <c r="M259" s="35" t="s">
        <v>2598</v>
      </c>
      <c r="N259" s="36" t="s">
        <v>2642</v>
      </c>
      <c r="O259" s="36" t="s">
        <v>2570</v>
      </c>
    </row>
    <row r="260" spans="1:15" ht="15.75" thickBot="1" x14ac:dyDescent="0.3">
      <c r="A260" s="31" t="str">
        <f t="shared" si="8"/>
        <v/>
      </c>
      <c r="B260" s="35"/>
      <c r="L260" s="34" t="str">
        <f t="shared" si="9"/>
        <v xml:space="preserve">terca das 08:00 às 10:00, semanal </v>
      </c>
      <c r="M260" s="35" t="s">
        <v>2603</v>
      </c>
      <c r="N260" s="36" t="s">
        <v>2641</v>
      </c>
      <c r="O260" s="36" t="s">
        <v>2570</v>
      </c>
    </row>
    <row r="261" spans="1:15" ht="15.75" thickBot="1" x14ac:dyDescent="0.3">
      <c r="A261" s="31" t="str">
        <f t="shared" si="8"/>
        <v/>
      </c>
      <c r="B261" s="35"/>
      <c r="L261" s="34" t="str">
        <f t="shared" si="9"/>
        <v xml:space="preserve">terca das 19:00 às 21:00, semanal </v>
      </c>
      <c r="M261" s="35" t="s">
        <v>2598</v>
      </c>
      <c r="N261" s="36" t="s">
        <v>2583</v>
      </c>
      <c r="O261" s="36" t="s">
        <v>2570</v>
      </c>
    </row>
    <row r="262" spans="1:15" ht="15.75" thickBot="1" x14ac:dyDescent="0.3">
      <c r="A262" s="31" t="str">
        <f t="shared" si="8"/>
        <v/>
      </c>
      <c r="B262" s="35"/>
      <c r="L262" s="34" t="str">
        <f t="shared" si="9"/>
        <v xml:space="preserve">terca das 08:00 às 10:00, semanal </v>
      </c>
      <c r="M262" s="35" t="s">
        <v>2603</v>
      </c>
      <c r="N262" s="36" t="s">
        <v>2642</v>
      </c>
      <c r="O262" s="36" t="s">
        <v>2570</v>
      </c>
    </row>
    <row r="263" spans="1:15" ht="15.75" thickBot="1" x14ac:dyDescent="0.3">
      <c r="A263" s="31" t="str">
        <f t="shared" si="8"/>
        <v/>
      </c>
      <c r="B263" s="35"/>
      <c r="L263" s="34" t="str">
        <f t="shared" si="9"/>
        <v xml:space="preserve">terca das 19:00 às 21:00, semanal </v>
      </c>
      <c r="M263" s="35" t="s">
        <v>2598</v>
      </c>
      <c r="N263" s="36" t="s">
        <v>2584</v>
      </c>
      <c r="O263" s="36" t="s">
        <v>2570</v>
      </c>
    </row>
    <row r="264" spans="1:15" ht="15.75" thickBot="1" x14ac:dyDescent="0.3">
      <c r="A264" s="31" t="str">
        <f t="shared" si="8"/>
        <v/>
      </c>
      <c r="B264" s="35"/>
      <c r="L264" s="34" t="str">
        <f t="shared" si="9"/>
        <v xml:space="preserve">terca das 08:00 às 10:00, semanal </v>
      </c>
      <c r="M264" s="35" t="s">
        <v>2603</v>
      </c>
      <c r="N264" s="36" t="s">
        <v>2643</v>
      </c>
      <c r="O264" s="36" t="s">
        <v>2570</v>
      </c>
    </row>
    <row r="265" spans="1:15" ht="15.75" thickBot="1" x14ac:dyDescent="0.3">
      <c r="A265" s="31" t="str">
        <f t="shared" si="8"/>
        <v/>
      </c>
      <c r="B265" s="35"/>
      <c r="L265" s="34" t="str">
        <f t="shared" si="9"/>
        <v xml:space="preserve">terca das 19:00 às 21:00, semanal </v>
      </c>
      <c r="M265" s="35" t="s">
        <v>2598</v>
      </c>
      <c r="N265" s="36" t="s">
        <v>2639</v>
      </c>
      <c r="O265" s="36" t="s">
        <v>2570</v>
      </c>
    </row>
    <row r="266" spans="1:15" ht="15.75" thickBot="1" x14ac:dyDescent="0.3">
      <c r="A266" s="31" t="str">
        <f t="shared" si="8"/>
        <v/>
      </c>
      <c r="B266" s="35"/>
      <c r="L266" s="34" t="str">
        <f t="shared" si="9"/>
        <v/>
      </c>
      <c r="M266" s="35"/>
    </row>
    <row r="267" spans="1:15" ht="15.75" thickBot="1" x14ac:dyDescent="0.3">
      <c r="A267" s="31" t="str">
        <f t="shared" si="8"/>
        <v/>
      </c>
      <c r="B267" s="37"/>
      <c r="L267" s="34" t="str">
        <f t="shared" si="9"/>
        <v/>
      </c>
      <c r="M267" s="37"/>
    </row>
    <row r="268" spans="1:15" ht="15.75" thickBot="1" x14ac:dyDescent="0.3">
      <c r="A268" s="31" t="str">
        <f t="shared" si="8"/>
        <v/>
      </c>
      <c r="B268" s="35"/>
      <c r="L268" s="34" t="str">
        <f t="shared" si="9"/>
        <v/>
      </c>
      <c r="M268" s="35"/>
    </row>
    <row r="269" spans="1:15" ht="15.75" thickBot="1" x14ac:dyDescent="0.3">
      <c r="A269" s="31" t="str">
        <f t="shared" si="8"/>
        <v/>
      </c>
      <c r="B269" s="35"/>
      <c r="L269" s="34" t="str">
        <f t="shared" si="9"/>
        <v/>
      </c>
      <c r="M269" s="35"/>
    </row>
    <row r="270" spans="1:15" ht="15.75" thickBot="1" x14ac:dyDescent="0.3">
      <c r="A270" s="31" t="str">
        <f t="shared" si="8"/>
        <v/>
      </c>
      <c r="B270" s="35"/>
      <c r="L270" s="34" t="str">
        <f t="shared" si="9"/>
        <v/>
      </c>
      <c r="M270" s="35"/>
    </row>
    <row r="271" spans="1:15" ht="15.75" thickBot="1" x14ac:dyDescent="0.3">
      <c r="A271" s="31" t="str">
        <f t="shared" si="8"/>
        <v/>
      </c>
      <c r="B271" s="35"/>
      <c r="L271" s="34" t="str">
        <f t="shared" si="9"/>
        <v/>
      </c>
      <c r="M271" s="35"/>
    </row>
    <row r="272" spans="1:15" ht="15.75" thickBot="1" x14ac:dyDescent="0.3">
      <c r="A272" s="31" t="str">
        <f t="shared" si="8"/>
        <v/>
      </c>
      <c r="B272" s="35"/>
      <c r="L272" s="34" t="str">
        <f t="shared" si="9"/>
        <v/>
      </c>
      <c r="M272" s="35"/>
    </row>
    <row r="273" spans="1:15" ht="15.75" thickBot="1" x14ac:dyDescent="0.3">
      <c r="A273" s="31" t="str">
        <f t="shared" si="8"/>
        <v/>
      </c>
      <c r="B273" s="35"/>
      <c r="L273" s="34" t="str">
        <f t="shared" si="9"/>
        <v/>
      </c>
      <c r="M273" s="35"/>
    </row>
    <row r="274" spans="1:15" ht="15.75" thickBot="1" x14ac:dyDescent="0.3">
      <c r="A274" s="31" t="str">
        <f t="shared" si="8"/>
        <v/>
      </c>
      <c r="B274" s="35"/>
      <c r="L274" s="34" t="str">
        <f t="shared" si="9"/>
        <v/>
      </c>
      <c r="M274" s="35"/>
    </row>
    <row r="275" spans="1:15" ht="15.75" thickBot="1" x14ac:dyDescent="0.3">
      <c r="A275" s="31" t="str">
        <f t="shared" si="8"/>
        <v/>
      </c>
      <c r="B275" s="35"/>
      <c r="L275" s="34" t="str">
        <f t="shared" si="9"/>
        <v/>
      </c>
      <c r="M275" s="35"/>
    </row>
    <row r="276" spans="1:15" ht="15.75" thickBot="1" x14ac:dyDescent="0.3">
      <c r="A276" s="31" t="str">
        <f t="shared" si="8"/>
        <v/>
      </c>
      <c r="B276" s="35"/>
      <c r="L276" s="34" t="str">
        <f t="shared" si="9"/>
        <v/>
      </c>
      <c r="M276" s="35"/>
    </row>
    <row r="277" spans="1:15" ht="15.75" thickBot="1" x14ac:dyDescent="0.3">
      <c r="A277" s="31" t="str">
        <f t="shared" si="8"/>
        <v/>
      </c>
      <c r="B277" s="35"/>
      <c r="L277" s="34" t="str">
        <f t="shared" si="9"/>
        <v/>
      </c>
      <c r="M277" s="35"/>
    </row>
    <row r="278" spans="1:15" ht="15.75" thickBot="1" x14ac:dyDescent="0.3">
      <c r="A278" s="31" t="str">
        <f t="shared" si="8"/>
        <v/>
      </c>
      <c r="B278" s="35"/>
      <c r="L278" s="34" t="str">
        <f t="shared" si="9"/>
        <v/>
      </c>
      <c r="M278" s="35"/>
    </row>
    <row r="279" spans="1:15" ht="15.75" thickBot="1" x14ac:dyDescent="0.3">
      <c r="A279" s="31" t="str">
        <f t="shared" si="8"/>
        <v/>
      </c>
      <c r="B279" s="35"/>
      <c r="L279" s="34" t="str">
        <f t="shared" si="9"/>
        <v/>
      </c>
      <c r="M279" s="35"/>
    </row>
    <row r="280" spans="1:15" ht="15.75" thickBot="1" x14ac:dyDescent="0.3">
      <c r="A280" s="31" t="str">
        <f t="shared" si="8"/>
        <v/>
      </c>
      <c r="B280" s="35"/>
      <c r="L280" s="34" t="str">
        <f t="shared" si="9"/>
        <v/>
      </c>
      <c r="M280" s="35"/>
    </row>
    <row r="281" spans="1:15" ht="15.75" thickBot="1" x14ac:dyDescent="0.3">
      <c r="A281" s="31" t="str">
        <f t="shared" si="8"/>
        <v/>
      </c>
      <c r="B281" s="35"/>
      <c r="L281" s="34" t="str">
        <f t="shared" si="9"/>
        <v/>
      </c>
      <c r="M281" s="35"/>
    </row>
    <row r="282" spans="1:15" ht="15.75" thickBot="1" x14ac:dyDescent="0.3">
      <c r="A282" s="31" t="str">
        <f t="shared" si="8"/>
        <v/>
      </c>
      <c r="B282" s="35"/>
      <c r="L282" s="34" t="str">
        <f t="shared" si="9"/>
        <v xml:space="preserve">sexta das 10:00 às 12:00, semanal </v>
      </c>
      <c r="M282" s="35" t="s">
        <v>2648</v>
      </c>
      <c r="N282" s="36" t="s">
        <v>2649</v>
      </c>
      <c r="O282" s="36" t="s">
        <v>2570</v>
      </c>
    </row>
    <row r="283" spans="1:15" ht="15.75" thickBot="1" x14ac:dyDescent="0.3">
      <c r="A283" s="31" t="str">
        <f t="shared" si="8"/>
        <v/>
      </c>
      <c r="B283" s="35"/>
      <c r="L283" s="34" t="str">
        <f t="shared" si="9"/>
        <v xml:space="preserve">sexta das 10:00 às 12:00, semanal </v>
      </c>
      <c r="M283" s="35" t="s">
        <v>2648</v>
      </c>
      <c r="N283" s="36" t="s">
        <v>2616</v>
      </c>
      <c r="O283" s="36" t="s">
        <v>2570</v>
      </c>
    </row>
    <row r="284" spans="1:15" ht="15.75" thickBot="1" x14ac:dyDescent="0.3">
      <c r="A284" s="31" t="str">
        <f t="shared" si="8"/>
        <v/>
      </c>
      <c r="B284" s="35"/>
      <c r="L284" s="34" t="str">
        <f t="shared" si="9"/>
        <v xml:space="preserve">sexta das 21:00 às 23:00, semanal </v>
      </c>
      <c r="M284" s="35" t="s">
        <v>2627</v>
      </c>
      <c r="N284" s="36" t="s">
        <v>2615</v>
      </c>
      <c r="O284" s="36" t="s">
        <v>2570</v>
      </c>
    </row>
    <row r="285" spans="1:15" ht="15.75" thickBot="1" x14ac:dyDescent="0.3">
      <c r="A285" s="31" t="str">
        <f t="shared" si="8"/>
        <v/>
      </c>
      <c r="B285" s="35"/>
      <c r="L285" s="34" t="str">
        <f t="shared" si="9"/>
        <v xml:space="preserve">sexta das 21:00 às 23:00, semanal </v>
      </c>
      <c r="M285" s="35" t="s">
        <v>2627</v>
      </c>
      <c r="N285" s="36" t="s">
        <v>2616</v>
      </c>
      <c r="O285" s="36" t="s">
        <v>2570</v>
      </c>
    </row>
    <row r="286" spans="1:15" ht="15.75" thickBot="1" x14ac:dyDescent="0.3">
      <c r="A286" s="31" t="str">
        <f t="shared" si="8"/>
        <v/>
      </c>
      <c r="B286" s="35"/>
      <c r="L286" s="34" t="str">
        <f t="shared" si="9"/>
        <v xml:space="preserve">sexta das 10:00 às 12:00, semanal </v>
      </c>
      <c r="M286" s="35" t="s">
        <v>2648</v>
      </c>
      <c r="N286" s="36" t="s">
        <v>2650</v>
      </c>
      <c r="O286" s="36" t="s">
        <v>2570</v>
      </c>
    </row>
    <row r="287" spans="1:15" ht="15.75" thickBot="1" x14ac:dyDescent="0.3">
      <c r="A287" s="31" t="str">
        <f t="shared" si="8"/>
        <v/>
      </c>
      <c r="B287" s="35"/>
      <c r="L287" s="34" t="str">
        <f t="shared" si="9"/>
        <v xml:space="preserve">sexta das 10:00 às 12:00, semanal </v>
      </c>
      <c r="M287" s="35" t="s">
        <v>2648</v>
      </c>
      <c r="N287" s="36" t="s">
        <v>2619</v>
      </c>
      <c r="O287" s="36" t="s">
        <v>2570</v>
      </c>
    </row>
    <row r="288" spans="1:15" ht="15.75" thickBot="1" x14ac:dyDescent="0.3">
      <c r="A288" s="31" t="str">
        <f t="shared" si="8"/>
        <v/>
      </c>
      <c r="B288" s="35"/>
      <c r="L288" s="34" t="str">
        <f t="shared" si="9"/>
        <v xml:space="preserve">sexta das 21:00 às 23:00, semanal </v>
      </c>
      <c r="M288" s="35" t="s">
        <v>2627</v>
      </c>
      <c r="N288" s="36" t="s">
        <v>2618</v>
      </c>
      <c r="O288" s="36" t="s">
        <v>2570</v>
      </c>
    </row>
    <row r="289" spans="1:15" ht="15.75" thickBot="1" x14ac:dyDescent="0.3">
      <c r="A289" s="31" t="str">
        <f t="shared" si="8"/>
        <v/>
      </c>
      <c r="B289" s="35"/>
      <c r="L289" s="34" t="str">
        <f t="shared" si="9"/>
        <v xml:space="preserve">sexta das 21:00 às 23:00, semanal </v>
      </c>
      <c r="M289" s="35" t="s">
        <v>2627</v>
      </c>
      <c r="N289" s="36" t="s">
        <v>2619</v>
      </c>
      <c r="O289" s="36" t="s">
        <v>2570</v>
      </c>
    </row>
    <row r="290" spans="1:15" ht="15.75" thickBot="1" x14ac:dyDescent="0.3">
      <c r="A290" s="31" t="str">
        <f t="shared" si="8"/>
        <v/>
      </c>
      <c r="B290" s="35"/>
      <c r="L290" s="34" t="str">
        <f t="shared" si="9"/>
        <v xml:space="preserve">sexta das 10:00 às 12:00, semanal </v>
      </c>
      <c r="M290" s="35" t="s">
        <v>2648</v>
      </c>
      <c r="N290" s="36" t="s">
        <v>2620</v>
      </c>
      <c r="O290" s="36" t="s">
        <v>2570</v>
      </c>
    </row>
    <row r="291" spans="1:15" ht="15.75" thickBot="1" x14ac:dyDescent="0.3">
      <c r="A291" s="31" t="str">
        <f t="shared" si="8"/>
        <v/>
      </c>
      <c r="B291" s="35"/>
      <c r="L291" s="34" t="str">
        <f t="shared" si="9"/>
        <v xml:space="preserve">sexta das 10:00 às 12:00, semanal </v>
      </c>
      <c r="M291" s="35" t="s">
        <v>2648</v>
      </c>
      <c r="N291" s="36" t="s">
        <v>2621</v>
      </c>
      <c r="O291" s="36" t="s">
        <v>2570</v>
      </c>
    </row>
    <row r="292" spans="1:15" ht="15.75" thickBot="1" x14ac:dyDescent="0.3">
      <c r="A292" s="31" t="str">
        <f t="shared" si="8"/>
        <v/>
      </c>
      <c r="B292" s="35"/>
      <c r="L292" s="34" t="str">
        <f t="shared" si="9"/>
        <v xml:space="preserve">sexta das 21:00 às 23:00, semanal </v>
      </c>
      <c r="M292" s="35" t="s">
        <v>2627</v>
      </c>
      <c r="N292" s="36" t="s">
        <v>2620</v>
      </c>
      <c r="O292" s="36" t="s">
        <v>2570</v>
      </c>
    </row>
    <row r="293" spans="1:15" ht="15.75" thickBot="1" x14ac:dyDescent="0.3">
      <c r="A293" s="31" t="str">
        <f t="shared" si="8"/>
        <v/>
      </c>
      <c r="B293" s="35"/>
      <c r="L293" s="34" t="str">
        <f t="shared" si="9"/>
        <v xml:space="preserve">sexta das 21:00 às 23:00, semanal </v>
      </c>
      <c r="M293" s="35" t="s">
        <v>2627</v>
      </c>
      <c r="N293" s="36" t="s">
        <v>2621</v>
      </c>
      <c r="O293" s="36" t="s">
        <v>2570</v>
      </c>
    </row>
    <row r="294" spans="1:15" ht="15.75" thickBot="1" x14ac:dyDescent="0.3">
      <c r="A294" s="31" t="str">
        <f t="shared" si="8"/>
        <v/>
      </c>
      <c r="B294" s="35"/>
      <c r="L294" s="34" t="str">
        <f t="shared" si="9"/>
        <v xml:space="preserve">sexta das 10:00 às 12:00, semanal </v>
      </c>
      <c r="M294" s="35" t="s">
        <v>2648</v>
      </c>
      <c r="N294" s="36" t="s">
        <v>2615</v>
      </c>
      <c r="O294" s="36" t="s">
        <v>2570</v>
      </c>
    </row>
    <row r="295" spans="1:15" ht="15.75" thickBot="1" x14ac:dyDescent="0.3">
      <c r="A295" s="31" t="str">
        <f t="shared" si="8"/>
        <v/>
      </c>
      <c r="B295" s="35"/>
      <c r="L295" s="34" t="str">
        <f t="shared" si="9"/>
        <v xml:space="preserve">sexta das 21:00 às 23:00, semanal </v>
      </c>
      <c r="M295" s="35" t="s">
        <v>2627</v>
      </c>
      <c r="N295" s="36" t="s">
        <v>2649</v>
      </c>
      <c r="O295" s="36" t="s">
        <v>2570</v>
      </c>
    </row>
    <row r="296" spans="1:15" ht="15.75" thickBot="1" x14ac:dyDescent="0.3">
      <c r="A296" s="31" t="str">
        <f t="shared" si="8"/>
        <v/>
      </c>
      <c r="B296" s="35"/>
      <c r="L296" s="34" t="str">
        <f t="shared" si="9"/>
        <v xml:space="preserve">sexta das 10:00 às 12:00, semanal </v>
      </c>
      <c r="M296" s="35" t="s">
        <v>2648</v>
      </c>
      <c r="N296" s="36" t="s">
        <v>2651</v>
      </c>
      <c r="O296" s="36" t="s">
        <v>2570</v>
      </c>
    </row>
    <row r="297" spans="1:15" ht="15.75" thickBot="1" x14ac:dyDescent="0.3">
      <c r="A297" s="31" t="str">
        <f t="shared" si="8"/>
        <v/>
      </c>
      <c r="B297" s="35"/>
      <c r="L297" s="34" t="str">
        <f t="shared" si="9"/>
        <v xml:space="preserve">sexta das 21:00 às 23:00, semanal </v>
      </c>
      <c r="M297" s="35" t="s">
        <v>2627</v>
      </c>
      <c r="N297" s="36" t="s">
        <v>2651</v>
      </c>
      <c r="O297" s="36" t="s">
        <v>2570</v>
      </c>
    </row>
    <row r="298" spans="1:15" ht="15.75" thickBot="1" x14ac:dyDescent="0.3">
      <c r="A298" s="31" t="str">
        <f t="shared" si="8"/>
        <v/>
      </c>
      <c r="B298" s="35"/>
      <c r="L298" s="34" t="str">
        <f t="shared" si="9"/>
        <v xml:space="preserve">sexta das 10:00 às 12:00, semanal </v>
      </c>
      <c r="M298" s="35" t="s">
        <v>2648</v>
      </c>
      <c r="N298" s="36" t="s">
        <v>2618</v>
      </c>
      <c r="O298" s="36" t="s">
        <v>2570</v>
      </c>
    </row>
    <row r="299" spans="1:15" ht="15.75" thickBot="1" x14ac:dyDescent="0.3">
      <c r="A299" s="31" t="str">
        <f t="shared" si="8"/>
        <v/>
      </c>
      <c r="B299" s="35"/>
      <c r="L299" s="34" t="str">
        <f t="shared" si="9"/>
        <v xml:space="preserve">sexta das 21:00 às 23:00, semanal </v>
      </c>
      <c r="M299" s="35" t="s">
        <v>2627</v>
      </c>
      <c r="N299" s="36" t="s">
        <v>2650</v>
      </c>
      <c r="O299" s="36" t="s">
        <v>2570</v>
      </c>
    </row>
    <row r="300" spans="1:15" ht="15.75" thickBot="1" x14ac:dyDescent="0.3">
      <c r="A300" s="31" t="str">
        <f t="shared" si="8"/>
        <v/>
      </c>
      <c r="B300" s="35"/>
      <c r="L300" s="34" t="str">
        <f t="shared" si="9"/>
        <v xml:space="preserve">sexta das 08:00 às 10:00, semanal </v>
      </c>
      <c r="M300" s="35" t="s">
        <v>2575</v>
      </c>
      <c r="N300" s="36" t="s">
        <v>2615</v>
      </c>
      <c r="O300" s="36" t="s">
        <v>2570</v>
      </c>
    </row>
    <row r="301" spans="1:15" ht="15.75" thickBot="1" x14ac:dyDescent="0.3">
      <c r="A301" s="31" t="str">
        <f t="shared" si="8"/>
        <v/>
      </c>
      <c r="B301" s="35"/>
      <c r="L301" s="34" t="str">
        <f t="shared" si="9"/>
        <v xml:space="preserve">sexta das 08:00 às 10:00, semanal </v>
      </c>
      <c r="M301" s="35" t="s">
        <v>2575</v>
      </c>
      <c r="N301" s="36" t="s">
        <v>2616</v>
      </c>
      <c r="O301" s="36" t="s">
        <v>2570</v>
      </c>
    </row>
    <row r="302" spans="1:15" ht="15.75" thickBot="1" x14ac:dyDescent="0.3">
      <c r="A302" s="31" t="str">
        <f t="shared" si="8"/>
        <v/>
      </c>
      <c r="B302" s="35"/>
      <c r="L302" s="34" t="str">
        <f t="shared" si="9"/>
        <v xml:space="preserve">sexta das 19:00 às 21:00, semanal </v>
      </c>
      <c r="M302" s="35" t="s">
        <v>2578</v>
      </c>
      <c r="N302" s="36" t="s">
        <v>2615</v>
      </c>
      <c r="O302" s="36" t="s">
        <v>2570</v>
      </c>
    </row>
    <row r="303" spans="1:15" ht="15.75" thickBot="1" x14ac:dyDescent="0.3">
      <c r="A303" s="31" t="str">
        <f t="shared" si="8"/>
        <v/>
      </c>
      <c r="B303" s="35"/>
      <c r="L303" s="34" t="str">
        <f t="shared" si="9"/>
        <v xml:space="preserve">sexta das 19:00 às 21:00, semanal </v>
      </c>
      <c r="M303" s="35" t="s">
        <v>2578</v>
      </c>
      <c r="N303" s="36" t="s">
        <v>2616</v>
      </c>
      <c r="O303" s="36" t="s">
        <v>2570</v>
      </c>
    </row>
    <row r="304" spans="1:15" ht="15.75" thickBot="1" x14ac:dyDescent="0.3">
      <c r="A304" s="31" t="str">
        <f t="shared" si="8"/>
        <v/>
      </c>
      <c r="B304" s="35"/>
      <c r="L304" s="34" t="str">
        <f t="shared" si="9"/>
        <v xml:space="preserve">sexta das 08:00 às 10:00, semanal </v>
      </c>
      <c r="M304" s="35" t="s">
        <v>2575</v>
      </c>
      <c r="N304" s="36" t="s">
        <v>2618</v>
      </c>
      <c r="O304" s="36" t="s">
        <v>2570</v>
      </c>
    </row>
    <row r="305" spans="1:15" ht="15.75" thickBot="1" x14ac:dyDescent="0.3">
      <c r="A305" s="31" t="str">
        <f t="shared" si="8"/>
        <v/>
      </c>
      <c r="B305" s="35"/>
      <c r="L305" s="34" t="str">
        <f t="shared" si="9"/>
        <v xml:space="preserve">sexta das 08:00 às 10:00, semanal </v>
      </c>
      <c r="M305" s="35" t="s">
        <v>2575</v>
      </c>
      <c r="N305" s="36" t="s">
        <v>2619</v>
      </c>
      <c r="O305" s="36" t="s">
        <v>2570</v>
      </c>
    </row>
    <row r="306" spans="1:15" ht="15.75" thickBot="1" x14ac:dyDescent="0.3">
      <c r="A306" s="31" t="str">
        <f t="shared" si="8"/>
        <v/>
      </c>
      <c r="B306" s="35"/>
      <c r="L306" s="34" t="str">
        <f t="shared" si="9"/>
        <v xml:space="preserve">sexta das 19:00 às 21:00, semanal </v>
      </c>
      <c r="M306" s="35" t="s">
        <v>2578</v>
      </c>
      <c r="N306" s="36" t="s">
        <v>2618</v>
      </c>
      <c r="O306" s="36" t="s">
        <v>2570</v>
      </c>
    </row>
    <row r="307" spans="1:15" ht="15.75" thickBot="1" x14ac:dyDescent="0.3">
      <c r="A307" s="31" t="str">
        <f t="shared" si="8"/>
        <v/>
      </c>
      <c r="B307" s="35"/>
      <c r="L307" s="34" t="str">
        <f t="shared" si="9"/>
        <v xml:space="preserve">sexta das 19:00 às 21:00, semanal </v>
      </c>
      <c r="M307" s="35" t="s">
        <v>2578</v>
      </c>
      <c r="N307" s="36" t="s">
        <v>2619</v>
      </c>
      <c r="O307" s="36" t="s">
        <v>2570</v>
      </c>
    </row>
    <row r="308" spans="1:15" ht="15.75" thickBot="1" x14ac:dyDescent="0.3">
      <c r="A308" s="31" t="str">
        <f t="shared" si="8"/>
        <v/>
      </c>
      <c r="B308" s="35"/>
      <c r="L308" s="34" t="str">
        <f t="shared" si="9"/>
        <v xml:space="preserve">sexta das 08:00 às 10:00, semanal </v>
      </c>
      <c r="M308" s="35" t="s">
        <v>2575</v>
      </c>
      <c r="N308" s="36" t="s">
        <v>2620</v>
      </c>
      <c r="O308" s="36" t="s">
        <v>2570</v>
      </c>
    </row>
    <row r="309" spans="1:15" ht="15.75" thickBot="1" x14ac:dyDescent="0.3">
      <c r="A309" s="31" t="str">
        <f t="shared" si="8"/>
        <v/>
      </c>
      <c r="B309" s="35"/>
      <c r="L309" s="34" t="str">
        <f t="shared" si="9"/>
        <v xml:space="preserve">sexta das 08:00 às 10:00, semanal </v>
      </c>
      <c r="M309" s="35" t="s">
        <v>2575</v>
      </c>
      <c r="N309" s="36" t="s">
        <v>2621</v>
      </c>
      <c r="O309" s="36" t="s">
        <v>2570</v>
      </c>
    </row>
    <row r="310" spans="1:15" ht="15.75" thickBot="1" x14ac:dyDescent="0.3">
      <c r="A310" s="31" t="str">
        <f t="shared" si="8"/>
        <v/>
      </c>
      <c r="B310" s="35"/>
      <c r="L310" s="34" t="str">
        <f t="shared" si="9"/>
        <v xml:space="preserve">sexta das 19:00 às 21:00, semanal </v>
      </c>
      <c r="M310" s="35" t="s">
        <v>2578</v>
      </c>
      <c r="N310" s="36" t="s">
        <v>2620</v>
      </c>
      <c r="O310" s="36" t="s">
        <v>2570</v>
      </c>
    </row>
    <row r="311" spans="1:15" ht="15.75" thickBot="1" x14ac:dyDescent="0.3">
      <c r="A311" s="31" t="str">
        <f t="shared" si="8"/>
        <v/>
      </c>
      <c r="B311" s="35"/>
      <c r="L311" s="34" t="str">
        <f t="shared" si="9"/>
        <v xml:space="preserve">sexta das 19:00 às 21:00, semanal </v>
      </c>
      <c r="M311" s="35" t="s">
        <v>2578</v>
      </c>
      <c r="N311" s="36" t="s">
        <v>2621</v>
      </c>
      <c r="O311" s="36" t="s">
        <v>2570</v>
      </c>
    </row>
    <row r="312" spans="1:15" ht="15.75" thickBot="1" x14ac:dyDescent="0.3">
      <c r="A312" s="31" t="str">
        <f t="shared" si="8"/>
        <v/>
      </c>
      <c r="B312" s="35"/>
      <c r="L312" s="34" t="str">
        <f t="shared" si="9"/>
        <v xml:space="preserve">sexta das 08:00 às 10:00, semanal </v>
      </c>
      <c r="M312" s="35" t="s">
        <v>2575</v>
      </c>
      <c r="N312" s="36" t="s">
        <v>2649</v>
      </c>
      <c r="O312" s="36" t="s">
        <v>2570</v>
      </c>
    </row>
    <row r="313" spans="1:15" ht="15.75" thickBot="1" x14ac:dyDescent="0.3">
      <c r="A313" s="31" t="str">
        <f t="shared" si="8"/>
        <v/>
      </c>
      <c r="B313" s="35"/>
      <c r="L313" s="34" t="str">
        <f t="shared" si="9"/>
        <v xml:space="preserve">sexta das 19:00 às 21:00, semanal </v>
      </c>
      <c r="M313" s="35" t="s">
        <v>2578</v>
      </c>
      <c r="N313" s="36" t="s">
        <v>2649</v>
      </c>
      <c r="O313" s="36" t="s">
        <v>2570</v>
      </c>
    </row>
    <row r="314" spans="1:15" ht="15.75" thickBot="1" x14ac:dyDescent="0.3">
      <c r="A314" s="31" t="str">
        <f t="shared" si="8"/>
        <v/>
      </c>
      <c r="B314" s="35"/>
      <c r="L314" s="34" t="str">
        <f t="shared" si="9"/>
        <v xml:space="preserve">sexta das 08:00 às 10:00, semanal </v>
      </c>
      <c r="M314" s="35" t="s">
        <v>2575</v>
      </c>
      <c r="N314" s="36" t="s">
        <v>2651</v>
      </c>
      <c r="O314" s="36" t="s">
        <v>2570</v>
      </c>
    </row>
    <row r="315" spans="1:15" ht="15.75" thickBot="1" x14ac:dyDescent="0.3">
      <c r="A315" s="31" t="str">
        <f t="shared" si="8"/>
        <v/>
      </c>
      <c r="B315" s="35"/>
      <c r="L315" s="34" t="str">
        <f t="shared" si="9"/>
        <v xml:space="preserve">sexta das 19:00 às 21:00, semanal </v>
      </c>
      <c r="M315" s="35" t="s">
        <v>2578</v>
      </c>
      <c r="N315" s="36" t="s">
        <v>2651</v>
      </c>
      <c r="O315" s="36" t="s">
        <v>2570</v>
      </c>
    </row>
    <row r="316" spans="1:15" ht="15.75" thickBot="1" x14ac:dyDescent="0.3">
      <c r="A316" s="31" t="str">
        <f t="shared" si="8"/>
        <v/>
      </c>
      <c r="B316" s="35"/>
      <c r="L316" s="34" t="str">
        <f t="shared" si="9"/>
        <v xml:space="preserve">sexta das 08:00 às 10:00, semanal </v>
      </c>
      <c r="M316" s="35" t="s">
        <v>2575</v>
      </c>
      <c r="N316" s="36" t="s">
        <v>2650</v>
      </c>
      <c r="O316" s="36" t="s">
        <v>2570</v>
      </c>
    </row>
    <row r="317" spans="1:15" ht="15.75" thickBot="1" x14ac:dyDescent="0.3">
      <c r="A317" s="31" t="str">
        <f t="shared" si="8"/>
        <v/>
      </c>
      <c r="B317" s="35"/>
      <c r="L317" s="34" t="str">
        <f t="shared" si="9"/>
        <v xml:space="preserve">sexta das 19:00 às 21:00, semanal </v>
      </c>
      <c r="M317" s="35" t="s">
        <v>2578</v>
      </c>
      <c r="N317" s="36" t="s">
        <v>2650</v>
      </c>
      <c r="O317" s="36" t="s">
        <v>2570</v>
      </c>
    </row>
    <row r="318" spans="1:15" ht="15.75" thickBot="1" x14ac:dyDescent="0.3">
      <c r="A318" s="31" t="str">
        <f t="shared" si="8"/>
        <v/>
      </c>
      <c r="B318" s="35"/>
      <c r="L318" s="34" t="str">
        <f t="shared" si="9"/>
        <v xml:space="preserve">segunda das 10:00 às 12:00, semanal </v>
      </c>
      <c r="M318" s="35" t="s">
        <v>2588</v>
      </c>
      <c r="N318" s="36" t="s">
        <v>2651</v>
      </c>
      <c r="O318" s="36" t="s">
        <v>2570</v>
      </c>
    </row>
    <row r="319" spans="1:15" ht="15.75" thickBot="1" x14ac:dyDescent="0.3">
      <c r="A319" s="31" t="str">
        <f t="shared" si="8"/>
        <v/>
      </c>
      <c r="B319" s="35"/>
      <c r="L319" s="34" t="str">
        <f t="shared" si="9"/>
        <v xml:space="preserve">segunda das 21:00 às 23:00, semanal </v>
      </c>
      <c r="M319" s="35" t="s">
        <v>2593</v>
      </c>
      <c r="N319" s="36" t="s">
        <v>2651</v>
      </c>
      <c r="O319" s="36" t="s">
        <v>2570</v>
      </c>
    </row>
    <row r="320" spans="1:15" ht="15.75" thickBot="1" x14ac:dyDescent="0.3">
      <c r="A320" s="31" t="str">
        <f t="shared" si="8"/>
        <v/>
      </c>
      <c r="B320" s="35"/>
      <c r="L320" s="34" t="str">
        <f t="shared" si="9"/>
        <v xml:space="preserve">segunda das 10:00 às 12:00, semanal </v>
      </c>
      <c r="M320" s="35" t="s">
        <v>2588</v>
      </c>
      <c r="N320" s="36" t="s">
        <v>2650</v>
      </c>
      <c r="O320" s="36" t="s">
        <v>2570</v>
      </c>
    </row>
    <row r="321" spans="1:15" ht="15.75" thickBot="1" x14ac:dyDescent="0.3">
      <c r="A321" s="31" t="str">
        <f t="shared" si="8"/>
        <v/>
      </c>
      <c r="B321" s="35"/>
      <c r="L321" s="34" t="str">
        <f t="shared" si="9"/>
        <v xml:space="preserve">segunda das 21:00 às 23:00, semanal </v>
      </c>
      <c r="M321" s="35" t="s">
        <v>2593</v>
      </c>
      <c r="N321" s="36" t="s">
        <v>2650</v>
      </c>
      <c r="O321" s="36" t="s">
        <v>2570</v>
      </c>
    </row>
    <row r="322" spans="1:15" ht="15.75" thickBot="1" x14ac:dyDescent="0.3">
      <c r="A322" s="31" t="str">
        <f t="shared" ref="A322:A385" si="10">IF(B322="","",CONCATENATE(B322,",",D322,IF(E322="","",CONCATENATE(";",E322,",",G322,IF(H322="","",CONCATENATE(";",H322,",",J322))))))</f>
        <v/>
      </c>
      <c r="B322" s="35"/>
      <c r="L322" s="34" t="str">
        <f t="shared" ref="L322:L385" si="11">IF(M322="","",CONCATENATE(M322,",",O322,IF(P322="","",CONCATENATE(";",P322,",",R322,IF(S322="","",CONCATENATE(";",S322,",",U322))))))</f>
        <v xml:space="preserve">segunda das 10:00 às 12:00, semanal </v>
      </c>
      <c r="M322" s="35" t="s">
        <v>2588</v>
      </c>
      <c r="N322" s="36" t="s">
        <v>2618</v>
      </c>
      <c r="O322" s="36" t="s">
        <v>2570</v>
      </c>
    </row>
    <row r="323" spans="1:15" ht="15.75" thickBot="1" x14ac:dyDescent="0.3">
      <c r="A323" s="31" t="str">
        <f t="shared" si="10"/>
        <v/>
      </c>
      <c r="B323" s="35"/>
      <c r="L323" s="34" t="str">
        <f t="shared" si="11"/>
        <v xml:space="preserve">segunda das 21:00 às 23:00, semanal </v>
      </c>
      <c r="M323" s="35" t="s">
        <v>2593</v>
      </c>
      <c r="N323" s="36" t="s">
        <v>2622</v>
      </c>
      <c r="O323" s="36" t="s">
        <v>2570</v>
      </c>
    </row>
    <row r="324" spans="1:15" ht="15.75" thickBot="1" x14ac:dyDescent="0.3">
      <c r="A324" s="31" t="str">
        <f t="shared" si="10"/>
        <v/>
      </c>
      <c r="B324" s="35"/>
      <c r="L324" s="34" t="str">
        <f t="shared" si="11"/>
        <v/>
      </c>
      <c r="M324" s="35"/>
    </row>
    <row r="325" spans="1:15" ht="15.75" thickBot="1" x14ac:dyDescent="0.3">
      <c r="A325" s="31" t="str">
        <f t="shared" si="10"/>
        <v/>
      </c>
      <c r="B325" s="35"/>
      <c r="L325" s="34" t="str">
        <f t="shared" si="11"/>
        <v/>
      </c>
      <c r="M325" s="35"/>
    </row>
    <row r="326" spans="1:15" ht="15.75" thickBot="1" x14ac:dyDescent="0.3">
      <c r="A326" s="31" t="str">
        <f t="shared" si="10"/>
        <v/>
      </c>
      <c r="B326" s="35"/>
      <c r="L326" s="34" t="str">
        <f t="shared" si="11"/>
        <v xml:space="preserve">quinta das 10:00 às 12:00, semanal </v>
      </c>
      <c r="M326" s="35" t="s">
        <v>2647</v>
      </c>
      <c r="N326" s="36" t="s">
        <v>2572</v>
      </c>
      <c r="O326" s="36" t="s">
        <v>2570</v>
      </c>
    </row>
    <row r="327" spans="1:15" ht="15.75" thickBot="1" x14ac:dyDescent="0.3">
      <c r="A327" s="31" t="str">
        <f t="shared" si="10"/>
        <v/>
      </c>
      <c r="B327" s="35"/>
      <c r="L327" s="34" t="str">
        <f t="shared" si="11"/>
        <v xml:space="preserve">quinta das 21:00 às 23:00, semanal </v>
      </c>
      <c r="M327" s="35" t="s">
        <v>2617</v>
      </c>
      <c r="N327" s="36" t="s">
        <v>2572</v>
      </c>
      <c r="O327" s="36" t="s">
        <v>2570</v>
      </c>
    </row>
    <row r="328" spans="1:15" ht="15.75" thickBot="1" x14ac:dyDescent="0.3">
      <c r="A328" s="31" t="str">
        <f t="shared" si="10"/>
        <v/>
      </c>
      <c r="B328" s="35"/>
      <c r="L328" s="34" t="str">
        <f t="shared" si="11"/>
        <v xml:space="preserve">quinta das 16:00 às 18:00, semanal </v>
      </c>
      <c r="M328" s="35" t="s">
        <v>2614</v>
      </c>
      <c r="N328" s="36" t="s">
        <v>2572</v>
      </c>
      <c r="O328" s="36" t="s">
        <v>2570</v>
      </c>
    </row>
    <row r="329" spans="1:15" ht="15.75" thickBot="1" x14ac:dyDescent="0.3">
      <c r="A329" s="31" t="str">
        <f t="shared" si="10"/>
        <v/>
      </c>
      <c r="B329" s="35"/>
      <c r="L329" s="34" t="str">
        <f t="shared" si="11"/>
        <v/>
      </c>
      <c r="M329" s="35"/>
    </row>
    <row r="330" spans="1:15" ht="15.75" thickBot="1" x14ac:dyDescent="0.3">
      <c r="A330" s="31" t="str">
        <f t="shared" si="10"/>
        <v/>
      </c>
      <c r="B330" s="35"/>
      <c r="L330" s="34" t="str">
        <f t="shared" si="11"/>
        <v/>
      </c>
      <c r="M330" s="35"/>
    </row>
    <row r="331" spans="1:15" ht="15.75" thickBot="1" x14ac:dyDescent="0.3">
      <c r="A331" s="31" t="str">
        <f t="shared" si="10"/>
        <v/>
      </c>
      <c r="B331" s="35"/>
      <c r="L331" s="34" t="str">
        <f t="shared" si="11"/>
        <v xml:space="preserve">sexta das 10:00 às 12:00, semanal </v>
      </c>
      <c r="M331" s="35" t="s">
        <v>2648</v>
      </c>
      <c r="N331" s="36" t="s">
        <v>2642</v>
      </c>
      <c r="O331" s="36" t="s">
        <v>2570</v>
      </c>
    </row>
    <row r="332" spans="1:15" ht="15.75" thickBot="1" x14ac:dyDescent="0.3">
      <c r="A332" s="31" t="str">
        <f t="shared" si="10"/>
        <v/>
      </c>
      <c r="B332" s="35"/>
      <c r="L332" s="34" t="str">
        <f t="shared" si="11"/>
        <v xml:space="preserve">sexta das 21:00 às 23:00, semanal </v>
      </c>
      <c r="M332" s="35" t="s">
        <v>2627</v>
      </c>
      <c r="N332" s="36" t="s">
        <v>2642</v>
      </c>
      <c r="O332" s="36" t="s">
        <v>2570</v>
      </c>
    </row>
    <row r="333" spans="1:15" ht="15.75" thickBot="1" x14ac:dyDescent="0.3">
      <c r="A333" s="31" t="str">
        <f t="shared" si="10"/>
        <v/>
      </c>
      <c r="B333" s="35"/>
      <c r="L333" s="34" t="str">
        <f t="shared" si="11"/>
        <v/>
      </c>
      <c r="M333" s="35"/>
    </row>
    <row r="334" spans="1:15" ht="15.75" thickBot="1" x14ac:dyDescent="0.3">
      <c r="A334" s="31" t="str">
        <f t="shared" si="10"/>
        <v/>
      </c>
      <c r="B334" s="35"/>
      <c r="L334" s="34" t="str">
        <f t="shared" si="11"/>
        <v/>
      </c>
      <c r="M334" s="35"/>
    </row>
    <row r="335" spans="1:15" ht="15.75" thickBot="1" x14ac:dyDescent="0.3">
      <c r="A335" s="31" t="str">
        <f t="shared" si="10"/>
        <v/>
      </c>
      <c r="B335" s="35"/>
      <c r="L335" s="34" t="str">
        <f t="shared" si="11"/>
        <v xml:space="preserve">sexta das 10:00 às 12:00, semanal </v>
      </c>
      <c r="M335" s="35" t="s">
        <v>2648</v>
      </c>
      <c r="N335" s="36" t="s">
        <v>2622</v>
      </c>
      <c r="O335" s="36" t="s">
        <v>2570</v>
      </c>
    </row>
    <row r="336" spans="1:15" ht="15.75" thickBot="1" x14ac:dyDescent="0.3">
      <c r="A336" s="31" t="str">
        <f t="shared" si="10"/>
        <v/>
      </c>
      <c r="B336" s="35"/>
      <c r="L336" s="34" t="str">
        <f t="shared" si="11"/>
        <v xml:space="preserve">sexta das 21:00 às 23:00, semanal </v>
      </c>
      <c r="M336" s="35" t="s">
        <v>2627</v>
      </c>
      <c r="N336" s="36" t="s">
        <v>2622</v>
      </c>
      <c r="O336" s="36" t="s">
        <v>2570</v>
      </c>
    </row>
    <row r="337" spans="1:15" ht="15.75" thickBot="1" x14ac:dyDescent="0.3">
      <c r="A337" s="31" t="str">
        <f t="shared" si="10"/>
        <v/>
      </c>
      <c r="B337" s="35"/>
      <c r="L337" s="34" t="str">
        <f t="shared" si="11"/>
        <v xml:space="preserve">quarta das 08:00 às 10:00, semanal </v>
      </c>
      <c r="M337" s="35" t="s">
        <v>2563</v>
      </c>
      <c r="N337" s="36" t="s">
        <v>2572</v>
      </c>
      <c r="O337" s="36" t="s">
        <v>2570</v>
      </c>
    </row>
    <row r="338" spans="1:15" ht="15.75" thickBot="1" x14ac:dyDescent="0.3">
      <c r="A338" s="31" t="str">
        <f t="shared" si="10"/>
        <v/>
      </c>
      <c r="B338" s="35"/>
      <c r="L338" s="34" t="str">
        <f t="shared" si="11"/>
        <v xml:space="preserve">quarta das 19:00 às 21:00, semanal </v>
      </c>
      <c r="M338" s="35" t="s">
        <v>2567</v>
      </c>
      <c r="N338" s="36" t="s">
        <v>2572</v>
      </c>
      <c r="O338" s="36" t="s">
        <v>2570</v>
      </c>
    </row>
    <row r="339" spans="1:15" ht="15.75" thickBot="1" x14ac:dyDescent="0.3">
      <c r="A339" s="31" t="str">
        <f t="shared" si="10"/>
        <v/>
      </c>
      <c r="B339" s="35"/>
      <c r="L339" s="34" t="str">
        <f t="shared" si="11"/>
        <v xml:space="preserve">quarta das 16:00 às 18:00, semanal </v>
      </c>
      <c r="M339" s="35" t="s">
        <v>2590</v>
      </c>
      <c r="N339" s="36" t="s">
        <v>2622</v>
      </c>
      <c r="O339" s="36" t="s">
        <v>2570</v>
      </c>
    </row>
    <row r="340" spans="1:15" ht="15.75" thickBot="1" x14ac:dyDescent="0.3">
      <c r="A340" s="31" t="str">
        <f t="shared" si="10"/>
        <v/>
      </c>
      <c r="B340" s="35"/>
      <c r="L340" s="34" t="str">
        <f t="shared" si="11"/>
        <v xml:space="preserve">terca das 10:00 às 12:00, semanal </v>
      </c>
      <c r="M340" s="35" t="s">
        <v>2605</v>
      </c>
      <c r="N340" s="36" t="s">
        <v>2622</v>
      </c>
      <c r="O340" s="36" t="s">
        <v>2570</v>
      </c>
    </row>
    <row r="341" spans="1:15" ht="15.75" thickBot="1" x14ac:dyDescent="0.3">
      <c r="A341" s="31" t="str">
        <f t="shared" si="10"/>
        <v/>
      </c>
      <c r="B341" s="35"/>
      <c r="L341" s="34" t="str">
        <f t="shared" si="11"/>
        <v xml:space="preserve">terca das 21:00 às 23:00, semanal </v>
      </c>
      <c r="M341" s="35" t="s">
        <v>2606</v>
      </c>
      <c r="N341" s="36" t="s">
        <v>2622</v>
      </c>
      <c r="O341" s="36" t="s">
        <v>2570</v>
      </c>
    </row>
    <row r="342" spans="1:15" ht="15.75" thickBot="1" x14ac:dyDescent="0.3">
      <c r="A342" s="31" t="str">
        <f t="shared" si="10"/>
        <v/>
      </c>
      <c r="B342" s="35"/>
      <c r="L342" s="34" t="str">
        <f t="shared" si="11"/>
        <v xml:space="preserve">quarta das 10:00 às 12:00, semanal </v>
      </c>
      <c r="M342" s="35" t="s">
        <v>2576</v>
      </c>
      <c r="N342" s="36" t="s">
        <v>2572</v>
      </c>
      <c r="O342" s="36" t="s">
        <v>2570</v>
      </c>
    </row>
    <row r="343" spans="1:15" ht="15.75" thickBot="1" x14ac:dyDescent="0.3">
      <c r="A343" s="31" t="str">
        <f t="shared" si="10"/>
        <v/>
      </c>
      <c r="B343" s="35"/>
      <c r="L343" s="34" t="str">
        <f t="shared" si="11"/>
        <v xml:space="preserve">quarta das 21:00 às 23:00, semanal </v>
      </c>
      <c r="M343" s="35" t="s">
        <v>2579</v>
      </c>
      <c r="N343" s="36" t="s">
        <v>2572</v>
      </c>
      <c r="O343" s="36" t="s">
        <v>2570</v>
      </c>
    </row>
    <row r="344" spans="1:15" ht="15.75" thickBot="1" x14ac:dyDescent="0.3">
      <c r="A344" s="31" t="str">
        <f t="shared" si="10"/>
        <v/>
      </c>
      <c r="B344" s="35"/>
      <c r="L344" s="34" t="str">
        <f t="shared" si="11"/>
        <v xml:space="preserve">sexta das 16:00 às 18:00, semanal </v>
      </c>
      <c r="M344" s="35" t="s">
        <v>2624</v>
      </c>
      <c r="N344" s="36" t="s">
        <v>2572</v>
      </c>
      <c r="O344" s="36" t="s">
        <v>2570</v>
      </c>
    </row>
    <row r="345" spans="1:15" ht="15.75" thickBot="1" x14ac:dyDescent="0.3">
      <c r="A345" s="31" t="str">
        <f t="shared" si="10"/>
        <v/>
      </c>
      <c r="B345" s="35"/>
      <c r="L345" s="34" t="str">
        <f t="shared" si="11"/>
        <v xml:space="preserve">quinta das 16:00 às 18:00, semanal </v>
      </c>
      <c r="M345" s="35" t="s">
        <v>2614</v>
      </c>
      <c r="N345" s="36" t="s">
        <v>2622</v>
      </c>
      <c r="O345" s="36" t="s">
        <v>2570</v>
      </c>
    </row>
    <row r="346" spans="1:15" ht="15.75" thickBot="1" x14ac:dyDescent="0.3">
      <c r="A346" s="31" t="str">
        <f t="shared" si="10"/>
        <v/>
      </c>
      <c r="B346" s="35"/>
      <c r="L346" s="34" t="str">
        <f t="shared" si="11"/>
        <v/>
      </c>
      <c r="M346" s="35"/>
    </row>
    <row r="347" spans="1:15" ht="15.75" thickBot="1" x14ac:dyDescent="0.3">
      <c r="A347" s="31" t="str">
        <f t="shared" si="10"/>
        <v/>
      </c>
      <c r="B347" s="35"/>
      <c r="L347" s="34" t="str">
        <f t="shared" si="11"/>
        <v/>
      </c>
      <c r="M347" s="35"/>
    </row>
    <row r="348" spans="1:15" ht="15.75" thickBot="1" x14ac:dyDescent="0.3">
      <c r="A348" s="31" t="str">
        <f t="shared" si="10"/>
        <v/>
      </c>
      <c r="B348" s="35"/>
      <c r="L348" s="34" t="str">
        <f t="shared" si="11"/>
        <v xml:space="preserve">terca das 10:00 às 12:00, semanal </v>
      </c>
      <c r="M348" s="35" t="s">
        <v>2605</v>
      </c>
      <c r="N348" s="36" t="s">
        <v>2572</v>
      </c>
      <c r="O348" s="36" t="s">
        <v>2570</v>
      </c>
    </row>
    <row r="349" spans="1:15" ht="15.75" thickBot="1" x14ac:dyDescent="0.3">
      <c r="A349" s="31" t="str">
        <f t="shared" si="10"/>
        <v/>
      </c>
      <c r="B349" s="35"/>
      <c r="L349" s="34" t="str">
        <f t="shared" si="11"/>
        <v xml:space="preserve">terca das 21:00 às 23:00, semanal </v>
      </c>
      <c r="M349" s="35" t="s">
        <v>2606</v>
      </c>
      <c r="N349" s="36" t="s">
        <v>2572</v>
      </c>
      <c r="O349" s="36" t="s">
        <v>2570</v>
      </c>
    </row>
    <row r="350" spans="1:15" ht="15.75" thickBot="1" x14ac:dyDescent="0.3">
      <c r="A350" s="31" t="str">
        <f t="shared" si="10"/>
        <v/>
      </c>
      <c r="B350" s="35"/>
      <c r="L350" s="34" t="str">
        <f t="shared" si="11"/>
        <v xml:space="preserve">terca das 14:00 às 18:00, semanal </v>
      </c>
      <c r="M350" s="35" t="s">
        <v>2655</v>
      </c>
      <c r="N350" s="36" t="s">
        <v>2574</v>
      </c>
      <c r="O350" s="36" t="s">
        <v>2570</v>
      </c>
    </row>
    <row r="351" spans="1:15" ht="15.75" thickBot="1" x14ac:dyDescent="0.3">
      <c r="A351" s="31" t="str">
        <f t="shared" si="10"/>
        <v/>
      </c>
      <c r="B351" s="35"/>
      <c r="L351" s="34" t="str">
        <f t="shared" si="11"/>
        <v xml:space="preserve">segunda das 16:00 às 18:00, semanal </v>
      </c>
      <c r="M351" s="35" t="s">
        <v>2599</v>
      </c>
      <c r="N351" s="36" t="s">
        <v>2574</v>
      </c>
      <c r="O351" s="36" t="s">
        <v>2570</v>
      </c>
    </row>
    <row r="352" spans="1:15" ht="15.75" thickBot="1" x14ac:dyDescent="0.3">
      <c r="A352" s="31" t="str">
        <f t="shared" si="10"/>
        <v/>
      </c>
      <c r="B352" s="35"/>
      <c r="L352" s="34" t="str">
        <f t="shared" si="11"/>
        <v/>
      </c>
      <c r="M352" s="35"/>
    </row>
    <row r="353" spans="1:15" ht="15.75" thickBot="1" x14ac:dyDescent="0.3">
      <c r="A353" s="31" t="str">
        <f t="shared" si="10"/>
        <v/>
      </c>
      <c r="B353" s="35"/>
      <c r="L353" s="34" t="str">
        <f t="shared" si="11"/>
        <v/>
      </c>
      <c r="M353" s="35"/>
    </row>
    <row r="354" spans="1:15" ht="15.75" thickBot="1" x14ac:dyDescent="0.3">
      <c r="A354" s="31" t="str">
        <f t="shared" si="10"/>
        <v/>
      </c>
      <c r="B354" s="35"/>
      <c r="L354" s="34" t="str">
        <f t="shared" si="11"/>
        <v xml:space="preserve">segunda das 10:00 às 12:00, semanal </v>
      </c>
      <c r="M354" s="35" t="s">
        <v>2588</v>
      </c>
      <c r="N354" s="36" t="s">
        <v>2572</v>
      </c>
      <c r="O354" s="36" t="s">
        <v>2570</v>
      </c>
    </row>
    <row r="355" spans="1:15" ht="15.75" thickBot="1" x14ac:dyDescent="0.3">
      <c r="A355" s="31" t="str">
        <f t="shared" si="10"/>
        <v/>
      </c>
      <c r="B355" s="35"/>
      <c r="L355" s="34" t="str">
        <f t="shared" si="11"/>
        <v xml:space="preserve">segunda das 21:00 às 23:00, semanal </v>
      </c>
      <c r="M355" s="35" t="s">
        <v>2593</v>
      </c>
      <c r="N355" s="36" t="s">
        <v>2572</v>
      </c>
      <c r="O355" s="36" t="s">
        <v>2570</v>
      </c>
    </row>
    <row r="356" spans="1:15" ht="15.75" thickBot="1" x14ac:dyDescent="0.3">
      <c r="A356" s="31" t="str">
        <f t="shared" si="10"/>
        <v/>
      </c>
      <c r="B356" s="35"/>
      <c r="L356" s="34" t="str">
        <f t="shared" si="11"/>
        <v xml:space="preserve">quarta das 10:00 às 12:00, semanal </v>
      </c>
      <c r="M356" s="35" t="s">
        <v>2576</v>
      </c>
      <c r="N356" s="36" t="s">
        <v>2645</v>
      </c>
      <c r="O356" s="36" t="s">
        <v>2570</v>
      </c>
    </row>
    <row r="357" spans="1:15" ht="15.75" thickBot="1" x14ac:dyDescent="0.3">
      <c r="A357" s="31" t="str">
        <f t="shared" si="10"/>
        <v/>
      </c>
      <c r="B357" s="35"/>
      <c r="L357" s="34" t="str">
        <f t="shared" si="11"/>
        <v xml:space="preserve">quarta das 21:00 às 23:00, semanal </v>
      </c>
      <c r="M357" s="35" t="s">
        <v>2579</v>
      </c>
      <c r="N357" s="36" t="s">
        <v>2645</v>
      </c>
      <c r="O357" s="36" t="s">
        <v>2570</v>
      </c>
    </row>
    <row r="358" spans="1:15" ht="15.75" thickBot="1" x14ac:dyDescent="0.3">
      <c r="A358" s="31" t="str">
        <f t="shared" si="10"/>
        <v/>
      </c>
      <c r="B358" s="35"/>
      <c r="L358" s="34" t="str">
        <f t="shared" si="11"/>
        <v xml:space="preserve">quarta das 10:00 às 12:00, semanal </v>
      </c>
      <c r="M358" s="35" t="s">
        <v>2576</v>
      </c>
      <c r="N358" s="36" t="s">
        <v>2656</v>
      </c>
      <c r="O358" s="36" t="s">
        <v>2570</v>
      </c>
    </row>
    <row r="359" spans="1:15" ht="15.75" thickBot="1" x14ac:dyDescent="0.3">
      <c r="A359" s="31" t="str">
        <f t="shared" si="10"/>
        <v/>
      </c>
      <c r="B359" s="35"/>
      <c r="L359" s="34" t="str">
        <f t="shared" si="11"/>
        <v xml:space="preserve">quarta das 21:00 às 23:00, semanal </v>
      </c>
      <c r="M359" s="35" t="s">
        <v>2579</v>
      </c>
      <c r="N359" s="36" t="s">
        <v>2656</v>
      </c>
      <c r="O359" s="36" t="s">
        <v>2570</v>
      </c>
    </row>
    <row r="360" spans="1:15" ht="15.75" thickBot="1" x14ac:dyDescent="0.3">
      <c r="A360" s="31" t="str">
        <f t="shared" si="10"/>
        <v/>
      </c>
      <c r="B360" s="35"/>
      <c r="L360" s="34" t="str">
        <f t="shared" si="11"/>
        <v xml:space="preserve">quarta das 10:00 às 12:00, semanal </v>
      </c>
      <c r="M360" s="35" t="s">
        <v>2576</v>
      </c>
      <c r="N360" s="36" t="s">
        <v>2638</v>
      </c>
      <c r="O360" s="36" t="s">
        <v>2570</v>
      </c>
    </row>
    <row r="361" spans="1:15" ht="15.75" thickBot="1" x14ac:dyDescent="0.3">
      <c r="A361" s="31" t="str">
        <f t="shared" si="10"/>
        <v/>
      </c>
      <c r="B361" s="35"/>
      <c r="L361" s="34" t="str">
        <f t="shared" si="11"/>
        <v xml:space="preserve">quarta das 21:00 às 23:00, semanal </v>
      </c>
      <c r="M361" s="35" t="s">
        <v>2579</v>
      </c>
      <c r="N361" s="36" t="s">
        <v>2638</v>
      </c>
      <c r="O361" s="36" t="s">
        <v>2570</v>
      </c>
    </row>
    <row r="362" spans="1:15" ht="15.75" thickBot="1" x14ac:dyDescent="0.3">
      <c r="A362" s="31" t="str">
        <f t="shared" si="10"/>
        <v/>
      </c>
      <c r="B362" s="35"/>
      <c r="L362" s="34" t="str">
        <f t="shared" si="11"/>
        <v xml:space="preserve">quarta das 08:00 às 10:00, semanal </v>
      </c>
      <c r="M362" s="35" t="s">
        <v>2563</v>
      </c>
      <c r="N362" s="36" t="s">
        <v>2645</v>
      </c>
      <c r="O362" s="36" t="s">
        <v>2570</v>
      </c>
    </row>
    <row r="363" spans="1:15" ht="15.75" thickBot="1" x14ac:dyDescent="0.3">
      <c r="A363" s="31" t="str">
        <f t="shared" si="10"/>
        <v/>
      </c>
      <c r="B363" s="35"/>
      <c r="L363" s="34" t="str">
        <f t="shared" si="11"/>
        <v xml:space="preserve">quarta das 19:00 às 21:00, semanal </v>
      </c>
      <c r="M363" s="35" t="s">
        <v>2567</v>
      </c>
      <c r="N363" s="36" t="s">
        <v>2645</v>
      </c>
      <c r="O363" s="36" t="s">
        <v>2570</v>
      </c>
    </row>
    <row r="364" spans="1:15" ht="15.75" thickBot="1" x14ac:dyDescent="0.3">
      <c r="A364" s="31" t="str">
        <f t="shared" si="10"/>
        <v/>
      </c>
      <c r="B364" s="35"/>
      <c r="L364" s="34" t="str">
        <f t="shared" si="11"/>
        <v xml:space="preserve">quarta das 08:00 às 10:00, semanal </v>
      </c>
      <c r="M364" s="35" t="s">
        <v>2563</v>
      </c>
      <c r="N364" s="36" t="s">
        <v>2656</v>
      </c>
      <c r="O364" s="36" t="s">
        <v>2570</v>
      </c>
    </row>
    <row r="365" spans="1:15" ht="15.75" thickBot="1" x14ac:dyDescent="0.3">
      <c r="A365" s="31" t="str">
        <f t="shared" si="10"/>
        <v/>
      </c>
      <c r="B365" s="35"/>
      <c r="L365" s="34" t="str">
        <f t="shared" si="11"/>
        <v xml:space="preserve">quarta das 19:00 às 21:00, semanal </v>
      </c>
      <c r="M365" s="35" t="s">
        <v>2567</v>
      </c>
      <c r="N365" s="36" t="s">
        <v>2656</v>
      </c>
      <c r="O365" s="36" t="s">
        <v>2570</v>
      </c>
    </row>
    <row r="366" spans="1:15" ht="15.75" thickBot="1" x14ac:dyDescent="0.3">
      <c r="A366" s="31" t="str">
        <f t="shared" si="10"/>
        <v/>
      </c>
      <c r="B366" s="35"/>
      <c r="L366" s="34" t="str">
        <f t="shared" si="11"/>
        <v xml:space="preserve">quarta das 08:00 às 10:00, semanal </v>
      </c>
      <c r="M366" s="35" t="s">
        <v>2563</v>
      </c>
      <c r="N366" s="36" t="s">
        <v>2637</v>
      </c>
      <c r="O366" s="36" t="s">
        <v>2570</v>
      </c>
    </row>
    <row r="367" spans="1:15" ht="15.75" thickBot="1" x14ac:dyDescent="0.3">
      <c r="A367" s="31" t="str">
        <f t="shared" si="10"/>
        <v/>
      </c>
      <c r="B367" s="35"/>
      <c r="L367" s="34" t="str">
        <f t="shared" si="11"/>
        <v xml:space="preserve">quarta das 19:00 às 21:00, semanal </v>
      </c>
      <c r="M367" s="35" t="s">
        <v>2567</v>
      </c>
      <c r="N367" s="36" t="s">
        <v>2638</v>
      </c>
      <c r="O367" s="36" t="s">
        <v>2570</v>
      </c>
    </row>
    <row r="368" spans="1:15" ht="15.75" thickBot="1" x14ac:dyDescent="0.3">
      <c r="A368" s="31" t="str">
        <f t="shared" si="10"/>
        <v/>
      </c>
      <c r="B368" s="35"/>
      <c r="L368" s="34" t="str">
        <f t="shared" si="11"/>
        <v/>
      </c>
      <c r="M368" s="35"/>
    </row>
    <row r="369" spans="1:13" ht="15.75" thickBot="1" x14ac:dyDescent="0.3">
      <c r="A369" s="31" t="str">
        <f t="shared" si="10"/>
        <v/>
      </c>
      <c r="B369" s="35"/>
      <c r="L369" s="34" t="str">
        <f t="shared" si="11"/>
        <v/>
      </c>
      <c r="M369" s="35"/>
    </row>
    <row r="370" spans="1:13" ht="15.75" thickBot="1" x14ac:dyDescent="0.3">
      <c r="A370" s="31" t="str">
        <f t="shared" si="10"/>
        <v/>
      </c>
      <c r="B370" s="35"/>
      <c r="L370" s="34" t="str">
        <f t="shared" si="11"/>
        <v/>
      </c>
      <c r="M370" s="35"/>
    </row>
    <row r="371" spans="1:13" ht="15.75" thickBot="1" x14ac:dyDescent="0.3">
      <c r="A371" s="31" t="str">
        <f t="shared" si="10"/>
        <v/>
      </c>
      <c r="B371" s="35"/>
      <c r="L371" s="34" t="str">
        <f t="shared" si="11"/>
        <v/>
      </c>
      <c r="M371" s="35"/>
    </row>
    <row r="372" spans="1:13" ht="15.75" thickBot="1" x14ac:dyDescent="0.3">
      <c r="A372" s="31" t="str">
        <f t="shared" si="10"/>
        <v/>
      </c>
      <c r="B372" s="35"/>
      <c r="L372" s="34" t="str">
        <f t="shared" si="11"/>
        <v/>
      </c>
      <c r="M372" s="35"/>
    </row>
    <row r="373" spans="1:13" ht="15.75" thickBot="1" x14ac:dyDescent="0.3">
      <c r="A373" s="31" t="str">
        <f t="shared" si="10"/>
        <v/>
      </c>
      <c r="B373" s="35"/>
      <c r="L373" s="34" t="str">
        <f t="shared" si="11"/>
        <v/>
      </c>
      <c r="M373" s="35"/>
    </row>
    <row r="374" spans="1:13" ht="15.75" thickBot="1" x14ac:dyDescent="0.3">
      <c r="A374" s="31" t="str">
        <f t="shared" si="10"/>
        <v/>
      </c>
      <c r="B374" s="35"/>
      <c r="L374" s="34" t="str">
        <f t="shared" si="11"/>
        <v/>
      </c>
      <c r="M374" s="35"/>
    </row>
    <row r="375" spans="1:13" ht="15.75" thickBot="1" x14ac:dyDescent="0.3">
      <c r="A375" s="31" t="str">
        <f t="shared" si="10"/>
        <v/>
      </c>
      <c r="B375" s="35"/>
      <c r="L375" s="34" t="str">
        <f t="shared" si="11"/>
        <v/>
      </c>
      <c r="M375" s="35"/>
    </row>
    <row r="376" spans="1:13" ht="15.75" thickBot="1" x14ac:dyDescent="0.3">
      <c r="A376" s="31" t="str">
        <f t="shared" si="10"/>
        <v/>
      </c>
      <c r="B376" s="35"/>
      <c r="L376" s="34" t="str">
        <f t="shared" si="11"/>
        <v/>
      </c>
      <c r="M376" s="35"/>
    </row>
    <row r="377" spans="1:13" ht="15.75" thickBot="1" x14ac:dyDescent="0.3">
      <c r="A377" s="31" t="str">
        <f t="shared" si="10"/>
        <v/>
      </c>
      <c r="B377" s="35"/>
      <c r="L377" s="34" t="str">
        <f t="shared" si="11"/>
        <v/>
      </c>
      <c r="M377" s="35"/>
    </row>
    <row r="378" spans="1:13" ht="15.75" thickBot="1" x14ac:dyDescent="0.3">
      <c r="A378" s="31" t="str">
        <f t="shared" si="10"/>
        <v/>
      </c>
      <c r="B378" s="35"/>
      <c r="L378" s="34" t="str">
        <f t="shared" si="11"/>
        <v/>
      </c>
      <c r="M378" s="35"/>
    </row>
    <row r="379" spans="1:13" ht="15.75" thickBot="1" x14ac:dyDescent="0.3">
      <c r="A379" s="31" t="str">
        <f t="shared" si="10"/>
        <v/>
      </c>
      <c r="B379" s="35"/>
      <c r="L379" s="34" t="str">
        <f t="shared" si="11"/>
        <v/>
      </c>
      <c r="M379" s="35"/>
    </row>
    <row r="380" spans="1:13" ht="15.75" thickBot="1" x14ac:dyDescent="0.3">
      <c r="A380" s="31" t="str">
        <f t="shared" si="10"/>
        <v/>
      </c>
      <c r="B380" s="35"/>
      <c r="L380" s="34" t="str">
        <f t="shared" si="11"/>
        <v/>
      </c>
      <c r="M380" s="35"/>
    </row>
    <row r="381" spans="1:13" ht="15.75" thickBot="1" x14ac:dyDescent="0.3">
      <c r="A381" s="31" t="str">
        <f t="shared" si="10"/>
        <v/>
      </c>
      <c r="B381" s="35"/>
      <c r="L381" s="34" t="str">
        <f t="shared" si="11"/>
        <v/>
      </c>
      <c r="M381" s="35"/>
    </row>
    <row r="382" spans="1:13" ht="15.75" thickBot="1" x14ac:dyDescent="0.3">
      <c r="A382" s="31" t="str">
        <f t="shared" si="10"/>
        <v/>
      </c>
      <c r="B382" s="35"/>
      <c r="L382" s="34" t="str">
        <f t="shared" si="11"/>
        <v/>
      </c>
      <c r="M382" s="35"/>
    </row>
    <row r="383" spans="1:13" ht="15.75" thickBot="1" x14ac:dyDescent="0.3">
      <c r="A383" s="31" t="str">
        <f t="shared" si="10"/>
        <v/>
      </c>
      <c r="B383" s="35"/>
      <c r="L383" s="34" t="str">
        <f t="shared" si="11"/>
        <v/>
      </c>
      <c r="M383" s="35"/>
    </row>
    <row r="384" spans="1:13" ht="15.75" thickBot="1" x14ac:dyDescent="0.3">
      <c r="A384" s="31" t="str">
        <f t="shared" si="10"/>
        <v/>
      </c>
      <c r="B384" s="35"/>
      <c r="L384" s="34" t="str">
        <f t="shared" si="11"/>
        <v/>
      </c>
      <c r="M384" s="35"/>
    </row>
    <row r="385" spans="1:13" ht="15.75" thickBot="1" x14ac:dyDescent="0.3">
      <c r="A385" s="31" t="str">
        <f t="shared" si="10"/>
        <v/>
      </c>
      <c r="B385" s="35"/>
      <c r="L385" s="34" t="str">
        <f t="shared" si="11"/>
        <v/>
      </c>
      <c r="M385" s="35"/>
    </row>
    <row r="386" spans="1:13" ht="15.75" thickBot="1" x14ac:dyDescent="0.3">
      <c r="A386" s="31" t="str">
        <f t="shared" ref="A386:A449" si="12">IF(B386="","",CONCATENATE(B386,",",D386,IF(E386="","",CONCATENATE(";",E386,",",G386,IF(H386="","",CONCATENATE(";",H386,",",J386))))))</f>
        <v/>
      </c>
      <c r="B386" s="35"/>
      <c r="L386" s="34" t="str">
        <f t="shared" ref="L386:L449" si="13">IF(M386="","",CONCATENATE(M386,",",O386,IF(P386="","",CONCATENATE(";",P386,",",R386,IF(S386="","",CONCATENATE(";",S386,",",U386))))))</f>
        <v/>
      </c>
      <c r="M386" s="35"/>
    </row>
    <row r="387" spans="1:13" ht="15.75" thickBot="1" x14ac:dyDescent="0.3">
      <c r="A387" s="31" t="str">
        <f t="shared" si="12"/>
        <v/>
      </c>
      <c r="B387" s="37"/>
      <c r="L387" s="34" t="str">
        <f t="shared" si="13"/>
        <v/>
      </c>
      <c r="M387" s="37"/>
    </row>
    <row r="388" spans="1:13" ht="15.75" thickBot="1" x14ac:dyDescent="0.3">
      <c r="A388" s="31" t="str">
        <f t="shared" si="12"/>
        <v/>
      </c>
      <c r="B388" s="35"/>
      <c r="L388" s="34" t="str">
        <f t="shared" si="13"/>
        <v/>
      </c>
      <c r="M388" s="35"/>
    </row>
    <row r="389" spans="1:13" ht="15.75" thickBot="1" x14ac:dyDescent="0.3">
      <c r="A389" s="31" t="str">
        <f t="shared" si="12"/>
        <v/>
      </c>
      <c r="B389" s="35"/>
      <c r="L389" s="34" t="str">
        <f t="shared" si="13"/>
        <v/>
      </c>
      <c r="M389" s="35"/>
    </row>
    <row r="390" spans="1:13" ht="15.75" thickBot="1" x14ac:dyDescent="0.3">
      <c r="A390" s="31" t="str">
        <f t="shared" si="12"/>
        <v/>
      </c>
      <c r="B390" s="35"/>
      <c r="L390" s="34" t="str">
        <f t="shared" si="13"/>
        <v/>
      </c>
      <c r="M390" s="35"/>
    </row>
    <row r="391" spans="1:13" ht="15.75" thickBot="1" x14ac:dyDescent="0.3">
      <c r="A391" s="31" t="str">
        <f t="shared" si="12"/>
        <v/>
      </c>
      <c r="B391" s="35"/>
      <c r="L391" s="34" t="str">
        <f t="shared" si="13"/>
        <v/>
      </c>
      <c r="M391" s="35"/>
    </row>
    <row r="392" spans="1:13" ht="15.75" thickBot="1" x14ac:dyDescent="0.3">
      <c r="A392" s="31" t="str">
        <f t="shared" si="12"/>
        <v/>
      </c>
      <c r="B392" s="35"/>
      <c r="L392" s="34" t="str">
        <f t="shared" si="13"/>
        <v/>
      </c>
      <c r="M392" s="35"/>
    </row>
    <row r="393" spans="1:13" ht="15.75" thickBot="1" x14ac:dyDescent="0.3">
      <c r="A393" s="31" t="str">
        <f t="shared" si="12"/>
        <v/>
      </c>
      <c r="B393" s="35"/>
      <c r="L393" s="34" t="str">
        <f t="shared" si="13"/>
        <v/>
      </c>
      <c r="M393" s="35"/>
    </row>
    <row r="394" spans="1:13" ht="15.75" thickBot="1" x14ac:dyDescent="0.3">
      <c r="A394" s="31" t="str">
        <f t="shared" si="12"/>
        <v/>
      </c>
      <c r="B394" s="35"/>
      <c r="L394" s="34" t="str">
        <f t="shared" si="13"/>
        <v/>
      </c>
      <c r="M394" s="35"/>
    </row>
    <row r="395" spans="1:13" ht="15.75" thickBot="1" x14ac:dyDescent="0.3">
      <c r="A395" s="31" t="str">
        <f t="shared" si="12"/>
        <v/>
      </c>
      <c r="B395" s="35"/>
      <c r="L395" s="34" t="str">
        <f t="shared" si="13"/>
        <v/>
      </c>
      <c r="M395" s="35"/>
    </row>
    <row r="396" spans="1:13" ht="15.75" thickBot="1" x14ac:dyDescent="0.3">
      <c r="A396" s="31" t="str">
        <f t="shared" si="12"/>
        <v/>
      </c>
      <c r="B396" s="35"/>
      <c r="L396" s="34" t="str">
        <f t="shared" si="13"/>
        <v/>
      </c>
      <c r="M396" s="35"/>
    </row>
    <row r="397" spans="1:13" ht="15.75" thickBot="1" x14ac:dyDescent="0.3">
      <c r="A397" s="31" t="str">
        <f t="shared" si="12"/>
        <v/>
      </c>
      <c r="B397" s="35"/>
      <c r="L397" s="34" t="str">
        <f t="shared" si="13"/>
        <v/>
      </c>
      <c r="M397" s="35"/>
    </row>
    <row r="398" spans="1:13" ht="15.75" thickBot="1" x14ac:dyDescent="0.3">
      <c r="A398" s="31" t="str">
        <f t="shared" si="12"/>
        <v/>
      </c>
      <c r="B398" s="35"/>
      <c r="L398" s="34" t="str">
        <f t="shared" si="13"/>
        <v/>
      </c>
      <c r="M398" s="35"/>
    </row>
    <row r="399" spans="1:13" ht="15.75" thickBot="1" x14ac:dyDescent="0.3">
      <c r="A399" s="31" t="str">
        <f t="shared" si="12"/>
        <v/>
      </c>
      <c r="B399" s="35"/>
      <c r="L399" s="34" t="str">
        <f t="shared" si="13"/>
        <v/>
      </c>
      <c r="M399" s="35"/>
    </row>
    <row r="400" spans="1:13" ht="15.75" thickBot="1" x14ac:dyDescent="0.3">
      <c r="A400" s="31" t="str">
        <f t="shared" si="12"/>
        <v/>
      </c>
      <c r="B400" s="35"/>
      <c r="L400" s="34" t="str">
        <f t="shared" si="13"/>
        <v/>
      </c>
      <c r="M400" s="35"/>
    </row>
    <row r="401" spans="1:15" ht="15.75" thickBot="1" x14ac:dyDescent="0.3">
      <c r="A401" s="31" t="str">
        <f t="shared" si="12"/>
        <v/>
      </c>
      <c r="B401" s="35"/>
      <c r="L401" s="34" t="str">
        <f t="shared" si="13"/>
        <v/>
      </c>
      <c r="M401" s="35"/>
    </row>
    <row r="402" spans="1:15" ht="15.75" thickBot="1" x14ac:dyDescent="0.3">
      <c r="A402" s="31" t="str">
        <f t="shared" si="12"/>
        <v/>
      </c>
      <c r="B402" s="35"/>
      <c r="L402" s="34" t="str">
        <f t="shared" si="13"/>
        <v xml:space="preserve">sexta das 10:00 às 12:00, semanal </v>
      </c>
      <c r="M402" s="35" t="s">
        <v>2648</v>
      </c>
      <c r="N402" s="36" t="s">
        <v>2637</v>
      </c>
      <c r="O402" s="36" t="s">
        <v>2570</v>
      </c>
    </row>
    <row r="403" spans="1:15" ht="15.75" thickBot="1" x14ac:dyDescent="0.3">
      <c r="A403" s="31" t="str">
        <f t="shared" si="12"/>
        <v/>
      </c>
      <c r="B403" s="35"/>
      <c r="L403" s="34" t="str">
        <f t="shared" si="13"/>
        <v xml:space="preserve">sexta das 21:00 às 23:00, semanal </v>
      </c>
      <c r="M403" s="35" t="s">
        <v>2627</v>
      </c>
      <c r="N403" s="36" t="s">
        <v>2637</v>
      </c>
      <c r="O403" s="36" t="s">
        <v>2570</v>
      </c>
    </row>
    <row r="404" spans="1:15" ht="15.75" thickBot="1" x14ac:dyDescent="0.3">
      <c r="A404" s="31" t="str">
        <f t="shared" si="12"/>
        <v/>
      </c>
      <c r="B404" s="35"/>
      <c r="L404" s="34" t="str">
        <f t="shared" si="13"/>
        <v xml:space="preserve">sexta das 10:00 às 12:00, semanal </v>
      </c>
      <c r="M404" s="35" t="s">
        <v>2648</v>
      </c>
      <c r="N404" s="36" t="s">
        <v>2657</v>
      </c>
      <c r="O404" s="36" t="s">
        <v>2570</v>
      </c>
    </row>
    <row r="405" spans="1:15" ht="15.75" thickBot="1" x14ac:dyDescent="0.3">
      <c r="A405" s="31" t="str">
        <f t="shared" si="12"/>
        <v/>
      </c>
      <c r="B405" s="35"/>
      <c r="L405" s="34" t="str">
        <f t="shared" si="13"/>
        <v xml:space="preserve">sexta das 21:00 às 23:00, semanal </v>
      </c>
      <c r="M405" s="35" t="s">
        <v>2627</v>
      </c>
      <c r="N405" s="36" t="s">
        <v>2658</v>
      </c>
      <c r="O405" s="36" t="s">
        <v>2570</v>
      </c>
    </row>
    <row r="406" spans="1:15" ht="15.75" thickBot="1" x14ac:dyDescent="0.3">
      <c r="A406" s="31" t="str">
        <f t="shared" si="12"/>
        <v/>
      </c>
      <c r="B406" s="35"/>
      <c r="L406" s="34" t="str">
        <f t="shared" si="13"/>
        <v/>
      </c>
      <c r="M406" s="35"/>
    </row>
    <row r="407" spans="1:15" ht="15.75" thickBot="1" x14ac:dyDescent="0.3">
      <c r="A407" s="31" t="str">
        <f t="shared" si="12"/>
        <v/>
      </c>
      <c r="B407" s="35"/>
      <c r="L407" s="34" t="str">
        <f t="shared" si="13"/>
        <v/>
      </c>
      <c r="M407" s="35"/>
    </row>
    <row r="408" spans="1:15" ht="15.75" thickBot="1" x14ac:dyDescent="0.3">
      <c r="A408" s="31" t="str">
        <f t="shared" si="12"/>
        <v/>
      </c>
      <c r="B408" s="35"/>
      <c r="L408" s="34" t="str">
        <f t="shared" si="13"/>
        <v/>
      </c>
      <c r="M408" s="35"/>
    </row>
    <row r="409" spans="1:15" ht="15.75" thickBot="1" x14ac:dyDescent="0.3">
      <c r="A409" s="31" t="str">
        <f t="shared" si="12"/>
        <v/>
      </c>
      <c r="B409" s="35"/>
      <c r="L409" s="34" t="str">
        <f t="shared" si="13"/>
        <v/>
      </c>
      <c r="M409" s="35"/>
    </row>
    <row r="410" spans="1:15" ht="15.75" thickBot="1" x14ac:dyDescent="0.3">
      <c r="A410" s="31" t="str">
        <f t="shared" si="12"/>
        <v/>
      </c>
      <c r="B410" s="35"/>
      <c r="L410" s="34" t="str">
        <f t="shared" si="13"/>
        <v/>
      </c>
      <c r="M410" s="35"/>
    </row>
    <row r="411" spans="1:15" ht="15.75" thickBot="1" x14ac:dyDescent="0.3">
      <c r="A411" s="31" t="str">
        <f t="shared" si="12"/>
        <v/>
      </c>
      <c r="B411" s="35"/>
      <c r="L411" s="34" t="str">
        <f t="shared" si="13"/>
        <v/>
      </c>
      <c r="M411" s="35"/>
    </row>
    <row r="412" spans="1:15" ht="15.75" thickBot="1" x14ac:dyDescent="0.3">
      <c r="A412" s="31" t="str">
        <f t="shared" si="12"/>
        <v/>
      </c>
      <c r="B412" s="35"/>
      <c r="L412" s="34" t="str">
        <f t="shared" si="13"/>
        <v/>
      </c>
      <c r="M412" s="35"/>
    </row>
    <row r="413" spans="1:15" ht="15.75" thickBot="1" x14ac:dyDescent="0.3">
      <c r="A413" s="31" t="str">
        <f t="shared" si="12"/>
        <v/>
      </c>
      <c r="B413" s="35"/>
      <c r="L413" s="34" t="str">
        <f t="shared" si="13"/>
        <v/>
      </c>
      <c r="M413" s="35"/>
    </row>
    <row r="414" spans="1:15" ht="15.75" thickBot="1" x14ac:dyDescent="0.3">
      <c r="A414" s="31" t="str">
        <f t="shared" si="12"/>
        <v/>
      </c>
      <c r="B414" s="35"/>
      <c r="L414" s="34" t="str">
        <f t="shared" si="13"/>
        <v/>
      </c>
      <c r="M414" s="35"/>
    </row>
    <row r="415" spans="1:15" ht="15.75" thickBot="1" x14ac:dyDescent="0.3">
      <c r="A415" s="31" t="str">
        <f t="shared" si="12"/>
        <v/>
      </c>
      <c r="B415" s="35"/>
      <c r="L415" s="34" t="str">
        <f t="shared" si="13"/>
        <v/>
      </c>
      <c r="M415" s="35"/>
    </row>
    <row r="416" spans="1:15" ht="15.75" thickBot="1" x14ac:dyDescent="0.3">
      <c r="A416" s="31" t="str">
        <f t="shared" si="12"/>
        <v/>
      </c>
      <c r="B416" s="35"/>
      <c r="L416" s="34" t="str">
        <f t="shared" si="13"/>
        <v/>
      </c>
      <c r="M416" s="35"/>
    </row>
    <row r="417" spans="1:13" ht="15.75" thickBot="1" x14ac:dyDescent="0.3">
      <c r="A417" s="31" t="str">
        <f t="shared" si="12"/>
        <v/>
      </c>
      <c r="B417" s="35"/>
      <c r="L417" s="34" t="str">
        <f t="shared" si="13"/>
        <v/>
      </c>
      <c r="M417" s="35"/>
    </row>
    <row r="418" spans="1:13" ht="15.75" thickBot="1" x14ac:dyDescent="0.3">
      <c r="A418" s="31" t="str">
        <f t="shared" si="12"/>
        <v/>
      </c>
      <c r="B418" s="35"/>
      <c r="L418" s="34" t="str">
        <f t="shared" si="13"/>
        <v/>
      </c>
      <c r="M418" s="35"/>
    </row>
    <row r="419" spans="1:13" ht="15.75" thickBot="1" x14ac:dyDescent="0.3">
      <c r="A419" s="31" t="str">
        <f t="shared" si="12"/>
        <v/>
      </c>
      <c r="B419" s="35"/>
      <c r="L419" s="34" t="str">
        <f t="shared" si="13"/>
        <v/>
      </c>
      <c r="M419" s="35"/>
    </row>
    <row r="420" spans="1:13" ht="15.75" thickBot="1" x14ac:dyDescent="0.3">
      <c r="A420" s="31" t="str">
        <f t="shared" si="12"/>
        <v/>
      </c>
      <c r="B420" s="35"/>
      <c r="L420" s="34" t="str">
        <f t="shared" si="13"/>
        <v/>
      </c>
      <c r="M420" s="35"/>
    </row>
    <row r="421" spans="1:13" ht="15.75" thickBot="1" x14ac:dyDescent="0.3">
      <c r="A421" s="31" t="str">
        <f t="shared" si="12"/>
        <v/>
      </c>
      <c r="B421" s="35"/>
      <c r="L421" s="34" t="str">
        <f t="shared" si="13"/>
        <v/>
      </c>
      <c r="M421" s="35"/>
    </row>
    <row r="422" spans="1:13" ht="15.75" thickBot="1" x14ac:dyDescent="0.3">
      <c r="A422" s="31" t="str">
        <f t="shared" si="12"/>
        <v/>
      </c>
      <c r="B422" s="35"/>
      <c r="L422" s="34" t="str">
        <f t="shared" si="13"/>
        <v/>
      </c>
      <c r="M422" s="35"/>
    </row>
    <row r="423" spans="1:13" ht="15.75" thickBot="1" x14ac:dyDescent="0.3">
      <c r="A423" s="31" t="str">
        <f t="shared" si="12"/>
        <v/>
      </c>
      <c r="B423" s="35"/>
      <c r="L423" s="34" t="str">
        <f t="shared" si="13"/>
        <v/>
      </c>
      <c r="M423" s="35"/>
    </row>
    <row r="424" spans="1:13" ht="15.75" thickBot="1" x14ac:dyDescent="0.3">
      <c r="A424" s="31" t="str">
        <f t="shared" si="12"/>
        <v/>
      </c>
      <c r="B424" s="35"/>
      <c r="L424" s="34" t="str">
        <f t="shared" si="13"/>
        <v/>
      </c>
      <c r="M424" s="35"/>
    </row>
    <row r="425" spans="1:13" ht="15.75" thickBot="1" x14ac:dyDescent="0.3">
      <c r="A425" s="31" t="str">
        <f t="shared" si="12"/>
        <v/>
      </c>
      <c r="B425" s="35"/>
      <c r="L425" s="34" t="str">
        <f t="shared" si="13"/>
        <v/>
      </c>
      <c r="M425" s="35"/>
    </row>
    <row r="426" spans="1:13" ht="15.75" thickBot="1" x14ac:dyDescent="0.3">
      <c r="A426" s="31" t="str">
        <f t="shared" si="12"/>
        <v/>
      </c>
      <c r="B426" s="35"/>
      <c r="L426" s="34" t="str">
        <f t="shared" si="13"/>
        <v/>
      </c>
      <c r="M426" s="35"/>
    </row>
    <row r="427" spans="1:13" ht="15.75" thickBot="1" x14ac:dyDescent="0.3">
      <c r="A427" s="31" t="str">
        <f t="shared" si="12"/>
        <v/>
      </c>
      <c r="B427" s="35"/>
      <c r="L427" s="34" t="str">
        <f t="shared" si="13"/>
        <v/>
      </c>
      <c r="M427" s="35"/>
    </row>
    <row r="428" spans="1:13" ht="15.75" thickBot="1" x14ac:dyDescent="0.3">
      <c r="A428" s="31" t="str">
        <f t="shared" si="12"/>
        <v/>
      </c>
      <c r="B428" s="35"/>
      <c r="L428" s="34" t="str">
        <f t="shared" si="13"/>
        <v/>
      </c>
      <c r="M428" s="35"/>
    </row>
    <row r="429" spans="1:13" ht="15.75" thickBot="1" x14ac:dyDescent="0.3">
      <c r="A429" s="31" t="str">
        <f t="shared" si="12"/>
        <v/>
      </c>
      <c r="B429" s="35"/>
      <c r="L429" s="34" t="str">
        <f t="shared" si="13"/>
        <v/>
      </c>
      <c r="M429" s="35"/>
    </row>
    <row r="430" spans="1:13" ht="15.75" thickBot="1" x14ac:dyDescent="0.3">
      <c r="A430" s="31" t="str">
        <f t="shared" si="12"/>
        <v/>
      </c>
      <c r="B430" s="35"/>
      <c r="L430" s="34" t="str">
        <f t="shared" si="13"/>
        <v/>
      </c>
      <c r="M430" s="35"/>
    </row>
    <row r="431" spans="1:13" ht="15.75" thickBot="1" x14ac:dyDescent="0.3">
      <c r="A431" s="31" t="str">
        <f t="shared" si="12"/>
        <v/>
      </c>
      <c r="B431" s="35"/>
      <c r="L431" s="34" t="str">
        <f t="shared" si="13"/>
        <v/>
      </c>
      <c r="M431" s="35"/>
    </row>
    <row r="432" spans="1:13" ht="15.75" thickBot="1" x14ac:dyDescent="0.3">
      <c r="A432" s="31" t="str">
        <f t="shared" si="12"/>
        <v/>
      </c>
      <c r="B432" s="35"/>
      <c r="L432" s="34" t="str">
        <f t="shared" si="13"/>
        <v/>
      </c>
      <c r="M432" s="35"/>
    </row>
    <row r="433" spans="1:18" ht="15.75" thickBot="1" x14ac:dyDescent="0.3">
      <c r="A433" s="31" t="str">
        <f t="shared" si="12"/>
        <v/>
      </c>
      <c r="B433" s="35"/>
      <c r="L433" s="34" t="str">
        <f t="shared" si="13"/>
        <v/>
      </c>
      <c r="M433" s="35"/>
    </row>
    <row r="434" spans="1:18" ht="30.75" thickBot="1" x14ac:dyDescent="0.3">
      <c r="A434" s="31" t="str">
        <f t="shared" si="12"/>
        <v/>
      </c>
      <c r="B434" s="35"/>
      <c r="L434" s="34" t="str">
        <f t="shared" si="13"/>
        <v xml:space="preserve">segunda das 21:00 às 23:00, semanal ; quinta das 19:00 às 21:00, semanal </v>
      </c>
      <c r="M434" s="35" t="s">
        <v>2593</v>
      </c>
      <c r="N434" s="36" t="s">
        <v>2659</v>
      </c>
      <c r="O434" s="36" t="s">
        <v>2570</v>
      </c>
      <c r="P434" s="36" t="s">
        <v>2568</v>
      </c>
      <c r="Q434" s="36" t="s">
        <v>2659</v>
      </c>
      <c r="R434" s="36" t="s">
        <v>2570</v>
      </c>
    </row>
    <row r="435" spans="1:18" ht="15.75" thickBot="1" x14ac:dyDescent="0.3">
      <c r="A435" s="31" t="str">
        <f t="shared" si="12"/>
        <v/>
      </c>
      <c r="B435" s="35"/>
      <c r="L435" s="34" t="str">
        <f t="shared" si="13"/>
        <v/>
      </c>
      <c r="M435" s="35"/>
    </row>
    <row r="436" spans="1:18" ht="15.75" thickBot="1" x14ac:dyDescent="0.3">
      <c r="A436" s="31" t="str">
        <f t="shared" si="12"/>
        <v/>
      </c>
      <c r="B436" s="35"/>
      <c r="L436" s="34" t="str">
        <f t="shared" si="13"/>
        <v/>
      </c>
      <c r="M436" s="35"/>
    </row>
    <row r="437" spans="1:18" ht="15.75" thickBot="1" x14ac:dyDescent="0.3">
      <c r="A437" s="31" t="str">
        <f t="shared" si="12"/>
        <v/>
      </c>
      <c r="B437" s="35"/>
      <c r="L437" s="34" t="str">
        <f t="shared" si="13"/>
        <v/>
      </c>
      <c r="M437" s="35"/>
    </row>
    <row r="438" spans="1:18" ht="15.75" thickBot="1" x14ac:dyDescent="0.3">
      <c r="A438" s="31" t="str">
        <f t="shared" si="12"/>
        <v/>
      </c>
      <c r="B438" s="35"/>
      <c r="L438" s="34" t="str">
        <f t="shared" si="13"/>
        <v/>
      </c>
      <c r="M438" s="35"/>
    </row>
    <row r="439" spans="1:18" ht="15.75" thickBot="1" x14ac:dyDescent="0.3">
      <c r="A439" s="31" t="str">
        <f t="shared" si="12"/>
        <v/>
      </c>
      <c r="B439" s="35"/>
      <c r="L439" s="34" t="str">
        <f t="shared" si="13"/>
        <v/>
      </c>
      <c r="M439" s="35"/>
    </row>
    <row r="440" spans="1:18" ht="15.75" thickBot="1" x14ac:dyDescent="0.3">
      <c r="A440" s="31" t="str">
        <f t="shared" si="12"/>
        <v/>
      </c>
      <c r="B440" s="35"/>
      <c r="L440" s="34" t="str">
        <f t="shared" si="13"/>
        <v/>
      </c>
      <c r="M440" s="35"/>
    </row>
    <row r="441" spans="1:18" ht="15.75" thickBot="1" x14ac:dyDescent="0.3">
      <c r="A441" s="31" t="str">
        <f t="shared" si="12"/>
        <v/>
      </c>
      <c r="B441" s="35"/>
      <c r="L441" s="34" t="str">
        <f t="shared" si="13"/>
        <v/>
      </c>
      <c r="M441" s="35"/>
    </row>
    <row r="442" spans="1:18" ht="15.75" thickBot="1" x14ac:dyDescent="0.3">
      <c r="A442" s="31" t="str">
        <f t="shared" si="12"/>
        <v/>
      </c>
      <c r="B442" s="35"/>
      <c r="L442" s="34" t="str">
        <f t="shared" si="13"/>
        <v/>
      </c>
      <c r="M442" s="35"/>
    </row>
    <row r="443" spans="1:18" ht="15.75" thickBot="1" x14ac:dyDescent="0.3">
      <c r="A443" s="31" t="str">
        <f t="shared" si="12"/>
        <v/>
      </c>
      <c r="B443" s="35"/>
      <c r="L443" s="34" t="str">
        <f t="shared" si="13"/>
        <v/>
      </c>
      <c r="M443" s="35"/>
    </row>
    <row r="444" spans="1:18" ht="15.75" thickBot="1" x14ac:dyDescent="0.3">
      <c r="A444" s="31" t="str">
        <f t="shared" si="12"/>
        <v/>
      </c>
      <c r="B444" s="35"/>
      <c r="L444" s="34" t="str">
        <f t="shared" si="13"/>
        <v/>
      </c>
      <c r="M444" s="35"/>
    </row>
    <row r="445" spans="1:18" ht="15.75" thickBot="1" x14ac:dyDescent="0.3">
      <c r="A445" s="31" t="str">
        <f t="shared" si="12"/>
        <v/>
      </c>
      <c r="B445" s="35"/>
      <c r="L445" s="34" t="str">
        <f t="shared" si="13"/>
        <v/>
      </c>
      <c r="M445" s="35"/>
    </row>
    <row r="446" spans="1:18" ht="15.75" thickBot="1" x14ac:dyDescent="0.3">
      <c r="A446" s="31" t="str">
        <f t="shared" si="12"/>
        <v/>
      </c>
      <c r="B446" s="35"/>
      <c r="L446" s="34" t="str">
        <f t="shared" si="13"/>
        <v/>
      </c>
      <c r="M446" s="35"/>
    </row>
    <row r="447" spans="1:18" ht="15.75" thickBot="1" x14ac:dyDescent="0.3">
      <c r="A447" s="31" t="str">
        <f t="shared" si="12"/>
        <v/>
      </c>
      <c r="B447" s="35"/>
      <c r="L447" s="34" t="str">
        <f t="shared" si="13"/>
        <v/>
      </c>
      <c r="M447" s="35"/>
    </row>
    <row r="448" spans="1:18" ht="15.75" thickBot="1" x14ac:dyDescent="0.3">
      <c r="A448" s="31" t="str">
        <f t="shared" si="12"/>
        <v/>
      </c>
      <c r="B448" s="35"/>
      <c r="L448" s="34" t="str">
        <f t="shared" si="13"/>
        <v/>
      </c>
      <c r="M448" s="35"/>
    </row>
    <row r="449" spans="1:18" ht="15.75" thickBot="1" x14ac:dyDescent="0.3">
      <c r="A449" s="31" t="str">
        <f t="shared" si="12"/>
        <v/>
      </c>
      <c r="B449" s="35"/>
      <c r="L449" s="34" t="str">
        <f t="shared" si="13"/>
        <v/>
      </c>
      <c r="M449" s="35"/>
    </row>
    <row r="450" spans="1:18" ht="15.75" thickBot="1" x14ac:dyDescent="0.3">
      <c r="A450" s="31" t="str">
        <f t="shared" ref="A450:A513" si="14">IF(B450="","",CONCATENATE(B450,",",D450,IF(E450="","",CONCATENATE(";",E450,",",G450,IF(H450="","",CONCATENATE(";",H450,",",J450))))))</f>
        <v/>
      </c>
      <c r="B450" s="35"/>
      <c r="L450" s="34" t="str">
        <f t="shared" ref="L450:L513" si="15">IF(M450="","",CONCATENATE(M450,",",O450,IF(P450="","",CONCATENATE(";",P450,",",R450,IF(S450="","",CONCATENATE(";",S450,",",U450))))))</f>
        <v/>
      </c>
      <c r="M450" s="35"/>
    </row>
    <row r="451" spans="1:18" ht="15.75" thickBot="1" x14ac:dyDescent="0.3">
      <c r="A451" s="31" t="str">
        <f t="shared" si="14"/>
        <v/>
      </c>
      <c r="B451" s="35"/>
      <c r="L451" s="34" t="str">
        <f t="shared" si="15"/>
        <v/>
      </c>
      <c r="M451" s="35"/>
    </row>
    <row r="452" spans="1:18" ht="15.75" thickBot="1" x14ac:dyDescent="0.3">
      <c r="A452" s="31" t="str">
        <f t="shared" si="14"/>
        <v/>
      </c>
      <c r="B452" s="35"/>
      <c r="L452" s="34" t="str">
        <f t="shared" si="15"/>
        <v/>
      </c>
      <c r="M452" s="35"/>
    </row>
    <row r="453" spans="1:18" ht="15.75" thickBot="1" x14ac:dyDescent="0.3">
      <c r="A453" s="31" t="str">
        <f t="shared" si="14"/>
        <v/>
      </c>
      <c r="B453" s="35"/>
      <c r="L453" s="34" t="str">
        <f t="shared" si="15"/>
        <v/>
      </c>
      <c r="M453" s="35"/>
    </row>
    <row r="454" spans="1:18" ht="15.75" thickBot="1" x14ac:dyDescent="0.3">
      <c r="A454" s="31" t="str">
        <f t="shared" si="14"/>
        <v/>
      </c>
      <c r="B454" s="35"/>
      <c r="L454" s="34" t="str">
        <f t="shared" si="15"/>
        <v/>
      </c>
      <c r="M454" s="35"/>
    </row>
    <row r="455" spans="1:18" ht="15.75" thickBot="1" x14ac:dyDescent="0.3">
      <c r="A455" s="31" t="str">
        <f t="shared" si="14"/>
        <v/>
      </c>
      <c r="B455" s="35"/>
      <c r="L455" s="34" t="str">
        <f t="shared" si="15"/>
        <v/>
      </c>
      <c r="M455" s="35"/>
    </row>
    <row r="456" spans="1:18" ht="15.75" thickBot="1" x14ac:dyDescent="0.3">
      <c r="A456" s="31" t="str">
        <f t="shared" si="14"/>
        <v/>
      </c>
      <c r="B456" s="35"/>
      <c r="L456" s="34" t="str">
        <f t="shared" si="15"/>
        <v/>
      </c>
      <c r="M456" s="35"/>
    </row>
    <row r="457" spans="1:18" ht="15.75" thickBot="1" x14ac:dyDescent="0.3">
      <c r="A457" s="31" t="str">
        <f t="shared" si="14"/>
        <v/>
      </c>
      <c r="B457" s="35"/>
      <c r="L457" s="34" t="str">
        <f t="shared" si="15"/>
        <v xml:space="preserve">terca das 10:00 às 13:00, semanal </v>
      </c>
      <c r="M457" s="35" t="s">
        <v>2661</v>
      </c>
      <c r="N457" s="36" t="s">
        <v>2662</v>
      </c>
      <c r="O457" s="36" t="s">
        <v>2570</v>
      </c>
    </row>
    <row r="458" spans="1:18" ht="30.75" thickBot="1" x14ac:dyDescent="0.3">
      <c r="A458" s="31" t="str">
        <f t="shared" si="14"/>
        <v/>
      </c>
      <c r="B458" s="35"/>
      <c r="L458" s="34" t="str">
        <f t="shared" si="15"/>
        <v xml:space="preserve">terca das 18:00 às 19:00, semanal ; terca das 19:00 às 21:00, semanal </v>
      </c>
      <c r="M458" s="35" t="s">
        <v>2663</v>
      </c>
      <c r="N458" s="36" t="s">
        <v>2662</v>
      </c>
      <c r="O458" s="36" t="s">
        <v>2570</v>
      </c>
      <c r="P458" s="36" t="s">
        <v>2664</v>
      </c>
      <c r="Q458" s="36" t="s">
        <v>2662</v>
      </c>
      <c r="R458" s="36" t="s">
        <v>2570</v>
      </c>
    </row>
    <row r="459" spans="1:18" ht="15.75" thickBot="1" x14ac:dyDescent="0.3">
      <c r="A459" s="31" t="str">
        <f t="shared" si="14"/>
        <v/>
      </c>
      <c r="B459" s="35"/>
      <c r="L459" s="34" t="str">
        <f t="shared" si="15"/>
        <v xml:space="preserve">quinta das 10:00 às 13:00, semanal </v>
      </c>
      <c r="M459" s="35" t="s">
        <v>2665</v>
      </c>
      <c r="N459" s="36" t="s">
        <v>2662</v>
      </c>
      <c r="O459" s="36" t="s">
        <v>2570</v>
      </c>
    </row>
    <row r="460" spans="1:18" ht="15.75" thickBot="1" x14ac:dyDescent="0.3">
      <c r="A460" s="31" t="str">
        <f t="shared" si="14"/>
        <v/>
      </c>
      <c r="B460" s="35"/>
      <c r="L460" s="34" t="str">
        <f t="shared" si="15"/>
        <v xml:space="preserve">quinta das 18:00 às 21:00, semanal </v>
      </c>
      <c r="M460" s="35" t="s">
        <v>2666</v>
      </c>
      <c r="N460" s="36" t="s">
        <v>2662</v>
      </c>
      <c r="O460" s="36" t="s">
        <v>2570</v>
      </c>
    </row>
    <row r="461" spans="1:18" ht="15.75" thickBot="1" x14ac:dyDescent="0.3">
      <c r="A461" s="31" t="str">
        <f t="shared" si="14"/>
        <v/>
      </c>
      <c r="B461" s="35"/>
      <c r="L461" s="34" t="str">
        <f t="shared" si="15"/>
        <v/>
      </c>
      <c r="M461" s="35"/>
    </row>
    <row r="462" spans="1:18" ht="15.75" thickBot="1" x14ac:dyDescent="0.3">
      <c r="A462" s="31" t="str">
        <f t="shared" si="14"/>
        <v/>
      </c>
      <c r="B462" s="35"/>
      <c r="L462" s="34" t="str">
        <f t="shared" si="15"/>
        <v/>
      </c>
      <c r="M462" s="35"/>
    </row>
    <row r="463" spans="1:18" ht="15.75" thickBot="1" x14ac:dyDescent="0.3">
      <c r="A463" s="31" t="str">
        <f t="shared" si="14"/>
        <v/>
      </c>
      <c r="B463" s="35"/>
      <c r="L463" s="34" t="str">
        <f t="shared" si="15"/>
        <v/>
      </c>
      <c r="M463" s="35"/>
    </row>
    <row r="464" spans="1:18" ht="15.75" thickBot="1" x14ac:dyDescent="0.3">
      <c r="A464" s="31" t="str">
        <f t="shared" si="14"/>
        <v/>
      </c>
      <c r="B464" s="35"/>
      <c r="L464" s="34" t="str">
        <f t="shared" si="15"/>
        <v/>
      </c>
      <c r="M464" s="35"/>
    </row>
    <row r="465" spans="1:15" ht="30.75" thickBot="1" x14ac:dyDescent="0.3">
      <c r="A465" s="31" t="str">
        <f t="shared" si="14"/>
        <v/>
      </c>
      <c r="B465" s="35"/>
      <c r="L465" s="34" t="str">
        <f t="shared" si="15"/>
        <v>quarta das 08:00 às 10:00, quinzenal II</v>
      </c>
      <c r="M465" s="35" t="s">
        <v>2563</v>
      </c>
      <c r="N465" s="36" t="s">
        <v>2667</v>
      </c>
      <c r="O465" s="36" t="s">
        <v>2564</v>
      </c>
    </row>
    <row r="466" spans="1:15" ht="30.75" thickBot="1" x14ac:dyDescent="0.3">
      <c r="A466" s="31" t="str">
        <f t="shared" si="14"/>
        <v/>
      </c>
      <c r="B466" s="35"/>
      <c r="L466" s="34" t="str">
        <f t="shared" si="15"/>
        <v>quarta das 19:00 às 21:00, quinzenal II</v>
      </c>
      <c r="M466" s="35" t="s">
        <v>2567</v>
      </c>
      <c r="N466" s="36" t="s">
        <v>2667</v>
      </c>
      <c r="O466" s="36" t="s">
        <v>2564</v>
      </c>
    </row>
    <row r="467" spans="1:15" ht="15.75" thickBot="1" x14ac:dyDescent="0.3">
      <c r="A467" s="31" t="str">
        <f t="shared" si="14"/>
        <v/>
      </c>
      <c r="B467" s="35"/>
      <c r="L467" s="34" t="str">
        <f t="shared" si="15"/>
        <v/>
      </c>
      <c r="M467" s="35"/>
    </row>
    <row r="468" spans="1:15" ht="15.75" thickBot="1" x14ac:dyDescent="0.3">
      <c r="A468" s="31" t="str">
        <f t="shared" si="14"/>
        <v/>
      </c>
      <c r="B468" s="35"/>
      <c r="L468" s="34" t="str">
        <f t="shared" si="15"/>
        <v/>
      </c>
      <c r="M468" s="35"/>
    </row>
    <row r="469" spans="1:15" ht="15.75" thickBot="1" x14ac:dyDescent="0.3">
      <c r="A469" s="31" t="str">
        <f t="shared" si="14"/>
        <v/>
      </c>
      <c r="B469" s="35"/>
      <c r="L469" s="34" t="str">
        <f t="shared" si="15"/>
        <v xml:space="preserve">terca das 19:00 às 21:00, semanal </v>
      </c>
      <c r="M469" s="35" t="s">
        <v>2598</v>
      </c>
      <c r="N469" s="36" t="s">
        <v>2667</v>
      </c>
      <c r="O469" s="36" t="s">
        <v>2570</v>
      </c>
    </row>
    <row r="470" spans="1:15" ht="15.75" thickBot="1" x14ac:dyDescent="0.3">
      <c r="A470" s="31" t="str">
        <f t="shared" si="14"/>
        <v/>
      </c>
      <c r="B470" s="35"/>
      <c r="L470" s="34" t="str">
        <f t="shared" si="15"/>
        <v/>
      </c>
      <c r="M470" s="35"/>
    </row>
    <row r="471" spans="1:15" ht="15.75" thickBot="1" x14ac:dyDescent="0.3">
      <c r="A471" s="31" t="str">
        <f t="shared" si="14"/>
        <v/>
      </c>
      <c r="B471" s="35"/>
      <c r="L471" s="34" t="str">
        <f t="shared" si="15"/>
        <v/>
      </c>
      <c r="M471" s="35"/>
    </row>
    <row r="472" spans="1:15" ht="15.75" thickBot="1" x14ac:dyDescent="0.3">
      <c r="A472" s="31" t="str">
        <f t="shared" si="14"/>
        <v/>
      </c>
      <c r="B472" s="35"/>
      <c r="L472" s="34" t="str">
        <f t="shared" si="15"/>
        <v/>
      </c>
      <c r="M472" s="35"/>
    </row>
    <row r="473" spans="1:15" ht="15.75" thickBot="1" x14ac:dyDescent="0.3">
      <c r="A473" s="31" t="str">
        <f t="shared" si="14"/>
        <v/>
      </c>
      <c r="B473" s="35"/>
      <c r="L473" s="34" t="str">
        <f t="shared" si="15"/>
        <v/>
      </c>
      <c r="M473" s="35"/>
    </row>
    <row r="474" spans="1:15" ht="15.75" thickBot="1" x14ac:dyDescent="0.3">
      <c r="A474" s="31" t="str">
        <f t="shared" si="14"/>
        <v/>
      </c>
      <c r="B474" s="35"/>
      <c r="L474" s="34" t="str">
        <f t="shared" si="15"/>
        <v/>
      </c>
      <c r="M474" s="35"/>
    </row>
    <row r="475" spans="1:15" ht="15.75" thickBot="1" x14ac:dyDescent="0.3">
      <c r="A475" s="31" t="str">
        <f t="shared" si="14"/>
        <v/>
      </c>
      <c r="B475" s="35"/>
      <c r="L475" s="34" t="str">
        <f t="shared" si="15"/>
        <v/>
      </c>
      <c r="M475" s="35"/>
    </row>
    <row r="476" spans="1:15" ht="15.75" thickBot="1" x14ac:dyDescent="0.3">
      <c r="A476" s="31" t="str">
        <f t="shared" si="14"/>
        <v/>
      </c>
      <c r="B476" s="35"/>
      <c r="L476" s="34" t="str">
        <f t="shared" si="15"/>
        <v/>
      </c>
      <c r="M476" s="35"/>
    </row>
    <row r="477" spans="1:15" ht="15.75" thickBot="1" x14ac:dyDescent="0.3">
      <c r="A477" s="31" t="str">
        <f t="shared" si="14"/>
        <v/>
      </c>
      <c r="B477" s="35"/>
      <c r="L477" s="34" t="str">
        <f t="shared" si="15"/>
        <v/>
      </c>
      <c r="M477" s="35"/>
    </row>
    <row r="478" spans="1:15" ht="15.75" thickBot="1" x14ac:dyDescent="0.3">
      <c r="A478" s="31" t="str">
        <f t="shared" si="14"/>
        <v/>
      </c>
      <c r="B478" s="35"/>
      <c r="L478" s="34" t="str">
        <f t="shared" si="15"/>
        <v/>
      </c>
      <c r="M478" s="35"/>
    </row>
    <row r="479" spans="1:15" ht="15.75" thickBot="1" x14ac:dyDescent="0.3">
      <c r="A479" s="31" t="str">
        <f t="shared" si="14"/>
        <v/>
      </c>
      <c r="B479" s="35"/>
      <c r="L479" s="34" t="str">
        <f t="shared" si="15"/>
        <v/>
      </c>
      <c r="M479" s="35"/>
    </row>
    <row r="480" spans="1:15" ht="15.75" thickBot="1" x14ac:dyDescent="0.3">
      <c r="A480" s="31" t="str">
        <f t="shared" si="14"/>
        <v/>
      </c>
      <c r="B480" s="35"/>
      <c r="L480" s="34" t="str">
        <f t="shared" si="15"/>
        <v/>
      </c>
      <c r="M480" s="35"/>
    </row>
    <row r="481" spans="1:13" ht="15.75" thickBot="1" x14ac:dyDescent="0.3">
      <c r="A481" s="31" t="str">
        <f t="shared" si="14"/>
        <v/>
      </c>
      <c r="B481" s="35"/>
      <c r="L481" s="34" t="str">
        <f t="shared" si="15"/>
        <v/>
      </c>
      <c r="M481" s="35"/>
    </row>
    <row r="482" spans="1:13" ht="15.75" thickBot="1" x14ac:dyDescent="0.3">
      <c r="A482" s="31" t="str">
        <f t="shared" si="14"/>
        <v/>
      </c>
      <c r="B482" s="35"/>
      <c r="L482" s="34" t="str">
        <f t="shared" si="15"/>
        <v/>
      </c>
      <c r="M482" s="35"/>
    </row>
    <row r="483" spans="1:13" ht="15.75" thickBot="1" x14ac:dyDescent="0.3">
      <c r="A483" s="31" t="str">
        <f t="shared" si="14"/>
        <v/>
      </c>
      <c r="B483" s="35"/>
      <c r="L483" s="34" t="str">
        <f t="shared" si="15"/>
        <v/>
      </c>
      <c r="M483" s="35"/>
    </row>
    <row r="484" spans="1:13" ht="15.75" thickBot="1" x14ac:dyDescent="0.3">
      <c r="A484" s="31" t="str">
        <f t="shared" si="14"/>
        <v/>
      </c>
      <c r="B484" s="35"/>
      <c r="L484" s="34" t="str">
        <f t="shared" si="15"/>
        <v/>
      </c>
      <c r="M484" s="35"/>
    </row>
    <row r="485" spans="1:13" ht="15.75" thickBot="1" x14ac:dyDescent="0.3">
      <c r="A485" s="31" t="str">
        <f t="shared" si="14"/>
        <v/>
      </c>
      <c r="B485" s="35"/>
      <c r="L485" s="34" t="str">
        <f t="shared" si="15"/>
        <v/>
      </c>
      <c r="M485" s="35"/>
    </row>
    <row r="486" spans="1:13" ht="15.75" thickBot="1" x14ac:dyDescent="0.3">
      <c r="A486" s="31" t="str">
        <f t="shared" si="14"/>
        <v/>
      </c>
      <c r="B486" s="35"/>
      <c r="L486" s="34" t="str">
        <f t="shared" si="15"/>
        <v/>
      </c>
      <c r="M486" s="35"/>
    </row>
    <row r="487" spans="1:13" ht="15.75" thickBot="1" x14ac:dyDescent="0.3">
      <c r="A487" s="31" t="str">
        <f t="shared" si="14"/>
        <v/>
      </c>
      <c r="B487" s="35"/>
      <c r="L487" s="34" t="str">
        <f t="shared" si="15"/>
        <v/>
      </c>
      <c r="M487" s="35"/>
    </row>
    <row r="488" spans="1:13" ht="15.75" thickBot="1" x14ac:dyDescent="0.3">
      <c r="A488" s="31" t="str">
        <f t="shared" si="14"/>
        <v/>
      </c>
      <c r="B488" s="35"/>
      <c r="L488" s="34" t="str">
        <f t="shared" si="15"/>
        <v/>
      </c>
      <c r="M488" s="35"/>
    </row>
    <row r="489" spans="1:13" ht="15.75" thickBot="1" x14ac:dyDescent="0.3">
      <c r="A489" s="31" t="str">
        <f t="shared" si="14"/>
        <v/>
      </c>
      <c r="B489" s="35"/>
      <c r="L489" s="34" t="str">
        <f t="shared" si="15"/>
        <v/>
      </c>
      <c r="M489" s="35"/>
    </row>
    <row r="490" spans="1:13" ht="15.75" thickBot="1" x14ac:dyDescent="0.3">
      <c r="A490" s="31" t="str">
        <f t="shared" si="14"/>
        <v/>
      </c>
      <c r="B490" s="35"/>
      <c r="L490" s="34" t="str">
        <f t="shared" si="15"/>
        <v/>
      </c>
      <c r="M490" s="35"/>
    </row>
    <row r="491" spans="1:13" ht="15.75" thickBot="1" x14ac:dyDescent="0.3">
      <c r="A491" s="31" t="str">
        <f t="shared" si="14"/>
        <v/>
      </c>
      <c r="B491" s="35"/>
      <c r="L491" s="34" t="str">
        <f t="shared" si="15"/>
        <v/>
      </c>
      <c r="M491" s="35"/>
    </row>
    <row r="492" spans="1:13" ht="15.75" thickBot="1" x14ac:dyDescent="0.3">
      <c r="A492" s="31" t="str">
        <f t="shared" si="14"/>
        <v/>
      </c>
      <c r="B492" s="35"/>
      <c r="L492" s="34" t="str">
        <f t="shared" si="15"/>
        <v/>
      </c>
      <c r="M492" s="35"/>
    </row>
    <row r="493" spans="1:13" ht="15.75" thickBot="1" x14ac:dyDescent="0.3">
      <c r="A493" s="31" t="str">
        <f t="shared" si="14"/>
        <v/>
      </c>
      <c r="B493" s="35"/>
      <c r="L493" s="34" t="str">
        <f t="shared" si="15"/>
        <v/>
      </c>
      <c r="M493" s="35"/>
    </row>
    <row r="494" spans="1:13" ht="15.75" thickBot="1" x14ac:dyDescent="0.3">
      <c r="A494" s="31" t="str">
        <f t="shared" si="14"/>
        <v/>
      </c>
      <c r="B494" s="35"/>
      <c r="L494" s="34" t="str">
        <f t="shared" si="15"/>
        <v/>
      </c>
      <c r="M494" s="35"/>
    </row>
    <row r="495" spans="1:13" ht="15.75" thickBot="1" x14ac:dyDescent="0.3">
      <c r="A495" s="31" t="str">
        <f t="shared" si="14"/>
        <v/>
      </c>
      <c r="B495" s="35"/>
      <c r="L495" s="34" t="str">
        <f t="shared" si="15"/>
        <v/>
      </c>
      <c r="M495" s="35"/>
    </row>
    <row r="496" spans="1:13" ht="15.75" thickBot="1" x14ac:dyDescent="0.3">
      <c r="A496" s="31" t="str">
        <f t="shared" si="14"/>
        <v/>
      </c>
      <c r="B496" s="35"/>
      <c r="L496" s="34" t="str">
        <f t="shared" si="15"/>
        <v/>
      </c>
      <c r="M496" s="35"/>
    </row>
    <row r="497" spans="1:13" ht="15.75" thickBot="1" x14ac:dyDescent="0.3">
      <c r="A497" s="31" t="str">
        <f t="shared" si="14"/>
        <v/>
      </c>
      <c r="B497" s="35"/>
      <c r="L497" s="34" t="str">
        <f t="shared" si="15"/>
        <v/>
      </c>
      <c r="M497" s="35"/>
    </row>
    <row r="498" spans="1:13" ht="15.75" thickBot="1" x14ac:dyDescent="0.3">
      <c r="A498" s="31" t="str">
        <f t="shared" si="14"/>
        <v/>
      </c>
      <c r="B498" s="35"/>
      <c r="L498" s="34" t="str">
        <f t="shared" si="15"/>
        <v/>
      </c>
      <c r="M498" s="35"/>
    </row>
    <row r="499" spans="1:13" ht="15.75" thickBot="1" x14ac:dyDescent="0.3">
      <c r="A499" s="31" t="str">
        <f t="shared" si="14"/>
        <v/>
      </c>
      <c r="B499" s="35"/>
      <c r="L499" s="34" t="str">
        <f t="shared" si="15"/>
        <v/>
      </c>
      <c r="M499" s="35"/>
    </row>
    <row r="500" spans="1:13" ht="15.75" thickBot="1" x14ac:dyDescent="0.3">
      <c r="A500" s="31" t="str">
        <f t="shared" si="14"/>
        <v/>
      </c>
      <c r="B500" s="35"/>
      <c r="L500" s="34" t="str">
        <f t="shared" si="15"/>
        <v/>
      </c>
      <c r="M500" s="35"/>
    </row>
    <row r="501" spans="1:13" ht="15.75" thickBot="1" x14ac:dyDescent="0.3">
      <c r="A501" s="31" t="str">
        <f t="shared" si="14"/>
        <v/>
      </c>
      <c r="B501" s="35"/>
      <c r="L501" s="34" t="str">
        <f t="shared" si="15"/>
        <v/>
      </c>
      <c r="M501" s="35"/>
    </row>
    <row r="502" spans="1:13" ht="15.75" thickBot="1" x14ac:dyDescent="0.3">
      <c r="A502" s="31" t="str">
        <f t="shared" si="14"/>
        <v/>
      </c>
      <c r="B502" s="35"/>
      <c r="L502" s="34" t="str">
        <f t="shared" si="15"/>
        <v/>
      </c>
      <c r="M502" s="35"/>
    </row>
    <row r="503" spans="1:13" ht="15.75" thickBot="1" x14ac:dyDescent="0.3">
      <c r="A503" s="31" t="str">
        <f t="shared" si="14"/>
        <v/>
      </c>
      <c r="B503" s="35"/>
      <c r="L503" s="34" t="str">
        <f t="shared" si="15"/>
        <v/>
      </c>
      <c r="M503" s="35"/>
    </row>
    <row r="504" spans="1:13" ht="15.75" thickBot="1" x14ac:dyDescent="0.3">
      <c r="A504" s="31" t="str">
        <f t="shared" si="14"/>
        <v/>
      </c>
      <c r="B504" s="35"/>
      <c r="L504" s="34" t="str">
        <f t="shared" si="15"/>
        <v/>
      </c>
      <c r="M504" s="35"/>
    </row>
    <row r="505" spans="1:13" ht="15.75" thickBot="1" x14ac:dyDescent="0.3">
      <c r="A505" s="31" t="str">
        <f t="shared" si="14"/>
        <v/>
      </c>
      <c r="B505" s="35"/>
      <c r="L505" s="34" t="str">
        <f t="shared" si="15"/>
        <v/>
      </c>
      <c r="M505" s="35"/>
    </row>
    <row r="506" spans="1:13" ht="15.75" thickBot="1" x14ac:dyDescent="0.3">
      <c r="A506" s="31" t="str">
        <f t="shared" si="14"/>
        <v/>
      </c>
      <c r="B506" s="35"/>
      <c r="L506" s="34" t="str">
        <f t="shared" si="15"/>
        <v/>
      </c>
      <c r="M506" s="35"/>
    </row>
    <row r="507" spans="1:13" ht="15.75" thickBot="1" x14ac:dyDescent="0.3">
      <c r="A507" s="31" t="str">
        <f t="shared" si="14"/>
        <v/>
      </c>
      <c r="B507" s="37"/>
      <c r="L507" s="34" t="str">
        <f t="shared" si="15"/>
        <v/>
      </c>
      <c r="M507" s="37"/>
    </row>
    <row r="508" spans="1:13" ht="15.75" thickBot="1" x14ac:dyDescent="0.3">
      <c r="A508" s="31" t="str">
        <f t="shared" si="14"/>
        <v/>
      </c>
      <c r="B508" s="35"/>
      <c r="L508" s="34" t="str">
        <f t="shared" si="15"/>
        <v/>
      </c>
      <c r="M508" s="35"/>
    </row>
    <row r="509" spans="1:13" ht="15.75" thickBot="1" x14ac:dyDescent="0.3">
      <c r="A509" s="31" t="str">
        <f t="shared" si="14"/>
        <v/>
      </c>
      <c r="B509" s="35"/>
      <c r="L509" s="34" t="str">
        <f t="shared" si="15"/>
        <v/>
      </c>
      <c r="M509" s="35"/>
    </row>
    <row r="510" spans="1:13" ht="15.75" thickBot="1" x14ac:dyDescent="0.3">
      <c r="A510" s="31" t="str">
        <f t="shared" si="14"/>
        <v/>
      </c>
      <c r="B510" s="35"/>
      <c r="L510" s="34" t="str">
        <f t="shared" si="15"/>
        <v/>
      </c>
      <c r="M510" s="35"/>
    </row>
    <row r="511" spans="1:13" ht="15.75" thickBot="1" x14ac:dyDescent="0.3">
      <c r="A511" s="31" t="str">
        <f t="shared" si="14"/>
        <v/>
      </c>
      <c r="B511" s="35"/>
      <c r="L511" s="34" t="str">
        <f t="shared" si="15"/>
        <v/>
      </c>
      <c r="M511" s="35"/>
    </row>
    <row r="512" spans="1:13" ht="15.75" thickBot="1" x14ac:dyDescent="0.3">
      <c r="A512" s="31" t="str">
        <f t="shared" si="14"/>
        <v/>
      </c>
      <c r="B512" s="35"/>
      <c r="L512" s="34" t="str">
        <f t="shared" si="15"/>
        <v/>
      </c>
      <c r="M512" s="35"/>
    </row>
    <row r="513" spans="1:13" ht="15.75" thickBot="1" x14ac:dyDescent="0.3">
      <c r="A513" s="31" t="str">
        <f t="shared" si="14"/>
        <v/>
      </c>
      <c r="B513" s="35"/>
      <c r="L513" s="34" t="str">
        <f t="shared" si="15"/>
        <v/>
      </c>
      <c r="M513" s="35"/>
    </row>
    <row r="514" spans="1:13" ht="15.75" thickBot="1" x14ac:dyDescent="0.3">
      <c r="A514" s="31" t="str">
        <f t="shared" ref="A514:A577" si="16">IF(B514="","",CONCATENATE(B514,",",D514,IF(E514="","",CONCATENATE(";",E514,",",G514,IF(H514="","",CONCATENATE(";",H514,",",J514))))))</f>
        <v/>
      </c>
      <c r="B514" s="35"/>
      <c r="L514" s="34" t="str">
        <f t="shared" ref="L514:L577" si="17">IF(M514="","",CONCATENATE(M514,",",O514,IF(P514="","",CONCATENATE(";",P514,",",R514,IF(S514="","",CONCATENATE(";",S514,",",U514))))))</f>
        <v/>
      </c>
      <c r="M514" s="35"/>
    </row>
    <row r="515" spans="1:13" ht="15.75" thickBot="1" x14ac:dyDescent="0.3">
      <c r="A515" s="31" t="str">
        <f t="shared" si="16"/>
        <v/>
      </c>
      <c r="B515" s="35"/>
      <c r="L515" s="34" t="str">
        <f t="shared" si="17"/>
        <v/>
      </c>
      <c r="M515" s="35"/>
    </row>
    <row r="516" spans="1:13" ht="15.75" thickBot="1" x14ac:dyDescent="0.3">
      <c r="A516" s="31" t="str">
        <f t="shared" si="16"/>
        <v/>
      </c>
      <c r="B516" s="35"/>
      <c r="L516" s="34" t="str">
        <f t="shared" si="17"/>
        <v/>
      </c>
      <c r="M516" s="35"/>
    </row>
    <row r="517" spans="1:13" ht="15.75" thickBot="1" x14ac:dyDescent="0.3">
      <c r="A517" s="31" t="str">
        <f t="shared" si="16"/>
        <v/>
      </c>
      <c r="B517" s="35"/>
      <c r="L517" s="34" t="str">
        <f t="shared" si="17"/>
        <v/>
      </c>
      <c r="M517" s="35"/>
    </row>
    <row r="518" spans="1:13" ht="15.75" thickBot="1" x14ac:dyDescent="0.3">
      <c r="A518" s="31" t="str">
        <f t="shared" si="16"/>
        <v/>
      </c>
      <c r="B518" s="35"/>
      <c r="L518" s="34" t="str">
        <f t="shared" si="17"/>
        <v/>
      </c>
      <c r="M518" s="35"/>
    </row>
    <row r="519" spans="1:13" ht="15.75" thickBot="1" x14ac:dyDescent="0.3">
      <c r="A519" s="31" t="str">
        <f t="shared" si="16"/>
        <v/>
      </c>
      <c r="B519" s="35"/>
      <c r="L519" s="34" t="str">
        <f t="shared" si="17"/>
        <v/>
      </c>
      <c r="M519" s="35"/>
    </row>
    <row r="520" spans="1:13" ht="15.75" thickBot="1" x14ac:dyDescent="0.3">
      <c r="A520" s="31" t="str">
        <f t="shared" si="16"/>
        <v/>
      </c>
      <c r="B520" s="35"/>
      <c r="L520" s="34" t="str">
        <f t="shared" si="17"/>
        <v/>
      </c>
      <c r="M520" s="35"/>
    </row>
    <row r="521" spans="1:13" ht="15.75" thickBot="1" x14ac:dyDescent="0.3">
      <c r="A521" s="31" t="str">
        <f t="shared" si="16"/>
        <v/>
      </c>
      <c r="B521" s="35"/>
      <c r="L521" s="34" t="str">
        <f t="shared" si="17"/>
        <v/>
      </c>
      <c r="M521" s="35"/>
    </row>
    <row r="522" spans="1:13" ht="15.75" thickBot="1" x14ac:dyDescent="0.3">
      <c r="A522" s="31" t="str">
        <f t="shared" si="16"/>
        <v/>
      </c>
      <c r="B522" s="35"/>
      <c r="L522" s="34" t="str">
        <f t="shared" si="17"/>
        <v/>
      </c>
      <c r="M522" s="35"/>
    </row>
    <row r="523" spans="1:13" ht="15.75" thickBot="1" x14ac:dyDescent="0.3">
      <c r="A523" s="31" t="str">
        <f t="shared" si="16"/>
        <v/>
      </c>
      <c r="B523" s="35"/>
      <c r="L523" s="34" t="str">
        <f t="shared" si="17"/>
        <v/>
      </c>
      <c r="M523" s="35"/>
    </row>
    <row r="524" spans="1:13" ht="15.75" thickBot="1" x14ac:dyDescent="0.3">
      <c r="A524" s="31" t="str">
        <f t="shared" si="16"/>
        <v/>
      </c>
      <c r="B524" s="35"/>
      <c r="L524" s="34" t="str">
        <f t="shared" si="17"/>
        <v/>
      </c>
      <c r="M524" s="35"/>
    </row>
    <row r="525" spans="1:13" ht="15.75" thickBot="1" x14ac:dyDescent="0.3">
      <c r="A525" s="31" t="str">
        <f t="shared" si="16"/>
        <v/>
      </c>
      <c r="B525" s="37"/>
      <c r="L525" s="34" t="str">
        <f t="shared" si="17"/>
        <v/>
      </c>
      <c r="M525" s="37"/>
    </row>
    <row r="526" spans="1:13" ht="15.75" thickBot="1" x14ac:dyDescent="0.3">
      <c r="A526" s="31" t="str">
        <f t="shared" si="16"/>
        <v/>
      </c>
      <c r="B526" s="35"/>
      <c r="L526" s="34" t="str">
        <f t="shared" si="17"/>
        <v/>
      </c>
      <c r="M526" s="35"/>
    </row>
    <row r="527" spans="1:13" ht="15.75" thickBot="1" x14ac:dyDescent="0.3">
      <c r="A527" s="31" t="str">
        <f t="shared" si="16"/>
        <v/>
      </c>
      <c r="B527" s="35"/>
      <c r="L527" s="34" t="str">
        <f t="shared" si="17"/>
        <v/>
      </c>
      <c r="M527" s="35"/>
    </row>
    <row r="528" spans="1:13" ht="15.75" thickBot="1" x14ac:dyDescent="0.3">
      <c r="A528" s="31" t="str">
        <f t="shared" si="16"/>
        <v/>
      </c>
      <c r="B528" s="35"/>
      <c r="L528" s="34" t="str">
        <f t="shared" si="17"/>
        <v/>
      </c>
      <c r="M528" s="35"/>
    </row>
    <row r="529" spans="1:15" ht="15.75" thickBot="1" x14ac:dyDescent="0.3">
      <c r="A529" s="31" t="str">
        <f t="shared" si="16"/>
        <v/>
      </c>
      <c r="B529" s="35"/>
      <c r="L529" s="34" t="str">
        <f t="shared" si="17"/>
        <v/>
      </c>
      <c r="M529" s="35"/>
    </row>
    <row r="530" spans="1:15" ht="15.75" thickBot="1" x14ac:dyDescent="0.3">
      <c r="A530" s="31" t="str">
        <f t="shared" si="16"/>
        <v/>
      </c>
      <c r="B530" s="35"/>
      <c r="L530" s="34" t="str">
        <f t="shared" si="17"/>
        <v/>
      </c>
      <c r="M530" s="35"/>
    </row>
    <row r="531" spans="1:15" ht="30.75" thickBot="1" x14ac:dyDescent="0.3">
      <c r="A531" s="31" t="str">
        <f t="shared" si="16"/>
        <v/>
      </c>
      <c r="B531" s="35"/>
      <c r="L531" s="34" t="str">
        <f t="shared" si="17"/>
        <v>segunda das 10:00 às 12:00, quinzenal II</v>
      </c>
      <c r="M531" s="35" t="s">
        <v>2588</v>
      </c>
      <c r="N531" s="36" t="s">
        <v>2616</v>
      </c>
      <c r="O531" s="36" t="s">
        <v>2564</v>
      </c>
    </row>
    <row r="532" spans="1:15" ht="30.75" thickBot="1" x14ac:dyDescent="0.3">
      <c r="A532" s="31" t="str">
        <f t="shared" si="16"/>
        <v/>
      </c>
      <c r="B532" s="35"/>
      <c r="L532" s="34" t="str">
        <f t="shared" si="17"/>
        <v>segunda das 21:00 às 23:00, quinzenal II</v>
      </c>
      <c r="M532" s="35" t="s">
        <v>2593</v>
      </c>
      <c r="N532" s="36" t="s">
        <v>2616</v>
      </c>
      <c r="O532" s="36" t="s">
        <v>2564</v>
      </c>
    </row>
    <row r="533" spans="1:15" ht="30.75" thickBot="1" x14ac:dyDescent="0.3">
      <c r="A533" s="31" t="str">
        <f t="shared" si="16"/>
        <v/>
      </c>
      <c r="B533" s="35"/>
      <c r="L533" s="34" t="str">
        <f t="shared" si="17"/>
        <v>segunda das 10:00 às 12:00, quinzenal II</v>
      </c>
      <c r="M533" s="35" t="s">
        <v>2588</v>
      </c>
      <c r="N533" s="36" t="s">
        <v>2619</v>
      </c>
      <c r="O533" s="36" t="s">
        <v>2564</v>
      </c>
    </row>
    <row r="534" spans="1:15" ht="30.75" thickBot="1" x14ac:dyDescent="0.3">
      <c r="A534" s="31" t="str">
        <f t="shared" si="16"/>
        <v/>
      </c>
      <c r="B534" s="35"/>
      <c r="L534" s="34" t="str">
        <f t="shared" si="17"/>
        <v>segunda das 21:00 às 23:00, quinzenal II</v>
      </c>
      <c r="M534" s="35" t="s">
        <v>2593</v>
      </c>
      <c r="N534" s="36" t="s">
        <v>2619</v>
      </c>
      <c r="O534" s="36" t="s">
        <v>2564</v>
      </c>
    </row>
    <row r="535" spans="1:15" ht="15.75" thickBot="1" x14ac:dyDescent="0.3">
      <c r="A535" s="31" t="str">
        <f t="shared" si="16"/>
        <v/>
      </c>
      <c r="B535" s="35"/>
      <c r="L535" s="34" t="str">
        <f t="shared" si="17"/>
        <v xml:space="preserve">quarta das 08:00 às 12:00, semanal </v>
      </c>
      <c r="M535" s="35" t="s">
        <v>2669</v>
      </c>
      <c r="N535" s="36" t="s">
        <v>2616</v>
      </c>
      <c r="O535" s="36" t="s">
        <v>2570</v>
      </c>
    </row>
    <row r="536" spans="1:15" ht="15.75" thickBot="1" x14ac:dyDescent="0.3">
      <c r="A536" s="31" t="str">
        <f t="shared" si="16"/>
        <v/>
      </c>
      <c r="B536" s="35"/>
      <c r="L536" s="34" t="str">
        <f t="shared" si="17"/>
        <v xml:space="preserve">quarta das 19:00 às 23:00, semanal </v>
      </c>
      <c r="M536" s="35" t="s">
        <v>2670</v>
      </c>
      <c r="N536" s="36" t="s">
        <v>2616</v>
      </c>
      <c r="O536" s="36" t="s">
        <v>2570</v>
      </c>
    </row>
    <row r="537" spans="1:15" ht="15.75" thickBot="1" x14ac:dyDescent="0.3">
      <c r="A537" s="31" t="str">
        <f t="shared" si="16"/>
        <v/>
      </c>
      <c r="B537" s="35"/>
      <c r="L537" s="34" t="str">
        <f t="shared" si="17"/>
        <v/>
      </c>
      <c r="M537" s="35"/>
    </row>
    <row r="538" spans="1:15" ht="15.75" thickBot="1" x14ac:dyDescent="0.3">
      <c r="A538" s="31" t="str">
        <f t="shared" si="16"/>
        <v/>
      </c>
      <c r="B538" s="35"/>
      <c r="L538" s="34" t="str">
        <f t="shared" si="17"/>
        <v/>
      </c>
      <c r="M538" s="35"/>
    </row>
    <row r="539" spans="1:15" ht="15.75" thickBot="1" x14ac:dyDescent="0.3">
      <c r="A539" s="31" t="str">
        <f t="shared" si="16"/>
        <v/>
      </c>
      <c r="B539" s="35"/>
      <c r="L539" s="34" t="str">
        <f t="shared" si="17"/>
        <v/>
      </c>
      <c r="M539" s="35"/>
    </row>
    <row r="540" spans="1:15" ht="15.75" thickBot="1" x14ac:dyDescent="0.3">
      <c r="A540" s="31" t="str">
        <f t="shared" si="16"/>
        <v/>
      </c>
      <c r="B540" s="35"/>
      <c r="L540" s="34" t="str">
        <f t="shared" si="17"/>
        <v/>
      </c>
      <c r="M540" s="35"/>
    </row>
    <row r="541" spans="1:15" ht="15.75" thickBot="1" x14ac:dyDescent="0.3">
      <c r="A541" s="31" t="str">
        <f t="shared" si="16"/>
        <v/>
      </c>
      <c r="B541" s="35"/>
      <c r="L541" s="34" t="str">
        <f t="shared" si="17"/>
        <v/>
      </c>
      <c r="M541" s="35"/>
    </row>
    <row r="542" spans="1:15" ht="15.75" thickBot="1" x14ac:dyDescent="0.3">
      <c r="A542" s="31" t="str">
        <f t="shared" si="16"/>
        <v/>
      </c>
      <c r="B542" s="35"/>
      <c r="L542" s="34" t="str">
        <f t="shared" si="17"/>
        <v/>
      </c>
      <c r="M542" s="35"/>
    </row>
    <row r="543" spans="1:15" ht="15.75" thickBot="1" x14ac:dyDescent="0.3">
      <c r="A543" s="31" t="str">
        <f t="shared" si="16"/>
        <v/>
      </c>
      <c r="B543" s="35"/>
      <c r="L543" s="34" t="str">
        <f t="shared" si="17"/>
        <v/>
      </c>
      <c r="M543" s="35"/>
    </row>
    <row r="544" spans="1:15" ht="15.75" thickBot="1" x14ac:dyDescent="0.3">
      <c r="A544" s="31" t="str">
        <f t="shared" si="16"/>
        <v/>
      </c>
      <c r="B544" s="35"/>
      <c r="L544" s="34" t="str">
        <f t="shared" si="17"/>
        <v/>
      </c>
      <c r="M544" s="35"/>
    </row>
    <row r="545" spans="1:18" ht="30.75" thickBot="1" x14ac:dyDescent="0.3">
      <c r="A545" s="31" t="str">
        <f t="shared" si="16"/>
        <v/>
      </c>
      <c r="B545" s="35"/>
      <c r="L545" s="34" t="str">
        <f t="shared" si="17"/>
        <v xml:space="preserve">terca das 10:00 às 13:00, semanal ; quinta das 10:00 às 12:00, semanal </v>
      </c>
      <c r="M545" s="35" t="s">
        <v>2661</v>
      </c>
      <c r="N545" s="36" t="s">
        <v>2671</v>
      </c>
      <c r="O545" s="36" t="s">
        <v>2570</v>
      </c>
      <c r="P545" s="36" t="s">
        <v>2610</v>
      </c>
      <c r="Q545" s="36" t="s">
        <v>2671</v>
      </c>
      <c r="R545" s="36" t="s">
        <v>2570</v>
      </c>
    </row>
    <row r="546" spans="1:18" ht="30.75" thickBot="1" x14ac:dyDescent="0.3">
      <c r="A546" s="31" t="str">
        <f t="shared" si="16"/>
        <v/>
      </c>
      <c r="B546" s="35"/>
      <c r="L546" s="34" t="str">
        <f t="shared" si="17"/>
        <v xml:space="preserve">terca das 19:00 às 22:00, semanal ; quinta das 21:00 às 23:00, semanal </v>
      </c>
      <c r="M546" s="35" t="s">
        <v>2672</v>
      </c>
      <c r="N546" s="36" t="s">
        <v>2671</v>
      </c>
      <c r="O546" s="36" t="s">
        <v>2570</v>
      </c>
      <c r="P546" s="36" t="s">
        <v>2612</v>
      </c>
      <c r="Q546" s="36" t="s">
        <v>2671</v>
      </c>
      <c r="R546" s="36" t="s">
        <v>2570</v>
      </c>
    </row>
    <row r="547" spans="1:18" ht="15.75" thickBot="1" x14ac:dyDescent="0.3">
      <c r="A547" s="31" t="str">
        <f t="shared" si="16"/>
        <v/>
      </c>
      <c r="B547" s="35"/>
      <c r="L547" s="34" t="str">
        <f t="shared" si="17"/>
        <v/>
      </c>
      <c r="M547" s="35"/>
    </row>
    <row r="548" spans="1:18" ht="15.75" thickBot="1" x14ac:dyDescent="0.3">
      <c r="A548" s="31" t="str">
        <f t="shared" si="16"/>
        <v/>
      </c>
      <c r="B548" s="35"/>
      <c r="L548" s="34" t="str">
        <f t="shared" si="17"/>
        <v/>
      </c>
      <c r="M548" s="35"/>
    </row>
    <row r="549" spans="1:18" ht="15.75" thickBot="1" x14ac:dyDescent="0.3">
      <c r="A549" s="31" t="str">
        <f t="shared" si="16"/>
        <v/>
      </c>
      <c r="B549" s="35"/>
      <c r="L549" s="34" t="str">
        <f t="shared" si="17"/>
        <v/>
      </c>
      <c r="M549" s="35"/>
    </row>
    <row r="550" spans="1:18" ht="15.75" thickBot="1" x14ac:dyDescent="0.3">
      <c r="A550" s="31" t="str">
        <f t="shared" si="16"/>
        <v/>
      </c>
      <c r="B550" s="35"/>
      <c r="L550" s="34" t="str">
        <f t="shared" si="17"/>
        <v/>
      </c>
      <c r="M550" s="35"/>
    </row>
    <row r="551" spans="1:18" ht="15.75" thickBot="1" x14ac:dyDescent="0.3">
      <c r="A551" s="31" t="str">
        <f t="shared" si="16"/>
        <v/>
      </c>
      <c r="B551" s="35"/>
      <c r="L551" s="34" t="str">
        <f t="shared" si="17"/>
        <v/>
      </c>
      <c r="M551" s="35"/>
    </row>
    <row r="552" spans="1:18" ht="30.75" thickBot="1" x14ac:dyDescent="0.3">
      <c r="A552" s="31" t="str">
        <f t="shared" si="16"/>
        <v/>
      </c>
      <c r="B552" s="35"/>
      <c r="L552" s="34" t="str">
        <f t="shared" si="17"/>
        <v xml:space="preserve">segunda das 19:00 às 21:00, semanal ; quarta das 21:00 às 23:00, semanal </v>
      </c>
      <c r="M552" s="35" t="s">
        <v>2611</v>
      </c>
      <c r="N552" s="36" t="s">
        <v>2659</v>
      </c>
      <c r="O552" s="36" t="s">
        <v>2570</v>
      </c>
      <c r="P552" s="36" t="s">
        <v>2631</v>
      </c>
      <c r="Q552" s="36" t="s">
        <v>2659</v>
      </c>
      <c r="R552" s="36" t="s">
        <v>2570</v>
      </c>
    </row>
    <row r="553" spans="1:18" ht="30.75" thickBot="1" x14ac:dyDescent="0.3">
      <c r="A553" s="31" t="str">
        <f t="shared" si="16"/>
        <v/>
      </c>
      <c r="B553" s="35"/>
      <c r="L553" s="34" t="str">
        <f t="shared" si="17"/>
        <v>sexta das 08:00 às 12:00, quinzenal I; sexta das 08:00 às 12:00, quinzenal II</v>
      </c>
      <c r="M553" s="35" t="s">
        <v>2673</v>
      </c>
      <c r="N553" s="36" t="s">
        <v>2674</v>
      </c>
      <c r="O553" s="36" t="s">
        <v>2566</v>
      </c>
      <c r="P553" s="36" t="s">
        <v>2675</v>
      </c>
      <c r="Q553" s="36" t="s">
        <v>2671</v>
      </c>
      <c r="R553" s="36" t="s">
        <v>2564</v>
      </c>
    </row>
    <row r="554" spans="1:18" ht="30.75" thickBot="1" x14ac:dyDescent="0.3">
      <c r="A554" s="31" t="str">
        <f t="shared" si="16"/>
        <v/>
      </c>
      <c r="B554" s="35"/>
      <c r="L554" s="34" t="str">
        <f t="shared" si="17"/>
        <v>sexta das 19:00 às 23:00, quinzenal I; sexta das 19:00 às 23:00, quinzenal II</v>
      </c>
      <c r="M554" s="35" t="s">
        <v>2676</v>
      </c>
      <c r="N554" s="36" t="s">
        <v>2674</v>
      </c>
      <c r="O554" s="36" t="s">
        <v>2566</v>
      </c>
      <c r="P554" s="36" t="s">
        <v>2677</v>
      </c>
      <c r="Q554" s="36" t="s">
        <v>2671</v>
      </c>
      <c r="R554" s="36" t="s">
        <v>2564</v>
      </c>
    </row>
    <row r="555" spans="1:18" ht="15.75" thickBot="1" x14ac:dyDescent="0.3">
      <c r="A555" s="31" t="str">
        <f t="shared" si="16"/>
        <v/>
      </c>
      <c r="B555" s="35"/>
      <c r="L555" s="34" t="str">
        <f t="shared" si="17"/>
        <v xml:space="preserve">sexta das 08:00 às 10:00, semanal </v>
      </c>
      <c r="M555" s="35" t="s">
        <v>2575</v>
      </c>
      <c r="N555" s="36" t="s">
        <v>2659</v>
      </c>
      <c r="O555" s="36" t="s">
        <v>2570</v>
      </c>
    </row>
    <row r="556" spans="1:18" ht="15.75" thickBot="1" x14ac:dyDescent="0.3">
      <c r="A556" s="31" t="str">
        <f t="shared" si="16"/>
        <v/>
      </c>
      <c r="B556" s="35"/>
      <c r="L556" s="34" t="str">
        <f t="shared" si="17"/>
        <v xml:space="preserve">sexta das 19:00 às 21:00, semanal </v>
      </c>
      <c r="M556" s="35" t="s">
        <v>2578</v>
      </c>
      <c r="N556" s="36" t="s">
        <v>2659</v>
      </c>
      <c r="O556" s="36" t="s">
        <v>2570</v>
      </c>
    </row>
    <row r="557" spans="1:18" ht="15.75" thickBot="1" x14ac:dyDescent="0.3">
      <c r="A557" s="31" t="str">
        <f t="shared" si="16"/>
        <v/>
      </c>
      <c r="B557" s="35"/>
      <c r="L557" s="34" t="str">
        <f t="shared" si="17"/>
        <v/>
      </c>
      <c r="M557" s="35"/>
    </row>
    <row r="558" spans="1:18" ht="15.75" thickBot="1" x14ac:dyDescent="0.3">
      <c r="A558" s="31" t="str">
        <f t="shared" si="16"/>
        <v/>
      </c>
      <c r="B558" s="35"/>
      <c r="L558" s="34" t="str">
        <f t="shared" si="17"/>
        <v/>
      </c>
      <c r="M558" s="35"/>
    </row>
    <row r="559" spans="1:18" ht="15.75" thickBot="1" x14ac:dyDescent="0.3">
      <c r="A559" s="31" t="str">
        <f t="shared" si="16"/>
        <v/>
      </c>
      <c r="B559" s="35"/>
      <c r="L559" s="34" t="str">
        <f t="shared" si="17"/>
        <v/>
      </c>
      <c r="M559" s="35"/>
    </row>
    <row r="560" spans="1:18" ht="30.75" thickBot="1" x14ac:dyDescent="0.3">
      <c r="A560" s="31" t="str">
        <f t="shared" si="16"/>
        <v/>
      </c>
      <c r="B560" s="35"/>
      <c r="L560" s="34" t="str">
        <f t="shared" si="17"/>
        <v xml:space="preserve">segunda das 10:00 às 12:00, semanal ; quinta das 08:00 às 10:00, semanal </v>
      </c>
      <c r="M560" s="35" t="s">
        <v>2588</v>
      </c>
      <c r="N560" s="36" t="s">
        <v>2671</v>
      </c>
      <c r="O560" s="36" t="s">
        <v>2570</v>
      </c>
      <c r="P560" s="36" t="s">
        <v>2565</v>
      </c>
      <c r="Q560" s="36" t="s">
        <v>2674</v>
      </c>
      <c r="R560" s="36" t="s">
        <v>2570</v>
      </c>
    </row>
    <row r="561" spans="1:18" ht="30.75" thickBot="1" x14ac:dyDescent="0.3">
      <c r="A561" s="31" t="str">
        <f t="shared" si="16"/>
        <v/>
      </c>
      <c r="B561" s="35"/>
      <c r="L561" s="34" t="str">
        <f t="shared" si="17"/>
        <v xml:space="preserve">segunda das 21:00 às 23:00, semanal ; quinta das 19:00 às 21:00, semanal </v>
      </c>
      <c r="M561" s="35" t="s">
        <v>2593</v>
      </c>
      <c r="N561" s="36" t="s">
        <v>2671</v>
      </c>
      <c r="O561" s="36" t="s">
        <v>2570</v>
      </c>
      <c r="P561" s="36" t="s">
        <v>2568</v>
      </c>
      <c r="Q561" s="36" t="s">
        <v>2674</v>
      </c>
      <c r="R561" s="36" t="s">
        <v>2570</v>
      </c>
    </row>
    <row r="562" spans="1:18" ht="15.75" thickBot="1" x14ac:dyDescent="0.3">
      <c r="A562" s="31" t="str">
        <f t="shared" si="16"/>
        <v/>
      </c>
      <c r="B562" s="35"/>
      <c r="L562" s="34" t="str">
        <f t="shared" si="17"/>
        <v/>
      </c>
      <c r="M562" s="35"/>
    </row>
    <row r="563" spans="1:18" ht="15.75" thickBot="1" x14ac:dyDescent="0.3">
      <c r="A563" s="31" t="str">
        <f t="shared" si="16"/>
        <v/>
      </c>
      <c r="B563" s="35"/>
      <c r="L563" s="34" t="str">
        <f t="shared" si="17"/>
        <v/>
      </c>
      <c r="M563" s="35"/>
    </row>
    <row r="564" spans="1:18" ht="30.75" thickBot="1" x14ac:dyDescent="0.3">
      <c r="A564" s="31" t="str">
        <f t="shared" si="16"/>
        <v/>
      </c>
      <c r="B564" s="35"/>
      <c r="L564" s="34" t="str">
        <f t="shared" si="17"/>
        <v xml:space="preserve">terca das 08:00 às 10:00, semanal ; quinta das 10:00 às 12:00, semanal </v>
      </c>
      <c r="M564" s="35" t="s">
        <v>2603</v>
      </c>
      <c r="N564" s="36" t="s">
        <v>2674</v>
      </c>
      <c r="O564" s="36" t="s">
        <v>2570</v>
      </c>
      <c r="P564" s="36" t="s">
        <v>2610</v>
      </c>
      <c r="Q564" s="36" t="s">
        <v>2674</v>
      </c>
      <c r="R564" s="36" t="s">
        <v>2570</v>
      </c>
    </row>
    <row r="565" spans="1:18" ht="15.75" thickBot="1" x14ac:dyDescent="0.3">
      <c r="A565" s="31" t="str">
        <f t="shared" si="16"/>
        <v/>
      </c>
      <c r="B565" s="35"/>
      <c r="L565" s="34" t="str">
        <f t="shared" si="17"/>
        <v xml:space="preserve">terca das 19:00 às 21:00, semanal </v>
      </c>
      <c r="M565" s="35" t="s">
        <v>2598</v>
      </c>
      <c r="N565" s="36" t="s">
        <v>2659</v>
      </c>
      <c r="O565" s="36" t="s">
        <v>2570</v>
      </c>
    </row>
    <row r="566" spans="1:18" ht="15.75" thickBot="1" x14ac:dyDescent="0.3">
      <c r="A566" s="31" t="str">
        <f t="shared" si="16"/>
        <v/>
      </c>
      <c r="B566" s="35"/>
      <c r="L566" s="34" t="str">
        <f t="shared" si="17"/>
        <v/>
      </c>
      <c r="M566" s="35"/>
    </row>
    <row r="567" spans="1:18" ht="15.75" thickBot="1" x14ac:dyDescent="0.3">
      <c r="A567" s="31" t="str">
        <f t="shared" si="16"/>
        <v/>
      </c>
      <c r="B567" s="35"/>
      <c r="L567" s="34" t="str">
        <f t="shared" si="17"/>
        <v/>
      </c>
      <c r="M567" s="35"/>
    </row>
    <row r="568" spans="1:18" ht="15.75" thickBot="1" x14ac:dyDescent="0.3">
      <c r="A568" s="31" t="str">
        <f t="shared" si="16"/>
        <v/>
      </c>
      <c r="B568" s="35"/>
      <c r="L568" s="34" t="str">
        <f t="shared" si="17"/>
        <v/>
      </c>
      <c r="M568" s="35"/>
    </row>
    <row r="569" spans="1:18" ht="15.75" thickBot="1" x14ac:dyDescent="0.3">
      <c r="A569" s="31" t="str">
        <f t="shared" si="16"/>
        <v/>
      </c>
      <c r="B569" s="35"/>
      <c r="L569" s="34" t="str">
        <f t="shared" si="17"/>
        <v/>
      </c>
      <c r="M569" s="35"/>
    </row>
    <row r="570" spans="1:18" ht="15.75" thickBot="1" x14ac:dyDescent="0.3">
      <c r="A570" s="31" t="str">
        <f t="shared" si="16"/>
        <v/>
      </c>
      <c r="B570" s="35"/>
      <c r="L570" s="34" t="str">
        <f t="shared" si="17"/>
        <v/>
      </c>
      <c r="M570" s="35"/>
    </row>
    <row r="571" spans="1:18" ht="15.75" thickBot="1" x14ac:dyDescent="0.3">
      <c r="A571" s="31" t="str">
        <f t="shared" si="16"/>
        <v/>
      </c>
      <c r="B571" s="35"/>
      <c r="L571" s="34" t="str">
        <f t="shared" si="17"/>
        <v xml:space="preserve">terca das 10:00 às 12:00, semanal </v>
      </c>
      <c r="M571" s="35" t="s">
        <v>2605</v>
      </c>
      <c r="N571" s="36" t="s">
        <v>2658</v>
      </c>
      <c r="O571" s="36" t="s">
        <v>2570</v>
      </c>
    </row>
    <row r="572" spans="1:18" ht="15.75" thickBot="1" x14ac:dyDescent="0.3">
      <c r="A572" s="31" t="str">
        <f t="shared" si="16"/>
        <v/>
      </c>
      <c r="B572" s="35"/>
      <c r="L572" s="34" t="str">
        <f t="shared" si="17"/>
        <v xml:space="preserve">terca das 21:00 às 23:00, semanal </v>
      </c>
      <c r="M572" s="35" t="s">
        <v>2606</v>
      </c>
      <c r="N572" s="36" t="s">
        <v>2656</v>
      </c>
      <c r="O572" s="36" t="s">
        <v>2570</v>
      </c>
    </row>
    <row r="573" spans="1:18" ht="15.75" thickBot="1" x14ac:dyDescent="0.3">
      <c r="A573" s="31" t="str">
        <f t="shared" si="16"/>
        <v/>
      </c>
      <c r="B573" s="35"/>
      <c r="L573" s="34" t="str">
        <f t="shared" si="17"/>
        <v xml:space="preserve">sexta das 08:00 às 10:00, semanal </v>
      </c>
      <c r="M573" s="35" t="s">
        <v>2575</v>
      </c>
      <c r="N573" s="36" t="s">
        <v>2658</v>
      </c>
      <c r="O573" s="36" t="s">
        <v>2570</v>
      </c>
    </row>
    <row r="574" spans="1:18" ht="15.75" thickBot="1" x14ac:dyDescent="0.3">
      <c r="A574" s="31" t="str">
        <f t="shared" si="16"/>
        <v xml:space="preserve">sábado das 08:00 às 12:00, semanal </v>
      </c>
      <c r="B574" s="35" t="s">
        <v>3521</v>
      </c>
      <c r="C574" s="36" t="s">
        <v>2597</v>
      </c>
      <c r="D574" s="36" t="s">
        <v>2570</v>
      </c>
      <c r="L574" s="34" t="str">
        <f t="shared" si="17"/>
        <v xml:space="preserve">sexta das 19:00 às 21:00, semanal </v>
      </c>
      <c r="M574" s="35" t="s">
        <v>2578</v>
      </c>
      <c r="N574" s="36" t="s">
        <v>2638</v>
      </c>
      <c r="O574" s="36" t="s">
        <v>2570</v>
      </c>
    </row>
    <row r="575" spans="1:18" ht="15.75" thickBot="1" x14ac:dyDescent="0.3">
      <c r="A575" s="31" t="str">
        <f t="shared" si="16"/>
        <v/>
      </c>
      <c r="B575" s="35"/>
      <c r="L575" s="34" t="str">
        <f t="shared" si="17"/>
        <v/>
      </c>
      <c r="M575" s="35"/>
    </row>
    <row r="576" spans="1:18" ht="15.75" thickBot="1" x14ac:dyDescent="0.3">
      <c r="A576" s="31" t="str">
        <f t="shared" si="16"/>
        <v/>
      </c>
      <c r="B576" s="35"/>
      <c r="L576" s="34" t="str">
        <f t="shared" si="17"/>
        <v/>
      </c>
      <c r="M576" s="35"/>
    </row>
    <row r="577" spans="1:13" ht="15.75" thickBot="1" x14ac:dyDescent="0.3">
      <c r="A577" s="31" t="str">
        <f t="shared" si="16"/>
        <v/>
      </c>
      <c r="B577" s="35"/>
      <c r="L577" s="34" t="str">
        <f t="shared" si="17"/>
        <v/>
      </c>
      <c r="M577" s="35"/>
    </row>
    <row r="578" spans="1:13" ht="15.75" thickBot="1" x14ac:dyDescent="0.3">
      <c r="A578" s="31" t="str">
        <f t="shared" ref="A578:A641" si="18">IF(B578="","",CONCATENATE(B578,",",D578,IF(E578="","",CONCATENATE(";",E578,",",G578,IF(H578="","",CONCATENATE(";",H578,",",J578))))))</f>
        <v/>
      </c>
      <c r="B578" s="35"/>
      <c r="L578" s="34" t="str">
        <f t="shared" ref="L578:L641" si="19">IF(M578="","",CONCATENATE(M578,",",O578,IF(P578="","",CONCATENATE(";",P578,",",R578,IF(S578="","",CONCATENATE(";",S578,",",U578))))))</f>
        <v/>
      </c>
      <c r="M578" s="35"/>
    </row>
    <row r="579" spans="1:13" ht="15.75" thickBot="1" x14ac:dyDescent="0.3">
      <c r="A579" s="31" t="str">
        <f t="shared" si="18"/>
        <v/>
      </c>
      <c r="B579" s="35"/>
      <c r="L579" s="34" t="str">
        <f t="shared" si="19"/>
        <v/>
      </c>
      <c r="M579" s="35"/>
    </row>
    <row r="580" spans="1:13" ht="15.75" thickBot="1" x14ac:dyDescent="0.3">
      <c r="A580" s="31" t="str">
        <f t="shared" si="18"/>
        <v/>
      </c>
      <c r="B580" s="35"/>
      <c r="L580" s="34" t="str">
        <f t="shared" si="19"/>
        <v/>
      </c>
      <c r="M580" s="35"/>
    </row>
    <row r="581" spans="1:13" ht="15.75" thickBot="1" x14ac:dyDescent="0.3">
      <c r="A581" s="31" t="str">
        <f t="shared" si="18"/>
        <v/>
      </c>
      <c r="B581" s="35"/>
      <c r="L581" s="34" t="str">
        <f t="shared" si="19"/>
        <v/>
      </c>
      <c r="M581" s="35"/>
    </row>
    <row r="582" spans="1:13" ht="15.75" thickBot="1" x14ac:dyDescent="0.3">
      <c r="A582" s="31" t="str">
        <f t="shared" si="18"/>
        <v/>
      </c>
      <c r="B582" s="35"/>
      <c r="L582" s="34" t="str">
        <f t="shared" si="19"/>
        <v/>
      </c>
      <c r="M582" s="35"/>
    </row>
    <row r="583" spans="1:13" ht="15.75" thickBot="1" x14ac:dyDescent="0.3">
      <c r="A583" s="31" t="str">
        <f t="shared" si="18"/>
        <v/>
      </c>
      <c r="B583" s="35"/>
      <c r="L583" s="34" t="str">
        <f t="shared" si="19"/>
        <v/>
      </c>
      <c r="M583" s="35"/>
    </row>
    <row r="584" spans="1:13" ht="15.75" thickBot="1" x14ac:dyDescent="0.3">
      <c r="A584" s="31" t="str">
        <f t="shared" si="18"/>
        <v/>
      </c>
      <c r="B584" s="35"/>
      <c r="L584" s="34" t="str">
        <f t="shared" si="19"/>
        <v/>
      </c>
      <c r="M584" s="35"/>
    </row>
    <row r="585" spans="1:13" ht="15.75" thickBot="1" x14ac:dyDescent="0.3">
      <c r="A585" s="31" t="str">
        <f t="shared" si="18"/>
        <v/>
      </c>
      <c r="B585" s="35"/>
      <c r="L585" s="34" t="str">
        <f t="shared" si="19"/>
        <v/>
      </c>
      <c r="M585" s="35"/>
    </row>
    <row r="586" spans="1:13" ht="15.75" thickBot="1" x14ac:dyDescent="0.3">
      <c r="A586" s="31" t="str">
        <f t="shared" si="18"/>
        <v/>
      </c>
      <c r="B586" s="35"/>
      <c r="L586" s="34" t="str">
        <f t="shared" si="19"/>
        <v/>
      </c>
      <c r="M586" s="35"/>
    </row>
    <row r="587" spans="1:13" ht="15.75" thickBot="1" x14ac:dyDescent="0.3">
      <c r="A587" s="31" t="str">
        <f t="shared" si="18"/>
        <v/>
      </c>
      <c r="B587" s="35"/>
      <c r="L587" s="34" t="str">
        <f t="shared" si="19"/>
        <v/>
      </c>
      <c r="M587" s="35"/>
    </row>
    <row r="588" spans="1:13" ht="15.75" thickBot="1" x14ac:dyDescent="0.3">
      <c r="A588" s="31" t="str">
        <f t="shared" si="18"/>
        <v/>
      </c>
      <c r="B588" s="35"/>
      <c r="L588" s="34" t="str">
        <f t="shared" si="19"/>
        <v/>
      </c>
      <c r="M588" s="35"/>
    </row>
    <row r="589" spans="1:13" ht="15.75" thickBot="1" x14ac:dyDescent="0.3">
      <c r="A589" s="31" t="str">
        <f t="shared" si="18"/>
        <v/>
      </c>
      <c r="B589" s="35"/>
      <c r="L589" s="34" t="str">
        <f t="shared" si="19"/>
        <v/>
      </c>
      <c r="M589" s="35"/>
    </row>
    <row r="590" spans="1:13" ht="15.75" thickBot="1" x14ac:dyDescent="0.3">
      <c r="A590" s="31" t="str">
        <f t="shared" si="18"/>
        <v/>
      </c>
      <c r="B590" s="35"/>
      <c r="L590" s="34" t="str">
        <f t="shared" si="19"/>
        <v/>
      </c>
      <c r="M590" s="35"/>
    </row>
    <row r="591" spans="1:13" ht="15.75" thickBot="1" x14ac:dyDescent="0.3">
      <c r="A591" s="31" t="str">
        <f t="shared" si="18"/>
        <v/>
      </c>
      <c r="B591" s="35"/>
      <c r="L591" s="34" t="str">
        <f t="shared" si="19"/>
        <v/>
      </c>
      <c r="M591" s="35"/>
    </row>
    <row r="592" spans="1:13" ht="15.75" thickBot="1" x14ac:dyDescent="0.3">
      <c r="A592" s="31" t="str">
        <f t="shared" si="18"/>
        <v/>
      </c>
      <c r="B592" s="35"/>
      <c r="L592" s="34" t="str">
        <f t="shared" si="19"/>
        <v/>
      </c>
      <c r="M592" s="35"/>
    </row>
    <row r="593" spans="1:18" ht="15.75" thickBot="1" x14ac:dyDescent="0.3">
      <c r="A593" s="31" t="str">
        <f t="shared" si="18"/>
        <v/>
      </c>
      <c r="B593" s="35"/>
      <c r="L593" s="34" t="str">
        <f t="shared" si="19"/>
        <v/>
      </c>
      <c r="M593" s="35"/>
    </row>
    <row r="594" spans="1:18" ht="15.75" thickBot="1" x14ac:dyDescent="0.3">
      <c r="A594" s="31" t="str">
        <f t="shared" si="18"/>
        <v/>
      </c>
      <c r="B594" s="35"/>
      <c r="L594" s="34" t="str">
        <f t="shared" si="19"/>
        <v xml:space="preserve">quarta das 08:00 às 12:00, semanal </v>
      </c>
      <c r="M594" s="35" t="s">
        <v>2669</v>
      </c>
      <c r="N594" s="36" t="s">
        <v>2651</v>
      </c>
      <c r="O594" s="36" t="s">
        <v>2570</v>
      </c>
    </row>
    <row r="595" spans="1:18" ht="15.75" thickBot="1" x14ac:dyDescent="0.3">
      <c r="A595" s="31" t="str">
        <f t="shared" si="18"/>
        <v/>
      </c>
      <c r="B595" s="35"/>
      <c r="L595" s="34" t="str">
        <f t="shared" si="19"/>
        <v xml:space="preserve">quarta das 19:00 às 23:00, semanal </v>
      </c>
      <c r="M595" s="35" t="s">
        <v>2670</v>
      </c>
      <c r="N595" s="36" t="s">
        <v>2651</v>
      </c>
      <c r="O595" s="36" t="s">
        <v>2570</v>
      </c>
    </row>
    <row r="596" spans="1:18" ht="15.75" thickBot="1" x14ac:dyDescent="0.3">
      <c r="A596" s="31" t="str">
        <f t="shared" si="18"/>
        <v/>
      </c>
      <c r="B596" s="35"/>
      <c r="L596" s="34" t="str">
        <f t="shared" si="19"/>
        <v/>
      </c>
      <c r="M596" s="35"/>
    </row>
    <row r="597" spans="1:18" ht="15.75" thickBot="1" x14ac:dyDescent="0.3">
      <c r="A597" s="31" t="str">
        <f t="shared" si="18"/>
        <v/>
      </c>
      <c r="B597" s="35"/>
      <c r="L597" s="34" t="str">
        <f t="shared" si="19"/>
        <v/>
      </c>
      <c r="M597" s="35"/>
    </row>
    <row r="598" spans="1:18" ht="30.75" thickBot="1" x14ac:dyDescent="0.3">
      <c r="A598" s="31" t="str">
        <f t="shared" si="18"/>
        <v/>
      </c>
      <c r="B598" s="35"/>
      <c r="L598" s="34" t="str">
        <f t="shared" si="19"/>
        <v xml:space="preserve">terca das 19:00 às 21:00, quinzenal II; terca das 21:00 às 23:00, semanal </v>
      </c>
      <c r="M598" s="35" t="s">
        <v>2598</v>
      </c>
      <c r="N598" s="36" t="s">
        <v>2615</v>
      </c>
      <c r="O598" s="36" t="s">
        <v>2564</v>
      </c>
      <c r="P598" s="36" t="s">
        <v>2679</v>
      </c>
      <c r="Q598" s="36" t="s">
        <v>2615</v>
      </c>
      <c r="R598" s="36" t="s">
        <v>2570</v>
      </c>
    </row>
    <row r="599" spans="1:18" ht="45.75" thickBot="1" x14ac:dyDescent="0.3">
      <c r="A599" s="31" t="str">
        <f t="shared" si="18"/>
        <v/>
      </c>
      <c r="B599" s="35"/>
      <c r="L599" s="34" t="str">
        <f t="shared" si="19"/>
        <v>segunda das 19:00 às 21:00, semanal ; segunda das 21:00 às 23:00, quinzenal II</v>
      </c>
      <c r="M599" s="35" t="s">
        <v>2611</v>
      </c>
      <c r="N599" s="36" t="s">
        <v>2618</v>
      </c>
      <c r="O599" s="36" t="s">
        <v>2570</v>
      </c>
      <c r="P599" s="36" t="s">
        <v>2680</v>
      </c>
      <c r="Q599" s="36" t="s">
        <v>2618</v>
      </c>
      <c r="R599" s="36" t="s">
        <v>2564</v>
      </c>
    </row>
    <row r="600" spans="1:18" ht="45.75" thickBot="1" x14ac:dyDescent="0.3">
      <c r="A600" s="31" t="str">
        <f t="shared" si="18"/>
        <v/>
      </c>
      <c r="B600" s="35"/>
      <c r="L600" s="34" t="str">
        <f t="shared" si="19"/>
        <v>segunda das 08:00 às 10:00, semanal ; segunda das 10:00 às 12:00, quinzenal II</v>
      </c>
      <c r="M600" s="35" t="s">
        <v>2609</v>
      </c>
      <c r="N600" s="36" t="s">
        <v>2615</v>
      </c>
      <c r="O600" s="36" t="s">
        <v>2570</v>
      </c>
      <c r="P600" s="36" t="s">
        <v>2681</v>
      </c>
      <c r="Q600" s="36" t="s">
        <v>2615</v>
      </c>
      <c r="R600" s="36" t="s">
        <v>2564</v>
      </c>
    </row>
    <row r="601" spans="1:18" ht="45.75" thickBot="1" x14ac:dyDescent="0.3">
      <c r="A601" s="31" t="str">
        <f t="shared" si="18"/>
        <v/>
      </c>
      <c r="B601" s="35"/>
      <c r="L601" s="34" t="str">
        <f t="shared" si="19"/>
        <v>segunda das 19:00 às 21:00, semanal ; segunda das 21:00 às 23:00, quinzenal II</v>
      </c>
      <c r="M601" s="35" t="s">
        <v>2611</v>
      </c>
      <c r="N601" s="36" t="s">
        <v>2615</v>
      </c>
      <c r="O601" s="36" t="s">
        <v>2570</v>
      </c>
      <c r="P601" s="36" t="s">
        <v>2680</v>
      </c>
      <c r="Q601" s="36" t="s">
        <v>2615</v>
      </c>
      <c r="R601" s="36" t="s">
        <v>2564</v>
      </c>
    </row>
    <row r="602" spans="1:18" ht="15.75" thickBot="1" x14ac:dyDescent="0.3">
      <c r="A602" s="31" t="str">
        <f t="shared" si="18"/>
        <v/>
      </c>
      <c r="B602" s="35"/>
      <c r="L602" s="34" t="str">
        <f t="shared" si="19"/>
        <v xml:space="preserve">segunda das 08:00 às 10:00, semanal </v>
      </c>
      <c r="M602" s="35" t="s">
        <v>2609</v>
      </c>
      <c r="N602" s="36" t="s">
        <v>2682</v>
      </c>
      <c r="O602" s="36" t="s">
        <v>2570</v>
      </c>
    </row>
    <row r="603" spans="1:18" ht="15.75" thickBot="1" x14ac:dyDescent="0.3">
      <c r="A603" s="31" t="str">
        <f t="shared" si="18"/>
        <v/>
      </c>
      <c r="B603" s="35"/>
      <c r="L603" s="34" t="str">
        <f t="shared" si="19"/>
        <v xml:space="preserve">segunda das 19:00 às 21:00, semanal </v>
      </c>
      <c r="M603" s="35" t="s">
        <v>2611</v>
      </c>
      <c r="N603" s="36" t="s">
        <v>2682</v>
      </c>
      <c r="O603" s="36" t="s">
        <v>2570</v>
      </c>
    </row>
    <row r="604" spans="1:18" ht="15.75" thickBot="1" x14ac:dyDescent="0.3">
      <c r="A604" s="31" t="str">
        <f t="shared" si="18"/>
        <v/>
      </c>
      <c r="B604" s="35"/>
      <c r="L604" s="34" t="str">
        <f t="shared" si="19"/>
        <v xml:space="preserve">quinta das 16:00 às 18:00, semanal </v>
      </c>
      <c r="M604" s="35" t="s">
        <v>2614</v>
      </c>
      <c r="N604" s="36" t="s">
        <v>2651</v>
      </c>
      <c r="O604" s="36" t="s">
        <v>2570</v>
      </c>
    </row>
    <row r="605" spans="1:18" ht="15.75" thickBot="1" x14ac:dyDescent="0.3">
      <c r="A605" s="31" t="str">
        <f t="shared" si="18"/>
        <v/>
      </c>
      <c r="B605" s="35"/>
      <c r="L605" s="34" t="str">
        <f t="shared" si="19"/>
        <v xml:space="preserve">terca das 08:00 às 12:00, semanal </v>
      </c>
      <c r="M605" s="35" t="s">
        <v>2683</v>
      </c>
      <c r="N605" s="36" t="s">
        <v>2650</v>
      </c>
      <c r="O605" s="36" t="s">
        <v>2570</v>
      </c>
    </row>
    <row r="606" spans="1:18" ht="15.75" thickBot="1" x14ac:dyDescent="0.3">
      <c r="A606" s="31" t="str">
        <f t="shared" si="18"/>
        <v/>
      </c>
      <c r="B606" s="35"/>
      <c r="L606" s="34" t="str">
        <f t="shared" si="19"/>
        <v xml:space="preserve">terca das 19:00 às 23:00, semanal </v>
      </c>
      <c r="M606" s="35" t="s">
        <v>2684</v>
      </c>
      <c r="N606" s="36" t="s">
        <v>2650</v>
      </c>
      <c r="O606" s="36" t="s">
        <v>2570</v>
      </c>
    </row>
    <row r="607" spans="1:18" ht="15.75" thickBot="1" x14ac:dyDescent="0.3">
      <c r="A607" s="31" t="str">
        <f t="shared" si="18"/>
        <v/>
      </c>
      <c r="B607" s="35"/>
      <c r="L607" s="34" t="str">
        <f t="shared" si="19"/>
        <v xml:space="preserve">quarta das 19:00 às 23:00, semanal </v>
      </c>
      <c r="M607" s="35" t="s">
        <v>2670</v>
      </c>
      <c r="N607" s="36" t="s">
        <v>2650</v>
      </c>
      <c r="O607" s="36" t="s">
        <v>2570</v>
      </c>
    </row>
    <row r="608" spans="1:18" ht="15.75" thickBot="1" x14ac:dyDescent="0.3">
      <c r="A608" s="31" t="str">
        <f t="shared" si="18"/>
        <v/>
      </c>
      <c r="B608" s="35"/>
      <c r="L608" s="34" t="str">
        <f t="shared" si="19"/>
        <v/>
      </c>
      <c r="M608" s="35"/>
    </row>
    <row r="609" spans="1:13" ht="15.75" thickBot="1" x14ac:dyDescent="0.3">
      <c r="A609" s="31" t="str">
        <f t="shared" si="18"/>
        <v/>
      </c>
      <c r="B609" s="35"/>
      <c r="L609" s="34" t="str">
        <f t="shared" si="19"/>
        <v/>
      </c>
      <c r="M609" s="35"/>
    </row>
    <row r="610" spans="1:13" ht="15.75" thickBot="1" x14ac:dyDescent="0.3">
      <c r="A610" s="31" t="str">
        <f t="shared" si="18"/>
        <v/>
      </c>
      <c r="B610" s="35"/>
      <c r="L610" s="34" t="str">
        <f t="shared" si="19"/>
        <v/>
      </c>
      <c r="M610" s="35"/>
    </row>
    <row r="611" spans="1:13" ht="15.75" thickBot="1" x14ac:dyDescent="0.3">
      <c r="A611" s="31" t="str">
        <f t="shared" si="18"/>
        <v/>
      </c>
      <c r="B611" s="35"/>
      <c r="L611" s="34" t="str">
        <f t="shared" si="19"/>
        <v/>
      </c>
      <c r="M611" s="35"/>
    </row>
    <row r="612" spans="1:13" ht="15.75" thickBot="1" x14ac:dyDescent="0.3">
      <c r="A612" s="31" t="str">
        <f t="shared" si="18"/>
        <v/>
      </c>
      <c r="B612" s="35"/>
      <c r="L612" s="34" t="str">
        <f t="shared" si="19"/>
        <v/>
      </c>
      <c r="M612" s="35"/>
    </row>
    <row r="613" spans="1:13" ht="15.75" thickBot="1" x14ac:dyDescent="0.3">
      <c r="A613" s="31" t="str">
        <f t="shared" si="18"/>
        <v/>
      </c>
      <c r="B613" s="35"/>
      <c r="L613" s="34" t="str">
        <f t="shared" si="19"/>
        <v/>
      </c>
      <c r="M613" s="35"/>
    </row>
    <row r="614" spans="1:13" ht="15.75" thickBot="1" x14ac:dyDescent="0.3">
      <c r="A614" s="31" t="str">
        <f t="shared" si="18"/>
        <v/>
      </c>
      <c r="B614" s="35"/>
      <c r="L614" s="34" t="str">
        <f t="shared" si="19"/>
        <v/>
      </c>
      <c r="M614" s="35"/>
    </row>
    <row r="615" spans="1:13" ht="15.75" thickBot="1" x14ac:dyDescent="0.3">
      <c r="A615" s="31" t="str">
        <f t="shared" si="18"/>
        <v/>
      </c>
      <c r="B615" s="35"/>
      <c r="L615" s="34" t="str">
        <f t="shared" si="19"/>
        <v/>
      </c>
      <c r="M615" s="35"/>
    </row>
    <row r="616" spans="1:13" ht="15.75" thickBot="1" x14ac:dyDescent="0.3">
      <c r="A616" s="31" t="str">
        <f t="shared" si="18"/>
        <v/>
      </c>
      <c r="B616" s="35"/>
      <c r="L616" s="34" t="str">
        <f t="shared" si="19"/>
        <v/>
      </c>
      <c r="M616" s="35"/>
    </row>
    <row r="617" spans="1:13" ht="15.75" thickBot="1" x14ac:dyDescent="0.3">
      <c r="A617" s="31" t="str">
        <f t="shared" si="18"/>
        <v/>
      </c>
      <c r="B617" s="35"/>
      <c r="L617" s="34" t="str">
        <f t="shared" si="19"/>
        <v/>
      </c>
      <c r="M617" s="35"/>
    </row>
    <row r="618" spans="1:13" ht="15.75" thickBot="1" x14ac:dyDescent="0.3">
      <c r="A618" s="31" t="str">
        <f t="shared" si="18"/>
        <v/>
      </c>
      <c r="B618" s="35"/>
      <c r="L618" s="34" t="str">
        <f t="shared" si="19"/>
        <v/>
      </c>
      <c r="M618" s="35"/>
    </row>
    <row r="619" spans="1:13" ht="15.75" thickBot="1" x14ac:dyDescent="0.3">
      <c r="A619" s="31" t="str">
        <f t="shared" si="18"/>
        <v/>
      </c>
      <c r="B619" s="35"/>
      <c r="L619" s="34" t="str">
        <f t="shared" si="19"/>
        <v/>
      </c>
      <c r="M619" s="35"/>
    </row>
    <row r="620" spans="1:13" ht="15.75" thickBot="1" x14ac:dyDescent="0.3">
      <c r="A620" s="31" t="str">
        <f t="shared" si="18"/>
        <v/>
      </c>
      <c r="B620" s="35"/>
      <c r="L620" s="34" t="str">
        <f t="shared" si="19"/>
        <v/>
      </c>
      <c r="M620" s="35"/>
    </row>
    <row r="621" spans="1:13" ht="15.75" thickBot="1" x14ac:dyDescent="0.3">
      <c r="A621" s="31" t="str">
        <f t="shared" si="18"/>
        <v/>
      </c>
      <c r="B621" s="35"/>
      <c r="L621" s="34" t="str">
        <f t="shared" si="19"/>
        <v/>
      </c>
      <c r="M621" s="35"/>
    </row>
    <row r="622" spans="1:13" ht="15.75" thickBot="1" x14ac:dyDescent="0.3">
      <c r="A622" s="31" t="str">
        <f t="shared" si="18"/>
        <v/>
      </c>
      <c r="B622" s="35"/>
      <c r="L622" s="34" t="str">
        <f t="shared" si="19"/>
        <v/>
      </c>
      <c r="M622" s="35"/>
    </row>
    <row r="623" spans="1:13" ht="15.75" thickBot="1" x14ac:dyDescent="0.3">
      <c r="A623" s="31" t="str">
        <f t="shared" si="18"/>
        <v/>
      </c>
      <c r="B623" s="35"/>
      <c r="L623" s="34" t="str">
        <f t="shared" si="19"/>
        <v/>
      </c>
      <c r="M623" s="35"/>
    </row>
    <row r="624" spans="1:13" ht="15.75" thickBot="1" x14ac:dyDescent="0.3">
      <c r="A624" s="31" t="str">
        <f t="shared" si="18"/>
        <v/>
      </c>
      <c r="B624" s="35"/>
      <c r="L624" s="34" t="str">
        <f t="shared" si="19"/>
        <v/>
      </c>
      <c r="M624" s="35"/>
    </row>
    <row r="625" spans="1:13" ht="15.75" thickBot="1" x14ac:dyDescent="0.3">
      <c r="A625" s="31" t="str">
        <f t="shared" si="18"/>
        <v/>
      </c>
      <c r="B625" s="35"/>
      <c r="L625" s="34" t="str">
        <f t="shared" si="19"/>
        <v/>
      </c>
      <c r="M625" s="35"/>
    </row>
    <row r="626" spans="1:13" ht="15.75" thickBot="1" x14ac:dyDescent="0.3">
      <c r="A626" s="31" t="str">
        <f t="shared" si="18"/>
        <v/>
      </c>
      <c r="B626" s="35"/>
      <c r="L626" s="34" t="str">
        <f t="shared" si="19"/>
        <v/>
      </c>
      <c r="M626" s="35"/>
    </row>
    <row r="627" spans="1:13" ht="15.75" thickBot="1" x14ac:dyDescent="0.3">
      <c r="A627" s="31" t="str">
        <f t="shared" si="18"/>
        <v/>
      </c>
      <c r="B627" s="35"/>
      <c r="L627" s="34" t="str">
        <f t="shared" si="19"/>
        <v/>
      </c>
      <c r="M627" s="35"/>
    </row>
    <row r="628" spans="1:13" ht="15.75" thickBot="1" x14ac:dyDescent="0.3">
      <c r="A628" s="31" t="str">
        <f t="shared" si="18"/>
        <v/>
      </c>
      <c r="B628" s="35"/>
      <c r="L628" s="34" t="str">
        <f t="shared" si="19"/>
        <v/>
      </c>
      <c r="M628" s="35"/>
    </row>
    <row r="629" spans="1:13" ht="15.75" thickBot="1" x14ac:dyDescent="0.3">
      <c r="A629" s="31" t="str">
        <f t="shared" si="18"/>
        <v/>
      </c>
      <c r="B629" s="35"/>
      <c r="L629" s="34" t="str">
        <f t="shared" si="19"/>
        <v/>
      </c>
      <c r="M629" s="35"/>
    </row>
    <row r="630" spans="1:13" ht="15.75" thickBot="1" x14ac:dyDescent="0.3">
      <c r="A630" s="31" t="str">
        <f t="shared" si="18"/>
        <v/>
      </c>
      <c r="B630" s="35"/>
      <c r="L630" s="34" t="str">
        <f t="shared" si="19"/>
        <v/>
      </c>
      <c r="M630" s="35"/>
    </row>
    <row r="631" spans="1:13" ht="15.75" thickBot="1" x14ac:dyDescent="0.3">
      <c r="A631" s="31" t="str">
        <f t="shared" si="18"/>
        <v/>
      </c>
      <c r="B631" s="35"/>
      <c r="L631" s="34" t="str">
        <f t="shared" si="19"/>
        <v/>
      </c>
      <c r="M631" s="35"/>
    </row>
    <row r="632" spans="1:13" ht="15.75" thickBot="1" x14ac:dyDescent="0.3">
      <c r="A632" s="31" t="str">
        <f t="shared" si="18"/>
        <v/>
      </c>
      <c r="B632" s="35"/>
      <c r="L632" s="34" t="str">
        <f t="shared" si="19"/>
        <v/>
      </c>
      <c r="M632" s="35"/>
    </row>
    <row r="633" spans="1:13" ht="15.75" thickBot="1" x14ac:dyDescent="0.3">
      <c r="A633" s="31" t="str">
        <f t="shared" si="18"/>
        <v/>
      </c>
      <c r="B633" s="35"/>
      <c r="L633" s="34" t="str">
        <f t="shared" si="19"/>
        <v/>
      </c>
      <c r="M633" s="35"/>
    </row>
    <row r="634" spans="1:13" ht="15.75" thickBot="1" x14ac:dyDescent="0.3">
      <c r="A634" s="31" t="str">
        <f t="shared" si="18"/>
        <v/>
      </c>
      <c r="B634" s="35"/>
      <c r="L634" s="34" t="str">
        <f t="shared" si="19"/>
        <v/>
      </c>
      <c r="M634" s="35"/>
    </row>
    <row r="635" spans="1:13" ht="15.75" thickBot="1" x14ac:dyDescent="0.3">
      <c r="A635" s="31" t="str">
        <f t="shared" si="18"/>
        <v/>
      </c>
      <c r="B635" s="35"/>
      <c r="L635" s="34" t="str">
        <f t="shared" si="19"/>
        <v/>
      </c>
      <c r="M635" s="35"/>
    </row>
    <row r="636" spans="1:13" ht="15.75" thickBot="1" x14ac:dyDescent="0.3">
      <c r="A636" s="31" t="str">
        <f t="shared" si="18"/>
        <v/>
      </c>
      <c r="B636" s="35"/>
      <c r="L636" s="34" t="str">
        <f t="shared" si="19"/>
        <v/>
      </c>
      <c r="M636" s="35"/>
    </row>
    <row r="637" spans="1:13" ht="15.75" thickBot="1" x14ac:dyDescent="0.3">
      <c r="A637" s="31" t="str">
        <f t="shared" si="18"/>
        <v/>
      </c>
      <c r="B637" s="35"/>
      <c r="L637" s="34" t="str">
        <f t="shared" si="19"/>
        <v/>
      </c>
      <c r="M637" s="35"/>
    </row>
    <row r="638" spans="1:13" ht="15.75" thickBot="1" x14ac:dyDescent="0.3">
      <c r="A638" s="31" t="str">
        <f t="shared" si="18"/>
        <v/>
      </c>
      <c r="B638" s="35"/>
      <c r="L638" s="34" t="str">
        <f t="shared" si="19"/>
        <v/>
      </c>
      <c r="M638" s="35"/>
    </row>
    <row r="639" spans="1:13" ht="15.75" thickBot="1" x14ac:dyDescent="0.3">
      <c r="A639" s="31" t="str">
        <f t="shared" si="18"/>
        <v/>
      </c>
      <c r="B639" s="35"/>
      <c r="L639" s="34" t="str">
        <f t="shared" si="19"/>
        <v/>
      </c>
      <c r="M639" s="35"/>
    </row>
    <row r="640" spans="1:13" ht="15.75" thickBot="1" x14ac:dyDescent="0.3">
      <c r="A640" s="31" t="str">
        <f t="shared" si="18"/>
        <v/>
      </c>
      <c r="B640" s="35"/>
      <c r="L640" s="34" t="str">
        <f t="shared" si="19"/>
        <v/>
      </c>
      <c r="M640" s="35"/>
    </row>
    <row r="641" spans="1:15" ht="15.75" thickBot="1" x14ac:dyDescent="0.3">
      <c r="A641" s="31" t="str">
        <f t="shared" si="18"/>
        <v/>
      </c>
      <c r="B641" s="35"/>
      <c r="L641" s="34" t="str">
        <f t="shared" si="19"/>
        <v/>
      </c>
      <c r="M641" s="35"/>
    </row>
    <row r="642" spans="1:15" ht="15.75" thickBot="1" x14ac:dyDescent="0.3">
      <c r="A642" s="31" t="str">
        <f t="shared" ref="A642:A705" si="20">IF(B642="","",CONCATENATE(B642,",",D642,IF(E642="","",CONCATENATE(";",E642,",",G642,IF(H642="","",CONCATENATE(";",H642,",",J642))))))</f>
        <v/>
      </c>
      <c r="B642" s="35"/>
      <c r="L642" s="34" t="str">
        <f t="shared" ref="L642:L705" si="21">IF(M642="","",CONCATENATE(M642,",",O642,IF(P642="","",CONCATENATE(";",P642,",",R642,IF(S642="","",CONCATENATE(";",S642,",",U642))))))</f>
        <v/>
      </c>
      <c r="M642" s="35"/>
    </row>
    <row r="643" spans="1:15" ht="30.75" thickBot="1" x14ac:dyDescent="0.3">
      <c r="A643" s="31" t="str">
        <f t="shared" si="20"/>
        <v/>
      </c>
      <c r="B643" s="35"/>
      <c r="L643" s="34" t="str">
        <f t="shared" si="21"/>
        <v>quinta das 19:00 às 21:00, quinzenal II</v>
      </c>
      <c r="M643" s="35" t="s">
        <v>2607</v>
      </c>
      <c r="N643" s="36" t="s">
        <v>2645</v>
      </c>
      <c r="O643" s="36" t="s">
        <v>2564</v>
      </c>
    </row>
    <row r="644" spans="1:15" ht="15.75" thickBot="1" x14ac:dyDescent="0.3">
      <c r="A644" s="31" t="str">
        <f t="shared" si="20"/>
        <v/>
      </c>
      <c r="B644" s="35"/>
      <c r="L644" s="34" t="str">
        <f t="shared" si="21"/>
        <v/>
      </c>
      <c r="M644" s="35"/>
    </row>
    <row r="645" spans="1:15" ht="15.75" thickBot="1" x14ac:dyDescent="0.3">
      <c r="A645" s="31" t="str">
        <f t="shared" si="20"/>
        <v/>
      </c>
      <c r="B645" s="35"/>
      <c r="L645" s="34" t="str">
        <f t="shared" si="21"/>
        <v/>
      </c>
      <c r="M645" s="35"/>
    </row>
    <row r="646" spans="1:15" ht="15.75" thickBot="1" x14ac:dyDescent="0.3">
      <c r="A646" s="31" t="str">
        <f t="shared" si="20"/>
        <v/>
      </c>
      <c r="B646" s="35"/>
      <c r="L646" s="34" t="str">
        <f t="shared" si="21"/>
        <v xml:space="preserve">quarta das 21:00 às 23:00, semanal </v>
      </c>
      <c r="M646" s="35" t="s">
        <v>2579</v>
      </c>
      <c r="N646" s="36" t="s">
        <v>2686</v>
      </c>
      <c r="O646" s="36" t="s">
        <v>2570</v>
      </c>
    </row>
    <row r="647" spans="1:15" ht="15.75" thickBot="1" x14ac:dyDescent="0.3">
      <c r="A647" s="31" t="str">
        <f t="shared" si="20"/>
        <v/>
      </c>
      <c r="B647" s="35"/>
      <c r="L647" s="34" t="str">
        <f t="shared" si="21"/>
        <v/>
      </c>
      <c r="M647" s="35"/>
    </row>
    <row r="648" spans="1:15" ht="15.75" thickBot="1" x14ac:dyDescent="0.3">
      <c r="A648" s="31" t="str">
        <f t="shared" si="20"/>
        <v/>
      </c>
      <c r="B648" s="35"/>
      <c r="L648" s="34" t="str">
        <f t="shared" si="21"/>
        <v/>
      </c>
      <c r="M648" s="35"/>
    </row>
    <row r="649" spans="1:15" ht="15.75" thickBot="1" x14ac:dyDescent="0.3">
      <c r="A649" s="31" t="str">
        <f t="shared" si="20"/>
        <v/>
      </c>
      <c r="B649" s="35"/>
      <c r="L649" s="34" t="str">
        <f t="shared" si="21"/>
        <v/>
      </c>
      <c r="M649" s="35"/>
    </row>
    <row r="650" spans="1:15" ht="15.75" thickBot="1" x14ac:dyDescent="0.3">
      <c r="A650" s="31" t="str">
        <f t="shared" si="20"/>
        <v/>
      </c>
      <c r="B650" s="35"/>
      <c r="L650" s="34" t="str">
        <f t="shared" si="21"/>
        <v/>
      </c>
      <c r="M650" s="35"/>
    </row>
    <row r="651" spans="1:15" ht="15.75" thickBot="1" x14ac:dyDescent="0.3">
      <c r="A651" s="31" t="str">
        <f t="shared" si="20"/>
        <v/>
      </c>
      <c r="B651" s="35"/>
      <c r="L651" s="34" t="str">
        <f t="shared" si="21"/>
        <v/>
      </c>
      <c r="M651" s="35"/>
    </row>
    <row r="652" spans="1:15" ht="15.75" thickBot="1" x14ac:dyDescent="0.3">
      <c r="A652" s="31" t="str">
        <f t="shared" si="20"/>
        <v/>
      </c>
      <c r="B652" s="35"/>
      <c r="L652" s="34" t="str">
        <f t="shared" si="21"/>
        <v/>
      </c>
      <c r="M652" s="35"/>
    </row>
    <row r="653" spans="1:15" ht="15.75" thickBot="1" x14ac:dyDescent="0.3">
      <c r="A653" s="31" t="str">
        <f t="shared" si="20"/>
        <v/>
      </c>
      <c r="B653" s="35"/>
      <c r="L653" s="34" t="str">
        <f t="shared" si="21"/>
        <v xml:space="preserve">quarta das 08:00 às 10:00, semanal </v>
      </c>
      <c r="M653" s="35" t="s">
        <v>2563</v>
      </c>
      <c r="N653" s="36" t="s">
        <v>2688</v>
      </c>
      <c r="O653" s="36" t="s">
        <v>2570</v>
      </c>
    </row>
    <row r="654" spans="1:15" ht="15.75" thickBot="1" x14ac:dyDescent="0.3">
      <c r="A654" s="31" t="str">
        <f t="shared" si="20"/>
        <v/>
      </c>
      <c r="B654" s="35"/>
      <c r="L654" s="34" t="str">
        <f t="shared" si="21"/>
        <v/>
      </c>
      <c r="M654" s="35"/>
    </row>
    <row r="655" spans="1:15" ht="15.75" thickBot="1" x14ac:dyDescent="0.3">
      <c r="A655" s="31" t="str">
        <f t="shared" si="20"/>
        <v/>
      </c>
      <c r="B655" s="35"/>
      <c r="L655" s="34" t="str">
        <f t="shared" si="21"/>
        <v/>
      </c>
      <c r="M655" s="35"/>
    </row>
    <row r="656" spans="1:15" ht="15.75" thickBot="1" x14ac:dyDescent="0.3">
      <c r="A656" s="31" t="str">
        <f t="shared" si="20"/>
        <v/>
      </c>
      <c r="B656" s="35"/>
      <c r="L656" s="34" t="str">
        <f t="shared" si="21"/>
        <v/>
      </c>
      <c r="M656" s="35"/>
    </row>
    <row r="657" spans="1:18" ht="15.75" thickBot="1" x14ac:dyDescent="0.3">
      <c r="A657" s="31" t="str">
        <f t="shared" si="20"/>
        <v/>
      </c>
      <c r="B657" s="35"/>
      <c r="L657" s="34" t="str">
        <f t="shared" si="21"/>
        <v/>
      </c>
      <c r="M657" s="35"/>
    </row>
    <row r="658" spans="1:18" ht="15.75" thickBot="1" x14ac:dyDescent="0.3">
      <c r="A658" s="31" t="str">
        <f t="shared" si="20"/>
        <v/>
      </c>
      <c r="B658" s="35"/>
      <c r="L658" s="34" t="str">
        <f t="shared" si="21"/>
        <v/>
      </c>
      <c r="M658" s="35"/>
    </row>
    <row r="659" spans="1:18" ht="30.75" thickBot="1" x14ac:dyDescent="0.3">
      <c r="A659" s="31" t="str">
        <f t="shared" si="20"/>
        <v/>
      </c>
      <c r="B659" s="35"/>
      <c r="L659" s="34" t="str">
        <f t="shared" si="21"/>
        <v xml:space="preserve">segunda das 17:00 às 19:00, semanal ; quarta das 17:00 às 19:00, semanal </v>
      </c>
      <c r="M659" s="35" t="s">
        <v>2678</v>
      </c>
      <c r="N659" s="36" t="s">
        <v>2637</v>
      </c>
      <c r="O659" s="36" t="s">
        <v>2570</v>
      </c>
      <c r="P659" s="36" t="s">
        <v>2689</v>
      </c>
      <c r="Q659" s="36" t="s">
        <v>2637</v>
      </c>
      <c r="R659" s="36" t="s">
        <v>2570</v>
      </c>
    </row>
    <row r="660" spans="1:18" ht="15.75" thickBot="1" x14ac:dyDescent="0.3">
      <c r="A660" s="31" t="str">
        <f t="shared" si="20"/>
        <v/>
      </c>
      <c r="B660" s="35"/>
      <c r="L660" s="34" t="str">
        <f t="shared" si="21"/>
        <v/>
      </c>
      <c r="M660" s="35"/>
    </row>
    <row r="661" spans="1:18" ht="15.75" thickBot="1" x14ac:dyDescent="0.3">
      <c r="A661" s="31" t="str">
        <f t="shared" si="20"/>
        <v/>
      </c>
      <c r="B661" s="37"/>
      <c r="L661" s="34" t="str">
        <f t="shared" si="21"/>
        <v/>
      </c>
      <c r="M661" s="37"/>
    </row>
    <row r="662" spans="1:18" ht="30.75" thickBot="1" x14ac:dyDescent="0.3">
      <c r="A662" s="31" t="str">
        <f t="shared" si="20"/>
        <v/>
      </c>
      <c r="B662" s="35"/>
      <c r="L662" s="34" t="str">
        <f t="shared" si="21"/>
        <v>quinta das 21:00 às 23:00, quinzenal I</v>
      </c>
      <c r="M662" s="35" t="s">
        <v>2617</v>
      </c>
      <c r="N662" s="36" t="s">
        <v>2637</v>
      </c>
      <c r="O662" s="36" t="s">
        <v>2566</v>
      </c>
    </row>
    <row r="663" spans="1:18" ht="30.75" thickBot="1" x14ac:dyDescent="0.3">
      <c r="A663" s="31" t="str">
        <f t="shared" si="20"/>
        <v/>
      </c>
      <c r="B663" s="35"/>
      <c r="L663" s="34" t="str">
        <f t="shared" si="21"/>
        <v>quinta das 10:00 às 12:00, quinzenal I</v>
      </c>
      <c r="M663" s="35" t="s">
        <v>2647</v>
      </c>
      <c r="N663" s="36" t="s">
        <v>2638</v>
      </c>
      <c r="O663" s="36" t="s">
        <v>2566</v>
      </c>
    </row>
    <row r="664" spans="1:18" ht="30.75" thickBot="1" x14ac:dyDescent="0.3">
      <c r="A664" s="31" t="str">
        <f t="shared" si="20"/>
        <v/>
      </c>
      <c r="B664" s="35"/>
      <c r="L664" s="34" t="str">
        <f t="shared" si="21"/>
        <v>quinta das 21:00 às 23:00, quinzenal I</v>
      </c>
      <c r="M664" s="35" t="s">
        <v>2617</v>
      </c>
      <c r="N664" s="36" t="s">
        <v>2638</v>
      </c>
      <c r="O664" s="36" t="s">
        <v>2566</v>
      </c>
    </row>
    <row r="665" spans="1:18" ht="15.75" thickBot="1" x14ac:dyDescent="0.3">
      <c r="A665" s="31" t="str">
        <f t="shared" si="20"/>
        <v/>
      </c>
      <c r="B665" s="35"/>
      <c r="L665" s="34" t="str">
        <f t="shared" si="21"/>
        <v/>
      </c>
      <c r="M665" s="35"/>
    </row>
    <row r="666" spans="1:18" ht="30.75" thickBot="1" x14ac:dyDescent="0.3">
      <c r="A666" s="31" t="str">
        <f t="shared" si="20"/>
        <v/>
      </c>
      <c r="B666" s="35"/>
      <c r="L666" s="34" t="str">
        <f t="shared" si="21"/>
        <v>quinta das 08:00 às 10:00, quinzenal II</v>
      </c>
      <c r="M666" s="35" t="s">
        <v>2613</v>
      </c>
      <c r="N666" s="36" t="s">
        <v>2671</v>
      </c>
      <c r="O666" s="36" t="s">
        <v>2564</v>
      </c>
    </row>
    <row r="667" spans="1:18" ht="15.75" thickBot="1" x14ac:dyDescent="0.3">
      <c r="A667" s="31" t="str">
        <f t="shared" si="20"/>
        <v/>
      </c>
      <c r="B667" s="35"/>
      <c r="L667" s="34" t="str">
        <f t="shared" si="21"/>
        <v/>
      </c>
      <c r="M667" s="35"/>
    </row>
    <row r="668" spans="1:18" ht="15.75" thickBot="1" x14ac:dyDescent="0.3">
      <c r="A668" s="31" t="str">
        <f t="shared" si="20"/>
        <v/>
      </c>
      <c r="B668" s="35"/>
      <c r="L668" s="34" t="str">
        <f t="shared" si="21"/>
        <v/>
      </c>
      <c r="M668" s="35"/>
    </row>
    <row r="669" spans="1:18" ht="15.75" thickBot="1" x14ac:dyDescent="0.3">
      <c r="A669" s="31" t="str">
        <f t="shared" si="20"/>
        <v/>
      </c>
      <c r="B669" s="35"/>
      <c r="L669" s="34" t="str">
        <f t="shared" si="21"/>
        <v/>
      </c>
      <c r="M669" s="35"/>
    </row>
    <row r="670" spans="1:18" ht="15.75" thickBot="1" x14ac:dyDescent="0.3">
      <c r="A670" s="31" t="str">
        <f t="shared" si="20"/>
        <v/>
      </c>
      <c r="B670" s="35"/>
      <c r="L670" s="34" t="str">
        <f t="shared" si="21"/>
        <v/>
      </c>
      <c r="M670" s="35"/>
    </row>
    <row r="671" spans="1:18" ht="15.75" thickBot="1" x14ac:dyDescent="0.3">
      <c r="A671" s="31" t="str">
        <f t="shared" si="20"/>
        <v/>
      </c>
      <c r="B671" s="35"/>
      <c r="L671" s="34" t="str">
        <f t="shared" si="21"/>
        <v/>
      </c>
      <c r="M671" s="35"/>
    </row>
    <row r="672" spans="1:18" ht="15.75" thickBot="1" x14ac:dyDescent="0.3">
      <c r="A672" s="31" t="str">
        <f t="shared" si="20"/>
        <v/>
      </c>
      <c r="B672" s="35"/>
      <c r="L672" s="34" t="str">
        <f t="shared" si="21"/>
        <v xml:space="preserve">terca das 18:00 às 21:00, semanal </v>
      </c>
      <c r="M672" s="35" t="s">
        <v>2690</v>
      </c>
      <c r="N672" s="36" t="s">
        <v>2691</v>
      </c>
      <c r="O672" s="36" t="s">
        <v>2570</v>
      </c>
    </row>
    <row r="673" spans="1:15" ht="15.75" thickBot="1" x14ac:dyDescent="0.3">
      <c r="A673" s="31" t="str">
        <f t="shared" si="20"/>
        <v/>
      </c>
      <c r="B673" s="35"/>
      <c r="L673" s="34" t="str">
        <f t="shared" si="21"/>
        <v/>
      </c>
      <c r="M673" s="35"/>
    </row>
    <row r="674" spans="1:15" ht="15.75" thickBot="1" x14ac:dyDescent="0.3">
      <c r="A674" s="31" t="str">
        <f t="shared" si="20"/>
        <v/>
      </c>
      <c r="B674" s="35"/>
      <c r="L674" s="34" t="str">
        <f t="shared" si="21"/>
        <v xml:space="preserve">quinta das 18:00 às 21:00, semanal </v>
      </c>
      <c r="M674" s="35" t="s">
        <v>2666</v>
      </c>
      <c r="N674" s="36" t="s">
        <v>2649</v>
      </c>
      <c r="O674" s="36" t="s">
        <v>2570</v>
      </c>
    </row>
    <row r="675" spans="1:15" ht="15.75" thickBot="1" x14ac:dyDescent="0.3">
      <c r="A675" s="31" t="str">
        <f t="shared" si="20"/>
        <v/>
      </c>
      <c r="B675" s="35"/>
      <c r="L675" s="34" t="str">
        <f t="shared" si="21"/>
        <v/>
      </c>
      <c r="M675" s="35"/>
    </row>
    <row r="676" spans="1:15" ht="15.75" thickBot="1" x14ac:dyDescent="0.3">
      <c r="A676" s="31" t="str">
        <f t="shared" si="20"/>
        <v/>
      </c>
      <c r="B676" s="35"/>
      <c r="L676" s="34" t="str">
        <f t="shared" si="21"/>
        <v/>
      </c>
      <c r="M676" s="35"/>
    </row>
    <row r="677" spans="1:15" ht="15.75" thickBot="1" x14ac:dyDescent="0.3">
      <c r="A677" s="31" t="str">
        <f t="shared" si="20"/>
        <v/>
      </c>
      <c r="B677" s="35"/>
      <c r="L677" s="34" t="str">
        <f t="shared" si="21"/>
        <v/>
      </c>
      <c r="M677" s="35"/>
    </row>
    <row r="678" spans="1:15" ht="15.75" thickBot="1" x14ac:dyDescent="0.3">
      <c r="A678" s="31" t="str">
        <f t="shared" si="20"/>
        <v/>
      </c>
      <c r="B678" s="35"/>
      <c r="L678" s="34" t="str">
        <f t="shared" si="21"/>
        <v/>
      </c>
      <c r="M678" s="35"/>
    </row>
    <row r="679" spans="1:15" ht="15.75" thickBot="1" x14ac:dyDescent="0.3">
      <c r="A679" s="31" t="str">
        <f t="shared" si="20"/>
        <v/>
      </c>
      <c r="B679" s="35"/>
      <c r="L679" s="34" t="str">
        <f t="shared" si="21"/>
        <v/>
      </c>
      <c r="M679" s="35"/>
    </row>
    <row r="680" spans="1:15" ht="15.75" thickBot="1" x14ac:dyDescent="0.3">
      <c r="A680" s="31" t="str">
        <f t="shared" si="20"/>
        <v/>
      </c>
      <c r="B680" s="35"/>
      <c r="L680" s="34" t="str">
        <f t="shared" si="21"/>
        <v/>
      </c>
      <c r="M680" s="35"/>
    </row>
    <row r="681" spans="1:15" ht="15.75" thickBot="1" x14ac:dyDescent="0.3">
      <c r="A681" s="31" t="str">
        <f t="shared" si="20"/>
        <v/>
      </c>
      <c r="B681" s="35"/>
      <c r="L681" s="34" t="str">
        <f t="shared" si="21"/>
        <v/>
      </c>
      <c r="M681" s="35"/>
    </row>
    <row r="682" spans="1:15" ht="15.75" thickBot="1" x14ac:dyDescent="0.3">
      <c r="A682" s="31" t="str">
        <f t="shared" si="20"/>
        <v/>
      </c>
      <c r="B682" s="35"/>
      <c r="L682" s="34" t="str">
        <f t="shared" si="21"/>
        <v/>
      </c>
      <c r="M682" s="35"/>
    </row>
    <row r="683" spans="1:15" ht="15.75" thickBot="1" x14ac:dyDescent="0.3">
      <c r="A683" s="31" t="str">
        <f t="shared" si="20"/>
        <v/>
      </c>
      <c r="B683" s="35"/>
      <c r="L683" s="34" t="str">
        <f t="shared" si="21"/>
        <v/>
      </c>
      <c r="M683" s="35"/>
    </row>
    <row r="684" spans="1:15" ht="15.75" thickBot="1" x14ac:dyDescent="0.3">
      <c r="A684" s="31" t="str">
        <f t="shared" si="20"/>
        <v/>
      </c>
      <c r="B684" s="35"/>
      <c r="L684" s="34" t="str">
        <f t="shared" si="21"/>
        <v xml:space="preserve">quarta das 08:00 às 10:00, semanal </v>
      </c>
      <c r="M684" s="35" t="s">
        <v>2563</v>
      </c>
      <c r="N684" s="36" t="s">
        <v>2693</v>
      </c>
      <c r="O684" s="36" t="s">
        <v>2570</v>
      </c>
    </row>
    <row r="685" spans="1:15" ht="15.75" thickBot="1" x14ac:dyDescent="0.3">
      <c r="A685" s="31" t="str">
        <f t="shared" si="20"/>
        <v/>
      </c>
      <c r="B685" s="35"/>
      <c r="L685" s="34" t="str">
        <f t="shared" si="21"/>
        <v xml:space="preserve">quarta das 19:00 às 21:00, semanal </v>
      </c>
      <c r="M685" s="35" t="s">
        <v>2567</v>
      </c>
      <c r="N685" s="36" t="s">
        <v>2693</v>
      </c>
      <c r="O685" s="36" t="s">
        <v>2570</v>
      </c>
    </row>
    <row r="686" spans="1:15" ht="15.75" thickBot="1" x14ac:dyDescent="0.3">
      <c r="A686" s="31" t="str">
        <f t="shared" si="20"/>
        <v/>
      </c>
      <c r="B686" s="35"/>
      <c r="L686" s="34" t="str">
        <f t="shared" si="21"/>
        <v xml:space="preserve">quarta das 10:00 às 12:00, semanal </v>
      </c>
      <c r="M686" s="35" t="s">
        <v>2576</v>
      </c>
      <c r="N686" s="36" t="s">
        <v>2693</v>
      </c>
      <c r="O686" s="36" t="s">
        <v>2570</v>
      </c>
    </row>
    <row r="687" spans="1:15" ht="15.75" thickBot="1" x14ac:dyDescent="0.3">
      <c r="A687" s="31" t="str">
        <f t="shared" si="20"/>
        <v/>
      </c>
      <c r="B687" s="35"/>
      <c r="L687" s="34" t="str">
        <f t="shared" si="21"/>
        <v xml:space="preserve">quarta das 21:00 às 23:00, semanal </v>
      </c>
      <c r="M687" s="35" t="s">
        <v>2579</v>
      </c>
      <c r="N687" s="36" t="s">
        <v>2693</v>
      </c>
      <c r="O687" s="36" t="s">
        <v>2570</v>
      </c>
    </row>
    <row r="688" spans="1:15" ht="15.75" thickBot="1" x14ac:dyDescent="0.3">
      <c r="A688" s="31" t="str">
        <f t="shared" si="20"/>
        <v/>
      </c>
      <c r="B688" s="35"/>
      <c r="L688" s="34" t="str">
        <f t="shared" si="21"/>
        <v xml:space="preserve">terca das 08:00 às 12:00, semanal </v>
      </c>
      <c r="M688" s="35" t="s">
        <v>2683</v>
      </c>
      <c r="N688" s="36" t="s">
        <v>2691</v>
      </c>
      <c r="O688" s="36" t="s">
        <v>2570</v>
      </c>
    </row>
    <row r="689" spans="1:15" ht="15.75" thickBot="1" x14ac:dyDescent="0.3">
      <c r="A689" s="31" t="str">
        <f t="shared" si="20"/>
        <v/>
      </c>
      <c r="B689" s="35"/>
      <c r="L689" s="34" t="str">
        <f t="shared" si="21"/>
        <v xml:space="preserve">quarta das 19:00 às 23:00, semanal </v>
      </c>
      <c r="M689" s="35" t="s">
        <v>2670</v>
      </c>
      <c r="N689" s="36" t="s">
        <v>2691</v>
      </c>
      <c r="O689" s="36" t="s">
        <v>2570</v>
      </c>
    </row>
    <row r="690" spans="1:15" ht="15.75" thickBot="1" x14ac:dyDescent="0.3">
      <c r="A690" s="31" t="str">
        <f t="shared" si="20"/>
        <v/>
      </c>
      <c r="B690" s="35"/>
      <c r="L690" s="34" t="str">
        <f t="shared" si="21"/>
        <v/>
      </c>
      <c r="M690" s="35"/>
    </row>
    <row r="691" spans="1:15" ht="15.75" thickBot="1" x14ac:dyDescent="0.3">
      <c r="A691" s="31" t="str">
        <f t="shared" si="20"/>
        <v/>
      </c>
      <c r="B691" s="35"/>
      <c r="L691" s="34" t="str">
        <f t="shared" si="21"/>
        <v xml:space="preserve">quinta das 10:00 às 12:00, semanal </v>
      </c>
      <c r="M691" s="35" t="s">
        <v>2647</v>
      </c>
      <c r="N691" s="36" t="s">
        <v>2620</v>
      </c>
      <c r="O691" s="36" t="s">
        <v>2570</v>
      </c>
    </row>
    <row r="692" spans="1:15" ht="15.75" thickBot="1" x14ac:dyDescent="0.3">
      <c r="A692" s="31" t="str">
        <f t="shared" si="20"/>
        <v/>
      </c>
      <c r="B692" s="35"/>
      <c r="L692" s="34" t="str">
        <f t="shared" si="21"/>
        <v xml:space="preserve">quinta das 21:00 às 23:00, semanal </v>
      </c>
      <c r="M692" s="35" t="s">
        <v>2617</v>
      </c>
      <c r="N692" s="36" t="s">
        <v>2620</v>
      </c>
      <c r="O692" s="36" t="s">
        <v>2570</v>
      </c>
    </row>
    <row r="693" spans="1:15" ht="15.75" thickBot="1" x14ac:dyDescent="0.3">
      <c r="A693" s="31" t="str">
        <f t="shared" si="20"/>
        <v/>
      </c>
      <c r="B693" s="35"/>
      <c r="L693" s="34" t="str">
        <f t="shared" si="21"/>
        <v xml:space="preserve">quinta das 10:00 às 12:00, semanal </v>
      </c>
      <c r="M693" s="35" t="s">
        <v>2647</v>
      </c>
      <c r="N693" s="36" t="s">
        <v>2649</v>
      </c>
      <c r="O693" s="36" t="s">
        <v>2570</v>
      </c>
    </row>
    <row r="694" spans="1:15" ht="15.75" thickBot="1" x14ac:dyDescent="0.3">
      <c r="A694" s="31" t="str">
        <f t="shared" si="20"/>
        <v/>
      </c>
      <c r="B694" s="35"/>
      <c r="L694" s="34" t="str">
        <f t="shared" si="21"/>
        <v/>
      </c>
      <c r="M694" s="35"/>
    </row>
    <row r="695" spans="1:15" ht="15.75" thickBot="1" x14ac:dyDescent="0.3">
      <c r="A695" s="31" t="str">
        <f t="shared" si="20"/>
        <v/>
      </c>
      <c r="B695" s="35"/>
      <c r="L695" s="34" t="str">
        <f t="shared" si="21"/>
        <v/>
      </c>
      <c r="M695" s="35"/>
    </row>
    <row r="696" spans="1:15" ht="15.75" thickBot="1" x14ac:dyDescent="0.3">
      <c r="A696" s="31" t="str">
        <f t="shared" si="20"/>
        <v/>
      </c>
      <c r="B696" s="35"/>
      <c r="L696" s="34" t="str">
        <f t="shared" si="21"/>
        <v xml:space="preserve">sexta das 19:00 às 23:00, semanal </v>
      </c>
      <c r="M696" s="35" t="s">
        <v>2676</v>
      </c>
      <c r="N696" s="36" t="s">
        <v>2691</v>
      </c>
      <c r="O696" s="36" t="s">
        <v>2570</v>
      </c>
    </row>
    <row r="697" spans="1:15" ht="15.75" thickBot="1" x14ac:dyDescent="0.3">
      <c r="A697" s="31" t="str">
        <f t="shared" si="20"/>
        <v/>
      </c>
      <c r="B697" s="35"/>
      <c r="L697" s="34" t="str">
        <f t="shared" si="21"/>
        <v/>
      </c>
      <c r="M697" s="35"/>
    </row>
    <row r="698" spans="1:15" ht="15.75" thickBot="1" x14ac:dyDescent="0.3">
      <c r="A698" s="31" t="str">
        <f t="shared" si="20"/>
        <v/>
      </c>
      <c r="B698" s="35"/>
      <c r="L698" s="34" t="str">
        <f t="shared" si="21"/>
        <v/>
      </c>
      <c r="M698" s="35"/>
    </row>
    <row r="699" spans="1:15" ht="15.75" thickBot="1" x14ac:dyDescent="0.3">
      <c r="A699" s="31" t="str">
        <f t="shared" si="20"/>
        <v/>
      </c>
      <c r="B699" s="35"/>
      <c r="L699" s="34" t="str">
        <f t="shared" si="21"/>
        <v/>
      </c>
      <c r="M699" s="35"/>
    </row>
    <row r="700" spans="1:15" ht="15.75" thickBot="1" x14ac:dyDescent="0.3">
      <c r="A700" s="31" t="str">
        <f t="shared" si="20"/>
        <v/>
      </c>
      <c r="B700" s="35"/>
      <c r="L700" s="34" t="str">
        <f t="shared" si="21"/>
        <v/>
      </c>
      <c r="M700" s="35"/>
    </row>
    <row r="701" spans="1:15" ht="15.75" thickBot="1" x14ac:dyDescent="0.3">
      <c r="A701" s="31" t="str">
        <f t="shared" si="20"/>
        <v/>
      </c>
      <c r="B701" s="35"/>
      <c r="L701" s="34" t="str">
        <f t="shared" si="21"/>
        <v/>
      </c>
      <c r="M701" s="35"/>
    </row>
    <row r="702" spans="1:15" ht="15.75" thickBot="1" x14ac:dyDescent="0.3">
      <c r="A702" s="31" t="str">
        <f t="shared" si="20"/>
        <v/>
      </c>
      <c r="B702" s="35"/>
      <c r="L702" s="34" t="str">
        <f t="shared" si="21"/>
        <v xml:space="preserve">terca das 14:00 às 18:00, semanal </v>
      </c>
      <c r="M702" s="35" t="s">
        <v>2655</v>
      </c>
      <c r="N702" s="36" t="s">
        <v>2691</v>
      </c>
      <c r="O702" s="36" t="s">
        <v>2570</v>
      </c>
    </row>
    <row r="703" spans="1:15" ht="15.75" thickBot="1" x14ac:dyDescent="0.3">
      <c r="A703" s="31" t="str">
        <f t="shared" si="20"/>
        <v/>
      </c>
      <c r="B703" s="35"/>
      <c r="L703" s="34" t="str">
        <f t="shared" si="21"/>
        <v xml:space="preserve">segunda das 19:00 às 23:00, semanal </v>
      </c>
      <c r="M703" s="35" t="s">
        <v>2654</v>
      </c>
      <c r="N703" s="36" t="s">
        <v>2691</v>
      </c>
      <c r="O703" s="36" t="s">
        <v>2570</v>
      </c>
    </row>
    <row r="704" spans="1:15" ht="15.75" thickBot="1" x14ac:dyDescent="0.3">
      <c r="A704" s="31" t="str">
        <f t="shared" si="20"/>
        <v/>
      </c>
      <c r="B704" s="35"/>
      <c r="L704" s="34" t="str">
        <f t="shared" si="21"/>
        <v/>
      </c>
      <c r="M704" s="35"/>
    </row>
    <row r="705" spans="1:15" ht="15.75" thickBot="1" x14ac:dyDescent="0.3">
      <c r="A705" s="31" t="str">
        <f t="shared" si="20"/>
        <v/>
      </c>
      <c r="B705" s="35"/>
      <c r="L705" s="34" t="str">
        <f t="shared" si="21"/>
        <v/>
      </c>
      <c r="M705" s="35"/>
    </row>
    <row r="706" spans="1:15" ht="15.75" thickBot="1" x14ac:dyDescent="0.3">
      <c r="A706" s="31" t="str">
        <f t="shared" ref="A706:A769" si="22">IF(B706="","",CONCATENATE(B706,",",D706,IF(E706="","",CONCATENATE(";",E706,",",G706,IF(H706="","",CONCATENATE(";",H706,",",J706))))))</f>
        <v/>
      </c>
      <c r="B706" s="35"/>
      <c r="L706" s="34" t="str">
        <f t="shared" ref="L706:L769" si="23">IF(M706="","",CONCATENATE(M706,",",O706,IF(P706="","",CONCATENATE(";",P706,",",R706,IF(S706="","",CONCATENATE(";",S706,",",U706))))))</f>
        <v/>
      </c>
      <c r="M706" s="35"/>
    </row>
    <row r="707" spans="1:15" ht="15.75" thickBot="1" x14ac:dyDescent="0.3">
      <c r="A707" s="31" t="str">
        <f t="shared" si="22"/>
        <v/>
      </c>
      <c r="B707" s="35"/>
      <c r="L707" s="34" t="str">
        <f t="shared" si="23"/>
        <v/>
      </c>
      <c r="M707" s="35"/>
    </row>
    <row r="708" spans="1:15" ht="15.75" thickBot="1" x14ac:dyDescent="0.3">
      <c r="A708" s="31" t="str">
        <f t="shared" si="22"/>
        <v/>
      </c>
      <c r="B708" s="35"/>
      <c r="L708" s="34" t="str">
        <f t="shared" si="23"/>
        <v/>
      </c>
      <c r="M708" s="35"/>
    </row>
    <row r="709" spans="1:15" ht="15.75" thickBot="1" x14ac:dyDescent="0.3">
      <c r="A709" s="31" t="str">
        <f t="shared" si="22"/>
        <v/>
      </c>
      <c r="B709" s="35"/>
      <c r="L709" s="34" t="str">
        <f t="shared" si="23"/>
        <v/>
      </c>
      <c r="M709" s="35"/>
    </row>
    <row r="710" spans="1:15" ht="15.75" thickBot="1" x14ac:dyDescent="0.3">
      <c r="A710" s="31" t="str">
        <f t="shared" si="22"/>
        <v/>
      </c>
      <c r="B710" s="35"/>
      <c r="L710" s="34" t="str">
        <f t="shared" si="23"/>
        <v/>
      </c>
      <c r="M710" s="35"/>
    </row>
    <row r="711" spans="1:15" ht="15.75" thickBot="1" x14ac:dyDescent="0.3">
      <c r="A711" s="31" t="str">
        <f t="shared" si="22"/>
        <v/>
      </c>
      <c r="B711" s="35"/>
      <c r="L711" s="34" t="str">
        <f t="shared" si="23"/>
        <v/>
      </c>
      <c r="M711" s="35"/>
    </row>
    <row r="712" spans="1:15" ht="15.75" thickBot="1" x14ac:dyDescent="0.3">
      <c r="A712" s="31" t="str">
        <f t="shared" si="22"/>
        <v/>
      </c>
      <c r="B712" s="35"/>
      <c r="L712" s="34" t="str">
        <f t="shared" si="23"/>
        <v/>
      </c>
      <c r="M712" s="35"/>
    </row>
    <row r="713" spans="1:15" ht="15.75" thickBot="1" x14ac:dyDescent="0.3">
      <c r="A713" s="31" t="str">
        <f t="shared" si="22"/>
        <v/>
      </c>
      <c r="B713" s="35"/>
      <c r="L713" s="34" t="str">
        <f t="shared" si="23"/>
        <v/>
      </c>
      <c r="M713" s="35"/>
    </row>
    <row r="714" spans="1:15" ht="15.75" thickBot="1" x14ac:dyDescent="0.3">
      <c r="A714" s="31" t="str">
        <f t="shared" si="22"/>
        <v/>
      </c>
      <c r="B714" s="35"/>
      <c r="L714" s="34" t="str">
        <f t="shared" si="23"/>
        <v xml:space="preserve">sexta das 14:00 às 18:00, semanal </v>
      </c>
      <c r="M714" s="35" t="s">
        <v>2652</v>
      </c>
      <c r="N714" s="36" t="s">
        <v>2671</v>
      </c>
      <c r="O714" s="36" t="s">
        <v>2570</v>
      </c>
    </row>
    <row r="715" spans="1:15" ht="15.75" thickBot="1" x14ac:dyDescent="0.3">
      <c r="A715" s="31" t="str">
        <f t="shared" si="22"/>
        <v/>
      </c>
      <c r="B715" s="35"/>
      <c r="L715" s="34" t="str">
        <f t="shared" si="23"/>
        <v xml:space="preserve">segunda das 21:00 às 23:00, semanal </v>
      </c>
      <c r="M715" s="35" t="s">
        <v>2593</v>
      </c>
      <c r="N715" s="36" t="s">
        <v>2574</v>
      </c>
      <c r="O715" s="36" t="s">
        <v>2570</v>
      </c>
    </row>
    <row r="716" spans="1:15" ht="15.75" thickBot="1" x14ac:dyDescent="0.3">
      <c r="A716" s="31" t="str">
        <f t="shared" si="22"/>
        <v/>
      </c>
      <c r="B716" s="35"/>
      <c r="L716" s="34" t="str">
        <f t="shared" si="23"/>
        <v xml:space="preserve">terca das 10:00 às 12:00, semanal </v>
      </c>
      <c r="M716" s="35" t="s">
        <v>2605</v>
      </c>
      <c r="N716" s="36" t="s">
        <v>2640</v>
      </c>
      <c r="O716" s="36" t="s">
        <v>2570</v>
      </c>
    </row>
    <row r="717" spans="1:15" ht="15.75" thickBot="1" x14ac:dyDescent="0.3">
      <c r="A717" s="31" t="str">
        <f t="shared" si="22"/>
        <v/>
      </c>
      <c r="B717" s="35"/>
      <c r="L717" s="34" t="str">
        <f t="shared" si="23"/>
        <v/>
      </c>
      <c r="M717" s="35"/>
    </row>
    <row r="718" spans="1:15" ht="15.75" thickBot="1" x14ac:dyDescent="0.3">
      <c r="A718" s="31" t="str">
        <f t="shared" si="22"/>
        <v/>
      </c>
      <c r="B718" s="35"/>
      <c r="L718" s="34" t="str">
        <f t="shared" si="23"/>
        <v/>
      </c>
      <c r="M718" s="35"/>
    </row>
    <row r="719" spans="1:15" ht="15.75" thickBot="1" x14ac:dyDescent="0.3">
      <c r="A719" s="31" t="str">
        <f t="shared" si="22"/>
        <v/>
      </c>
      <c r="B719" s="35"/>
      <c r="L719" s="34" t="str">
        <f t="shared" si="23"/>
        <v xml:space="preserve">quinta das 10:00 às 12:00, semanal </v>
      </c>
      <c r="M719" s="35" t="s">
        <v>2647</v>
      </c>
      <c r="N719" s="36" t="s">
        <v>2637</v>
      </c>
      <c r="O719" s="36" t="s">
        <v>2570</v>
      </c>
    </row>
    <row r="720" spans="1:15" ht="15.75" thickBot="1" x14ac:dyDescent="0.3">
      <c r="A720" s="31" t="str">
        <f t="shared" si="22"/>
        <v/>
      </c>
      <c r="B720" s="35"/>
      <c r="L720" s="34" t="str">
        <f t="shared" si="23"/>
        <v xml:space="preserve">quinta das 21:00 às 23:00, semanal </v>
      </c>
      <c r="M720" s="35" t="s">
        <v>2617</v>
      </c>
      <c r="N720" s="36" t="s">
        <v>2657</v>
      </c>
      <c r="O720" s="36" t="s">
        <v>2570</v>
      </c>
    </row>
    <row r="721" spans="1:18" ht="15.75" thickBot="1" x14ac:dyDescent="0.3">
      <c r="A721" s="31" t="str">
        <f t="shared" si="22"/>
        <v/>
      </c>
      <c r="B721" s="35"/>
      <c r="L721" s="34" t="str">
        <f t="shared" si="23"/>
        <v>sexta das 10:00 às 13:00, quinzenal II</v>
      </c>
      <c r="M721" s="35" t="s">
        <v>2687</v>
      </c>
      <c r="N721" s="36" t="s">
        <v>2686</v>
      </c>
      <c r="O721" s="36" t="s">
        <v>2564</v>
      </c>
    </row>
    <row r="722" spans="1:18" ht="30.75" thickBot="1" x14ac:dyDescent="0.3">
      <c r="A722" s="31" t="str">
        <f t="shared" si="22"/>
        <v/>
      </c>
      <c r="B722" s="35"/>
      <c r="L722" s="34" t="str">
        <f t="shared" si="23"/>
        <v>quarta das 18:00 às 21:00, quinzenal II</v>
      </c>
      <c r="M722" s="35" t="s">
        <v>2692</v>
      </c>
      <c r="N722" s="36" t="s">
        <v>2686</v>
      </c>
      <c r="O722" s="36" t="s">
        <v>2564</v>
      </c>
    </row>
    <row r="723" spans="1:18" ht="15.75" thickBot="1" x14ac:dyDescent="0.3">
      <c r="A723" s="31" t="str">
        <f t="shared" si="22"/>
        <v/>
      </c>
      <c r="B723" s="35"/>
      <c r="L723" s="34" t="str">
        <f t="shared" si="23"/>
        <v xml:space="preserve">segunda das 08:00 às 10:00, semanal </v>
      </c>
      <c r="M723" s="35" t="s">
        <v>2609</v>
      </c>
      <c r="N723" s="36" t="s">
        <v>2656</v>
      </c>
      <c r="O723" s="36" t="s">
        <v>2570</v>
      </c>
    </row>
    <row r="724" spans="1:18" ht="15.75" thickBot="1" x14ac:dyDescent="0.3">
      <c r="A724" s="31" t="str">
        <f t="shared" si="22"/>
        <v/>
      </c>
      <c r="B724" s="35"/>
      <c r="L724" s="34" t="str">
        <f t="shared" si="23"/>
        <v xml:space="preserve">segunda das 19:00 às 21:00, semanal </v>
      </c>
      <c r="M724" s="35" t="s">
        <v>2611</v>
      </c>
      <c r="N724" s="36" t="s">
        <v>2656</v>
      </c>
      <c r="O724" s="36" t="s">
        <v>2570</v>
      </c>
    </row>
    <row r="725" spans="1:18" ht="15.75" thickBot="1" x14ac:dyDescent="0.3">
      <c r="A725" s="31" t="str">
        <f t="shared" si="22"/>
        <v/>
      </c>
      <c r="B725" s="35"/>
      <c r="L725" s="34" t="str">
        <f t="shared" si="23"/>
        <v xml:space="preserve">quarta das 10:00 às 12:00, semanal </v>
      </c>
      <c r="M725" s="35" t="s">
        <v>2576</v>
      </c>
      <c r="N725" s="36" t="s">
        <v>2619</v>
      </c>
      <c r="O725" s="36" t="s">
        <v>2570</v>
      </c>
    </row>
    <row r="726" spans="1:18" ht="15.75" thickBot="1" x14ac:dyDescent="0.3">
      <c r="A726" s="31" t="str">
        <f t="shared" si="22"/>
        <v/>
      </c>
      <c r="B726" s="37"/>
      <c r="L726" s="34" t="str">
        <f t="shared" si="23"/>
        <v xml:space="preserve">quarta das 21:00 às 23:00, semanal </v>
      </c>
      <c r="M726" s="37" t="s">
        <v>2579</v>
      </c>
      <c r="N726" s="36" t="s">
        <v>2619</v>
      </c>
      <c r="O726" s="36" t="s">
        <v>2570</v>
      </c>
    </row>
    <row r="727" spans="1:18" ht="30.75" thickBot="1" x14ac:dyDescent="0.3">
      <c r="A727" s="31" t="str">
        <f t="shared" si="22"/>
        <v/>
      </c>
      <c r="B727" s="35"/>
      <c r="L727" s="34" t="str">
        <f t="shared" si="23"/>
        <v xml:space="preserve">terca das 10:00 às 12:00, semanal ; sexta das 08:00 às 10:00, semanal </v>
      </c>
      <c r="M727" s="35" t="s">
        <v>2605</v>
      </c>
      <c r="N727" s="36" t="s">
        <v>2656</v>
      </c>
      <c r="O727" s="36" t="s">
        <v>2570</v>
      </c>
      <c r="P727" s="36" t="s">
        <v>2608</v>
      </c>
      <c r="Q727" s="36" t="s">
        <v>2645</v>
      </c>
      <c r="R727" s="36" t="s">
        <v>2570</v>
      </c>
    </row>
    <row r="728" spans="1:18" ht="30.75" thickBot="1" x14ac:dyDescent="0.3">
      <c r="A728" s="31" t="str">
        <f t="shared" si="22"/>
        <v/>
      </c>
      <c r="B728" s="35"/>
      <c r="L728" s="34" t="str">
        <f t="shared" si="23"/>
        <v xml:space="preserve">terca das 21:00 às 23:00, semanal ; sexta das 19:00 às 21:00, semanal </v>
      </c>
      <c r="M728" s="35" t="s">
        <v>2606</v>
      </c>
      <c r="N728" s="36" t="s">
        <v>2645</v>
      </c>
      <c r="O728" s="36" t="s">
        <v>2570</v>
      </c>
      <c r="P728" s="36" t="s">
        <v>2601</v>
      </c>
      <c r="Q728" s="36" t="s">
        <v>2645</v>
      </c>
      <c r="R728" s="36" t="s">
        <v>2570</v>
      </c>
    </row>
    <row r="729" spans="1:18" ht="15.75" thickBot="1" x14ac:dyDescent="0.3">
      <c r="A729" s="31" t="str">
        <f t="shared" si="22"/>
        <v/>
      </c>
      <c r="B729" s="35"/>
      <c r="L729" s="34" t="str">
        <f t="shared" si="23"/>
        <v xml:space="preserve">segunda das 19:00 às 21:00, semanal </v>
      </c>
      <c r="M729" s="35" t="s">
        <v>2611</v>
      </c>
      <c r="N729" s="36" t="s">
        <v>2621</v>
      </c>
      <c r="O729" s="36" t="s">
        <v>2570</v>
      </c>
    </row>
    <row r="730" spans="1:18" ht="15.75" thickBot="1" x14ac:dyDescent="0.3">
      <c r="A730" s="31" t="str">
        <f t="shared" si="22"/>
        <v/>
      </c>
      <c r="B730" s="35"/>
      <c r="L730" s="34" t="str">
        <f t="shared" si="23"/>
        <v xml:space="preserve">terca das 21:00 às 23:00, semanal </v>
      </c>
      <c r="M730" s="35" t="s">
        <v>2606</v>
      </c>
      <c r="N730" s="36" t="s">
        <v>2688</v>
      </c>
      <c r="O730" s="36" t="s">
        <v>2570</v>
      </c>
    </row>
    <row r="731" spans="1:18" ht="45.75" thickBot="1" x14ac:dyDescent="0.3">
      <c r="A731" s="31" t="str">
        <f t="shared" si="22"/>
        <v/>
      </c>
      <c r="B731" s="35"/>
      <c r="L731" s="34" t="str">
        <f t="shared" si="23"/>
        <v>segunda das 08:00 às 10:00, quinzenal I; segunda das 08:00 às 10:00, quinzenal II</v>
      </c>
      <c r="M731" s="35" t="s">
        <v>2609</v>
      </c>
      <c r="N731" s="36" t="s">
        <v>2688</v>
      </c>
      <c r="O731" s="36" t="s">
        <v>2566</v>
      </c>
      <c r="P731" s="36" t="s">
        <v>2694</v>
      </c>
      <c r="Q731" s="36" t="s">
        <v>2688</v>
      </c>
      <c r="R731" s="36" t="s">
        <v>2564</v>
      </c>
    </row>
    <row r="732" spans="1:18" ht="45.75" thickBot="1" x14ac:dyDescent="0.3">
      <c r="A732" s="31" t="str">
        <f t="shared" si="22"/>
        <v/>
      </c>
      <c r="B732" s="35"/>
      <c r="L732" s="34" t="str">
        <f t="shared" si="23"/>
        <v>segunda das 19:00 às 21:00, quinzenal I; segunda das 19:00 às 21:00, quinzenal II</v>
      </c>
      <c r="M732" s="35" t="s">
        <v>2611</v>
      </c>
      <c r="N732" s="36" t="s">
        <v>2688</v>
      </c>
      <c r="O732" s="36" t="s">
        <v>2566</v>
      </c>
      <c r="P732" s="36" t="s">
        <v>2695</v>
      </c>
      <c r="Q732" s="36" t="s">
        <v>2688</v>
      </c>
      <c r="R732" s="36" t="s">
        <v>2564</v>
      </c>
    </row>
    <row r="733" spans="1:18" ht="15.75" thickBot="1" x14ac:dyDescent="0.3">
      <c r="A733" s="31" t="str">
        <f t="shared" si="22"/>
        <v/>
      </c>
      <c r="B733" s="35"/>
      <c r="L733" s="34" t="str">
        <f t="shared" si="23"/>
        <v xml:space="preserve">segunda das 10:00 às 12:00, semanal </v>
      </c>
      <c r="M733" s="35" t="s">
        <v>2588</v>
      </c>
      <c r="N733" s="36" t="s">
        <v>2638</v>
      </c>
      <c r="O733" s="36" t="s">
        <v>2570</v>
      </c>
    </row>
    <row r="734" spans="1:18" ht="15.75" thickBot="1" x14ac:dyDescent="0.3">
      <c r="A734" s="31" t="str">
        <f t="shared" si="22"/>
        <v/>
      </c>
      <c r="B734" s="35"/>
      <c r="L734" s="34" t="str">
        <f t="shared" si="23"/>
        <v xml:space="preserve">segunda das 21:00 às 23:00, semanal </v>
      </c>
      <c r="M734" s="35" t="s">
        <v>2593</v>
      </c>
      <c r="N734" s="36" t="s">
        <v>2658</v>
      </c>
      <c r="O734" s="36" t="s">
        <v>2570</v>
      </c>
    </row>
    <row r="735" spans="1:18" ht="15.75" thickBot="1" x14ac:dyDescent="0.3">
      <c r="A735" s="31" t="str">
        <f t="shared" si="22"/>
        <v/>
      </c>
      <c r="B735" s="35"/>
      <c r="L735" s="34" t="str">
        <f t="shared" si="23"/>
        <v/>
      </c>
      <c r="M735" s="35"/>
    </row>
    <row r="736" spans="1:18" ht="15.75" thickBot="1" x14ac:dyDescent="0.3">
      <c r="A736" s="31" t="str">
        <f t="shared" si="22"/>
        <v/>
      </c>
      <c r="B736" s="35"/>
      <c r="L736" s="34" t="str">
        <f t="shared" si="23"/>
        <v/>
      </c>
      <c r="M736" s="35"/>
    </row>
    <row r="737" spans="1:18" ht="15.75" thickBot="1" x14ac:dyDescent="0.3">
      <c r="A737" s="31" t="str">
        <f t="shared" si="22"/>
        <v/>
      </c>
      <c r="B737" s="35"/>
      <c r="L737" s="34" t="str">
        <f t="shared" si="23"/>
        <v/>
      </c>
      <c r="M737" s="35"/>
    </row>
    <row r="738" spans="1:18" ht="15.75" thickBot="1" x14ac:dyDescent="0.3">
      <c r="A738" s="31" t="str">
        <f t="shared" si="22"/>
        <v/>
      </c>
      <c r="B738" s="35"/>
      <c r="L738" s="34" t="str">
        <f t="shared" si="23"/>
        <v/>
      </c>
      <c r="M738" s="35"/>
    </row>
    <row r="739" spans="1:18" ht="30.75" thickBot="1" x14ac:dyDescent="0.3">
      <c r="A739" s="31" t="str">
        <f t="shared" si="22"/>
        <v/>
      </c>
      <c r="B739" s="35"/>
      <c r="L739" s="34" t="str">
        <f t="shared" si="23"/>
        <v xml:space="preserve">terca das 19:00 às 21:00, semanal ; quinta das 21:00 às 23:00, semanal </v>
      </c>
      <c r="M739" s="35" t="s">
        <v>2598</v>
      </c>
      <c r="N739" s="36" t="s">
        <v>2674</v>
      </c>
      <c r="O739" s="36" t="s">
        <v>2570</v>
      </c>
      <c r="P739" s="36" t="s">
        <v>2612</v>
      </c>
      <c r="Q739" s="36" t="s">
        <v>2674</v>
      </c>
      <c r="R739" s="36" t="s">
        <v>2570</v>
      </c>
    </row>
    <row r="740" spans="1:18" ht="15.75" thickBot="1" x14ac:dyDescent="0.3">
      <c r="A740" s="31" t="str">
        <f t="shared" si="22"/>
        <v/>
      </c>
      <c r="B740" s="35"/>
      <c r="L740" s="34" t="str">
        <f t="shared" si="23"/>
        <v/>
      </c>
      <c r="M740" s="35"/>
    </row>
    <row r="741" spans="1:18" ht="15.75" thickBot="1" x14ac:dyDescent="0.3">
      <c r="A741" s="31" t="str">
        <f t="shared" si="22"/>
        <v/>
      </c>
      <c r="B741" s="35"/>
      <c r="L741" s="34" t="str">
        <f t="shared" si="23"/>
        <v/>
      </c>
      <c r="M741" s="35"/>
    </row>
    <row r="742" spans="1:18" ht="30.75" thickBot="1" x14ac:dyDescent="0.3">
      <c r="A742" s="31" t="str">
        <f t="shared" si="22"/>
        <v/>
      </c>
      <c r="B742" s="35"/>
      <c r="L742" s="34" t="str">
        <f t="shared" si="23"/>
        <v xml:space="preserve">segunda das 17:00 às 19:00, semanal ; quarta das 17:00 às 19:00, semanal </v>
      </c>
      <c r="M742" s="35" t="s">
        <v>2678</v>
      </c>
      <c r="N742" s="36" t="s">
        <v>2645</v>
      </c>
      <c r="O742" s="36" t="s">
        <v>2570</v>
      </c>
      <c r="P742" s="36" t="s">
        <v>2689</v>
      </c>
      <c r="Q742" s="36" t="s">
        <v>2645</v>
      </c>
      <c r="R742" s="36" t="s">
        <v>2570</v>
      </c>
    </row>
    <row r="743" spans="1:18" ht="15.75" thickBot="1" x14ac:dyDescent="0.3">
      <c r="A743" s="31" t="str">
        <f t="shared" si="22"/>
        <v/>
      </c>
      <c r="B743" s="35"/>
      <c r="L743" s="34" t="str">
        <f t="shared" si="23"/>
        <v/>
      </c>
      <c r="M743" s="35"/>
    </row>
    <row r="744" spans="1:18" ht="30.75" thickBot="1" x14ac:dyDescent="0.3">
      <c r="A744" s="31" t="str">
        <f t="shared" si="22"/>
        <v/>
      </c>
      <c r="B744" s="35"/>
      <c r="L744" s="34" t="str">
        <f t="shared" si="23"/>
        <v>quarta das 21:00 às 23:00, quinzenal II</v>
      </c>
      <c r="M744" s="35" t="s">
        <v>2579</v>
      </c>
      <c r="N744" s="36" t="s">
        <v>2597</v>
      </c>
      <c r="O744" s="36" t="s">
        <v>2564</v>
      </c>
    </row>
    <row r="745" spans="1:18" ht="30.75" thickBot="1" x14ac:dyDescent="0.3">
      <c r="A745" s="31" t="str">
        <f t="shared" si="22"/>
        <v/>
      </c>
      <c r="B745" s="35"/>
      <c r="L745" s="34" t="str">
        <f t="shared" si="23"/>
        <v>quarta das 21:00 às 23:00, quinzenal II</v>
      </c>
      <c r="M745" s="35" t="s">
        <v>2579</v>
      </c>
      <c r="N745" s="36" t="s">
        <v>2595</v>
      </c>
      <c r="O745" s="36" t="s">
        <v>2564</v>
      </c>
    </row>
    <row r="746" spans="1:18" ht="15.75" thickBot="1" x14ac:dyDescent="0.3">
      <c r="A746" s="31" t="str">
        <f t="shared" si="22"/>
        <v/>
      </c>
      <c r="B746" s="37"/>
      <c r="L746" s="34" t="str">
        <f t="shared" si="23"/>
        <v/>
      </c>
      <c r="M746" s="37"/>
    </row>
    <row r="747" spans="1:18" ht="15.75" thickBot="1" x14ac:dyDescent="0.3">
      <c r="A747" s="31" t="str">
        <f t="shared" si="22"/>
        <v/>
      </c>
      <c r="B747" s="35"/>
      <c r="L747" s="34" t="str">
        <f t="shared" si="23"/>
        <v/>
      </c>
      <c r="M747" s="35"/>
    </row>
    <row r="748" spans="1:18" ht="15.75" thickBot="1" x14ac:dyDescent="0.3">
      <c r="A748" s="31" t="str">
        <f t="shared" si="22"/>
        <v/>
      </c>
      <c r="B748" s="35"/>
      <c r="L748" s="34" t="str">
        <f t="shared" si="23"/>
        <v/>
      </c>
      <c r="M748" s="35"/>
    </row>
    <row r="749" spans="1:18" ht="15.75" thickBot="1" x14ac:dyDescent="0.3">
      <c r="A749" s="31" t="str">
        <f t="shared" si="22"/>
        <v/>
      </c>
      <c r="B749" s="35"/>
      <c r="L749" s="34" t="str">
        <f t="shared" si="23"/>
        <v/>
      </c>
      <c r="M749" s="35"/>
    </row>
    <row r="750" spans="1:18" ht="30.75" thickBot="1" x14ac:dyDescent="0.3">
      <c r="A750" s="31" t="str">
        <f t="shared" si="22"/>
        <v/>
      </c>
      <c r="B750" s="35"/>
      <c r="L750" s="34" t="str">
        <f t="shared" si="23"/>
        <v xml:space="preserve">terca das 19:00 às 21:00, semanal ; quinta das 21:00 às 23:00, semanal </v>
      </c>
      <c r="M750" s="35" t="s">
        <v>2598</v>
      </c>
      <c r="N750" s="36" t="s">
        <v>2644</v>
      </c>
      <c r="O750" s="36" t="s">
        <v>2570</v>
      </c>
      <c r="P750" s="36" t="s">
        <v>2612</v>
      </c>
      <c r="Q750" s="36" t="s">
        <v>2644</v>
      </c>
      <c r="R750" s="36" t="s">
        <v>2570</v>
      </c>
    </row>
    <row r="751" spans="1:18" ht="15.75" thickBot="1" x14ac:dyDescent="0.3">
      <c r="A751" s="31" t="str">
        <f t="shared" si="22"/>
        <v/>
      </c>
      <c r="B751" s="35"/>
      <c r="L751" s="34" t="str">
        <f t="shared" si="23"/>
        <v/>
      </c>
      <c r="M751" s="35"/>
    </row>
    <row r="752" spans="1:18" ht="15.75" thickBot="1" x14ac:dyDescent="0.3">
      <c r="A752" s="31" t="str">
        <f t="shared" si="22"/>
        <v/>
      </c>
      <c r="B752" s="35"/>
      <c r="L752" s="34" t="str">
        <f t="shared" si="23"/>
        <v/>
      </c>
      <c r="M752" s="35"/>
    </row>
    <row r="753" spans="1:18" ht="15.75" thickBot="1" x14ac:dyDescent="0.3">
      <c r="A753" s="31" t="str">
        <f t="shared" si="22"/>
        <v/>
      </c>
      <c r="B753" s="35"/>
      <c r="L753" s="34" t="str">
        <f t="shared" si="23"/>
        <v/>
      </c>
      <c r="M753" s="35"/>
    </row>
    <row r="754" spans="1:18" ht="15.75" thickBot="1" x14ac:dyDescent="0.3">
      <c r="A754" s="31" t="str">
        <f t="shared" si="22"/>
        <v/>
      </c>
      <c r="B754" s="35"/>
      <c r="L754" s="34" t="str">
        <f t="shared" si="23"/>
        <v/>
      </c>
      <c r="M754" s="35"/>
    </row>
    <row r="755" spans="1:18" ht="15.75" thickBot="1" x14ac:dyDescent="0.3">
      <c r="A755" s="31" t="str">
        <f t="shared" si="22"/>
        <v/>
      </c>
      <c r="B755" s="35"/>
      <c r="L755" s="34" t="str">
        <f t="shared" si="23"/>
        <v/>
      </c>
      <c r="M755" s="35"/>
    </row>
    <row r="756" spans="1:18" ht="15.75" thickBot="1" x14ac:dyDescent="0.3">
      <c r="A756" s="31" t="str">
        <f t="shared" si="22"/>
        <v/>
      </c>
      <c r="B756" s="35"/>
      <c r="L756" s="34" t="str">
        <f t="shared" si="23"/>
        <v/>
      </c>
      <c r="M756" s="35"/>
    </row>
    <row r="757" spans="1:18" ht="15.75" thickBot="1" x14ac:dyDescent="0.3">
      <c r="A757" s="31" t="str">
        <f t="shared" si="22"/>
        <v/>
      </c>
      <c r="B757" s="35"/>
      <c r="L757" s="34" t="str">
        <f t="shared" si="23"/>
        <v/>
      </c>
      <c r="M757" s="35"/>
    </row>
    <row r="758" spans="1:18" ht="15.75" thickBot="1" x14ac:dyDescent="0.3">
      <c r="A758" s="31" t="str">
        <f t="shared" si="22"/>
        <v/>
      </c>
      <c r="B758" s="35"/>
      <c r="L758" s="34" t="str">
        <f t="shared" si="23"/>
        <v/>
      </c>
      <c r="M758" s="35"/>
    </row>
    <row r="759" spans="1:18" ht="30.75" thickBot="1" x14ac:dyDescent="0.3">
      <c r="A759" s="31" t="str">
        <f t="shared" si="22"/>
        <v/>
      </c>
      <c r="B759" s="35"/>
      <c r="L759" s="34" t="str">
        <f t="shared" si="23"/>
        <v xml:space="preserve">quarta das 10:00 às 12:00, semanal ; sexta das 08:00 às 10:00, semanal </v>
      </c>
      <c r="M759" s="35" t="s">
        <v>2576</v>
      </c>
      <c r="N759" s="36" t="s">
        <v>2641</v>
      </c>
      <c r="O759" s="36" t="s">
        <v>2570</v>
      </c>
      <c r="P759" s="36" t="s">
        <v>2608</v>
      </c>
      <c r="Q759" s="36" t="s">
        <v>2641</v>
      </c>
      <c r="R759" s="36" t="s">
        <v>2570</v>
      </c>
    </row>
    <row r="760" spans="1:18" ht="30.75" thickBot="1" x14ac:dyDescent="0.3">
      <c r="A760" s="31" t="str">
        <f t="shared" si="22"/>
        <v/>
      </c>
      <c r="B760" s="35"/>
      <c r="L760" s="34" t="str">
        <f t="shared" si="23"/>
        <v xml:space="preserve">segunda das 14:00 às 16:00, semanal ; quarta das 14:00 às 16:00, semanal </v>
      </c>
      <c r="M760" s="35" t="s">
        <v>2600</v>
      </c>
      <c r="N760" s="36" t="s">
        <v>2642</v>
      </c>
      <c r="O760" s="36" t="s">
        <v>2570</v>
      </c>
      <c r="P760" s="36" t="s">
        <v>2635</v>
      </c>
      <c r="Q760" s="36" t="s">
        <v>2642</v>
      </c>
      <c r="R760" s="36" t="s">
        <v>2570</v>
      </c>
    </row>
    <row r="761" spans="1:18" ht="30.75" thickBot="1" x14ac:dyDescent="0.3">
      <c r="A761" s="31" t="str">
        <f t="shared" si="22"/>
        <v/>
      </c>
      <c r="B761" s="35"/>
      <c r="L761" s="34" t="str">
        <f t="shared" si="23"/>
        <v xml:space="preserve">segunda das 19:00 às 21:00, semanal ; quarta das 21:00 às 23:00, semanal </v>
      </c>
      <c r="M761" s="35" t="s">
        <v>2611</v>
      </c>
      <c r="N761" s="36" t="s">
        <v>2641</v>
      </c>
      <c r="O761" s="36" t="s">
        <v>2570</v>
      </c>
      <c r="P761" s="36" t="s">
        <v>2631</v>
      </c>
      <c r="Q761" s="36" t="s">
        <v>2641</v>
      </c>
      <c r="R761" s="36" t="s">
        <v>2570</v>
      </c>
    </row>
    <row r="762" spans="1:18" ht="30.75" thickBot="1" x14ac:dyDescent="0.3">
      <c r="A762" s="31" t="str">
        <f t="shared" si="22"/>
        <v/>
      </c>
      <c r="B762" s="35"/>
      <c r="L762" s="34" t="str">
        <f t="shared" si="23"/>
        <v xml:space="preserve">segunda das 19:00 às 21:00, semanal ; quarta das 21:00 às 23:00, semanal </v>
      </c>
      <c r="M762" s="35" t="s">
        <v>2611</v>
      </c>
      <c r="N762" s="36" t="s">
        <v>2642</v>
      </c>
      <c r="O762" s="36" t="s">
        <v>2570</v>
      </c>
      <c r="P762" s="36" t="s">
        <v>2631</v>
      </c>
      <c r="Q762" s="36" t="s">
        <v>2642</v>
      </c>
      <c r="R762" s="36" t="s">
        <v>2570</v>
      </c>
    </row>
    <row r="763" spans="1:18" ht="15.75" thickBot="1" x14ac:dyDescent="0.3">
      <c r="A763" s="31" t="str">
        <f t="shared" si="22"/>
        <v/>
      </c>
      <c r="B763" s="35"/>
      <c r="L763" s="34" t="str">
        <f t="shared" si="23"/>
        <v/>
      </c>
      <c r="M763" s="35"/>
    </row>
    <row r="764" spans="1:18" ht="30.75" thickBot="1" x14ac:dyDescent="0.3">
      <c r="A764" s="31" t="str">
        <f t="shared" si="22"/>
        <v/>
      </c>
      <c r="B764" s="35"/>
      <c r="L764" s="34" t="str">
        <f t="shared" si="23"/>
        <v>terca das 17:00 às 19:00, quinzenal I; terca das 17:00 às 19:00, quinzenal II</v>
      </c>
      <c r="M764" s="35" t="s">
        <v>2685</v>
      </c>
      <c r="N764" s="36" t="s">
        <v>2696</v>
      </c>
      <c r="O764" s="36" t="s">
        <v>2566</v>
      </c>
      <c r="P764" s="36" t="s">
        <v>2697</v>
      </c>
      <c r="Q764" s="36" t="s">
        <v>2696</v>
      </c>
      <c r="R764" s="36" t="s">
        <v>2564</v>
      </c>
    </row>
    <row r="765" spans="1:18" ht="45.75" thickBot="1" x14ac:dyDescent="0.3">
      <c r="A765" s="31" t="str">
        <f t="shared" si="22"/>
        <v/>
      </c>
      <c r="B765" s="35"/>
      <c r="L765" s="34" t="str">
        <f t="shared" si="23"/>
        <v>quinta das 10:00 às 12:00, quinzenal II; quinta das 10:00 às 12:00, quinzenal I</v>
      </c>
      <c r="M765" s="35" t="s">
        <v>2647</v>
      </c>
      <c r="N765" s="36" t="s">
        <v>2696</v>
      </c>
      <c r="O765" s="36" t="s">
        <v>2564</v>
      </c>
      <c r="P765" s="36" t="s">
        <v>2610</v>
      </c>
      <c r="Q765" s="36" t="s">
        <v>2696</v>
      </c>
      <c r="R765" s="36" t="s">
        <v>2566</v>
      </c>
    </row>
    <row r="766" spans="1:18" ht="15.75" thickBot="1" x14ac:dyDescent="0.3">
      <c r="A766" s="31" t="str">
        <f t="shared" si="22"/>
        <v/>
      </c>
      <c r="B766" s="35"/>
      <c r="L766" s="34" t="str">
        <f t="shared" si="23"/>
        <v/>
      </c>
      <c r="M766" s="35"/>
    </row>
    <row r="767" spans="1:18" ht="15.75" thickBot="1" x14ac:dyDescent="0.3">
      <c r="A767" s="31" t="str">
        <f t="shared" si="22"/>
        <v/>
      </c>
      <c r="B767" s="35"/>
      <c r="L767" s="34" t="str">
        <f t="shared" si="23"/>
        <v/>
      </c>
      <c r="M767" s="35"/>
    </row>
    <row r="768" spans="1:18" ht="15.75" thickBot="1" x14ac:dyDescent="0.3">
      <c r="A768" s="31" t="str">
        <f t="shared" si="22"/>
        <v/>
      </c>
      <c r="B768" s="35"/>
      <c r="L768" s="34" t="str">
        <f t="shared" si="23"/>
        <v/>
      </c>
      <c r="M768" s="35"/>
    </row>
    <row r="769" spans="1:18" ht="15.75" thickBot="1" x14ac:dyDescent="0.3">
      <c r="A769" s="31" t="str">
        <f t="shared" si="22"/>
        <v/>
      </c>
      <c r="B769" s="35"/>
      <c r="L769" s="34" t="str">
        <f t="shared" si="23"/>
        <v/>
      </c>
      <c r="M769" s="35"/>
    </row>
    <row r="770" spans="1:18" ht="15.75" thickBot="1" x14ac:dyDescent="0.3">
      <c r="A770" s="31" t="str">
        <f t="shared" ref="A770:A833" si="24">IF(B770="","",CONCATENATE(B770,",",D770,IF(E770="","",CONCATENATE(";",E770,",",G770,IF(H770="","",CONCATENATE(";",H770,",",J770))))))</f>
        <v/>
      </c>
      <c r="B770" s="35"/>
      <c r="L770" s="34" t="str">
        <f t="shared" ref="L770:L833" si="25">IF(M770="","",CONCATENATE(M770,",",O770,IF(P770="","",CONCATENATE(";",P770,",",R770,IF(S770="","",CONCATENATE(";",S770,",",U770))))))</f>
        <v/>
      </c>
      <c r="M770" s="35"/>
    </row>
    <row r="771" spans="1:18" ht="15.75" thickBot="1" x14ac:dyDescent="0.3">
      <c r="A771" s="31" t="str">
        <f t="shared" si="24"/>
        <v/>
      </c>
      <c r="B771" s="35"/>
      <c r="L771" s="34" t="str">
        <f t="shared" si="25"/>
        <v/>
      </c>
      <c r="M771" s="35"/>
    </row>
    <row r="772" spans="1:18" ht="15.75" thickBot="1" x14ac:dyDescent="0.3">
      <c r="A772" s="31" t="str">
        <f t="shared" si="24"/>
        <v/>
      </c>
      <c r="B772" s="35"/>
      <c r="L772" s="34" t="str">
        <f t="shared" si="25"/>
        <v/>
      </c>
      <c r="M772" s="35"/>
    </row>
    <row r="773" spans="1:18" ht="15.75" thickBot="1" x14ac:dyDescent="0.3">
      <c r="A773" s="31" t="str">
        <f t="shared" si="24"/>
        <v/>
      </c>
      <c r="B773" s="35"/>
      <c r="L773" s="34" t="str">
        <f t="shared" si="25"/>
        <v/>
      </c>
      <c r="M773" s="35"/>
    </row>
    <row r="774" spans="1:18" ht="15.75" thickBot="1" x14ac:dyDescent="0.3">
      <c r="A774" s="31" t="str">
        <f t="shared" si="24"/>
        <v/>
      </c>
      <c r="B774" s="35"/>
      <c r="L774" s="34" t="str">
        <f t="shared" si="25"/>
        <v/>
      </c>
      <c r="M774" s="35"/>
    </row>
    <row r="775" spans="1:18" ht="15.75" thickBot="1" x14ac:dyDescent="0.3">
      <c r="A775" s="31" t="str">
        <f t="shared" si="24"/>
        <v/>
      </c>
      <c r="B775" s="35"/>
      <c r="L775" s="34" t="str">
        <f t="shared" si="25"/>
        <v/>
      </c>
      <c r="M775" s="35"/>
    </row>
    <row r="776" spans="1:18" ht="30.75" thickBot="1" x14ac:dyDescent="0.3">
      <c r="A776" s="31" t="str">
        <f t="shared" si="24"/>
        <v/>
      </c>
      <c r="B776" s="35"/>
      <c r="L776" s="34" t="str">
        <f t="shared" si="25"/>
        <v xml:space="preserve">quarta das 21:00 às 23:00, semanal ; sexta das 19:00 às 21:00, semanal </v>
      </c>
      <c r="M776" s="35" t="s">
        <v>2579</v>
      </c>
      <c r="N776" s="36" t="s">
        <v>2640</v>
      </c>
      <c r="O776" s="36" t="s">
        <v>2570</v>
      </c>
      <c r="P776" s="36" t="s">
        <v>2601</v>
      </c>
      <c r="Q776" s="36" t="s">
        <v>2640</v>
      </c>
      <c r="R776" s="36" t="s">
        <v>2570</v>
      </c>
    </row>
    <row r="777" spans="1:18" ht="30.75" thickBot="1" x14ac:dyDescent="0.3">
      <c r="A777" s="31" t="str">
        <f t="shared" si="24"/>
        <v/>
      </c>
      <c r="B777" s="35"/>
      <c r="L777" s="34" t="str">
        <f t="shared" si="25"/>
        <v xml:space="preserve">quarta das 21:00 às 23:00, semanal ; sexta das 19:00 às 21:00, semanal </v>
      </c>
      <c r="M777" s="35" t="s">
        <v>2579</v>
      </c>
      <c r="N777" s="36" t="s">
        <v>2639</v>
      </c>
      <c r="O777" s="36" t="s">
        <v>2570</v>
      </c>
      <c r="P777" s="36" t="s">
        <v>2601</v>
      </c>
      <c r="Q777" s="36" t="s">
        <v>2639</v>
      </c>
      <c r="R777" s="36" t="s">
        <v>2570</v>
      </c>
    </row>
    <row r="778" spans="1:18" ht="15.75" thickBot="1" x14ac:dyDescent="0.3">
      <c r="A778" s="31" t="str">
        <f t="shared" si="24"/>
        <v/>
      </c>
      <c r="B778" s="35"/>
      <c r="L778" s="34" t="str">
        <f t="shared" si="25"/>
        <v/>
      </c>
      <c r="M778" s="35"/>
    </row>
    <row r="779" spans="1:18" ht="15.75" thickBot="1" x14ac:dyDescent="0.3">
      <c r="A779" s="31" t="str">
        <f t="shared" si="24"/>
        <v/>
      </c>
      <c r="B779" s="35"/>
      <c r="L779" s="34" t="str">
        <f t="shared" si="25"/>
        <v/>
      </c>
      <c r="M779" s="35"/>
    </row>
    <row r="780" spans="1:18" ht="15.75" thickBot="1" x14ac:dyDescent="0.3">
      <c r="A780" s="31" t="str">
        <f t="shared" si="24"/>
        <v/>
      </c>
      <c r="B780" s="35"/>
      <c r="L780" s="34" t="str">
        <f t="shared" si="25"/>
        <v/>
      </c>
      <c r="M780" s="35"/>
    </row>
    <row r="781" spans="1:18" ht="15.75" thickBot="1" x14ac:dyDescent="0.3">
      <c r="A781" s="31" t="str">
        <f t="shared" si="24"/>
        <v/>
      </c>
      <c r="B781" s="35"/>
      <c r="L781" s="34" t="str">
        <f t="shared" si="25"/>
        <v/>
      </c>
      <c r="M781" s="35"/>
    </row>
    <row r="782" spans="1:18" ht="15.75" thickBot="1" x14ac:dyDescent="0.3">
      <c r="A782" s="31" t="str">
        <f t="shared" si="24"/>
        <v/>
      </c>
      <c r="B782" s="35"/>
      <c r="L782" s="34" t="str">
        <f t="shared" si="25"/>
        <v/>
      </c>
      <c r="M782" s="35"/>
    </row>
    <row r="783" spans="1:18" ht="15.75" thickBot="1" x14ac:dyDescent="0.3">
      <c r="A783" s="31" t="str">
        <f t="shared" si="24"/>
        <v/>
      </c>
      <c r="B783" s="35"/>
      <c r="L783" s="34" t="str">
        <f t="shared" si="25"/>
        <v/>
      </c>
      <c r="M783" s="35"/>
    </row>
    <row r="784" spans="1:18" ht="15.75" thickBot="1" x14ac:dyDescent="0.3">
      <c r="A784" s="31" t="str">
        <f t="shared" si="24"/>
        <v/>
      </c>
      <c r="B784" s="35"/>
      <c r="L784" s="34" t="str">
        <f t="shared" si="25"/>
        <v/>
      </c>
      <c r="M784" s="35"/>
    </row>
    <row r="785" spans="1:15" ht="15.75" thickBot="1" x14ac:dyDescent="0.3">
      <c r="A785" s="31" t="str">
        <f t="shared" si="24"/>
        <v/>
      </c>
      <c r="B785" s="35"/>
      <c r="L785" s="34" t="str">
        <f t="shared" si="25"/>
        <v/>
      </c>
      <c r="M785" s="35"/>
    </row>
    <row r="786" spans="1:15" ht="15.75" thickBot="1" x14ac:dyDescent="0.3">
      <c r="A786" s="31" t="str">
        <f t="shared" si="24"/>
        <v/>
      </c>
      <c r="B786" s="35"/>
      <c r="L786" s="34" t="str">
        <f t="shared" si="25"/>
        <v/>
      </c>
      <c r="M786" s="35"/>
    </row>
    <row r="787" spans="1:15" ht="15.75" thickBot="1" x14ac:dyDescent="0.3">
      <c r="A787" s="31" t="str">
        <f t="shared" si="24"/>
        <v/>
      </c>
      <c r="B787" s="35"/>
      <c r="L787" s="34" t="str">
        <f t="shared" si="25"/>
        <v/>
      </c>
      <c r="M787" s="35"/>
    </row>
    <row r="788" spans="1:15" ht="15.75" thickBot="1" x14ac:dyDescent="0.3">
      <c r="A788" s="31" t="str">
        <f t="shared" si="24"/>
        <v/>
      </c>
      <c r="B788" s="35"/>
      <c r="L788" s="34" t="str">
        <f t="shared" si="25"/>
        <v/>
      </c>
      <c r="M788" s="35"/>
    </row>
    <row r="789" spans="1:15" ht="15.75" thickBot="1" x14ac:dyDescent="0.3">
      <c r="A789" s="31" t="str">
        <f t="shared" si="24"/>
        <v/>
      </c>
      <c r="B789" s="35"/>
      <c r="L789" s="34" t="str">
        <f t="shared" si="25"/>
        <v/>
      </c>
      <c r="M789" s="35"/>
    </row>
    <row r="790" spans="1:15" ht="15.75" thickBot="1" x14ac:dyDescent="0.3">
      <c r="A790" s="31" t="str">
        <f t="shared" si="24"/>
        <v/>
      </c>
      <c r="B790" s="35"/>
      <c r="L790" s="34" t="str">
        <f t="shared" si="25"/>
        <v/>
      </c>
      <c r="M790" s="35"/>
    </row>
    <row r="791" spans="1:15" ht="15.75" thickBot="1" x14ac:dyDescent="0.3">
      <c r="A791" s="31" t="str">
        <f t="shared" si="24"/>
        <v/>
      </c>
      <c r="B791" s="35"/>
      <c r="L791" s="34" t="str">
        <f t="shared" si="25"/>
        <v/>
      </c>
      <c r="M791" s="35"/>
    </row>
    <row r="792" spans="1:15" ht="15.75" thickBot="1" x14ac:dyDescent="0.3">
      <c r="A792" s="31" t="str">
        <f t="shared" si="24"/>
        <v/>
      </c>
      <c r="B792" s="35"/>
      <c r="L792" s="34" t="str">
        <f t="shared" si="25"/>
        <v/>
      </c>
      <c r="M792" s="35"/>
    </row>
    <row r="793" spans="1:15" ht="15.75" thickBot="1" x14ac:dyDescent="0.3">
      <c r="A793" s="31" t="str">
        <f t="shared" si="24"/>
        <v/>
      </c>
      <c r="B793" s="35"/>
      <c r="L793" s="34" t="str">
        <f t="shared" si="25"/>
        <v/>
      </c>
      <c r="M793" s="35"/>
    </row>
    <row r="794" spans="1:15" ht="15.75" thickBot="1" x14ac:dyDescent="0.3">
      <c r="A794" s="31" t="str">
        <f t="shared" si="24"/>
        <v/>
      </c>
      <c r="B794" s="35"/>
      <c r="L794" s="34" t="str">
        <f t="shared" si="25"/>
        <v/>
      </c>
      <c r="M794" s="35"/>
    </row>
    <row r="795" spans="1:15" ht="15.75" thickBot="1" x14ac:dyDescent="0.3">
      <c r="A795" s="31" t="str">
        <f t="shared" si="24"/>
        <v/>
      </c>
      <c r="B795" s="35"/>
      <c r="L795" s="34" t="str">
        <f t="shared" si="25"/>
        <v/>
      </c>
      <c r="M795" s="35"/>
    </row>
    <row r="796" spans="1:15" ht="15.75" thickBot="1" x14ac:dyDescent="0.3">
      <c r="A796" s="31" t="str">
        <f t="shared" si="24"/>
        <v/>
      </c>
      <c r="B796" s="35"/>
      <c r="L796" s="34" t="str">
        <f t="shared" si="25"/>
        <v/>
      </c>
      <c r="M796" s="35"/>
    </row>
    <row r="797" spans="1:15" ht="15.75" thickBot="1" x14ac:dyDescent="0.3">
      <c r="A797" s="31" t="str">
        <f t="shared" si="24"/>
        <v/>
      </c>
      <c r="B797" s="35"/>
      <c r="L797" s="34" t="str">
        <f t="shared" si="25"/>
        <v/>
      </c>
      <c r="M797" s="35"/>
    </row>
    <row r="798" spans="1:15" ht="15.75" thickBot="1" x14ac:dyDescent="0.3">
      <c r="A798" s="31" t="str">
        <f t="shared" si="24"/>
        <v/>
      </c>
      <c r="B798" s="35"/>
      <c r="L798" s="34" t="str">
        <f t="shared" si="25"/>
        <v xml:space="preserve">quarta das 19:00 às 21:00, semanal </v>
      </c>
      <c r="M798" s="35" t="s">
        <v>2567</v>
      </c>
      <c r="N798" s="36" t="s">
        <v>2698</v>
      </c>
      <c r="O798" s="36" t="s">
        <v>2570</v>
      </c>
    </row>
    <row r="799" spans="1:15" ht="15.75" thickBot="1" x14ac:dyDescent="0.3">
      <c r="A799" s="31" t="str">
        <f t="shared" si="24"/>
        <v/>
      </c>
      <c r="B799" s="35"/>
      <c r="L799" s="34" t="str">
        <f t="shared" si="25"/>
        <v xml:space="preserve">quarta das 21:00 às 23:00, semanal </v>
      </c>
      <c r="M799" s="35" t="s">
        <v>2579</v>
      </c>
      <c r="N799" s="36" t="s">
        <v>2698</v>
      </c>
      <c r="O799" s="36" t="s">
        <v>2570</v>
      </c>
    </row>
    <row r="800" spans="1:15" ht="15.75" thickBot="1" x14ac:dyDescent="0.3">
      <c r="A800" s="31" t="str">
        <f t="shared" si="24"/>
        <v/>
      </c>
      <c r="B800" s="35"/>
      <c r="L800" s="34" t="str">
        <f t="shared" si="25"/>
        <v/>
      </c>
      <c r="M800" s="35"/>
    </row>
    <row r="801" spans="1:18" ht="15.75" thickBot="1" x14ac:dyDescent="0.3">
      <c r="A801" s="31" t="str">
        <f t="shared" si="24"/>
        <v/>
      </c>
      <c r="B801" s="35"/>
      <c r="L801" s="34" t="str">
        <f t="shared" si="25"/>
        <v/>
      </c>
      <c r="M801" s="35"/>
    </row>
    <row r="802" spans="1:18" ht="15.75" thickBot="1" x14ac:dyDescent="0.3">
      <c r="A802" s="31" t="str">
        <f t="shared" si="24"/>
        <v/>
      </c>
      <c r="B802" s="35"/>
      <c r="L802" s="34" t="str">
        <f t="shared" si="25"/>
        <v/>
      </c>
      <c r="M802" s="35"/>
    </row>
    <row r="803" spans="1:18" ht="15.75" thickBot="1" x14ac:dyDescent="0.3">
      <c r="A803" s="31" t="str">
        <f t="shared" si="24"/>
        <v/>
      </c>
      <c r="B803" s="35"/>
      <c r="L803" s="34" t="str">
        <f t="shared" si="25"/>
        <v/>
      </c>
      <c r="M803" s="35"/>
    </row>
    <row r="804" spans="1:18" ht="15.75" thickBot="1" x14ac:dyDescent="0.3">
      <c r="A804" s="31" t="str">
        <f t="shared" si="24"/>
        <v/>
      </c>
      <c r="B804" s="35"/>
      <c r="L804" s="34" t="str">
        <f t="shared" si="25"/>
        <v/>
      </c>
      <c r="M804" s="35"/>
    </row>
    <row r="805" spans="1:18" ht="15.75" thickBot="1" x14ac:dyDescent="0.3">
      <c r="A805" s="31" t="str">
        <f t="shared" si="24"/>
        <v/>
      </c>
      <c r="B805" s="35"/>
      <c r="L805" s="34" t="str">
        <f t="shared" si="25"/>
        <v xml:space="preserve">segunda das 14:00 às 18:00, semanal </v>
      </c>
      <c r="M805" s="35" t="s">
        <v>2699</v>
      </c>
      <c r="N805" s="36" t="s">
        <v>2656</v>
      </c>
      <c r="O805" s="36" t="s">
        <v>2570</v>
      </c>
    </row>
    <row r="806" spans="1:18" ht="30.75" thickBot="1" x14ac:dyDescent="0.3">
      <c r="A806" s="31" t="str">
        <f t="shared" si="24"/>
        <v/>
      </c>
      <c r="B806" s="35"/>
      <c r="L806" s="34" t="str">
        <f t="shared" si="25"/>
        <v xml:space="preserve">quinta das 14:00 às 16:00, semanal ; quinta das 16:00 às 18:00, semanal </v>
      </c>
      <c r="M806" s="35" t="s">
        <v>2573</v>
      </c>
      <c r="N806" s="36" t="s">
        <v>2671</v>
      </c>
      <c r="O806" s="36" t="s">
        <v>2570</v>
      </c>
      <c r="P806" s="36" t="s">
        <v>2591</v>
      </c>
      <c r="Q806" s="36" t="s">
        <v>2671</v>
      </c>
      <c r="R806" s="36" t="s">
        <v>2570</v>
      </c>
    </row>
    <row r="807" spans="1:18" ht="15.75" thickBot="1" x14ac:dyDescent="0.3">
      <c r="A807" s="31" t="str">
        <f t="shared" si="24"/>
        <v/>
      </c>
      <c r="B807" s="35"/>
      <c r="L807" s="34" t="str">
        <f t="shared" si="25"/>
        <v/>
      </c>
      <c r="M807" s="35"/>
    </row>
    <row r="808" spans="1:18" ht="15.75" thickBot="1" x14ac:dyDescent="0.3">
      <c r="A808" s="31" t="str">
        <f t="shared" si="24"/>
        <v/>
      </c>
      <c r="B808" s="35"/>
      <c r="L808" s="34" t="str">
        <f t="shared" si="25"/>
        <v/>
      </c>
      <c r="M808" s="35"/>
    </row>
    <row r="809" spans="1:18" ht="30.75" thickBot="1" x14ac:dyDescent="0.3">
      <c r="A809" s="31" t="str">
        <f t="shared" si="24"/>
        <v/>
      </c>
      <c r="B809" s="35"/>
      <c r="L809" s="34" t="str">
        <f t="shared" si="25"/>
        <v>quarta das 08:00 às 10:00, quinzenal I</v>
      </c>
      <c r="M809" s="35" t="s">
        <v>2563</v>
      </c>
      <c r="N809" s="36" t="s">
        <v>2595</v>
      </c>
      <c r="O809" s="36" t="s">
        <v>2566</v>
      </c>
    </row>
    <row r="810" spans="1:18" ht="30.75" thickBot="1" x14ac:dyDescent="0.3">
      <c r="A810" s="31" t="str">
        <f t="shared" si="24"/>
        <v/>
      </c>
      <c r="B810" s="35"/>
      <c r="L810" s="34" t="str">
        <f t="shared" si="25"/>
        <v>segunda das 21:00 às 23:00, quinzenal II</v>
      </c>
      <c r="M810" s="35" t="s">
        <v>2593</v>
      </c>
      <c r="N810" s="36" t="s">
        <v>2595</v>
      </c>
      <c r="O810" s="36" t="s">
        <v>2564</v>
      </c>
    </row>
    <row r="811" spans="1:18" ht="30.75" thickBot="1" x14ac:dyDescent="0.3">
      <c r="A811" s="31" t="str">
        <f t="shared" si="24"/>
        <v/>
      </c>
      <c r="B811" s="35"/>
      <c r="L811" s="34" t="str">
        <f t="shared" si="25"/>
        <v>quarta das 08:00 às 10:00, quinzenal I</v>
      </c>
      <c r="M811" s="35" t="s">
        <v>2563</v>
      </c>
      <c r="N811" s="36" t="s">
        <v>2700</v>
      </c>
      <c r="O811" s="36" t="s">
        <v>2566</v>
      </c>
    </row>
    <row r="812" spans="1:18" ht="30.75" thickBot="1" x14ac:dyDescent="0.3">
      <c r="A812" s="31" t="str">
        <f t="shared" si="24"/>
        <v/>
      </c>
      <c r="B812" s="35"/>
      <c r="L812" s="34" t="str">
        <f t="shared" si="25"/>
        <v>segunda das 21:00 às 23:00, quinzenal II</v>
      </c>
      <c r="M812" s="35" t="s">
        <v>2593</v>
      </c>
      <c r="N812" s="36" t="s">
        <v>2700</v>
      </c>
      <c r="O812" s="36" t="s">
        <v>2564</v>
      </c>
    </row>
    <row r="813" spans="1:18" ht="15.75" thickBot="1" x14ac:dyDescent="0.3">
      <c r="A813" s="31" t="str">
        <f t="shared" si="24"/>
        <v/>
      </c>
      <c r="B813" s="35"/>
      <c r="L813" s="34" t="str">
        <f t="shared" si="25"/>
        <v>terca das 10:00 às 12:00, quinzenal I</v>
      </c>
      <c r="M813" s="35" t="s">
        <v>2605</v>
      </c>
      <c r="N813" s="36" t="s">
        <v>2597</v>
      </c>
      <c r="O813" s="36" t="s">
        <v>2566</v>
      </c>
    </row>
    <row r="814" spans="1:18" ht="15.75" thickBot="1" x14ac:dyDescent="0.3">
      <c r="A814" s="31" t="str">
        <f t="shared" si="24"/>
        <v/>
      </c>
      <c r="B814" s="35"/>
      <c r="L814" s="34" t="str">
        <f t="shared" si="25"/>
        <v>terca das 21:00 às 23:00, quinzenal I</v>
      </c>
      <c r="M814" s="35" t="s">
        <v>2606</v>
      </c>
      <c r="N814" s="36" t="s">
        <v>2597</v>
      </c>
      <c r="O814" s="36" t="s">
        <v>2566</v>
      </c>
    </row>
    <row r="815" spans="1:18" ht="45.75" thickBot="1" x14ac:dyDescent="0.3">
      <c r="A815" s="31" t="str">
        <f t="shared" si="24"/>
        <v/>
      </c>
      <c r="B815" s="35"/>
      <c r="L815" s="34" t="str">
        <f t="shared" si="25"/>
        <v>segunda das 08:00 às 10:00, quinzenal I; segunda das 08:00 às 10:00, quinzenal II</v>
      </c>
      <c r="M815" s="35" t="s">
        <v>2609</v>
      </c>
      <c r="N815" s="36" t="s">
        <v>2595</v>
      </c>
      <c r="O815" s="36" t="s">
        <v>2566</v>
      </c>
      <c r="P815" s="36" t="s">
        <v>2694</v>
      </c>
      <c r="Q815" s="36" t="s">
        <v>2595</v>
      </c>
      <c r="R815" s="36" t="s">
        <v>2564</v>
      </c>
    </row>
    <row r="816" spans="1:18" ht="30.75" thickBot="1" x14ac:dyDescent="0.3">
      <c r="A816" s="31" t="str">
        <f t="shared" si="24"/>
        <v/>
      </c>
      <c r="B816" s="35"/>
      <c r="L816" s="34" t="str">
        <f t="shared" si="25"/>
        <v>quinta das 21:00 às 23:00, quinzenal I</v>
      </c>
      <c r="M816" s="35" t="s">
        <v>2617</v>
      </c>
      <c r="N816" s="36" t="s">
        <v>2587</v>
      </c>
      <c r="O816" s="36" t="s">
        <v>2566</v>
      </c>
    </row>
    <row r="817" spans="1:18" ht="15.75" thickBot="1" x14ac:dyDescent="0.3">
      <c r="A817" s="31" t="str">
        <f t="shared" si="24"/>
        <v/>
      </c>
      <c r="B817" s="35"/>
      <c r="L817" s="34" t="str">
        <f t="shared" si="25"/>
        <v xml:space="preserve">segunda das 08:00 às 10:00, semanal </v>
      </c>
      <c r="M817" s="35" t="s">
        <v>2609</v>
      </c>
      <c r="N817" s="36" t="s">
        <v>2597</v>
      </c>
      <c r="O817" s="36" t="s">
        <v>2570</v>
      </c>
    </row>
    <row r="818" spans="1:18" ht="30.75" thickBot="1" x14ac:dyDescent="0.3">
      <c r="A818" s="31" t="str">
        <f t="shared" si="24"/>
        <v/>
      </c>
      <c r="B818" s="35"/>
      <c r="L818" s="34" t="str">
        <f t="shared" si="25"/>
        <v>quinta das 21:00 às 23:00, quinzenal II</v>
      </c>
      <c r="M818" s="35" t="s">
        <v>2617</v>
      </c>
      <c r="N818" s="36" t="s">
        <v>2597</v>
      </c>
      <c r="O818" s="36" t="s">
        <v>2564</v>
      </c>
    </row>
    <row r="819" spans="1:18" ht="15.75" thickBot="1" x14ac:dyDescent="0.3">
      <c r="A819" s="31" t="str">
        <f t="shared" si="24"/>
        <v/>
      </c>
      <c r="B819" s="35"/>
      <c r="L819" s="34" t="str">
        <f t="shared" si="25"/>
        <v xml:space="preserve">quinta das 17:00 às 19:00, semanal </v>
      </c>
      <c r="M819" s="35" t="s">
        <v>2646</v>
      </c>
      <c r="N819" s="36" t="s">
        <v>2587</v>
      </c>
      <c r="O819" s="36" t="s">
        <v>2570</v>
      </c>
    </row>
    <row r="820" spans="1:18" ht="15.75" thickBot="1" x14ac:dyDescent="0.3">
      <c r="A820" s="31" t="str">
        <f t="shared" si="24"/>
        <v/>
      </c>
      <c r="B820" s="35"/>
      <c r="L820" s="34" t="str">
        <f t="shared" si="25"/>
        <v xml:space="preserve">quinta das 17:00 às 19:00, semanal </v>
      </c>
      <c r="M820" s="35" t="s">
        <v>2646</v>
      </c>
      <c r="N820" s="36" t="s">
        <v>2597</v>
      </c>
      <c r="O820" s="36" t="s">
        <v>2570</v>
      </c>
    </row>
    <row r="821" spans="1:18" ht="15.75" thickBot="1" x14ac:dyDescent="0.3">
      <c r="A821" s="31" t="str">
        <f t="shared" si="24"/>
        <v/>
      </c>
      <c r="B821" s="35"/>
      <c r="L821" s="34" t="str">
        <f t="shared" si="25"/>
        <v/>
      </c>
      <c r="M821" s="35"/>
    </row>
    <row r="822" spans="1:18" ht="15.75" thickBot="1" x14ac:dyDescent="0.3">
      <c r="A822" s="31" t="str">
        <f t="shared" si="24"/>
        <v/>
      </c>
      <c r="B822" s="35"/>
      <c r="L822" s="34" t="str">
        <f t="shared" si="25"/>
        <v xml:space="preserve">quarta das 14:00 às 18:00, semanal </v>
      </c>
      <c r="M822" s="35" t="s">
        <v>2660</v>
      </c>
      <c r="N822" s="36" t="s">
        <v>2582</v>
      </c>
      <c r="O822" s="36" t="s">
        <v>2570</v>
      </c>
    </row>
    <row r="823" spans="1:18" ht="45.75" thickBot="1" x14ac:dyDescent="0.3">
      <c r="A823" s="31" t="str">
        <f t="shared" si="24"/>
        <v/>
      </c>
      <c r="B823" s="35"/>
      <c r="L823" s="34" t="str">
        <f t="shared" si="25"/>
        <v>sexta das 17:00 às 19:00, quinzenal II; sexta das 17:00 às 19:00, quinzenal I</v>
      </c>
      <c r="M823" s="35" t="s">
        <v>2585</v>
      </c>
      <c r="N823" s="36" t="s">
        <v>2701</v>
      </c>
      <c r="O823" s="36" t="s">
        <v>2564</v>
      </c>
      <c r="P823" s="36" t="s">
        <v>2702</v>
      </c>
      <c r="Q823" s="36" t="s">
        <v>2701</v>
      </c>
      <c r="R823" s="36" t="s">
        <v>2566</v>
      </c>
    </row>
    <row r="824" spans="1:18" ht="15.75" thickBot="1" x14ac:dyDescent="0.3">
      <c r="A824" s="31" t="str">
        <f t="shared" si="24"/>
        <v/>
      </c>
      <c r="B824" s="35"/>
      <c r="L824" s="34" t="str">
        <f t="shared" si="25"/>
        <v>terca das 08:00 às 10:00, quinzenal II</v>
      </c>
      <c r="M824" s="35" t="s">
        <v>2603</v>
      </c>
      <c r="N824" s="36" t="s">
        <v>2597</v>
      </c>
      <c r="O824" s="36" t="s">
        <v>2564</v>
      </c>
    </row>
    <row r="825" spans="1:18" ht="15.75" thickBot="1" x14ac:dyDescent="0.3">
      <c r="A825" s="31" t="str">
        <f t="shared" si="24"/>
        <v/>
      </c>
      <c r="B825" s="35"/>
      <c r="L825" s="34" t="str">
        <f t="shared" si="25"/>
        <v>terca das 19:00 às 21:00, quinzenal II</v>
      </c>
      <c r="M825" s="35" t="s">
        <v>2598</v>
      </c>
      <c r="N825" s="36" t="s">
        <v>2597</v>
      </c>
      <c r="O825" s="36" t="s">
        <v>2564</v>
      </c>
    </row>
    <row r="826" spans="1:18" ht="15.75" thickBot="1" x14ac:dyDescent="0.3">
      <c r="A826" s="31" t="str">
        <f t="shared" si="24"/>
        <v/>
      </c>
      <c r="B826" s="35"/>
      <c r="L826" s="34" t="str">
        <f t="shared" si="25"/>
        <v>terca das 19:00 às 21:00, quinzenal II</v>
      </c>
      <c r="M826" s="35" t="s">
        <v>2598</v>
      </c>
      <c r="N826" s="36" t="s">
        <v>2587</v>
      </c>
      <c r="O826" s="36" t="s">
        <v>2564</v>
      </c>
    </row>
    <row r="827" spans="1:18" ht="15.75" thickBot="1" x14ac:dyDescent="0.3">
      <c r="A827" s="31" t="str">
        <f t="shared" si="24"/>
        <v/>
      </c>
      <c r="B827" s="35"/>
      <c r="L827" s="34" t="str">
        <f t="shared" si="25"/>
        <v>terca das 08:00 às 10:00, quinzenal I</v>
      </c>
      <c r="M827" s="35" t="s">
        <v>2603</v>
      </c>
      <c r="N827" s="36" t="s">
        <v>2595</v>
      </c>
      <c r="O827" s="36" t="s">
        <v>2566</v>
      </c>
    </row>
    <row r="828" spans="1:18" ht="15.75" thickBot="1" x14ac:dyDescent="0.3">
      <c r="A828" s="31" t="str">
        <f t="shared" si="24"/>
        <v/>
      </c>
      <c r="B828" s="35"/>
      <c r="L828" s="34" t="str">
        <f t="shared" si="25"/>
        <v>terca das 19:00 às 21:00, quinzenal II</v>
      </c>
      <c r="M828" s="35" t="s">
        <v>2598</v>
      </c>
      <c r="N828" s="36" t="s">
        <v>2595</v>
      </c>
      <c r="O828" s="36" t="s">
        <v>2564</v>
      </c>
    </row>
    <row r="829" spans="1:18" ht="30.75" thickBot="1" x14ac:dyDescent="0.3">
      <c r="A829" s="31" t="str">
        <f t="shared" si="24"/>
        <v/>
      </c>
      <c r="B829" s="35"/>
      <c r="L829" s="34" t="str">
        <f t="shared" si="25"/>
        <v>quarta das 17:00 às 19:00, quinzenal I</v>
      </c>
      <c r="M829" s="35" t="s">
        <v>2586</v>
      </c>
      <c r="N829" s="36" t="s">
        <v>2701</v>
      </c>
      <c r="O829" s="36" t="s">
        <v>2566</v>
      </c>
    </row>
    <row r="830" spans="1:18" ht="30.75" thickBot="1" x14ac:dyDescent="0.3">
      <c r="A830" s="31" t="str">
        <f t="shared" si="24"/>
        <v/>
      </c>
      <c r="B830" s="35"/>
      <c r="L830" s="34" t="str">
        <f t="shared" si="25"/>
        <v>quinta das 17:00 às 19:00, quinzenal II</v>
      </c>
      <c r="M830" s="35" t="s">
        <v>2646</v>
      </c>
      <c r="N830" s="36" t="s">
        <v>2701</v>
      </c>
      <c r="O830" s="36" t="s">
        <v>2564</v>
      </c>
    </row>
    <row r="831" spans="1:18" ht="30.75" thickBot="1" x14ac:dyDescent="0.3">
      <c r="A831" s="31" t="str">
        <f t="shared" si="24"/>
        <v/>
      </c>
      <c r="B831" s="35"/>
      <c r="L831" s="34" t="str">
        <f t="shared" si="25"/>
        <v>quarta das 10:00 às 12:00, quinzenal I</v>
      </c>
      <c r="M831" s="35" t="s">
        <v>2576</v>
      </c>
      <c r="N831" s="36" t="s">
        <v>2582</v>
      </c>
      <c r="O831" s="36" t="s">
        <v>2566</v>
      </c>
    </row>
    <row r="832" spans="1:18" ht="15.75" thickBot="1" x14ac:dyDescent="0.3">
      <c r="A832" s="31" t="str">
        <f t="shared" si="24"/>
        <v/>
      </c>
      <c r="B832" s="35"/>
      <c r="L832" s="34" t="str">
        <f t="shared" si="25"/>
        <v>sexta das 19:00 às 21:00, quinzenal II</v>
      </c>
      <c r="M832" s="35" t="s">
        <v>2578</v>
      </c>
      <c r="N832" s="36" t="s">
        <v>2581</v>
      </c>
      <c r="O832" s="36" t="s">
        <v>2564</v>
      </c>
    </row>
    <row r="833" spans="1:19" ht="30.75" thickBot="1" x14ac:dyDescent="0.3">
      <c r="A833" s="31" t="str">
        <f t="shared" si="24"/>
        <v/>
      </c>
      <c r="B833" s="35"/>
      <c r="L833" s="34" t="str">
        <f t="shared" si="25"/>
        <v>quarta das 10:00 às 12:00, quinzenal II</v>
      </c>
      <c r="M833" s="35" t="s">
        <v>2576</v>
      </c>
      <c r="N833" s="36" t="s">
        <v>2701</v>
      </c>
      <c r="O833" s="36" t="s">
        <v>2564</v>
      </c>
    </row>
    <row r="834" spans="1:19" ht="15.75" thickBot="1" x14ac:dyDescent="0.3">
      <c r="A834" s="31" t="str">
        <f t="shared" ref="A834:A897" si="26">IF(B834="","",CONCATENATE(B834,",",D834,IF(E834="","",CONCATENATE(";",E834,",",G834,IF(H834="","",CONCATENATE(";",H834,",",J834))))))</f>
        <v/>
      </c>
      <c r="B834" s="35"/>
      <c r="L834" s="34" t="str">
        <f t="shared" ref="L834:L897" si="27">IF(M834="","",CONCATENATE(M834,",",O834,IF(P834="","",CONCATENATE(";",P834,",",R834,IF(S834="","",CONCATENATE(";",S834,",",U834))))))</f>
        <v>sexta das 19:00 às 21:00, quinzenal II</v>
      </c>
      <c r="M834" s="35" t="s">
        <v>2578</v>
      </c>
      <c r="N834" s="36" t="s">
        <v>2582</v>
      </c>
      <c r="O834" s="36" t="s">
        <v>2564</v>
      </c>
    </row>
    <row r="835" spans="1:19" ht="45.75" thickBot="1" x14ac:dyDescent="0.3">
      <c r="A835" s="31" t="str">
        <f t="shared" si="26"/>
        <v/>
      </c>
      <c r="B835" s="35"/>
      <c r="L835" s="34" t="str">
        <f t="shared" si="27"/>
        <v>sabado das 10:00 às 12:00, semanal ; sabado das 13:30 às 15:30, quinzenal I; sabado das 13:30 às 15:30,</v>
      </c>
      <c r="M835" s="35" t="s">
        <v>2668</v>
      </c>
      <c r="N835" s="36" t="s">
        <v>2636</v>
      </c>
      <c r="O835" s="36" t="s">
        <v>2570</v>
      </c>
      <c r="P835" s="36" t="s">
        <v>2703</v>
      </c>
      <c r="Q835" s="36" t="s">
        <v>2636</v>
      </c>
      <c r="R835" s="36" t="s">
        <v>2566</v>
      </c>
      <c r="S835" s="36" t="s">
        <v>2703</v>
      </c>
    </row>
    <row r="836" spans="1:19" ht="15.75" thickBot="1" x14ac:dyDescent="0.3">
      <c r="A836" s="31" t="str">
        <f t="shared" si="26"/>
        <v/>
      </c>
      <c r="B836" s="35"/>
      <c r="L836" s="34" t="str">
        <f t="shared" si="27"/>
        <v/>
      </c>
      <c r="M836" s="35"/>
    </row>
    <row r="837" spans="1:19" ht="15.75" thickBot="1" x14ac:dyDescent="0.3">
      <c r="A837" s="31" t="str">
        <f t="shared" si="26"/>
        <v/>
      </c>
      <c r="B837" s="35"/>
      <c r="L837" s="34" t="str">
        <f t="shared" si="27"/>
        <v/>
      </c>
      <c r="M837" s="35"/>
    </row>
    <row r="838" spans="1:19" ht="15.75" thickBot="1" x14ac:dyDescent="0.3">
      <c r="A838" s="31" t="str">
        <f t="shared" si="26"/>
        <v/>
      </c>
      <c r="B838" s="35"/>
      <c r="L838" s="34" t="str">
        <f t="shared" si="27"/>
        <v/>
      </c>
      <c r="M838" s="35"/>
    </row>
    <row r="839" spans="1:19" ht="15.75" thickBot="1" x14ac:dyDescent="0.3">
      <c r="A839" s="31" t="str">
        <f t="shared" si="26"/>
        <v/>
      </c>
      <c r="B839" s="35"/>
      <c r="L839" s="34" t="str">
        <f t="shared" si="27"/>
        <v/>
      </c>
      <c r="M839" s="35"/>
    </row>
    <row r="840" spans="1:19" ht="15.75" thickBot="1" x14ac:dyDescent="0.3">
      <c r="A840" s="31" t="str">
        <f t="shared" si="26"/>
        <v/>
      </c>
      <c r="B840" s="35"/>
      <c r="L840" s="34" t="str">
        <f t="shared" si="27"/>
        <v xml:space="preserve">quinta das 19:00 às 21:00, semanal </v>
      </c>
      <c r="M840" s="35" t="s">
        <v>2607</v>
      </c>
      <c r="N840" s="36" t="s">
        <v>2704</v>
      </c>
      <c r="O840" s="36" t="s">
        <v>2570</v>
      </c>
    </row>
    <row r="841" spans="1:19" ht="15.75" thickBot="1" x14ac:dyDescent="0.3">
      <c r="A841" s="31" t="str">
        <f t="shared" si="26"/>
        <v/>
      </c>
      <c r="B841" s="35"/>
      <c r="L841" s="34" t="str">
        <f t="shared" si="27"/>
        <v xml:space="preserve">quinta das 21:00 às 23:00, semanal </v>
      </c>
      <c r="M841" s="35" t="s">
        <v>2617</v>
      </c>
      <c r="N841" s="36" t="s">
        <v>2704</v>
      </c>
      <c r="O841" s="36" t="s">
        <v>2570</v>
      </c>
    </row>
    <row r="842" spans="1:19" ht="30.75" thickBot="1" x14ac:dyDescent="0.3">
      <c r="A842" s="31" t="str">
        <f t="shared" si="26"/>
        <v/>
      </c>
      <c r="B842" s="35"/>
      <c r="L842" s="34" t="str">
        <f t="shared" si="27"/>
        <v>quarta das 08:00 às 10:00, quinzenal II</v>
      </c>
      <c r="M842" s="35" t="s">
        <v>2563</v>
      </c>
      <c r="N842" s="36" t="s">
        <v>2595</v>
      </c>
      <c r="O842" s="36" t="s">
        <v>2564</v>
      </c>
    </row>
    <row r="843" spans="1:19" ht="30.75" thickBot="1" x14ac:dyDescent="0.3">
      <c r="A843" s="31" t="str">
        <f t="shared" si="26"/>
        <v/>
      </c>
      <c r="B843" s="35"/>
      <c r="L843" s="34" t="str">
        <f t="shared" si="27"/>
        <v>segunda das 19:00 às 21:00, quinzenal I</v>
      </c>
      <c r="M843" s="35" t="s">
        <v>2611</v>
      </c>
      <c r="N843" s="36" t="s">
        <v>2597</v>
      </c>
      <c r="O843" s="36" t="s">
        <v>2566</v>
      </c>
    </row>
    <row r="844" spans="1:19" ht="30.75" thickBot="1" x14ac:dyDescent="0.3">
      <c r="A844" s="31" t="str">
        <f t="shared" si="26"/>
        <v/>
      </c>
      <c r="B844" s="35"/>
      <c r="L844" s="34" t="str">
        <f t="shared" si="27"/>
        <v>quarta das 08:00 às 10:00, quinzenal II</v>
      </c>
      <c r="M844" s="35" t="s">
        <v>2563</v>
      </c>
      <c r="N844" s="36" t="s">
        <v>2700</v>
      </c>
      <c r="O844" s="36" t="s">
        <v>2564</v>
      </c>
    </row>
    <row r="845" spans="1:19" ht="30.75" thickBot="1" x14ac:dyDescent="0.3">
      <c r="A845" s="31" t="str">
        <f t="shared" si="26"/>
        <v/>
      </c>
      <c r="B845" s="35"/>
      <c r="L845" s="34" t="str">
        <f t="shared" si="27"/>
        <v>segunda das 19:00 às 21:00, quinzenal I</v>
      </c>
      <c r="M845" s="35" t="s">
        <v>2611</v>
      </c>
      <c r="N845" s="36" t="s">
        <v>2700</v>
      </c>
      <c r="O845" s="36" t="s">
        <v>2566</v>
      </c>
    </row>
    <row r="846" spans="1:19" ht="15.75" thickBot="1" x14ac:dyDescent="0.3">
      <c r="A846" s="31" t="str">
        <f t="shared" si="26"/>
        <v/>
      </c>
      <c r="B846" s="35"/>
      <c r="L846" s="34" t="str">
        <f t="shared" si="27"/>
        <v/>
      </c>
      <c r="M846" s="35"/>
    </row>
    <row r="847" spans="1:19" ht="15.75" thickBot="1" x14ac:dyDescent="0.3">
      <c r="A847" s="31" t="str">
        <f t="shared" si="26"/>
        <v/>
      </c>
      <c r="B847" s="35"/>
      <c r="L847" s="34" t="str">
        <f t="shared" si="27"/>
        <v xml:space="preserve">segunda das 08:00 às 10:00, semanal </v>
      </c>
      <c r="M847" s="35" t="s">
        <v>2609</v>
      </c>
      <c r="N847" s="36" t="s">
        <v>2587</v>
      </c>
      <c r="O847" s="36" t="s">
        <v>2570</v>
      </c>
    </row>
    <row r="848" spans="1:19" ht="15.75" thickBot="1" x14ac:dyDescent="0.3">
      <c r="A848" s="31" t="str">
        <f t="shared" si="26"/>
        <v/>
      </c>
      <c r="B848" s="35"/>
      <c r="L848" s="34" t="str">
        <f t="shared" si="27"/>
        <v xml:space="preserve">quinta das 19:00 às 21:00, semanal </v>
      </c>
      <c r="M848" s="35" t="s">
        <v>2607</v>
      </c>
      <c r="N848" s="36" t="s">
        <v>2587</v>
      </c>
      <c r="O848" s="36" t="s">
        <v>2570</v>
      </c>
    </row>
    <row r="849" spans="1:15" ht="15.75" thickBot="1" x14ac:dyDescent="0.3">
      <c r="A849" s="31" t="str">
        <f t="shared" si="26"/>
        <v/>
      </c>
      <c r="B849" s="35"/>
      <c r="L849" s="34" t="str">
        <f t="shared" si="27"/>
        <v xml:space="preserve">segunda das 08:00 às 10:00, semanal </v>
      </c>
      <c r="M849" s="35" t="s">
        <v>2609</v>
      </c>
      <c r="N849" s="36" t="s">
        <v>2700</v>
      </c>
      <c r="O849" s="36" t="s">
        <v>2570</v>
      </c>
    </row>
    <row r="850" spans="1:15" ht="15.75" thickBot="1" x14ac:dyDescent="0.3">
      <c r="A850" s="31" t="str">
        <f t="shared" si="26"/>
        <v/>
      </c>
      <c r="B850" s="35"/>
      <c r="L850" s="34" t="str">
        <f t="shared" si="27"/>
        <v xml:space="preserve">quinta das 21:00 às 23:00, semanal </v>
      </c>
      <c r="M850" s="35" t="s">
        <v>2617</v>
      </c>
      <c r="N850" s="36" t="s">
        <v>2700</v>
      </c>
      <c r="O850" s="36" t="s">
        <v>2570</v>
      </c>
    </row>
    <row r="851" spans="1:15" ht="30.75" thickBot="1" x14ac:dyDescent="0.3">
      <c r="A851" s="31" t="str">
        <f t="shared" si="26"/>
        <v/>
      </c>
      <c r="B851" s="35"/>
      <c r="L851" s="34" t="str">
        <f t="shared" si="27"/>
        <v>segunda das 16:00 às 18:00, quinzenal II</v>
      </c>
      <c r="M851" s="35" t="s">
        <v>2599</v>
      </c>
      <c r="N851" s="36" t="s">
        <v>2705</v>
      </c>
      <c r="O851" s="36" t="s">
        <v>2564</v>
      </c>
    </row>
    <row r="852" spans="1:15" ht="30.75" thickBot="1" x14ac:dyDescent="0.3">
      <c r="A852" s="31" t="str">
        <f t="shared" si="26"/>
        <v/>
      </c>
      <c r="B852" s="35"/>
      <c r="L852" s="34" t="str">
        <f t="shared" si="27"/>
        <v>segunda das 21:00 às 23:00, quinzenal II</v>
      </c>
      <c r="M852" s="35" t="s">
        <v>2593</v>
      </c>
      <c r="N852" s="36" t="s">
        <v>2705</v>
      </c>
      <c r="O852" s="36" t="s">
        <v>2564</v>
      </c>
    </row>
    <row r="853" spans="1:15" ht="30.75" thickBot="1" x14ac:dyDescent="0.3">
      <c r="A853" s="31" t="str">
        <f t="shared" si="26"/>
        <v/>
      </c>
      <c r="B853" s="35"/>
      <c r="L853" s="34" t="str">
        <f t="shared" si="27"/>
        <v>quarta das 19:00 às 21:00, quinzenal II</v>
      </c>
      <c r="M853" s="35" t="s">
        <v>2567</v>
      </c>
      <c r="N853" s="36" t="s">
        <v>2706</v>
      </c>
      <c r="O853" s="36" t="s">
        <v>2564</v>
      </c>
    </row>
    <row r="854" spans="1:15" ht="30.75" thickBot="1" x14ac:dyDescent="0.3">
      <c r="A854" s="31" t="str">
        <f t="shared" si="26"/>
        <v/>
      </c>
      <c r="B854" s="35"/>
      <c r="L854" s="34" t="str">
        <f t="shared" si="27"/>
        <v>quarta das 21:00 às 23:00, quinzenal II</v>
      </c>
      <c r="M854" s="35" t="s">
        <v>2579</v>
      </c>
      <c r="N854" s="36" t="s">
        <v>2706</v>
      </c>
      <c r="O854" s="36" t="s">
        <v>2564</v>
      </c>
    </row>
    <row r="855" spans="1:15" ht="30.75" thickBot="1" x14ac:dyDescent="0.3">
      <c r="A855" s="31" t="str">
        <f t="shared" si="26"/>
        <v/>
      </c>
      <c r="B855" s="35"/>
      <c r="L855" s="34" t="str">
        <f t="shared" si="27"/>
        <v>quarta das 14:00 às 16:00, quinzenal II</v>
      </c>
      <c r="M855" s="35" t="s">
        <v>2623</v>
      </c>
      <c r="N855" s="36" t="s">
        <v>2706</v>
      </c>
      <c r="O855" s="36" t="s">
        <v>2564</v>
      </c>
    </row>
    <row r="856" spans="1:15" ht="30.75" thickBot="1" x14ac:dyDescent="0.3">
      <c r="A856" s="31" t="str">
        <f t="shared" si="26"/>
        <v/>
      </c>
      <c r="B856" s="35"/>
      <c r="L856" s="34" t="str">
        <f t="shared" si="27"/>
        <v>quarta das 16:00 às 18:00, quinzenal II</v>
      </c>
      <c r="M856" s="35" t="s">
        <v>2590</v>
      </c>
      <c r="N856" s="36" t="s">
        <v>2706</v>
      </c>
      <c r="O856" s="36" t="s">
        <v>2564</v>
      </c>
    </row>
    <row r="857" spans="1:15" ht="15.75" thickBot="1" x14ac:dyDescent="0.3">
      <c r="A857" s="31" t="str">
        <f t="shared" si="26"/>
        <v/>
      </c>
      <c r="B857" s="35"/>
      <c r="L857" s="34" t="str">
        <f t="shared" si="27"/>
        <v xml:space="preserve">terca das 14:00 às 18:00, semanal </v>
      </c>
      <c r="M857" s="35" t="s">
        <v>2655</v>
      </c>
      <c r="N857" s="36" t="s">
        <v>2582</v>
      </c>
      <c r="O857" s="36" t="s">
        <v>2570</v>
      </c>
    </row>
    <row r="858" spans="1:15" ht="15.75" thickBot="1" x14ac:dyDescent="0.3">
      <c r="A858" s="31" t="str">
        <f t="shared" si="26"/>
        <v/>
      </c>
      <c r="B858" s="35"/>
      <c r="L858" s="34" t="str">
        <f t="shared" si="27"/>
        <v xml:space="preserve">terca das 21:00 às 23:00, semanal </v>
      </c>
      <c r="M858" s="35" t="s">
        <v>2606</v>
      </c>
      <c r="N858" s="36" t="s">
        <v>2704</v>
      </c>
      <c r="O858" s="36" t="s">
        <v>2570</v>
      </c>
    </row>
    <row r="859" spans="1:15" ht="15.75" thickBot="1" x14ac:dyDescent="0.3">
      <c r="A859" s="31" t="str">
        <f t="shared" si="26"/>
        <v/>
      </c>
      <c r="B859" s="35"/>
      <c r="L859" s="34" t="str">
        <f t="shared" si="27"/>
        <v xml:space="preserve">segunda das 21:00 às 23:00, semanal </v>
      </c>
      <c r="M859" s="35" t="s">
        <v>2593</v>
      </c>
      <c r="N859" s="36" t="s">
        <v>2634</v>
      </c>
      <c r="O859" s="36" t="s">
        <v>2570</v>
      </c>
    </row>
    <row r="860" spans="1:15" ht="15.75" thickBot="1" x14ac:dyDescent="0.3">
      <c r="A860" s="31" t="str">
        <f t="shared" si="26"/>
        <v/>
      </c>
      <c r="B860" s="35"/>
      <c r="L860" s="34" t="str">
        <f t="shared" si="27"/>
        <v xml:space="preserve">quinta das 19:00 às 21:00, semanal </v>
      </c>
      <c r="M860" s="35" t="s">
        <v>2607</v>
      </c>
      <c r="N860" s="36" t="s">
        <v>2707</v>
      </c>
      <c r="O860" s="36" t="s">
        <v>2570</v>
      </c>
    </row>
    <row r="861" spans="1:15" ht="30.75" thickBot="1" x14ac:dyDescent="0.3">
      <c r="A861" s="31" t="str">
        <f t="shared" si="26"/>
        <v/>
      </c>
      <c r="B861" s="35"/>
      <c r="L861" s="34" t="str">
        <f t="shared" si="27"/>
        <v>quinta das 08:00 às 10:00, quinzenal II</v>
      </c>
      <c r="M861" s="35" t="s">
        <v>2613</v>
      </c>
      <c r="N861" s="36" t="s">
        <v>2707</v>
      </c>
      <c r="O861" s="36" t="s">
        <v>2564</v>
      </c>
    </row>
    <row r="862" spans="1:15" ht="30.75" thickBot="1" x14ac:dyDescent="0.3">
      <c r="A862" s="31" t="str">
        <f t="shared" si="26"/>
        <v/>
      </c>
      <c r="B862" s="35"/>
      <c r="L862" s="34" t="str">
        <f t="shared" si="27"/>
        <v>quinta das 10:00 às 12:00, quinzenal II</v>
      </c>
      <c r="M862" s="35" t="s">
        <v>2647</v>
      </c>
      <c r="N862" s="36" t="s">
        <v>2707</v>
      </c>
      <c r="O862" s="36" t="s">
        <v>2564</v>
      </c>
    </row>
    <row r="863" spans="1:15" ht="15.75" thickBot="1" x14ac:dyDescent="0.3">
      <c r="A863" s="31" t="str">
        <f t="shared" si="26"/>
        <v/>
      </c>
      <c r="B863" s="35"/>
      <c r="L863" s="34" t="str">
        <f t="shared" si="27"/>
        <v xml:space="preserve">segunda das 19:00 às 21:00, semanal </v>
      </c>
      <c r="M863" s="35" t="s">
        <v>2611</v>
      </c>
      <c r="N863" s="36" t="s">
        <v>2596</v>
      </c>
      <c r="O863" s="36" t="s">
        <v>2570</v>
      </c>
    </row>
    <row r="864" spans="1:15" ht="15.75" thickBot="1" x14ac:dyDescent="0.3">
      <c r="A864" s="31" t="str">
        <f t="shared" si="26"/>
        <v/>
      </c>
      <c r="B864" s="35"/>
      <c r="L864" s="34" t="str">
        <f t="shared" si="27"/>
        <v/>
      </c>
      <c r="M864" s="35"/>
    </row>
    <row r="865" spans="1:15" ht="15.75" thickBot="1" x14ac:dyDescent="0.3">
      <c r="A865" s="31" t="str">
        <f t="shared" si="26"/>
        <v/>
      </c>
      <c r="B865" s="35"/>
      <c r="L865" s="34" t="str">
        <f t="shared" si="27"/>
        <v/>
      </c>
      <c r="M865" s="35"/>
    </row>
    <row r="866" spans="1:15" ht="15.75" thickBot="1" x14ac:dyDescent="0.3">
      <c r="A866" s="31" t="str">
        <f t="shared" si="26"/>
        <v/>
      </c>
      <c r="B866" s="35"/>
      <c r="L866" s="34" t="str">
        <f t="shared" si="27"/>
        <v/>
      </c>
      <c r="M866" s="35"/>
    </row>
    <row r="867" spans="1:15" ht="15.75" thickBot="1" x14ac:dyDescent="0.3">
      <c r="A867" s="31" t="str">
        <f t="shared" si="26"/>
        <v/>
      </c>
      <c r="B867" s="35"/>
      <c r="L867" s="34" t="str">
        <f t="shared" si="27"/>
        <v/>
      </c>
      <c r="M867" s="35"/>
    </row>
    <row r="868" spans="1:15" ht="30.75" thickBot="1" x14ac:dyDescent="0.3">
      <c r="A868" s="31" t="str">
        <f t="shared" si="26"/>
        <v/>
      </c>
      <c r="B868" s="35"/>
      <c r="L868" s="34" t="str">
        <f t="shared" si="27"/>
        <v>segunda das 14:00 às 16:00, quinzenal II</v>
      </c>
      <c r="M868" s="35" t="s">
        <v>2600</v>
      </c>
      <c r="N868" s="36" t="s">
        <v>2705</v>
      </c>
      <c r="O868" s="36" t="s">
        <v>2564</v>
      </c>
    </row>
    <row r="869" spans="1:15" ht="15.75" thickBot="1" x14ac:dyDescent="0.3">
      <c r="A869" s="31" t="str">
        <f t="shared" si="26"/>
        <v/>
      </c>
      <c r="B869" s="35"/>
      <c r="L869" s="34" t="str">
        <f t="shared" si="27"/>
        <v xml:space="preserve">terca das 10:00 às 12:00, semanal </v>
      </c>
      <c r="M869" s="35" t="s">
        <v>2605</v>
      </c>
      <c r="N869" s="36" t="s">
        <v>2701</v>
      </c>
      <c r="O869" s="36" t="s">
        <v>2570</v>
      </c>
    </row>
    <row r="870" spans="1:15" ht="15.75" thickBot="1" x14ac:dyDescent="0.3">
      <c r="A870" s="31" t="str">
        <f t="shared" si="26"/>
        <v/>
      </c>
      <c r="B870" s="35"/>
      <c r="L870" s="34" t="str">
        <f t="shared" si="27"/>
        <v xml:space="preserve">quarta das 19:00 às 21:00, semanal </v>
      </c>
      <c r="M870" s="35" t="s">
        <v>2567</v>
      </c>
      <c r="N870" s="36" t="s">
        <v>2701</v>
      </c>
      <c r="O870" s="36" t="s">
        <v>2570</v>
      </c>
    </row>
    <row r="871" spans="1:15" ht="15.75" thickBot="1" x14ac:dyDescent="0.3">
      <c r="A871" s="31" t="str">
        <f t="shared" si="26"/>
        <v/>
      </c>
      <c r="B871" s="35"/>
      <c r="L871" s="34" t="str">
        <f t="shared" si="27"/>
        <v xml:space="preserve">terca das 14:00 às 16:00, semanal </v>
      </c>
      <c r="M871" s="35" t="s">
        <v>2569</v>
      </c>
      <c r="N871" s="36" t="s">
        <v>2701</v>
      </c>
      <c r="O871" s="36" t="s">
        <v>2570</v>
      </c>
    </row>
    <row r="872" spans="1:15" ht="15.75" thickBot="1" x14ac:dyDescent="0.3">
      <c r="A872" s="31" t="str">
        <f t="shared" si="26"/>
        <v/>
      </c>
      <c r="B872" s="35"/>
      <c r="L872" s="34" t="str">
        <f t="shared" si="27"/>
        <v xml:space="preserve">terca das 21:00 às 23:00, semanal </v>
      </c>
      <c r="M872" s="35" t="s">
        <v>2606</v>
      </c>
      <c r="N872" s="36" t="s">
        <v>2701</v>
      </c>
      <c r="O872" s="36" t="s">
        <v>2570</v>
      </c>
    </row>
    <row r="873" spans="1:15" ht="15.75" thickBot="1" x14ac:dyDescent="0.3">
      <c r="A873" s="31" t="str">
        <f t="shared" si="26"/>
        <v/>
      </c>
      <c r="B873" s="35"/>
      <c r="L873" s="34" t="str">
        <f t="shared" si="27"/>
        <v xml:space="preserve">quarta das 21:00 às 23:00, semanal </v>
      </c>
      <c r="M873" s="35" t="s">
        <v>2579</v>
      </c>
      <c r="N873" s="36" t="s">
        <v>2701</v>
      </c>
      <c r="O873" s="36" t="s">
        <v>2570</v>
      </c>
    </row>
    <row r="874" spans="1:15" ht="15.75" thickBot="1" x14ac:dyDescent="0.3">
      <c r="A874" s="31" t="str">
        <f t="shared" si="26"/>
        <v/>
      </c>
      <c r="B874" s="35"/>
      <c r="L874" s="34" t="str">
        <f t="shared" si="27"/>
        <v xml:space="preserve">terca das 19:00 às 21:00, semanal </v>
      </c>
      <c r="M874" s="35" t="s">
        <v>2598</v>
      </c>
      <c r="N874" s="36" t="s">
        <v>2701</v>
      </c>
      <c r="O874" s="36" t="s">
        <v>2570</v>
      </c>
    </row>
    <row r="875" spans="1:15" ht="30.75" thickBot="1" x14ac:dyDescent="0.3">
      <c r="A875" s="31" t="str">
        <f t="shared" si="26"/>
        <v/>
      </c>
      <c r="B875" s="35"/>
      <c r="L875" s="34" t="str">
        <f t="shared" si="27"/>
        <v>segunda das 16:00 às 18:00, quinzenal II</v>
      </c>
      <c r="M875" s="35" t="s">
        <v>2599</v>
      </c>
      <c r="N875" s="36" t="s">
        <v>2700</v>
      </c>
      <c r="O875" s="36" t="s">
        <v>2564</v>
      </c>
    </row>
    <row r="876" spans="1:15" ht="30.75" thickBot="1" x14ac:dyDescent="0.3">
      <c r="A876" s="31" t="str">
        <f t="shared" si="26"/>
        <v/>
      </c>
      <c r="B876" s="35"/>
      <c r="L876" s="34" t="str">
        <f t="shared" si="27"/>
        <v>quinta das 19:00 às 21:00, quinzenal II</v>
      </c>
      <c r="M876" s="35" t="s">
        <v>2607</v>
      </c>
      <c r="N876" s="36" t="s">
        <v>2700</v>
      </c>
      <c r="O876" s="36" t="s">
        <v>2564</v>
      </c>
    </row>
    <row r="877" spans="1:15" ht="15.75" thickBot="1" x14ac:dyDescent="0.3">
      <c r="A877" s="31" t="str">
        <f t="shared" si="26"/>
        <v/>
      </c>
      <c r="B877" s="35"/>
      <c r="L877" s="34" t="str">
        <f t="shared" si="27"/>
        <v>sexta das 21:00 às 23:00, quinzenal I</v>
      </c>
      <c r="M877" s="35" t="s">
        <v>2627</v>
      </c>
      <c r="N877" s="36" t="s">
        <v>2704</v>
      </c>
      <c r="O877" s="36" t="s">
        <v>2566</v>
      </c>
    </row>
    <row r="878" spans="1:15" ht="15.75" thickBot="1" x14ac:dyDescent="0.3">
      <c r="A878" s="31" t="str">
        <f t="shared" si="26"/>
        <v/>
      </c>
      <c r="B878" s="35"/>
      <c r="L878" s="34" t="str">
        <f t="shared" si="27"/>
        <v xml:space="preserve">segunda das 14:00 às 16:00, semanal </v>
      </c>
      <c r="M878" s="35" t="s">
        <v>2600</v>
      </c>
      <c r="N878" s="36" t="s">
        <v>2701</v>
      </c>
      <c r="O878" s="36" t="s">
        <v>2570</v>
      </c>
    </row>
    <row r="879" spans="1:15" ht="15.75" thickBot="1" x14ac:dyDescent="0.3">
      <c r="A879" s="31" t="str">
        <f t="shared" si="26"/>
        <v/>
      </c>
      <c r="B879" s="35"/>
      <c r="L879" s="34" t="str">
        <f t="shared" si="27"/>
        <v xml:space="preserve">segunda das 16:00 às 18:00, semanal </v>
      </c>
      <c r="M879" s="35" t="s">
        <v>2599</v>
      </c>
      <c r="N879" s="36" t="s">
        <v>2701</v>
      </c>
      <c r="O879" s="36" t="s">
        <v>2570</v>
      </c>
    </row>
    <row r="880" spans="1:15" ht="15.75" thickBot="1" x14ac:dyDescent="0.3">
      <c r="A880" s="31" t="str">
        <f t="shared" si="26"/>
        <v/>
      </c>
      <c r="B880" s="35"/>
      <c r="L880" s="34" t="str">
        <f t="shared" si="27"/>
        <v xml:space="preserve">segunda das 21:00 às 23:00, semanal </v>
      </c>
      <c r="M880" s="35" t="s">
        <v>2593</v>
      </c>
      <c r="N880" s="36" t="s">
        <v>2701</v>
      </c>
      <c r="O880" s="36" t="s">
        <v>2570</v>
      </c>
    </row>
    <row r="881" spans="1:15" ht="15.75" thickBot="1" x14ac:dyDescent="0.3">
      <c r="A881" s="31" t="str">
        <f t="shared" si="26"/>
        <v/>
      </c>
      <c r="B881" s="35"/>
      <c r="L881" s="34" t="str">
        <f t="shared" si="27"/>
        <v xml:space="preserve">segunda das 19:00 às 21:00, semanal </v>
      </c>
      <c r="M881" s="35" t="s">
        <v>2611</v>
      </c>
      <c r="N881" s="36" t="s">
        <v>2701</v>
      </c>
      <c r="O881" s="36" t="s">
        <v>2570</v>
      </c>
    </row>
    <row r="882" spans="1:15" ht="15.75" thickBot="1" x14ac:dyDescent="0.3">
      <c r="A882" s="31" t="str">
        <f t="shared" si="26"/>
        <v/>
      </c>
      <c r="B882" s="35"/>
      <c r="L882" s="34" t="str">
        <f t="shared" si="27"/>
        <v>sexta das 21:00 às 23:00, quinzenal II</v>
      </c>
      <c r="M882" s="35" t="s">
        <v>2627</v>
      </c>
      <c r="N882" s="36" t="s">
        <v>2704</v>
      </c>
      <c r="O882" s="36" t="s">
        <v>2564</v>
      </c>
    </row>
    <row r="883" spans="1:15" ht="15.75" thickBot="1" x14ac:dyDescent="0.3">
      <c r="A883" s="31" t="str">
        <f t="shared" si="26"/>
        <v/>
      </c>
      <c r="B883" s="35"/>
      <c r="L883" s="34" t="str">
        <f t="shared" si="27"/>
        <v>sexta das 19:00 às 21:00, quinzenal II</v>
      </c>
      <c r="M883" s="35" t="s">
        <v>2578</v>
      </c>
      <c r="N883" s="36" t="s">
        <v>2704</v>
      </c>
      <c r="O883" s="36" t="s">
        <v>2564</v>
      </c>
    </row>
    <row r="884" spans="1:15" ht="15.75" thickBot="1" x14ac:dyDescent="0.3">
      <c r="A884" s="31" t="str">
        <f t="shared" si="26"/>
        <v/>
      </c>
      <c r="B884" s="35"/>
      <c r="L884" s="34" t="str">
        <f t="shared" si="27"/>
        <v xml:space="preserve">quarta das 17:00 às 19:00, semanal </v>
      </c>
      <c r="M884" s="35" t="s">
        <v>2586</v>
      </c>
      <c r="N884" s="36" t="s">
        <v>2704</v>
      </c>
      <c r="O884" s="36" t="s">
        <v>2570</v>
      </c>
    </row>
    <row r="885" spans="1:15" ht="15.75" thickBot="1" x14ac:dyDescent="0.3">
      <c r="A885" s="31" t="str">
        <f t="shared" si="26"/>
        <v/>
      </c>
      <c r="B885" s="35"/>
      <c r="L885" s="34" t="str">
        <f t="shared" si="27"/>
        <v xml:space="preserve">segunda das 21:00 às 23:00, semanal </v>
      </c>
      <c r="M885" s="35" t="s">
        <v>2593</v>
      </c>
      <c r="N885" s="36" t="s">
        <v>2704</v>
      </c>
      <c r="O885" s="36" t="s">
        <v>2570</v>
      </c>
    </row>
    <row r="886" spans="1:15" ht="15.75" thickBot="1" x14ac:dyDescent="0.3">
      <c r="A886" s="31" t="str">
        <f t="shared" si="26"/>
        <v/>
      </c>
      <c r="B886" s="35"/>
      <c r="L886" s="34" t="str">
        <f t="shared" si="27"/>
        <v xml:space="preserve">quarta das 19:00 às 21:00, semanal </v>
      </c>
      <c r="M886" s="35" t="s">
        <v>2567</v>
      </c>
      <c r="N886" s="36" t="s">
        <v>2587</v>
      </c>
      <c r="O886" s="36" t="s">
        <v>2570</v>
      </c>
    </row>
    <row r="887" spans="1:15" ht="15.75" thickBot="1" x14ac:dyDescent="0.3">
      <c r="A887" s="31" t="str">
        <f t="shared" si="26"/>
        <v/>
      </c>
      <c r="B887" s="35"/>
      <c r="L887" s="34" t="str">
        <f t="shared" si="27"/>
        <v xml:space="preserve">quarta das 21:00 às 23:00, semanal </v>
      </c>
      <c r="M887" s="35" t="s">
        <v>2579</v>
      </c>
      <c r="N887" s="36" t="s">
        <v>2587</v>
      </c>
      <c r="O887" s="36" t="s">
        <v>2570</v>
      </c>
    </row>
    <row r="888" spans="1:15" ht="15.75" thickBot="1" x14ac:dyDescent="0.3">
      <c r="A888" s="31" t="str">
        <f t="shared" si="26"/>
        <v/>
      </c>
      <c r="B888" s="35"/>
      <c r="L888" s="34" t="str">
        <f t="shared" si="27"/>
        <v xml:space="preserve">quarta das 10:00 às 12:00, semanal </v>
      </c>
      <c r="M888" s="35" t="s">
        <v>2576</v>
      </c>
      <c r="N888" s="36" t="s">
        <v>2587</v>
      </c>
      <c r="O888" s="36" t="s">
        <v>2570</v>
      </c>
    </row>
    <row r="889" spans="1:15" ht="15.75" thickBot="1" x14ac:dyDescent="0.3">
      <c r="A889" s="31" t="str">
        <f t="shared" si="26"/>
        <v/>
      </c>
      <c r="B889" s="35"/>
      <c r="L889" s="34" t="str">
        <f t="shared" si="27"/>
        <v/>
      </c>
      <c r="M889" s="35"/>
    </row>
    <row r="890" spans="1:15" ht="15.75" thickBot="1" x14ac:dyDescent="0.3">
      <c r="A890" s="31" t="str">
        <f t="shared" si="26"/>
        <v/>
      </c>
      <c r="B890" s="35"/>
      <c r="L890" s="34" t="str">
        <f t="shared" si="27"/>
        <v/>
      </c>
      <c r="M890" s="35"/>
    </row>
    <row r="891" spans="1:15" ht="15.75" thickBot="1" x14ac:dyDescent="0.3">
      <c r="A891" s="31" t="str">
        <f t="shared" si="26"/>
        <v/>
      </c>
      <c r="B891" s="35"/>
      <c r="L891" s="34" t="str">
        <f t="shared" si="27"/>
        <v/>
      </c>
      <c r="M891" s="35"/>
    </row>
    <row r="892" spans="1:15" ht="15.75" thickBot="1" x14ac:dyDescent="0.3">
      <c r="A892" s="31" t="str">
        <f t="shared" si="26"/>
        <v/>
      </c>
      <c r="B892" s="35"/>
      <c r="L892" s="34" t="str">
        <f t="shared" si="27"/>
        <v/>
      </c>
      <c r="M892" s="35"/>
    </row>
    <row r="893" spans="1:15" ht="15.75" thickBot="1" x14ac:dyDescent="0.3">
      <c r="A893" s="31" t="str">
        <f t="shared" si="26"/>
        <v/>
      </c>
      <c r="B893" s="35"/>
      <c r="L893" s="34" t="str">
        <f t="shared" si="27"/>
        <v>sexta das 08:00 às 10:00, quinzenal II</v>
      </c>
      <c r="M893" s="35" t="s">
        <v>2575</v>
      </c>
      <c r="N893" s="36" t="s">
        <v>2708</v>
      </c>
      <c r="O893" s="36" t="s">
        <v>2564</v>
      </c>
    </row>
    <row r="894" spans="1:15" ht="30.75" thickBot="1" x14ac:dyDescent="0.3">
      <c r="A894" s="31" t="str">
        <f t="shared" si="26"/>
        <v/>
      </c>
      <c r="B894" s="35"/>
      <c r="L894" s="34" t="str">
        <f t="shared" si="27"/>
        <v>quarta das 21:00 às 23:00, quinzenal II</v>
      </c>
      <c r="M894" s="35" t="s">
        <v>2579</v>
      </c>
      <c r="N894" s="36" t="s">
        <v>2708</v>
      </c>
      <c r="O894" s="36" t="s">
        <v>2564</v>
      </c>
    </row>
    <row r="895" spans="1:15" ht="30.75" thickBot="1" x14ac:dyDescent="0.3">
      <c r="A895" s="31" t="str">
        <f t="shared" si="26"/>
        <v/>
      </c>
      <c r="B895" s="35"/>
      <c r="L895" s="34" t="str">
        <f t="shared" si="27"/>
        <v>quarta das 10:00 às 12:00, quinzenal II</v>
      </c>
      <c r="M895" s="35" t="s">
        <v>2576</v>
      </c>
      <c r="N895" s="36" t="s">
        <v>2708</v>
      </c>
      <c r="O895" s="36" t="s">
        <v>2564</v>
      </c>
    </row>
    <row r="896" spans="1:15" ht="30.75" thickBot="1" x14ac:dyDescent="0.3">
      <c r="A896" s="31" t="str">
        <f t="shared" si="26"/>
        <v/>
      </c>
      <c r="B896" s="35"/>
      <c r="L896" s="34" t="str">
        <f t="shared" si="27"/>
        <v>quarta das 17:00 às 19:00, quinzenal II</v>
      </c>
      <c r="M896" s="35" t="s">
        <v>2586</v>
      </c>
      <c r="N896" s="36" t="s">
        <v>2708</v>
      </c>
      <c r="O896" s="36" t="s">
        <v>2564</v>
      </c>
    </row>
    <row r="897" spans="1:15" ht="15.75" thickBot="1" x14ac:dyDescent="0.3">
      <c r="A897" s="31" t="str">
        <f t="shared" si="26"/>
        <v/>
      </c>
      <c r="B897" s="35"/>
      <c r="L897" s="34" t="str">
        <f t="shared" si="27"/>
        <v/>
      </c>
      <c r="M897" s="35"/>
    </row>
    <row r="898" spans="1:15" ht="15.75" thickBot="1" x14ac:dyDescent="0.3">
      <c r="A898" s="31" t="str">
        <f t="shared" ref="A898:A961" si="28">IF(B898="","",CONCATENATE(B898,",",D898,IF(E898="","",CONCATENATE(";",E898,",",G898,IF(H898="","",CONCATENATE(";",H898,",",J898))))))</f>
        <v/>
      </c>
      <c r="B898" s="35"/>
      <c r="L898" s="34" t="str">
        <f t="shared" ref="L898:L961" si="29">IF(M898="","",CONCATENATE(M898,",",O898,IF(P898="","",CONCATENATE(";",P898,",",R898,IF(S898="","",CONCATENATE(";",S898,",",U898))))))</f>
        <v/>
      </c>
      <c r="M898" s="35"/>
    </row>
    <row r="899" spans="1:15" ht="30.75" thickBot="1" x14ac:dyDescent="0.3">
      <c r="A899" s="31" t="str">
        <f t="shared" si="28"/>
        <v/>
      </c>
      <c r="B899" s="35"/>
      <c r="L899" s="34" t="str">
        <f t="shared" si="29"/>
        <v>quinta das 08:00 às 10:00, quinzenal II</v>
      </c>
      <c r="M899" s="35" t="s">
        <v>2613</v>
      </c>
      <c r="N899" s="36" t="s">
        <v>2574</v>
      </c>
      <c r="O899" s="36" t="s">
        <v>2564</v>
      </c>
    </row>
    <row r="900" spans="1:15" ht="15.75" thickBot="1" x14ac:dyDescent="0.3">
      <c r="A900" s="31" t="str">
        <f t="shared" si="28"/>
        <v/>
      </c>
      <c r="B900" s="35"/>
      <c r="L900" s="34" t="str">
        <f t="shared" si="29"/>
        <v>sexta das 21:00 às 23:00, quinzenal I</v>
      </c>
      <c r="M900" s="35" t="s">
        <v>2627</v>
      </c>
      <c r="N900" s="36" t="s">
        <v>2574</v>
      </c>
      <c r="O900" s="36" t="s">
        <v>2566</v>
      </c>
    </row>
    <row r="901" spans="1:15" ht="30.75" thickBot="1" x14ac:dyDescent="0.3">
      <c r="A901" s="31" t="str">
        <f t="shared" si="28"/>
        <v/>
      </c>
      <c r="B901" s="35"/>
      <c r="L901" s="34" t="str">
        <f t="shared" si="29"/>
        <v>quarta das 21:00 às 23:00, quinzenal II</v>
      </c>
      <c r="M901" s="35" t="s">
        <v>2579</v>
      </c>
      <c r="N901" s="36" t="s">
        <v>2707</v>
      </c>
      <c r="O901" s="36" t="s">
        <v>2564</v>
      </c>
    </row>
    <row r="902" spans="1:15" ht="15.75" thickBot="1" x14ac:dyDescent="0.3">
      <c r="A902" s="31" t="str">
        <f t="shared" si="28"/>
        <v/>
      </c>
      <c r="B902" s="35"/>
      <c r="L902" s="34" t="str">
        <f t="shared" si="29"/>
        <v/>
      </c>
      <c r="M902" s="35"/>
    </row>
    <row r="903" spans="1:15" ht="15.75" thickBot="1" x14ac:dyDescent="0.3">
      <c r="A903" s="31" t="str">
        <f t="shared" si="28"/>
        <v/>
      </c>
      <c r="B903" s="35"/>
      <c r="L903" s="34" t="str">
        <f t="shared" si="29"/>
        <v/>
      </c>
      <c r="M903" s="35"/>
    </row>
    <row r="904" spans="1:15" ht="15.75" thickBot="1" x14ac:dyDescent="0.3">
      <c r="A904" s="31" t="str">
        <f t="shared" si="28"/>
        <v/>
      </c>
      <c r="B904" s="35"/>
      <c r="L904" s="34" t="str">
        <f t="shared" si="29"/>
        <v/>
      </c>
      <c r="M904" s="35"/>
    </row>
    <row r="905" spans="1:15" ht="15.75" thickBot="1" x14ac:dyDescent="0.3">
      <c r="A905" s="31" t="str">
        <f t="shared" si="28"/>
        <v/>
      </c>
      <c r="B905" s="35"/>
      <c r="L905" s="34" t="str">
        <f t="shared" si="29"/>
        <v/>
      </c>
      <c r="M905" s="35"/>
    </row>
    <row r="906" spans="1:15" ht="15.75" thickBot="1" x14ac:dyDescent="0.3">
      <c r="A906" s="31" t="str">
        <f t="shared" si="28"/>
        <v/>
      </c>
      <c r="B906" s="35"/>
      <c r="L906" s="34" t="str">
        <f t="shared" si="29"/>
        <v/>
      </c>
      <c r="M906" s="35"/>
    </row>
    <row r="907" spans="1:15" ht="15.75" thickBot="1" x14ac:dyDescent="0.3">
      <c r="A907" s="31" t="str">
        <f t="shared" si="28"/>
        <v/>
      </c>
      <c r="B907" s="35"/>
      <c r="L907" s="34" t="str">
        <f t="shared" si="29"/>
        <v/>
      </c>
      <c r="M907" s="35"/>
    </row>
    <row r="908" spans="1:15" ht="30.75" thickBot="1" x14ac:dyDescent="0.3">
      <c r="A908" s="31" t="str">
        <f t="shared" si="28"/>
        <v/>
      </c>
      <c r="B908" s="35"/>
      <c r="L908" s="34" t="str">
        <f t="shared" si="29"/>
        <v>quinta das 21:00 às 23:00, quinzenal II</v>
      </c>
      <c r="M908" s="35" t="s">
        <v>2617</v>
      </c>
      <c r="N908" s="36" t="s">
        <v>2708</v>
      </c>
      <c r="O908" s="36" t="s">
        <v>2564</v>
      </c>
    </row>
    <row r="909" spans="1:15" ht="15.75" thickBot="1" x14ac:dyDescent="0.3">
      <c r="A909" s="31" t="str">
        <f t="shared" si="28"/>
        <v/>
      </c>
      <c r="B909" s="35"/>
      <c r="L909" s="34" t="str">
        <f t="shared" si="29"/>
        <v/>
      </c>
      <c r="M909" s="35"/>
    </row>
    <row r="910" spans="1:15" ht="15.75" thickBot="1" x14ac:dyDescent="0.3">
      <c r="A910" s="31" t="str">
        <f t="shared" si="28"/>
        <v/>
      </c>
      <c r="B910" s="35"/>
      <c r="L910" s="34" t="str">
        <f t="shared" si="29"/>
        <v/>
      </c>
      <c r="M910" s="35"/>
    </row>
    <row r="911" spans="1:15" ht="30.75" thickBot="1" x14ac:dyDescent="0.3">
      <c r="A911" s="31" t="str">
        <f t="shared" si="28"/>
        <v/>
      </c>
      <c r="B911" s="35"/>
      <c r="L911" s="34" t="str">
        <f t="shared" si="29"/>
        <v>segunda das 19:00 às 21:00, quinzenal II</v>
      </c>
      <c r="M911" s="35" t="s">
        <v>2611</v>
      </c>
      <c r="N911" s="36" t="s">
        <v>2708</v>
      </c>
      <c r="O911" s="36" t="s">
        <v>2564</v>
      </c>
    </row>
    <row r="912" spans="1:15" ht="15.75" thickBot="1" x14ac:dyDescent="0.3">
      <c r="A912" s="31" t="str">
        <f t="shared" si="28"/>
        <v/>
      </c>
      <c r="B912" s="35"/>
      <c r="L912" s="34" t="str">
        <f t="shared" si="29"/>
        <v/>
      </c>
      <c r="M912" s="35"/>
    </row>
    <row r="913" spans="1:15" ht="15.75" thickBot="1" x14ac:dyDescent="0.3">
      <c r="A913" s="31" t="str">
        <f t="shared" si="28"/>
        <v/>
      </c>
      <c r="B913" s="35"/>
      <c r="L913" s="34" t="str">
        <f t="shared" si="29"/>
        <v/>
      </c>
      <c r="M913" s="35"/>
    </row>
    <row r="914" spans="1:15" ht="15.75" thickBot="1" x14ac:dyDescent="0.3">
      <c r="A914" s="31" t="str">
        <f t="shared" si="28"/>
        <v/>
      </c>
      <c r="B914" s="35"/>
      <c r="L914" s="34" t="str">
        <f t="shared" si="29"/>
        <v/>
      </c>
      <c r="M914" s="35"/>
    </row>
    <row r="915" spans="1:15" ht="30.75" thickBot="1" x14ac:dyDescent="0.3">
      <c r="A915" s="31" t="str">
        <f t="shared" si="28"/>
        <v/>
      </c>
      <c r="B915" s="35"/>
      <c r="L915" s="34" t="str">
        <f t="shared" si="29"/>
        <v>quarta das 17:00 às 19:00, quinzenal II</v>
      </c>
      <c r="M915" s="35" t="s">
        <v>2586</v>
      </c>
      <c r="N915" s="36" t="s">
        <v>2707</v>
      </c>
      <c r="O915" s="36" t="s">
        <v>2564</v>
      </c>
    </row>
    <row r="916" spans="1:15" ht="15.75" thickBot="1" x14ac:dyDescent="0.3">
      <c r="A916" s="31" t="str">
        <f t="shared" si="28"/>
        <v/>
      </c>
      <c r="B916" s="35"/>
      <c r="L916" s="34" t="str">
        <f t="shared" si="29"/>
        <v xml:space="preserve">quinta das 21:00 às 23:00, semanal </v>
      </c>
      <c r="M916" s="35" t="s">
        <v>2617</v>
      </c>
      <c r="N916" s="36" t="s">
        <v>2651</v>
      </c>
      <c r="O916" s="36" t="s">
        <v>2570</v>
      </c>
    </row>
    <row r="917" spans="1:15" ht="15.75" thickBot="1" x14ac:dyDescent="0.3">
      <c r="A917" s="31" t="str">
        <f t="shared" si="28"/>
        <v/>
      </c>
      <c r="B917" s="35"/>
      <c r="L917" s="34" t="str">
        <f t="shared" si="29"/>
        <v xml:space="preserve">quinta das 21:00 às 23:00, semanal </v>
      </c>
      <c r="M917" s="35" t="s">
        <v>2617</v>
      </c>
      <c r="N917" s="36" t="s">
        <v>2650</v>
      </c>
      <c r="O917" s="36" t="s">
        <v>2570</v>
      </c>
    </row>
    <row r="918" spans="1:15" ht="15.75" thickBot="1" x14ac:dyDescent="0.3">
      <c r="A918" s="31" t="str">
        <f t="shared" si="28"/>
        <v/>
      </c>
      <c r="B918" s="35"/>
      <c r="L918" s="34" t="str">
        <f t="shared" si="29"/>
        <v xml:space="preserve">quinta das 10:00 às 12:00, semanal </v>
      </c>
      <c r="M918" s="35" t="s">
        <v>2647</v>
      </c>
      <c r="N918" s="36" t="s">
        <v>2651</v>
      </c>
      <c r="O918" s="36" t="s">
        <v>2570</v>
      </c>
    </row>
    <row r="919" spans="1:15" ht="30.75" thickBot="1" x14ac:dyDescent="0.3">
      <c r="A919" s="31" t="str">
        <f t="shared" si="28"/>
        <v/>
      </c>
      <c r="B919" s="35"/>
      <c r="L919" s="34" t="str">
        <f t="shared" si="29"/>
        <v>quinta das 17:00 às 19:00, quinzenal II</v>
      </c>
      <c r="M919" s="35" t="s">
        <v>2646</v>
      </c>
      <c r="N919" s="36" t="s">
        <v>2707</v>
      </c>
      <c r="O919" s="36" t="s">
        <v>2564</v>
      </c>
    </row>
    <row r="920" spans="1:15" ht="15.75" thickBot="1" x14ac:dyDescent="0.3">
      <c r="A920" s="31" t="str">
        <f t="shared" si="28"/>
        <v/>
      </c>
      <c r="B920" s="35"/>
      <c r="L920" s="34" t="str">
        <f t="shared" si="29"/>
        <v/>
      </c>
      <c r="M920" s="35"/>
    </row>
    <row r="921" spans="1:15" ht="15.75" thickBot="1" x14ac:dyDescent="0.3">
      <c r="A921" s="31" t="str">
        <f t="shared" si="28"/>
        <v/>
      </c>
      <c r="B921" s="35"/>
      <c r="L921" s="34" t="str">
        <f t="shared" si="29"/>
        <v/>
      </c>
      <c r="M921" s="35"/>
    </row>
    <row r="922" spans="1:15" ht="15.75" thickBot="1" x14ac:dyDescent="0.3">
      <c r="A922" s="31" t="str">
        <f t="shared" si="28"/>
        <v/>
      </c>
      <c r="B922" s="35"/>
      <c r="L922" s="34" t="str">
        <f t="shared" si="29"/>
        <v/>
      </c>
      <c r="M922" s="35"/>
    </row>
    <row r="923" spans="1:15" ht="15.75" thickBot="1" x14ac:dyDescent="0.3">
      <c r="A923" s="31" t="str">
        <f t="shared" si="28"/>
        <v/>
      </c>
      <c r="B923" s="35"/>
      <c r="L923" s="34" t="str">
        <f t="shared" si="29"/>
        <v/>
      </c>
      <c r="M923" s="35"/>
    </row>
    <row r="924" spans="1:15" ht="15.75" thickBot="1" x14ac:dyDescent="0.3">
      <c r="A924" s="31" t="str">
        <f t="shared" si="28"/>
        <v/>
      </c>
      <c r="B924" s="35"/>
      <c r="L924" s="34" t="str">
        <f t="shared" si="29"/>
        <v/>
      </c>
      <c r="M924" s="35"/>
    </row>
    <row r="925" spans="1:15" ht="15.75" thickBot="1" x14ac:dyDescent="0.3">
      <c r="A925" s="31" t="str">
        <f t="shared" si="28"/>
        <v/>
      </c>
      <c r="B925" s="35"/>
      <c r="L925" s="34" t="str">
        <f t="shared" si="29"/>
        <v xml:space="preserve">sexta das 17:00 às 19:00, semanal </v>
      </c>
      <c r="M925" s="35" t="s">
        <v>2585</v>
      </c>
      <c r="N925" s="36" t="s">
        <v>2640</v>
      </c>
      <c r="O925" s="36" t="s">
        <v>2570</v>
      </c>
    </row>
    <row r="926" spans="1:15" ht="15.75" thickBot="1" x14ac:dyDescent="0.3">
      <c r="A926" s="31" t="str">
        <f t="shared" si="28"/>
        <v/>
      </c>
      <c r="B926" s="35"/>
      <c r="L926" s="34" t="str">
        <f t="shared" si="29"/>
        <v xml:space="preserve">segunda das 08:00 às 12:00, semanal </v>
      </c>
      <c r="M926" s="35" t="s">
        <v>2653</v>
      </c>
      <c r="N926" s="36" t="s">
        <v>2707</v>
      </c>
      <c r="O926" s="36" t="s">
        <v>2570</v>
      </c>
    </row>
    <row r="927" spans="1:15" ht="15.75" thickBot="1" x14ac:dyDescent="0.3">
      <c r="A927" s="31" t="str">
        <f t="shared" si="28"/>
        <v/>
      </c>
      <c r="B927" s="35"/>
      <c r="L927" s="34" t="str">
        <f t="shared" si="29"/>
        <v xml:space="preserve">terca das 14:00 às 18:00, semanal </v>
      </c>
      <c r="M927" s="35" t="s">
        <v>2655</v>
      </c>
      <c r="N927" s="36" t="s">
        <v>2707</v>
      </c>
      <c r="O927" s="36" t="s">
        <v>2570</v>
      </c>
    </row>
    <row r="928" spans="1:15" ht="15.75" thickBot="1" x14ac:dyDescent="0.3">
      <c r="A928" s="31" t="str">
        <f t="shared" si="28"/>
        <v/>
      </c>
      <c r="B928" s="35"/>
      <c r="L928" s="34" t="str">
        <f t="shared" si="29"/>
        <v xml:space="preserve">segunda das 19:00 às 23:00, semanal </v>
      </c>
      <c r="M928" s="35" t="s">
        <v>2654</v>
      </c>
      <c r="N928" s="36" t="s">
        <v>2707</v>
      </c>
      <c r="O928" s="36" t="s">
        <v>2570</v>
      </c>
    </row>
    <row r="929" spans="1:15" ht="15.75" thickBot="1" x14ac:dyDescent="0.3">
      <c r="A929" s="31" t="str">
        <f t="shared" si="28"/>
        <v/>
      </c>
      <c r="B929" s="35"/>
      <c r="L929" s="34" t="str">
        <f t="shared" si="29"/>
        <v>sexta das 10:00 às 12:00, quinzenal II</v>
      </c>
      <c r="M929" s="35" t="s">
        <v>2648</v>
      </c>
      <c r="N929" s="36" t="s">
        <v>2595</v>
      </c>
      <c r="O929" s="36" t="s">
        <v>2564</v>
      </c>
    </row>
    <row r="930" spans="1:15" ht="15.75" thickBot="1" x14ac:dyDescent="0.3">
      <c r="A930" s="31" t="str">
        <f t="shared" si="28"/>
        <v/>
      </c>
      <c r="B930" s="35"/>
      <c r="L930" s="34" t="str">
        <f t="shared" si="29"/>
        <v>terca das 08:00 às 10:00, quinzenal II</v>
      </c>
      <c r="M930" s="35" t="s">
        <v>2603</v>
      </c>
      <c r="N930" s="36" t="s">
        <v>2626</v>
      </c>
      <c r="O930" s="36" t="s">
        <v>2564</v>
      </c>
    </row>
    <row r="931" spans="1:15" ht="15.75" thickBot="1" x14ac:dyDescent="0.3">
      <c r="A931" s="31" t="str">
        <f t="shared" si="28"/>
        <v/>
      </c>
      <c r="B931" s="35"/>
      <c r="L931" s="34" t="str">
        <f t="shared" si="29"/>
        <v>sexta das 21:00 às 23:00, quinzenal II</v>
      </c>
      <c r="M931" s="35" t="s">
        <v>2627</v>
      </c>
      <c r="N931" s="36" t="s">
        <v>2595</v>
      </c>
      <c r="O931" s="36" t="s">
        <v>2564</v>
      </c>
    </row>
    <row r="932" spans="1:15" ht="15.75" thickBot="1" x14ac:dyDescent="0.3">
      <c r="A932" s="31" t="str">
        <f t="shared" si="28"/>
        <v/>
      </c>
      <c r="B932" s="35"/>
      <c r="L932" s="34" t="str">
        <f t="shared" si="29"/>
        <v>terca das 19:00 às 21:00, quinzenal II</v>
      </c>
      <c r="M932" s="35" t="s">
        <v>2598</v>
      </c>
      <c r="N932" s="36" t="s">
        <v>2626</v>
      </c>
      <c r="O932" s="36" t="s">
        <v>2564</v>
      </c>
    </row>
    <row r="933" spans="1:15" ht="15.75" thickBot="1" x14ac:dyDescent="0.3">
      <c r="A933" s="31" t="str">
        <f t="shared" si="28"/>
        <v/>
      </c>
      <c r="B933" s="35"/>
      <c r="L933" s="34" t="str">
        <f t="shared" si="29"/>
        <v>sexta das 10:00 às 12:00, quinzenal II</v>
      </c>
      <c r="M933" s="35" t="s">
        <v>2648</v>
      </c>
      <c r="N933" s="36" t="s">
        <v>2597</v>
      </c>
      <c r="O933" s="36" t="s">
        <v>2564</v>
      </c>
    </row>
    <row r="934" spans="1:15" ht="15.75" thickBot="1" x14ac:dyDescent="0.3">
      <c r="A934" s="31" t="str">
        <f t="shared" si="28"/>
        <v/>
      </c>
      <c r="B934" s="35"/>
      <c r="L934" s="34" t="str">
        <f t="shared" si="29"/>
        <v>terca das 08:00 às 10:00, quinzenal II</v>
      </c>
      <c r="M934" s="35" t="s">
        <v>2603</v>
      </c>
      <c r="N934" s="36" t="s">
        <v>2629</v>
      </c>
      <c r="O934" s="36" t="s">
        <v>2564</v>
      </c>
    </row>
    <row r="935" spans="1:15" ht="15.75" thickBot="1" x14ac:dyDescent="0.3">
      <c r="A935" s="31" t="str">
        <f t="shared" si="28"/>
        <v/>
      </c>
      <c r="B935" s="35"/>
      <c r="L935" s="34" t="str">
        <f t="shared" si="29"/>
        <v>sexta das 21:00 às 23:00, quinzenal II</v>
      </c>
      <c r="M935" s="35" t="s">
        <v>2627</v>
      </c>
      <c r="N935" s="36" t="s">
        <v>2597</v>
      </c>
      <c r="O935" s="36" t="s">
        <v>2564</v>
      </c>
    </row>
    <row r="936" spans="1:15" ht="15.75" thickBot="1" x14ac:dyDescent="0.3">
      <c r="A936" s="31" t="str">
        <f t="shared" si="28"/>
        <v/>
      </c>
      <c r="B936" s="35"/>
      <c r="L936" s="34" t="str">
        <f t="shared" si="29"/>
        <v>terca das 19:00 às 21:00, quinzenal II</v>
      </c>
      <c r="M936" s="35" t="s">
        <v>2598</v>
      </c>
      <c r="N936" s="36" t="s">
        <v>2629</v>
      </c>
      <c r="O936" s="36" t="s">
        <v>2564</v>
      </c>
    </row>
    <row r="937" spans="1:15" ht="15.75" thickBot="1" x14ac:dyDescent="0.3">
      <c r="A937" s="31" t="str">
        <f t="shared" si="28"/>
        <v/>
      </c>
      <c r="B937" s="35"/>
      <c r="L937" s="34" t="str">
        <f t="shared" si="29"/>
        <v>sexta das 10:00 às 12:00, quinzenal I</v>
      </c>
      <c r="M937" s="35" t="s">
        <v>2648</v>
      </c>
      <c r="N937" s="36" t="s">
        <v>2595</v>
      </c>
      <c r="O937" s="36" t="s">
        <v>2566</v>
      </c>
    </row>
    <row r="938" spans="1:15" ht="15.75" thickBot="1" x14ac:dyDescent="0.3">
      <c r="A938" s="31" t="str">
        <f t="shared" si="28"/>
        <v/>
      </c>
      <c r="B938" s="35"/>
      <c r="L938" s="34" t="str">
        <f t="shared" si="29"/>
        <v>sexta das 21:00 às 23:00, quinzenal I</v>
      </c>
      <c r="M938" s="35" t="s">
        <v>2627</v>
      </c>
      <c r="N938" s="36" t="s">
        <v>2595</v>
      </c>
      <c r="O938" s="36" t="s">
        <v>2566</v>
      </c>
    </row>
    <row r="939" spans="1:15" ht="15.75" thickBot="1" x14ac:dyDescent="0.3">
      <c r="A939" s="31" t="str">
        <f t="shared" si="28"/>
        <v/>
      </c>
      <c r="B939" s="35"/>
      <c r="L939" s="34" t="str">
        <f t="shared" si="29"/>
        <v>terca das 19:00 às 21:00, quinzenal I</v>
      </c>
      <c r="M939" s="35" t="s">
        <v>2598</v>
      </c>
      <c r="N939" s="36" t="s">
        <v>2629</v>
      </c>
      <c r="O939" s="36" t="s">
        <v>2566</v>
      </c>
    </row>
    <row r="940" spans="1:15" ht="15.75" thickBot="1" x14ac:dyDescent="0.3">
      <c r="A940" s="31" t="str">
        <f t="shared" si="28"/>
        <v/>
      </c>
      <c r="B940" s="35"/>
      <c r="L940" s="34" t="str">
        <f t="shared" si="29"/>
        <v>sexta das 10:00 às 12:00, quinzenal I</v>
      </c>
      <c r="M940" s="35" t="s">
        <v>2648</v>
      </c>
      <c r="N940" s="36" t="s">
        <v>2597</v>
      </c>
      <c r="O940" s="36" t="s">
        <v>2566</v>
      </c>
    </row>
    <row r="941" spans="1:15" ht="15.75" thickBot="1" x14ac:dyDescent="0.3">
      <c r="A941" s="31" t="str">
        <f t="shared" si="28"/>
        <v/>
      </c>
      <c r="B941" s="35"/>
      <c r="L941" s="34" t="str">
        <f t="shared" si="29"/>
        <v>sexta das 21:00 às 23:00, quinzenal I</v>
      </c>
      <c r="M941" s="35" t="s">
        <v>2627</v>
      </c>
      <c r="N941" s="36" t="s">
        <v>2597</v>
      </c>
      <c r="O941" s="36" t="s">
        <v>2566</v>
      </c>
    </row>
    <row r="942" spans="1:15" ht="15.75" thickBot="1" x14ac:dyDescent="0.3">
      <c r="A942" s="31" t="str">
        <f t="shared" si="28"/>
        <v/>
      </c>
      <c r="B942" s="35"/>
      <c r="L942" s="34" t="str">
        <f t="shared" si="29"/>
        <v>terca das 19:00 às 21:00, quinzenal I</v>
      </c>
      <c r="M942" s="35" t="s">
        <v>2598</v>
      </c>
      <c r="N942" s="36" t="s">
        <v>2626</v>
      </c>
      <c r="O942" s="36" t="s">
        <v>2566</v>
      </c>
    </row>
    <row r="943" spans="1:15" ht="15.75" thickBot="1" x14ac:dyDescent="0.3">
      <c r="A943" s="31" t="str">
        <f t="shared" si="28"/>
        <v/>
      </c>
      <c r="B943" s="35"/>
      <c r="L943" s="34" t="str">
        <f t="shared" si="29"/>
        <v/>
      </c>
      <c r="M943" s="35"/>
    </row>
    <row r="944" spans="1:15" ht="15.75" thickBot="1" x14ac:dyDescent="0.3">
      <c r="A944" s="31" t="str">
        <f t="shared" si="28"/>
        <v xml:space="preserve">quinta das 10:00 às 12:00, semanal </v>
      </c>
      <c r="B944" s="35" t="s">
        <v>2647</v>
      </c>
      <c r="C944" s="36" t="s">
        <v>2701</v>
      </c>
      <c r="D944" s="36" t="s">
        <v>2570</v>
      </c>
      <c r="L944" s="34" t="str">
        <f t="shared" si="29"/>
        <v/>
      </c>
      <c r="M944" s="35"/>
    </row>
    <row r="945" spans="1:15" ht="15.75" thickBot="1" x14ac:dyDescent="0.3">
      <c r="A945" s="31" t="str">
        <f t="shared" si="28"/>
        <v/>
      </c>
      <c r="B945" s="35"/>
      <c r="L945" s="34" t="str">
        <f t="shared" si="29"/>
        <v xml:space="preserve">terca das 08:00 às 10:00, semanal </v>
      </c>
      <c r="M945" s="35" t="s">
        <v>2603</v>
      </c>
      <c r="N945" s="36" t="s">
        <v>2709</v>
      </c>
      <c r="O945" s="36" t="s">
        <v>2570</v>
      </c>
    </row>
    <row r="946" spans="1:15" ht="15.75" thickBot="1" x14ac:dyDescent="0.3">
      <c r="A946" s="31" t="str">
        <f t="shared" si="28"/>
        <v/>
      </c>
      <c r="B946" s="35"/>
      <c r="L946" s="34" t="str">
        <f t="shared" si="29"/>
        <v xml:space="preserve">terca das 19:00 às 21:00, semanal </v>
      </c>
      <c r="M946" s="35" t="s">
        <v>2598</v>
      </c>
      <c r="N946" s="36" t="s">
        <v>2709</v>
      </c>
      <c r="O946" s="36" t="s">
        <v>2570</v>
      </c>
    </row>
    <row r="947" spans="1:15" ht="15.75" thickBot="1" x14ac:dyDescent="0.3">
      <c r="A947" s="31" t="str">
        <f t="shared" si="28"/>
        <v/>
      </c>
      <c r="B947" s="35"/>
      <c r="L947" s="34" t="str">
        <f t="shared" si="29"/>
        <v xml:space="preserve">terca das 08:00 às 10:00, semanal </v>
      </c>
      <c r="M947" s="35" t="s">
        <v>2603</v>
      </c>
      <c r="N947" s="36" t="s">
        <v>2696</v>
      </c>
      <c r="O947" s="36" t="s">
        <v>2570</v>
      </c>
    </row>
    <row r="948" spans="1:15" ht="15.75" thickBot="1" x14ac:dyDescent="0.3">
      <c r="A948" s="31" t="str">
        <f t="shared" si="28"/>
        <v/>
      </c>
      <c r="B948" s="35"/>
      <c r="L948" s="34" t="str">
        <f t="shared" si="29"/>
        <v xml:space="preserve">terca das 19:00 às 21:00, semanal </v>
      </c>
      <c r="M948" s="35" t="s">
        <v>2598</v>
      </c>
      <c r="N948" s="36" t="s">
        <v>2710</v>
      </c>
      <c r="O948" s="36" t="s">
        <v>2570</v>
      </c>
    </row>
    <row r="949" spans="1:15" ht="15.75" thickBot="1" x14ac:dyDescent="0.3">
      <c r="A949" s="31" t="str">
        <f t="shared" si="28"/>
        <v/>
      </c>
      <c r="B949" s="35"/>
      <c r="L949" s="34" t="str">
        <f t="shared" si="29"/>
        <v xml:space="preserve">terca das 10:00 às 12:00, semanal </v>
      </c>
      <c r="M949" s="35" t="s">
        <v>2605</v>
      </c>
      <c r="N949" s="36" t="s">
        <v>2709</v>
      </c>
      <c r="O949" s="36" t="s">
        <v>2570</v>
      </c>
    </row>
    <row r="950" spans="1:15" ht="15.75" thickBot="1" x14ac:dyDescent="0.3">
      <c r="A950" s="31" t="str">
        <f t="shared" si="28"/>
        <v/>
      </c>
      <c r="B950" s="35"/>
      <c r="L950" s="34" t="str">
        <f t="shared" si="29"/>
        <v xml:space="preserve">terca das 21:00 às 23:00, semanal </v>
      </c>
      <c r="M950" s="35" t="s">
        <v>2606</v>
      </c>
      <c r="N950" s="36" t="s">
        <v>2709</v>
      </c>
      <c r="O950" s="36" t="s">
        <v>2570</v>
      </c>
    </row>
    <row r="951" spans="1:15" ht="15.75" thickBot="1" x14ac:dyDescent="0.3">
      <c r="A951" s="31" t="str">
        <f t="shared" si="28"/>
        <v/>
      </c>
      <c r="B951" s="35"/>
      <c r="L951" s="34" t="str">
        <f t="shared" si="29"/>
        <v xml:space="preserve">terca das 10:00 às 12:00, semanal </v>
      </c>
      <c r="M951" s="35" t="s">
        <v>2605</v>
      </c>
      <c r="N951" s="36" t="s">
        <v>2696</v>
      </c>
      <c r="O951" s="36" t="s">
        <v>2570</v>
      </c>
    </row>
    <row r="952" spans="1:15" ht="15.75" thickBot="1" x14ac:dyDescent="0.3">
      <c r="A952" s="31" t="str">
        <f t="shared" si="28"/>
        <v/>
      </c>
      <c r="B952" s="35"/>
      <c r="L952" s="34" t="str">
        <f t="shared" si="29"/>
        <v xml:space="preserve">terca das 21:00 às 23:00, semanal </v>
      </c>
      <c r="M952" s="35" t="s">
        <v>2606</v>
      </c>
      <c r="N952" s="36" t="s">
        <v>2710</v>
      </c>
      <c r="O952" s="36" t="s">
        <v>2570</v>
      </c>
    </row>
    <row r="953" spans="1:15" ht="15.75" thickBot="1" x14ac:dyDescent="0.3">
      <c r="A953" s="31" t="str">
        <f t="shared" si="28"/>
        <v/>
      </c>
      <c r="B953" s="35"/>
      <c r="L953" s="34" t="str">
        <f t="shared" si="29"/>
        <v xml:space="preserve">terca das 17:00 às 19:00, semanal </v>
      </c>
      <c r="M953" s="35" t="s">
        <v>2685</v>
      </c>
      <c r="N953" s="36" t="s">
        <v>2710</v>
      </c>
      <c r="O953" s="36" t="s">
        <v>2570</v>
      </c>
    </row>
    <row r="954" spans="1:15" ht="15.75" thickBot="1" x14ac:dyDescent="0.3">
      <c r="A954" s="31" t="str">
        <f t="shared" si="28"/>
        <v/>
      </c>
      <c r="B954" s="35"/>
      <c r="L954" s="34" t="str">
        <f t="shared" si="29"/>
        <v xml:space="preserve">terca das 17:00 às 19:00, semanal </v>
      </c>
      <c r="M954" s="35" t="s">
        <v>2685</v>
      </c>
      <c r="N954" s="36" t="s">
        <v>2709</v>
      </c>
      <c r="O954" s="36" t="s">
        <v>2570</v>
      </c>
    </row>
    <row r="955" spans="1:15" ht="15.75" thickBot="1" x14ac:dyDescent="0.3">
      <c r="A955" s="31" t="str">
        <f t="shared" si="28"/>
        <v/>
      </c>
      <c r="B955" s="35"/>
      <c r="L955" s="34" t="str">
        <f t="shared" si="29"/>
        <v xml:space="preserve">terca das 14:00 às 16:00, semanal </v>
      </c>
      <c r="M955" s="35" t="s">
        <v>2569</v>
      </c>
      <c r="N955" s="36" t="s">
        <v>2709</v>
      </c>
      <c r="O955" s="36" t="s">
        <v>2570</v>
      </c>
    </row>
    <row r="956" spans="1:15" ht="15.75" thickBot="1" x14ac:dyDescent="0.3">
      <c r="A956" s="31" t="str">
        <f t="shared" si="28"/>
        <v/>
      </c>
      <c r="B956" s="35"/>
      <c r="L956" s="34" t="str">
        <f t="shared" si="29"/>
        <v/>
      </c>
      <c r="M956" s="35"/>
    </row>
    <row r="957" spans="1:15" ht="15.75" thickBot="1" x14ac:dyDescent="0.3">
      <c r="A957" s="31" t="str">
        <f t="shared" si="28"/>
        <v/>
      </c>
      <c r="B957" s="35"/>
      <c r="L957" s="34" t="str">
        <f t="shared" si="29"/>
        <v/>
      </c>
      <c r="M957" s="35"/>
    </row>
    <row r="958" spans="1:15" ht="15.75" thickBot="1" x14ac:dyDescent="0.3">
      <c r="A958" s="31" t="str">
        <f t="shared" si="28"/>
        <v/>
      </c>
      <c r="B958" s="35"/>
      <c r="L958" s="34" t="str">
        <f t="shared" si="29"/>
        <v/>
      </c>
      <c r="M958" s="35"/>
    </row>
    <row r="959" spans="1:15" ht="15.75" thickBot="1" x14ac:dyDescent="0.3">
      <c r="A959" s="31" t="str">
        <f t="shared" si="28"/>
        <v/>
      </c>
      <c r="B959" s="35"/>
      <c r="L959" s="34" t="str">
        <f t="shared" si="29"/>
        <v/>
      </c>
      <c r="M959" s="35"/>
    </row>
    <row r="960" spans="1:15" ht="15.75" thickBot="1" x14ac:dyDescent="0.3">
      <c r="A960" s="31" t="str">
        <f t="shared" si="28"/>
        <v/>
      </c>
      <c r="B960" s="35"/>
      <c r="L960" s="34" t="str">
        <f t="shared" si="29"/>
        <v/>
      </c>
      <c r="M960" s="35"/>
    </row>
    <row r="961" spans="1:15" ht="15.75" thickBot="1" x14ac:dyDescent="0.3">
      <c r="A961" s="31" t="str">
        <f t="shared" si="28"/>
        <v/>
      </c>
      <c r="B961" s="35"/>
      <c r="L961" s="34" t="str">
        <f t="shared" si="29"/>
        <v/>
      </c>
      <c r="M961" s="35"/>
    </row>
    <row r="962" spans="1:15" ht="15.75" thickBot="1" x14ac:dyDescent="0.3">
      <c r="A962" s="31" t="str">
        <f t="shared" ref="A962:A1025" si="30">IF(B962="","",CONCATENATE(B962,",",D962,IF(E962="","",CONCATENATE(";",E962,",",G962,IF(H962="","",CONCATENATE(";",H962,",",J962))))))</f>
        <v/>
      </c>
      <c r="B962" s="35"/>
      <c r="L962" s="34" t="str">
        <f t="shared" ref="L962:L1025" si="31">IF(M962="","",CONCATENATE(M962,",",O962,IF(P962="","",CONCATENATE(";",P962,",",R962,IF(S962="","",CONCATENATE(";",S962,",",U962))))))</f>
        <v/>
      </c>
      <c r="M962" s="35"/>
    </row>
    <row r="963" spans="1:15" ht="15.75" thickBot="1" x14ac:dyDescent="0.3">
      <c r="A963" s="31" t="str">
        <f t="shared" si="30"/>
        <v/>
      </c>
      <c r="B963" s="35"/>
      <c r="L963" s="34" t="str">
        <f t="shared" si="31"/>
        <v/>
      </c>
      <c r="M963" s="35"/>
    </row>
    <row r="964" spans="1:15" ht="15.75" thickBot="1" x14ac:dyDescent="0.3">
      <c r="A964" s="31" t="str">
        <f t="shared" si="30"/>
        <v/>
      </c>
      <c r="B964" s="35"/>
      <c r="L964" s="34" t="str">
        <f t="shared" si="31"/>
        <v/>
      </c>
      <c r="M964" s="35"/>
    </row>
    <row r="965" spans="1:15" ht="15.75" thickBot="1" x14ac:dyDescent="0.3">
      <c r="A965" s="31" t="str">
        <f t="shared" si="30"/>
        <v/>
      </c>
      <c r="B965" s="35"/>
      <c r="L965" s="34" t="str">
        <f t="shared" si="31"/>
        <v/>
      </c>
      <c r="M965" s="35"/>
    </row>
    <row r="966" spans="1:15" ht="15.75" thickBot="1" x14ac:dyDescent="0.3">
      <c r="A966" s="31" t="str">
        <f t="shared" si="30"/>
        <v/>
      </c>
      <c r="B966" s="35"/>
      <c r="L966" s="34" t="str">
        <f t="shared" si="31"/>
        <v/>
      </c>
      <c r="M966" s="35"/>
    </row>
    <row r="967" spans="1:15" ht="15.75" thickBot="1" x14ac:dyDescent="0.3">
      <c r="A967" s="31" t="str">
        <f t="shared" si="30"/>
        <v/>
      </c>
      <c r="B967" s="35"/>
      <c r="L967" s="34" t="str">
        <f t="shared" si="31"/>
        <v>terca das 10:00 às 12:00, quinzenal II</v>
      </c>
      <c r="M967" s="35" t="s">
        <v>2605</v>
      </c>
      <c r="N967" s="36" t="s">
        <v>2587</v>
      </c>
      <c r="O967" s="36" t="s">
        <v>2564</v>
      </c>
    </row>
    <row r="968" spans="1:15" ht="30.75" thickBot="1" x14ac:dyDescent="0.3">
      <c r="A968" s="31" t="str">
        <f t="shared" si="30"/>
        <v/>
      </c>
      <c r="B968" s="35"/>
      <c r="L968" s="34" t="str">
        <f t="shared" si="31"/>
        <v>quinta das 19:00 às 21:00, quinzenal II</v>
      </c>
      <c r="M968" s="35" t="s">
        <v>2607</v>
      </c>
      <c r="N968" s="36" t="s">
        <v>2595</v>
      </c>
      <c r="O968" s="36" t="s">
        <v>2564</v>
      </c>
    </row>
    <row r="969" spans="1:15" ht="15.75" thickBot="1" x14ac:dyDescent="0.3">
      <c r="A969" s="31" t="str">
        <f t="shared" si="30"/>
        <v/>
      </c>
      <c r="B969" s="35"/>
      <c r="L969" s="34" t="str">
        <f t="shared" si="31"/>
        <v>terca das 10:00 às 12:00, quinzenal II</v>
      </c>
      <c r="M969" s="35" t="s">
        <v>2605</v>
      </c>
      <c r="N969" s="36" t="s">
        <v>2595</v>
      </c>
      <c r="O969" s="36" t="s">
        <v>2564</v>
      </c>
    </row>
    <row r="970" spans="1:15" ht="30.75" thickBot="1" x14ac:dyDescent="0.3">
      <c r="A970" s="31" t="str">
        <f t="shared" si="30"/>
        <v/>
      </c>
      <c r="B970" s="35"/>
      <c r="L970" s="34" t="str">
        <f t="shared" si="31"/>
        <v>quinta das 19:00 às 21:00, quinzenal II</v>
      </c>
      <c r="M970" s="35" t="s">
        <v>2607</v>
      </c>
      <c r="N970" s="36" t="s">
        <v>2597</v>
      </c>
      <c r="O970" s="36" t="s">
        <v>2564</v>
      </c>
    </row>
    <row r="971" spans="1:15" ht="15.75" thickBot="1" x14ac:dyDescent="0.3">
      <c r="A971" s="31" t="str">
        <f t="shared" si="30"/>
        <v/>
      </c>
      <c r="B971" s="35"/>
      <c r="L971" s="34" t="str">
        <f t="shared" si="31"/>
        <v/>
      </c>
      <c r="M971" s="35"/>
    </row>
    <row r="972" spans="1:15" ht="15.75" thickBot="1" x14ac:dyDescent="0.3">
      <c r="A972" s="31" t="str">
        <f t="shared" si="30"/>
        <v/>
      </c>
      <c r="B972" s="35"/>
      <c r="L972" s="34" t="str">
        <f t="shared" si="31"/>
        <v/>
      </c>
      <c r="M972" s="35"/>
    </row>
    <row r="973" spans="1:15" ht="15.75" thickBot="1" x14ac:dyDescent="0.3">
      <c r="A973" s="31" t="str">
        <f t="shared" si="30"/>
        <v/>
      </c>
      <c r="B973" s="35"/>
      <c r="L973" s="34" t="str">
        <f t="shared" si="31"/>
        <v/>
      </c>
      <c r="M973" s="35"/>
    </row>
    <row r="974" spans="1:15" ht="15.75" thickBot="1" x14ac:dyDescent="0.3">
      <c r="A974" s="31" t="str">
        <f t="shared" si="30"/>
        <v/>
      </c>
      <c r="B974" s="35"/>
      <c r="L974" s="34" t="str">
        <f t="shared" si="31"/>
        <v/>
      </c>
      <c r="M974" s="35"/>
    </row>
    <row r="975" spans="1:15" ht="15.75" thickBot="1" x14ac:dyDescent="0.3">
      <c r="A975" s="31" t="str">
        <f t="shared" si="30"/>
        <v/>
      </c>
      <c r="B975" s="35"/>
      <c r="L975" s="34" t="str">
        <f t="shared" si="31"/>
        <v>sexta das 10:00 às 12:00, quinzenal II</v>
      </c>
      <c r="M975" s="35" t="s">
        <v>2648</v>
      </c>
      <c r="N975" s="36" t="s">
        <v>2711</v>
      </c>
      <c r="O975" s="36" t="s">
        <v>2564</v>
      </c>
    </row>
    <row r="976" spans="1:15" ht="15.75" thickBot="1" x14ac:dyDescent="0.3">
      <c r="A976" s="31" t="str">
        <f t="shared" si="30"/>
        <v/>
      </c>
      <c r="B976" s="35"/>
      <c r="L976" s="34" t="str">
        <f t="shared" si="31"/>
        <v>sexta das 10:00 às 12:00, quinzenal II</v>
      </c>
      <c r="M976" s="35" t="s">
        <v>2648</v>
      </c>
      <c r="N976" s="36" t="s">
        <v>2712</v>
      </c>
      <c r="O976" s="36" t="s">
        <v>2564</v>
      </c>
    </row>
    <row r="977" spans="1:15" ht="15.75" thickBot="1" x14ac:dyDescent="0.3">
      <c r="A977" s="31" t="str">
        <f t="shared" si="30"/>
        <v/>
      </c>
      <c r="B977" s="35"/>
      <c r="L977" s="34" t="str">
        <f t="shared" si="31"/>
        <v>sexta das 21:00 às 23:00, quinzenal II</v>
      </c>
      <c r="M977" s="35" t="s">
        <v>2627</v>
      </c>
      <c r="N977" s="36" t="s">
        <v>2711</v>
      </c>
      <c r="O977" s="36" t="s">
        <v>2564</v>
      </c>
    </row>
    <row r="978" spans="1:15" ht="15.75" thickBot="1" x14ac:dyDescent="0.3">
      <c r="A978" s="31" t="str">
        <f t="shared" si="30"/>
        <v/>
      </c>
      <c r="B978" s="35"/>
      <c r="L978" s="34" t="str">
        <f t="shared" si="31"/>
        <v>sexta das 21:00 às 23:00, quinzenal I</v>
      </c>
      <c r="M978" s="35" t="s">
        <v>2627</v>
      </c>
      <c r="N978" s="36" t="s">
        <v>2712</v>
      </c>
      <c r="O978" s="36" t="s">
        <v>2566</v>
      </c>
    </row>
    <row r="979" spans="1:15" ht="15.75" thickBot="1" x14ac:dyDescent="0.3">
      <c r="A979" s="31" t="str">
        <f t="shared" si="30"/>
        <v/>
      </c>
      <c r="B979" s="35"/>
      <c r="L979" s="34" t="str">
        <f t="shared" si="31"/>
        <v>sexta das 10:00 às 12:00, quinzenal I</v>
      </c>
      <c r="M979" s="35" t="s">
        <v>2648</v>
      </c>
      <c r="N979" s="36" t="s">
        <v>2711</v>
      </c>
      <c r="O979" s="36" t="s">
        <v>2566</v>
      </c>
    </row>
    <row r="980" spans="1:15" ht="15.75" thickBot="1" x14ac:dyDescent="0.3">
      <c r="A980" s="31" t="str">
        <f t="shared" si="30"/>
        <v/>
      </c>
      <c r="B980" s="35"/>
      <c r="L980" s="34" t="str">
        <f t="shared" si="31"/>
        <v>sexta das 10:00 às 12:00, quinzenal I</v>
      </c>
      <c r="M980" s="35" t="s">
        <v>2648</v>
      </c>
      <c r="N980" s="36" t="s">
        <v>2712</v>
      </c>
      <c r="O980" s="36" t="s">
        <v>2566</v>
      </c>
    </row>
    <row r="981" spans="1:15" ht="15.75" thickBot="1" x14ac:dyDescent="0.3">
      <c r="A981" s="31" t="str">
        <f t="shared" si="30"/>
        <v/>
      </c>
      <c r="B981" s="35"/>
      <c r="L981" s="34" t="str">
        <f t="shared" si="31"/>
        <v>sexta das 21:00 às 23:00, quinzenal I</v>
      </c>
      <c r="M981" s="35" t="s">
        <v>2627</v>
      </c>
      <c r="N981" s="36" t="s">
        <v>2711</v>
      </c>
      <c r="O981" s="36" t="s">
        <v>2566</v>
      </c>
    </row>
    <row r="982" spans="1:15" ht="15.75" thickBot="1" x14ac:dyDescent="0.3">
      <c r="A982" s="31" t="str">
        <f t="shared" si="30"/>
        <v/>
      </c>
      <c r="B982" s="35"/>
      <c r="L982" s="34" t="str">
        <f t="shared" si="31"/>
        <v>sexta das 21:00 às 23:00, quinzenal II</v>
      </c>
      <c r="M982" s="35" t="s">
        <v>2627</v>
      </c>
      <c r="N982" s="36" t="s">
        <v>2712</v>
      </c>
      <c r="O982" s="36" t="s">
        <v>2564</v>
      </c>
    </row>
    <row r="983" spans="1:15" ht="15.75" thickBot="1" x14ac:dyDescent="0.3">
      <c r="A983" s="31" t="str">
        <f t="shared" si="30"/>
        <v/>
      </c>
      <c r="B983" s="35"/>
      <c r="L983" s="34" t="str">
        <f t="shared" si="31"/>
        <v>sexta das 08:00 às 10:00, quinzenal II</v>
      </c>
      <c r="M983" s="35" t="s">
        <v>2575</v>
      </c>
      <c r="N983" s="36" t="s">
        <v>2711</v>
      </c>
      <c r="O983" s="36" t="s">
        <v>2564</v>
      </c>
    </row>
    <row r="984" spans="1:15" ht="15.75" thickBot="1" x14ac:dyDescent="0.3">
      <c r="A984" s="31" t="str">
        <f t="shared" si="30"/>
        <v/>
      </c>
      <c r="B984" s="35"/>
      <c r="L984" s="34" t="str">
        <f t="shared" si="31"/>
        <v>sexta das 19:00 às 21:00, quinzenal II</v>
      </c>
      <c r="M984" s="35" t="s">
        <v>2578</v>
      </c>
      <c r="N984" s="36" t="s">
        <v>2711</v>
      </c>
      <c r="O984" s="36" t="s">
        <v>2564</v>
      </c>
    </row>
    <row r="985" spans="1:15" ht="15.75" thickBot="1" x14ac:dyDescent="0.3">
      <c r="A985" s="31" t="str">
        <f t="shared" si="30"/>
        <v/>
      </c>
      <c r="B985" s="35"/>
      <c r="L985" s="34" t="str">
        <f t="shared" si="31"/>
        <v>sexta das 08:00 às 10:00, quinzenal I</v>
      </c>
      <c r="M985" s="35" t="s">
        <v>2575</v>
      </c>
      <c r="N985" s="36" t="s">
        <v>2711</v>
      </c>
      <c r="O985" s="36" t="s">
        <v>2566</v>
      </c>
    </row>
    <row r="986" spans="1:15" ht="15.75" thickBot="1" x14ac:dyDescent="0.3">
      <c r="A986" s="31" t="str">
        <f t="shared" si="30"/>
        <v/>
      </c>
      <c r="B986" s="35"/>
      <c r="L986" s="34" t="str">
        <f t="shared" si="31"/>
        <v>sexta das 19:00 às 21:00, quinzenal I</v>
      </c>
      <c r="M986" s="35" t="s">
        <v>2578</v>
      </c>
      <c r="N986" s="36" t="s">
        <v>2711</v>
      </c>
      <c r="O986" s="36" t="s">
        <v>2566</v>
      </c>
    </row>
    <row r="987" spans="1:15" ht="15.75" thickBot="1" x14ac:dyDescent="0.3">
      <c r="A987" s="31" t="str">
        <f t="shared" si="30"/>
        <v/>
      </c>
      <c r="B987" s="35"/>
      <c r="L987" s="34" t="str">
        <f t="shared" si="31"/>
        <v>sexta das 14:00 às 16:00, quinzenal II</v>
      </c>
      <c r="M987" s="35" t="s">
        <v>2630</v>
      </c>
      <c r="N987" s="36" t="s">
        <v>2711</v>
      </c>
      <c r="O987" s="36" t="s">
        <v>2564</v>
      </c>
    </row>
    <row r="988" spans="1:15" ht="15.75" thickBot="1" x14ac:dyDescent="0.3">
      <c r="A988" s="31" t="str">
        <f t="shared" si="30"/>
        <v/>
      </c>
      <c r="B988" s="35"/>
      <c r="L988" s="34" t="str">
        <f t="shared" si="31"/>
        <v>sexta das 14:00 às 16:00, quinzenal I</v>
      </c>
      <c r="M988" s="35" t="s">
        <v>2630</v>
      </c>
      <c r="N988" s="36" t="s">
        <v>2711</v>
      </c>
      <c r="O988" s="36" t="s">
        <v>2566</v>
      </c>
    </row>
    <row r="989" spans="1:15" ht="15.75" thickBot="1" x14ac:dyDescent="0.3">
      <c r="A989" s="31" t="str">
        <f t="shared" si="30"/>
        <v/>
      </c>
      <c r="B989" s="35"/>
      <c r="L989" s="34" t="str">
        <f t="shared" si="31"/>
        <v>sexta das 16:00 às 18:00, quinzenal II</v>
      </c>
      <c r="M989" s="35" t="s">
        <v>2624</v>
      </c>
      <c r="N989" s="36" t="s">
        <v>2711</v>
      </c>
      <c r="O989" s="36" t="s">
        <v>2564</v>
      </c>
    </row>
    <row r="990" spans="1:15" ht="15.75" thickBot="1" x14ac:dyDescent="0.3">
      <c r="A990" s="31" t="str">
        <f t="shared" si="30"/>
        <v/>
      </c>
      <c r="B990" s="35"/>
      <c r="L990" s="34" t="str">
        <f t="shared" si="31"/>
        <v>sexta das 16:00 às 18:00, quinzenal I</v>
      </c>
      <c r="M990" s="35" t="s">
        <v>2624</v>
      </c>
      <c r="N990" s="36" t="s">
        <v>2711</v>
      </c>
      <c r="O990" s="36" t="s">
        <v>2566</v>
      </c>
    </row>
    <row r="991" spans="1:15" ht="15.75" thickBot="1" x14ac:dyDescent="0.3">
      <c r="A991" s="31" t="str">
        <f t="shared" si="30"/>
        <v/>
      </c>
      <c r="B991" s="35"/>
      <c r="L991" s="34" t="str">
        <f t="shared" si="31"/>
        <v/>
      </c>
      <c r="M991" s="35"/>
    </row>
    <row r="992" spans="1:15" ht="15.75" thickBot="1" x14ac:dyDescent="0.3">
      <c r="A992" s="31" t="str">
        <f t="shared" si="30"/>
        <v/>
      </c>
      <c r="B992" s="35"/>
      <c r="L992" s="34" t="str">
        <f t="shared" si="31"/>
        <v/>
      </c>
      <c r="M992" s="35"/>
    </row>
    <row r="993" spans="1:15" ht="15.75" thickBot="1" x14ac:dyDescent="0.3">
      <c r="A993" s="31" t="str">
        <f t="shared" si="30"/>
        <v/>
      </c>
      <c r="B993" s="35"/>
      <c r="L993" s="34" t="str">
        <f t="shared" si="31"/>
        <v/>
      </c>
      <c r="M993" s="35"/>
    </row>
    <row r="994" spans="1:15" ht="15.75" thickBot="1" x14ac:dyDescent="0.3">
      <c r="A994" s="31" t="str">
        <f t="shared" si="30"/>
        <v/>
      </c>
      <c r="B994" s="35"/>
      <c r="L994" s="34" t="str">
        <f t="shared" si="31"/>
        <v xml:space="preserve">sexta das 19:00 às 21:00, semanal </v>
      </c>
      <c r="M994" s="35" t="s">
        <v>2578</v>
      </c>
      <c r="N994" s="36" t="s">
        <v>2709</v>
      </c>
      <c r="O994" s="36" t="s">
        <v>2570</v>
      </c>
    </row>
    <row r="995" spans="1:15" ht="15.75" thickBot="1" x14ac:dyDescent="0.3">
      <c r="A995" s="31" t="str">
        <f t="shared" si="30"/>
        <v/>
      </c>
      <c r="B995" s="35"/>
      <c r="L995" s="34" t="str">
        <f t="shared" si="31"/>
        <v xml:space="preserve">quarta das 21:00 às 23:00, semanal </v>
      </c>
      <c r="M995" s="35" t="s">
        <v>2579</v>
      </c>
      <c r="N995" s="36" t="s">
        <v>2709</v>
      </c>
      <c r="O995" s="36" t="s">
        <v>2570</v>
      </c>
    </row>
    <row r="996" spans="1:15" ht="15.75" thickBot="1" x14ac:dyDescent="0.3">
      <c r="A996" s="31" t="str">
        <f t="shared" si="30"/>
        <v/>
      </c>
      <c r="B996" s="35"/>
      <c r="L996" s="34" t="str">
        <f t="shared" si="31"/>
        <v xml:space="preserve">sexta das 10:00 às 12:00, semanal </v>
      </c>
      <c r="M996" s="35" t="s">
        <v>2648</v>
      </c>
      <c r="N996" s="36" t="s">
        <v>2709</v>
      </c>
      <c r="O996" s="36" t="s">
        <v>2570</v>
      </c>
    </row>
    <row r="997" spans="1:15" ht="15.75" thickBot="1" x14ac:dyDescent="0.3">
      <c r="A997" s="31" t="str">
        <f t="shared" si="30"/>
        <v/>
      </c>
      <c r="B997" s="35"/>
      <c r="L997" s="34" t="str">
        <f t="shared" si="31"/>
        <v xml:space="preserve">sexta das 21:00 às 23:00, semanal </v>
      </c>
      <c r="M997" s="35" t="s">
        <v>2627</v>
      </c>
      <c r="N997" s="36" t="s">
        <v>2709</v>
      </c>
      <c r="O997" s="36" t="s">
        <v>2570</v>
      </c>
    </row>
    <row r="998" spans="1:15" ht="15.75" thickBot="1" x14ac:dyDescent="0.3">
      <c r="A998" s="31" t="str">
        <f t="shared" si="30"/>
        <v/>
      </c>
      <c r="B998" s="35"/>
      <c r="L998" s="34" t="str">
        <f t="shared" si="31"/>
        <v xml:space="preserve">quarta das 19:00 às 21:00, semanal </v>
      </c>
      <c r="M998" s="35" t="s">
        <v>2567</v>
      </c>
      <c r="N998" s="36" t="s">
        <v>2709</v>
      </c>
      <c r="O998" s="36" t="s">
        <v>2570</v>
      </c>
    </row>
    <row r="999" spans="1:15" ht="15.75" thickBot="1" x14ac:dyDescent="0.3">
      <c r="A999" s="31" t="str">
        <f t="shared" si="30"/>
        <v/>
      </c>
      <c r="B999" s="35"/>
      <c r="L999" s="34" t="str">
        <f t="shared" si="31"/>
        <v xml:space="preserve">sexta das 08:00 às 10:00, semanal </v>
      </c>
      <c r="M999" s="35" t="s">
        <v>2575</v>
      </c>
      <c r="N999" s="36" t="s">
        <v>2709</v>
      </c>
      <c r="O999" s="36" t="s">
        <v>2570</v>
      </c>
    </row>
    <row r="1000" spans="1:15" ht="15.75" thickBot="1" x14ac:dyDescent="0.3">
      <c r="A1000" s="31" t="str">
        <f t="shared" si="30"/>
        <v/>
      </c>
      <c r="B1000" s="35"/>
      <c r="L1000" s="34" t="str">
        <f t="shared" si="31"/>
        <v/>
      </c>
      <c r="M1000" s="35"/>
    </row>
    <row r="1001" spans="1:15" ht="15.75" thickBot="1" x14ac:dyDescent="0.3">
      <c r="A1001" s="31" t="str">
        <f t="shared" si="30"/>
        <v/>
      </c>
      <c r="B1001" s="35"/>
      <c r="L1001" s="34" t="str">
        <f t="shared" si="31"/>
        <v/>
      </c>
      <c r="M1001" s="35"/>
    </row>
    <row r="1002" spans="1:15" ht="15.75" thickBot="1" x14ac:dyDescent="0.3">
      <c r="A1002" s="31" t="str">
        <f t="shared" si="30"/>
        <v/>
      </c>
      <c r="B1002" s="35"/>
      <c r="L1002" s="34" t="str">
        <f t="shared" si="31"/>
        <v/>
      </c>
      <c r="M1002" s="35"/>
    </row>
    <row r="1003" spans="1:15" ht="15.75" thickBot="1" x14ac:dyDescent="0.3">
      <c r="A1003" s="31" t="str">
        <f t="shared" si="30"/>
        <v/>
      </c>
      <c r="B1003" s="35"/>
      <c r="L1003" s="34" t="str">
        <f t="shared" si="31"/>
        <v/>
      </c>
      <c r="M1003" s="35"/>
    </row>
    <row r="1004" spans="1:15" ht="15.75" thickBot="1" x14ac:dyDescent="0.3">
      <c r="A1004" s="31" t="str">
        <f t="shared" si="30"/>
        <v/>
      </c>
      <c r="B1004" s="35"/>
      <c r="L1004" s="34" t="str">
        <f t="shared" si="31"/>
        <v/>
      </c>
      <c r="M1004" s="35"/>
    </row>
    <row r="1005" spans="1:15" ht="15.75" thickBot="1" x14ac:dyDescent="0.3">
      <c r="A1005" s="31" t="str">
        <f t="shared" si="30"/>
        <v/>
      </c>
      <c r="B1005" s="35"/>
      <c r="L1005" s="34" t="str">
        <f t="shared" si="31"/>
        <v/>
      </c>
      <c r="M1005" s="35"/>
    </row>
    <row r="1006" spans="1:15" ht="15.75" thickBot="1" x14ac:dyDescent="0.3">
      <c r="A1006" s="31" t="str">
        <f t="shared" si="30"/>
        <v/>
      </c>
      <c r="B1006" s="35"/>
      <c r="L1006" s="34" t="str">
        <f t="shared" si="31"/>
        <v/>
      </c>
      <c r="M1006" s="35"/>
    </row>
    <row r="1007" spans="1:15" ht="15.75" thickBot="1" x14ac:dyDescent="0.3">
      <c r="A1007" s="31" t="str">
        <f t="shared" si="30"/>
        <v/>
      </c>
      <c r="B1007" s="35"/>
      <c r="L1007" s="34" t="str">
        <f t="shared" si="31"/>
        <v xml:space="preserve">sexta das 08:00 às 10:00, semanal </v>
      </c>
      <c r="M1007" s="35" t="s">
        <v>2575</v>
      </c>
      <c r="N1007" s="36" t="s">
        <v>2572</v>
      </c>
      <c r="O1007" s="36" t="s">
        <v>2570</v>
      </c>
    </row>
    <row r="1008" spans="1:15" ht="15.75" thickBot="1" x14ac:dyDescent="0.3">
      <c r="A1008" s="31" t="str">
        <f t="shared" si="30"/>
        <v/>
      </c>
      <c r="B1008" s="35"/>
      <c r="L1008" s="34" t="str">
        <f t="shared" si="31"/>
        <v xml:space="preserve">quarta das 08:00 às 12:00, semanal </v>
      </c>
      <c r="M1008" s="35" t="s">
        <v>2669</v>
      </c>
      <c r="N1008" s="36" t="s">
        <v>2622</v>
      </c>
      <c r="O1008" s="36" t="s">
        <v>2570</v>
      </c>
    </row>
    <row r="1009" spans="1:18" ht="15.75" thickBot="1" x14ac:dyDescent="0.3">
      <c r="A1009" s="31" t="str">
        <f t="shared" si="30"/>
        <v/>
      </c>
      <c r="B1009" s="35"/>
      <c r="L1009" s="34" t="str">
        <f t="shared" si="31"/>
        <v xml:space="preserve">quarta das 19:00 às 23:00, semanal </v>
      </c>
      <c r="M1009" s="35" t="s">
        <v>2670</v>
      </c>
      <c r="N1009" s="36" t="s">
        <v>2622</v>
      </c>
      <c r="O1009" s="36" t="s">
        <v>2570</v>
      </c>
    </row>
    <row r="1010" spans="1:18" ht="15.75" thickBot="1" x14ac:dyDescent="0.3">
      <c r="A1010" s="31" t="str">
        <f t="shared" si="30"/>
        <v/>
      </c>
      <c r="B1010" s="35"/>
      <c r="L1010" s="34" t="str">
        <f t="shared" si="31"/>
        <v/>
      </c>
      <c r="M1010" s="35"/>
    </row>
    <row r="1011" spans="1:18" ht="15.75" thickBot="1" x14ac:dyDescent="0.3">
      <c r="A1011" s="31" t="str">
        <f t="shared" si="30"/>
        <v/>
      </c>
      <c r="B1011" s="35"/>
      <c r="L1011" s="34" t="str">
        <f t="shared" si="31"/>
        <v/>
      </c>
      <c r="M1011" s="35"/>
    </row>
    <row r="1012" spans="1:18" ht="15.75" thickBot="1" x14ac:dyDescent="0.3">
      <c r="A1012" s="31" t="str">
        <f t="shared" si="30"/>
        <v/>
      </c>
      <c r="B1012" s="35"/>
      <c r="L1012" s="34" t="str">
        <f t="shared" si="31"/>
        <v/>
      </c>
      <c r="M1012" s="35"/>
    </row>
    <row r="1013" spans="1:18" ht="15.75" thickBot="1" x14ac:dyDescent="0.3">
      <c r="A1013" s="31" t="str">
        <f t="shared" si="30"/>
        <v/>
      </c>
      <c r="B1013" s="35"/>
      <c r="L1013" s="34" t="str">
        <f t="shared" si="31"/>
        <v/>
      </c>
      <c r="M1013" s="35"/>
    </row>
    <row r="1014" spans="1:18" ht="15.75" thickBot="1" x14ac:dyDescent="0.3">
      <c r="A1014" s="31" t="str">
        <f t="shared" si="30"/>
        <v/>
      </c>
      <c r="B1014" s="35"/>
      <c r="L1014" s="34" t="str">
        <f t="shared" si="31"/>
        <v/>
      </c>
      <c r="M1014" s="35"/>
    </row>
    <row r="1015" spans="1:18" ht="30.75" thickBot="1" x14ac:dyDescent="0.3">
      <c r="A1015" s="31" t="str">
        <f t="shared" si="30"/>
        <v/>
      </c>
      <c r="B1015" s="35"/>
      <c r="L1015" s="34" t="str">
        <f t="shared" si="31"/>
        <v xml:space="preserve">terca das 10:00 às 12:00, semanal ; quinta das 08:00 às 10:00, semanal </v>
      </c>
      <c r="M1015" s="35" t="s">
        <v>2605</v>
      </c>
      <c r="N1015" s="36" t="s">
        <v>2659</v>
      </c>
      <c r="O1015" s="36" t="s">
        <v>2570</v>
      </c>
      <c r="P1015" s="36" t="s">
        <v>2565</v>
      </c>
      <c r="Q1015" s="36" t="s">
        <v>2659</v>
      </c>
      <c r="R1015" s="36" t="s">
        <v>2570</v>
      </c>
    </row>
    <row r="1016" spans="1:18" ht="30.75" thickBot="1" x14ac:dyDescent="0.3">
      <c r="A1016" s="31" t="str">
        <f t="shared" si="30"/>
        <v/>
      </c>
      <c r="B1016" s="35"/>
      <c r="L1016" s="34" t="str">
        <f t="shared" si="31"/>
        <v xml:space="preserve">terca das 21:00 às 23:00, semanal ; quinta das 19:00 às 21:00, semanal </v>
      </c>
      <c r="M1016" s="35" t="s">
        <v>2606</v>
      </c>
      <c r="N1016" s="36" t="s">
        <v>2674</v>
      </c>
      <c r="O1016" s="36" t="s">
        <v>2570</v>
      </c>
      <c r="P1016" s="36" t="s">
        <v>2568</v>
      </c>
      <c r="Q1016" s="36" t="s">
        <v>2657</v>
      </c>
      <c r="R1016" s="36" t="s">
        <v>2570</v>
      </c>
    </row>
    <row r="1017" spans="1:18" ht="15.75" thickBot="1" x14ac:dyDescent="0.3">
      <c r="A1017" s="31" t="str">
        <f t="shared" si="30"/>
        <v/>
      </c>
      <c r="B1017" s="35"/>
      <c r="L1017" s="34" t="str">
        <f t="shared" si="31"/>
        <v/>
      </c>
      <c r="M1017" s="35"/>
    </row>
    <row r="1018" spans="1:18" ht="15.75" thickBot="1" x14ac:dyDescent="0.3">
      <c r="A1018" s="31" t="str">
        <f t="shared" si="30"/>
        <v/>
      </c>
      <c r="B1018" s="35"/>
      <c r="L1018" s="34" t="str">
        <f t="shared" si="31"/>
        <v xml:space="preserve">quinta das 21:00 às 23:00, semanal </v>
      </c>
      <c r="M1018" s="35" t="s">
        <v>2617</v>
      </c>
      <c r="N1018" s="36" t="s">
        <v>2659</v>
      </c>
      <c r="O1018" s="36" t="s">
        <v>2570</v>
      </c>
    </row>
    <row r="1019" spans="1:18" ht="15.75" thickBot="1" x14ac:dyDescent="0.3">
      <c r="A1019" s="31" t="str">
        <f t="shared" si="30"/>
        <v/>
      </c>
      <c r="B1019" s="35"/>
      <c r="L1019" s="34" t="str">
        <f t="shared" si="31"/>
        <v xml:space="preserve">quarta das 08:00 às 12:00, semanal </v>
      </c>
      <c r="M1019" s="35" t="s">
        <v>2669</v>
      </c>
      <c r="N1019" s="36" t="s">
        <v>2657</v>
      </c>
      <c r="O1019" s="36" t="s">
        <v>2570</v>
      </c>
    </row>
    <row r="1020" spans="1:18" ht="15.75" thickBot="1" x14ac:dyDescent="0.3">
      <c r="A1020" s="31" t="str">
        <f t="shared" si="30"/>
        <v/>
      </c>
      <c r="B1020" s="35"/>
      <c r="L1020" s="34" t="str">
        <f t="shared" si="31"/>
        <v/>
      </c>
      <c r="M1020" s="35"/>
    </row>
    <row r="1021" spans="1:18" ht="15.75" thickBot="1" x14ac:dyDescent="0.3">
      <c r="A1021" s="31" t="str">
        <f t="shared" si="30"/>
        <v/>
      </c>
      <c r="B1021" s="35"/>
      <c r="L1021" s="34" t="str">
        <f t="shared" si="31"/>
        <v/>
      </c>
      <c r="M1021" s="35"/>
    </row>
    <row r="1022" spans="1:18" ht="15.75" thickBot="1" x14ac:dyDescent="0.3">
      <c r="A1022" s="31" t="str">
        <f t="shared" si="30"/>
        <v/>
      </c>
      <c r="B1022" s="35"/>
      <c r="L1022" s="34" t="str">
        <f t="shared" si="31"/>
        <v/>
      </c>
      <c r="M1022" s="35"/>
    </row>
    <row r="1023" spans="1:18" ht="15.75" thickBot="1" x14ac:dyDescent="0.3">
      <c r="A1023" s="31" t="str">
        <f t="shared" si="30"/>
        <v/>
      </c>
      <c r="B1023" s="35"/>
      <c r="L1023" s="34" t="str">
        <f t="shared" si="31"/>
        <v/>
      </c>
      <c r="M1023" s="35"/>
    </row>
    <row r="1024" spans="1:18" ht="15.75" thickBot="1" x14ac:dyDescent="0.3">
      <c r="A1024" s="31" t="str">
        <f t="shared" si="30"/>
        <v/>
      </c>
      <c r="B1024" s="35"/>
      <c r="L1024" s="34" t="str">
        <f t="shared" si="31"/>
        <v/>
      </c>
      <c r="M1024" s="35"/>
    </row>
    <row r="1025" spans="1:15" ht="15.75" thickBot="1" x14ac:dyDescent="0.3">
      <c r="A1025" s="31" t="str">
        <f t="shared" si="30"/>
        <v/>
      </c>
      <c r="B1025" s="35"/>
      <c r="L1025" s="34" t="str">
        <f t="shared" si="31"/>
        <v/>
      </c>
      <c r="M1025" s="35"/>
    </row>
    <row r="1026" spans="1:15" ht="15.75" thickBot="1" x14ac:dyDescent="0.3">
      <c r="A1026" s="31" t="str">
        <f t="shared" ref="A1026:A1089" si="32">IF(B1026="","",CONCATENATE(B1026,",",D1026,IF(E1026="","",CONCATENATE(";",E1026,",",G1026,IF(H1026="","",CONCATENATE(";",H1026,",",J1026))))))</f>
        <v/>
      </c>
      <c r="B1026" s="37"/>
      <c r="L1026" s="34" t="str">
        <f t="shared" ref="L1026:L1055" si="33">IF(M1026="","",CONCATENATE(M1026,",",O1026,IF(P1026="","",CONCATENATE(";",P1026,",",R1026,IF(S1026="","",CONCATENATE(";",S1026,",",U1026))))))</f>
        <v/>
      </c>
      <c r="M1026" s="37"/>
    </row>
    <row r="1027" spans="1:15" ht="15.75" thickBot="1" x14ac:dyDescent="0.3">
      <c r="A1027" s="31" t="str">
        <f t="shared" si="32"/>
        <v/>
      </c>
      <c r="B1027" s="35"/>
      <c r="L1027" s="34" t="str">
        <f t="shared" si="33"/>
        <v/>
      </c>
      <c r="M1027" s="35"/>
    </row>
    <row r="1028" spans="1:15" ht="15.75" thickBot="1" x14ac:dyDescent="0.3">
      <c r="A1028" s="31" t="str">
        <f t="shared" si="32"/>
        <v/>
      </c>
      <c r="B1028" s="35"/>
      <c r="L1028" s="34" t="str">
        <f t="shared" si="33"/>
        <v/>
      </c>
      <c r="M1028" s="35"/>
    </row>
    <row r="1029" spans="1:15" ht="15.75" thickBot="1" x14ac:dyDescent="0.3">
      <c r="A1029" s="31" t="str">
        <f t="shared" si="32"/>
        <v/>
      </c>
      <c r="B1029" s="35"/>
      <c r="L1029" s="34" t="str">
        <f t="shared" si="33"/>
        <v/>
      </c>
      <c r="M1029" s="35"/>
    </row>
    <row r="1030" spans="1:15" ht="15.75" thickBot="1" x14ac:dyDescent="0.3">
      <c r="A1030" s="31" t="str">
        <f t="shared" si="32"/>
        <v/>
      </c>
      <c r="B1030" s="35"/>
      <c r="L1030" s="34" t="str">
        <f t="shared" si="33"/>
        <v xml:space="preserve">quinta das 10:00 às 12:00, semanal </v>
      </c>
      <c r="M1030" s="35" t="s">
        <v>2647</v>
      </c>
      <c r="N1030" s="36" t="s">
        <v>2667</v>
      </c>
      <c r="O1030" s="36" t="s">
        <v>2570</v>
      </c>
    </row>
    <row r="1031" spans="1:15" ht="15.75" thickBot="1" x14ac:dyDescent="0.3">
      <c r="A1031" s="31" t="str">
        <f t="shared" si="32"/>
        <v/>
      </c>
      <c r="B1031" s="35"/>
      <c r="L1031" s="34" t="str">
        <f t="shared" si="33"/>
        <v xml:space="preserve">quinta das 21:00 às 23:00, semanal </v>
      </c>
      <c r="M1031" s="35" t="s">
        <v>2617</v>
      </c>
      <c r="N1031" s="36" t="s">
        <v>2667</v>
      </c>
      <c r="O1031" s="36" t="s">
        <v>2570</v>
      </c>
    </row>
    <row r="1032" spans="1:15" ht="15.75" thickBot="1" x14ac:dyDescent="0.3">
      <c r="A1032" s="31" t="str">
        <f t="shared" si="32"/>
        <v/>
      </c>
      <c r="B1032" s="35"/>
      <c r="L1032" s="34" t="str">
        <f t="shared" si="33"/>
        <v/>
      </c>
      <c r="M1032" s="35"/>
    </row>
    <row r="1033" spans="1:15" ht="15.75" thickBot="1" x14ac:dyDescent="0.3">
      <c r="A1033" s="31" t="str">
        <f t="shared" si="32"/>
        <v/>
      </c>
      <c r="B1033" s="35"/>
      <c r="L1033" s="34" t="str">
        <f t="shared" si="33"/>
        <v/>
      </c>
      <c r="M1033" s="35"/>
    </row>
    <row r="1034" spans="1:15" ht="15.75" thickBot="1" x14ac:dyDescent="0.3">
      <c r="A1034" s="31" t="str">
        <f t="shared" si="32"/>
        <v/>
      </c>
      <c r="B1034" s="35"/>
      <c r="L1034" s="34" t="str">
        <f t="shared" si="33"/>
        <v/>
      </c>
      <c r="M1034" s="35"/>
    </row>
    <row r="1035" spans="1:15" ht="15.75" thickBot="1" x14ac:dyDescent="0.3">
      <c r="A1035" s="31" t="str">
        <f t="shared" si="32"/>
        <v/>
      </c>
      <c r="B1035" s="35"/>
      <c r="L1035" s="34" t="str">
        <f t="shared" si="33"/>
        <v/>
      </c>
      <c r="M1035" s="35"/>
    </row>
    <row r="1036" spans="1:15" ht="15.75" thickBot="1" x14ac:dyDescent="0.3">
      <c r="A1036" s="31" t="str">
        <f t="shared" si="32"/>
        <v/>
      </c>
      <c r="B1036" s="35"/>
      <c r="L1036" s="34" t="str">
        <f t="shared" si="33"/>
        <v/>
      </c>
      <c r="M1036" s="35"/>
    </row>
    <row r="1037" spans="1:15" ht="15.75" thickBot="1" x14ac:dyDescent="0.3">
      <c r="A1037" s="31" t="str">
        <f t="shared" si="32"/>
        <v/>
      </c>
      <c r="B1037" s="35"/>
      <c r="L1037" s="34" t="str">
        <f t="shared" si="33"/>
        <v/>
      </c>
      <c r="M1037" s="35"/>
    </row>
    <row r="1038" spans="1:15" ht="15.75" thickBot="1" x14ac:dyDescent="0.3">
      <c r="A1038" s="31" t="str">
        <f t="shared" si="32"/>
        <v/>
      </c>
      <c r="B1038" s="35"/>
      <c r="L1038" s="34" t="str">
        <f t="shared" si="33"/>
        <v/>
      </c>
      <c r="M1038" s="35"/>
    </row>
    <row r="1039" spans="1:15" ht="15.75" thickBot="1" x14ac:dyDescent="0.3">
      <c r="A1039" s="31" t="str">
        <f t="shared" si="32"/>
        <v/>
      </c>
      <c r="B1039" s="35"/>
      <c r="L1039" s="34" t="str">
        <f t="shared" si="33"/>
        <v/>
      </c>
      <c r="M1039" s="35"/>
    </row>
    <row r="1040" spans="1:15" ht="15.75" thickBot="1" x14ac:dyDescent="0.3">
      <c r="A1040" s="31" t="str">
        <f t="shared" si="32"/>
        <v/>
      </c>
      <c r="B1040" s="35"/>
      <c r="L1040" s="34" t="str">
        <f t="shared" si="33"/>
        <v/>
      </c>
      <c r="M1040" s="35"/>
    </row>
    <row r="1041" spans="1:18" ht="30.75" thickBot="1" x14ac:dyDescent="0.3">
      <c r="A1041" s="31" t="str">
        <f t="shared" si="32"/>
        <v/>
      </c>
      <c r="B1041" s="35"/>
      <c r="L1041" s="34" t="str">
        <f t="shared" si="33"/>
        <v xml:space="preserve">terca das 10:00 às 12:00, semanal ; quarta das 08:00 às 10:00, semanal </v>
      </c>
      <c r="M1041" s="35" t="s">
        <v>2605</v>
      </c>
      <c r="N1041" s="36" t="s">
        <v>2713</v>
      </c>
      <c r="O1041" s="36" t="s">
        <v>2570</v>
      </c>
      <c r="P1041" s="36" t="s">
        <v>2589</v>
      </c>
      <c r="Q1041" s="36" t="s">
        <v>2713</v>
      </c>
      <c r="R1041" s="36" t="s">
        <v>2570</v>
      </c>
    </row>
    <row r="1042" spans="1:18" ht="30.75" thickBot="1" x14ac:dyDescent="0.3">
      <c r="A1042" s="31" t="str">
        <f t="shared" si="32"/>
        <v/>
      </c>
      <c r="B1042" s="35"/>
      <c r="L1042" s="34" t="str">
        <f t="shared" si="33"/>
        <v xml:space="preserve">terca das 21:00 às 23:00, semanal ; quarta das 19:00 às 21:00, semanal </v>
      </c>
      <c r="M1042" s="35" t="s">
        <v>2606</v>
      </c>
      <c r="N1042" s="36" t="s">
        <v>2713</v>
      </c>
      <c r="O1042" s="36" t="s">
        <v>2570</v>
      </c>
      <c r="P1042" s="36" t="s">
        <v>2594</v>
      </c>
      <c r="Q1042" s="36" t="s">
        <v>2713</v>
      </c>
      <c r="R1042" s="36" t="s">
        <v>2570</v>
      </c>
    </row>
    <row r="1043" spans="1:18" ht="30.75" thickBot="1" x14ac:dyDescent="0.3">
      <c r="A1043" s="31" t="str">
        <f t="shared" si="32"/>
        <v/>
      </c>
      <c r="B1043" s="35"/>
      <c r="L1043" s="34" t="str">
        <f t="shared" si="33"/>
        <v xml:space="preserve">quarta das 10:00 às 12:00, semanal ; sexta das 08:00 às 10:00, semanal </v>
      </c>
      <c r="M1043" s="35" t="s">
        <v>2576</v>
      </c>
      <c r="N1043" s="36" t="s">
        <v>2713</v>
      </c>
      <c r="O1043" s="36" t="s">
        <v>2570</v>
      </c>
      <c r="P1043" s="36" t="s">
        <v>2608</v>
      </c>
      <c r="Q1043" s="36" t="s">
        <v>2713</v>
      </c>
      <c r="R1043" s="36" t="s">
        <v>2570</v>
      </c>
    </row>
    <row r="1044" spans="1:18" ht="30.75" thickBot="1" x14ac:dyDescent="0.3">
      <c r="A1044" s="31" t="str">
        <f t="shared" si="32"/>
        <v/>
      </c>
      <c r="B1044" s="35"/>
      <c r="L1044" s="34" t="str">
        <f t="shared" si="33"/>
        <v xml:space="preserve">quarta das 21:00 às 23:00, semanal ; sexta das 19:00 às 21:00, semanal </v>
      </c>
      <c r="M1044" s="35" t="s">
        <v>2579</v>
      </c>
      <c r="N1044" s="36" t="s">
        <v>2713</v>
      </c>
      <c r="O1044" s="36" t="s">
        <v>2570</v>
      </c>
      <c r="P1044" s="36" t="s">
        <v>2601</v>
      </c>
      <c r="Q1044" s="36" t="s">
        <v>2713</v>
      </c>
      <c r="R1044" s="36" t="s">
        <v>2570</v>
      </c>
    </row>
    <row r="1045" spans="1:18" ht="15.75" thickBot="1" x14ac:dyDescent="0.3">
      <c r="A1045" s="31" t="str">
        <f t="shared" si="32"/>
        <v/>
      </c>
      <c r="B1045" s="35"/>
      <c r="L1045" s="34" t="str">
        <f t="shared" si="33"/>
        <v/>
      </c>
      <c r="M1045" s="35"/>
    </row>
    <row r="1046" spans="1:18" ht="15.75" thickBot="1" x14ac:dyDescent="0.3">
      <c r="A1046" s="31" t="str">
        <f t="shared" si="32"/>
        <v/>
      </c>
      <c r="B1046" s="35"/>
      <c r="L1046" s="34" t="str">
        <f t="shared" si="33"/>
        <v/>
      </c>
      <c r="M1046" s="35"/>
    </row>
    <row r="1047" spans="1:18" ht="15.75" thickBot="1" x14ac:dyDescent="0.3">
      <c r="A1047" s="31" t="str">
        <f t="shared" si="32"/>
        <v/>
      </c>
      <c r="B1047" s="35"/>
      <c r="L1047" s="34" t="str">
        <f t="shared" si="33"/>
        <v/>
      </c>
      <c r="M1047" s="35"/>
    </row>
    <row r="1048" spans="1:18" ht="15.75" thickBot="1" x14ac:dyDescent="0.3">
      <c r="A1048" s="31" t="str">
        <f t="shared" si="32"/>
        <v/>
      </c>
      <c r="B1048" s="35"/>
      <c r="L1048" s="34" t="str">
        <f t="shared" si="33"/>
        <v/>
      </c>
      <c r="M1048" s="35"/>
    </row>
    <row r="1049" spans="1:18" ht="15.75" thickBot="1" x14ac:dyDescent="0.3">
      <c r="A1049" s="31" t="str">
        <f t="shared" si="32"/>
        <v/>
      </c>
      <c r="B1049" s="35"/>
      <c r="L1049" s="34" t="str">
        <f t="shared" si="33"/>
        <v/>
      </c>
      <c r="M1049" s="35"/>
    </row>
    <row r="1050" spans="1:18" ht="15.75" thickBot="1" x14ac:dyDescent="0.3">
      <c r="A1050" s="31" t="str">
        <f t="shared" si="32"/>
        <v/>
      </c>
      <c r="B1050" s="35"/>
      <c r="L1050" s="34" t="str">
        <f t="shared" si="33"/>
        <v/>
      </c>
      <c r="M1050" s="35"/>
    </row>
    <row r="1051" spans="1:18" ht="15.75" thickBot="1" x14ac:dyDescent="0.3">
      <c r="A1051" s="31" t="str">
        <f t="shared" si="32"/>
        <v/>
      </c>
      <c r="B1051" s="35"/>
      <c r="L1051" s="34" t="str">
        <f t="shared" si="33"/>
        <v/>
      </c>
      <c r="M1051" s="35"/>
    </row>
    <row r="1052" spans="1:18" ht="15.75" thickBot="1" x14ac:dyDescent="0.3">
      <c r="A1052" s="31" t="str">
        <f t="shared" si="32"/>
        <v/>
      </c>
      <c r="B1052" s="35"/>
      <c r="L1052" s="34" t="str">
        <f t="shared" si="33"/>
        <v/>
      </c>
      <c r="M1052" s="35"/>
    </row>
    <row r="1053" spans="1:18" ht="15.75" thickBot="1" x14ac:dyDescent="0.3">
      <c r="A1053" s="31" t="str">
        <f t="shared" si="32"/>
        <v xml:space="preserve">sábado das 08:00 às 12:00, semanal </v>
      </c>
      <c r="B1053" s="35" t="s">
        <v>3521</v>
      </c>
      <c r="C1053" s="36" t="s">
        <v>2582</v>
      </c>
      <c r="D1053" s="36" t="s">
        <v>2570</v>
      </c>
      <c r="L1053" s="34" t="str">
        <f t="shared" si="33"/>
        <v/>
      </c>
      <c r="M1053" s="35"/>
    </row>
    <row r="1054" spans="1:18" ht="26.25" thickBot="1" x14ac:dyDescent="0.3">
      <c r="A1054" s="31" t="str">
        <f t="shared" si="32"/>
        <v xml:space="preserve">segunda das 19:00 às 21:00, semanal ; quinta das 21:00 às 23:00, semanal </v>
      </c>
      <c r="B1054" s="35" t="s">
        <v>2611</v>
      </c>
      <c r="C1054" s="36" t="s">
        <v>2582</v>
      </c>
      <c r="D1054" s="36" t="s">
        <v>2570</v>
      </c>
      <c r="E1054" s="36" t="s">
        <v>2612</v>
      </c>
      <c r="F1054" s="36" t="s">
        <v>2582</v>
      </c>
      <c r="G1054" s="36" t="s">
        <v>2570</v>
      </c>
      <c r="L1054" s="34" t="str">
        <f t="shared" si="33"/>
        <v/>
      </c>
      <c r="M1054" s="35"/>
    </row>
    <row r="1055" spans="1:18" ht="15.75" thickBot="1" x14ac:dyDescent="0.3">
      <c r="A1055" s="31" t="str">
        <f t="shared" si="32"/>
        <v/>
      </c>
      <c r="B1055" s="35"/>
      <c r="L1055" s="34" t="str">
        <f t="shared" si="33"/>
        <v/>
      </c>
      <c r="M1055" s="35"/>
    </row>
    <row r="1056" spans="1:18" ht="15.75" thickBot="1" x14ac:dyDescent="0.3">
      <c r="A1056" s="31" t="str">
        <f t="shared" si="32"/>
        <v/>
      </c>
    </row>
    <row r="1057" spans="1:1" ht="15.75" thickBot="1" x14ac:dyDescent="0.3">
      <c r="A1057" s="31" t="str">
        <f t="shared" si="32"/>
        <v/>
      </c>
    </row>
    <row r="1058" spans="1:1" ht="15.75" thickBot="1" x14ac:dyDescent="0.3">
      <c r="A1058" s="31" t="str">
        <f t="shared" si="32"/>
        <v/>
      </c>
    </row>
    <row r="1059" spans="1:1" ht="15.75" thickBot="1" x14ac:dyDescent="0.3">
      <c r="A1059" s="31" t="str">
        <f t="shared" si="32"/>
        <v/>
      </c>
    </row>
    <row r="1060" spans="1:1" ht="15.75" thickBot="1" x14ac:dyDescent="0.3">
      <c r="A1060" s="31" t="str">
        <f t="shared" si="32"/>
        <v/>
      </c>
    </row>
    <row r="1061" spans="1:1" ht="15.75" thickBot="1" x14ac:dyDescent="0.3">
      <c r="A1061" s="31" t="str">
        <f t="shared" si="32"/>
        <v/>
      </c>
    </row>
    <row r="1062" spans="1:1" ht="15.75" thickBot="1" x14ac:dyDescent="0.3">
      <c r="A1062" s="31" t="str">
        <f t="shared" si="32"/>
        <v/>
      </c>
    </row>
    <row r="1063" spans="1:1" ht="15.75" thickBot="1" x14ac:dyDescent="0.3">
      <c r="A1063" s="31" t="str">
        <f t="shared" si="32"/>
        <v/>
      </c>
    </row>
    <row r="1064" spans="1:1" ht="15.75" thickBot="1" x14ac:dyDescent="0.3">
      <c r="A1064" s="31" t="str">
        <f t="shared" si="32"/>
        <v/>
      </c>
    </row>
    <row r="1065" spans="1:1" ht="15.75" thickBot="1" x14ac:dyDescent="0.3">
      <c r="A1065" s="31" t="str">
        <f t="shared" si="32"/>
        <v/>
      </c>
    </row>
    <row r="1066" spans="1:1" ht="15.75" thickBot="1" x14ac:dyDescent="0.3">
      <c r="A1066" s="31" t="str">
        <f t="shared" si="32"/>
        <v/>
      </c>
    </row>
    <row r="1067" spans="1:1" ht="15.75" thickBot="1" x14ac:dyDescent="0.3">
      <c r="A1067" s="31" t="str">
        <f t="shared" si="32"/>
        <v/>
      </c>
    </row>
    <row r="1068" spans="1:1" ht="15.75" thickBot="1" x14ac:dyDescent="0.3">
      <c r="A1068" s="31" t="str">
        <f t="shared" si="32"/>
        <v/>
      </c>
    </row>
    <row r="1069" spans="1:1" ht="15.75" thickBot="1" x14ac:dyDescent="0.3">
      <c r="A1069" s="31" t="str">
        <f t="shared" si="32"/>
        <v/>
      </c>
    </row>
    <row r="1070" spans="1:1" ht="15.75" thickBot="1" x14ac:dyDescent="0.3">
      <c r="A1070" s="31" t="str">
        <f t="shared" si="32"/>
        <v/>
      </c>
    </row>
    <row r="1071" spans="1:1" ht="15.75" thickBot="1" x14ac:dyDescent="0.3">
      <c r="A1071" s="31" t="str">
        <f t="shared" si="32"/>
        <v/>
      </c>
    </row>
    <row r="1072" spans="1:1" ht="15.75" thickBot="1" x14ac:dyDescent="0.3">
      <c r="A1072" s="31" t="str">
        <f t="shared" si="32"/>
        <v/>
      </c>
    </row>
    <row r="1073" spans="1:1" ht="15.75" thickBot="1" x14ac:dyDescent="0.3">
      <c r="A1073" s="31" t="str">
        <f t="shared" si="32"/>
        <v/>
      </c>
    </row>
    <row r="1074" spans="1:1" ht="15.75" thickBot="1" x14ac:dyDescent="0.3">
      <c r="A1074" s="31" t="str">
        <f t="shared" si="32"/>
        <v/>
      </c>
    </row>
    <row r="1075" spans="1:1" ht="15.75" thickBot="1" x14ac:dyDescent="0.3">
      <c r="A1075" s="31" t="str">
        <f t="shared" si="32"/>
        <v/>
      </c>
    </row>
    <row r="1076" spans="1:1" ht="15.75" thickBot="1" x14ac:dyDescent="0.3">
      <c r="A1076" s="31" t="str">
        <f t="shared" si="32"/>
        <v/>
      </c>
    </row>
    <row r="1077" spans="1:1" ht="15.75" thickBot="1" x14ac:dyDescent="0.3">
      <c r="A1077" s="31" t="str">
        <f t="shared" si="32"/>
        <v/>
      </c>
    </row>
    <row r="1078" spans="1:1" ht="15.75" thickBot="1" x14ac:dyDescent="0.3">
      <c r="A1078" s="31" t="str">
        <f t="shared" si="32"/>
        <v/>
      </c>
    </row>
    <row r="1079" spans="1:1" ht="15.75" thickBot="1" x14ac:dyDescent="0.3">
      <c r="A1079" s="31" t="str">
        <f t="shared" si="32"/>
        <v/>
      </c>
    </row>
    <row r="1080" spans="1:1" ht="15.75" thickBot="1" x14ac:dyDescent="0.3">
      <c r="A1080" s="31" t="str">
        <f t="shared" si="32"/>
        <v/>
      </c>
    </row>
    <row r="1081" spans="1:1" ht="15.75" thickBot="1" x14ac:dyDescent="0.3">
      <c r="A1081" s="31" t="str">
        <f t="shared" si="32"/>
        <v/>
      </c>
    </row>
    <row r="1082" spans="1:1" ht="15.75" thickBot="1" x14ac:dyDescent="0.3">
      <c r="A1082" s="31" t="str">
        <f t="shared" si="32"/>
        <v/>
      </c>
    </row>
    <row r="1083" spans="1:1" ht="15.75" thickBot="1" x14ac:dyDescent="0.3">
      <c r="A1083" s="31" t="str">
        <f t="shared" si="32"/>
        <v/>
      </c>
    </row>
    <row r="1084" spans="1:1" ht="15.75" thickBot="1" x14ac:dyDescent="0.3">
      <c r="A1084" s="31" t="str">
        <f t="shared" si="32"/>
        <v/>
      </c>
    </row>
    <row r="1085" spans="1:1" ht="15.75" thickBot="1" x14ac:dyDescent="0.3">
      <c r="A1085" s="31" t="str">
        <f t="shared" si="32"/>
        <v/>
      </c>
    </row>
    <row r="1086" spans="1:1" ht="15.75" thickBot="1" x14ac:dyDescent="0.3">
      <c r="A1086" s="31" t="str">
        <f t="shared" si="32"/>
        <v/>
      </c>
    </row>
    <row r="1087" spans="1:1" ht="15.75" thickBot="1" x14ac:dyDescent="0.3">
      <c r="A1087" s="31" t="str">
        <f t="shared" si="32"/>
        <v/>
      </c>
    </row>
    <row r="1088" spans="1:1" ht="15.75" thickBot="1" x14ac:dyDescent="0.3">
      <c r="A1088" s="31" t="str">
        <f t="shared" si="32"/>
        <v/>
      </c>
    </row>
    <row r="1089" spans="1:1" ht="15.75" thickBot="1" x14ac:dyDescent="0.3">
      <c r="A1089" s="31" t="str">
        <f t="shared" si="32"/>
        <v/>
      </c>
    </row>
    <row r="1090" spans="1:1" ht="15.75" thickBot="1" x14ac:dyDescent="0.3">
      <c r="A1090" s="31" t="str">
        <f t="shared" ref="A1090:A1093" si="34">IF(B1090="","",CONCATENATE(B1090,",",D1090,IF(E1090="","",CONCATENATE(";",E1090,",",G1090,IF(H1090="","",CONCATENATE(";",H1090,",",J1090))))))</f>
        <v/>
      </c>
    </row>
    <row r="1091" spans="1:1" ht="15.75" thickBot="1" x14ac:dyDescent="0.3">
      <c r="A1091" s="31" t="str">
        <f t="shared" si="34"/>
        <v/>
      </c>
    </row>
    <row r="1092" spans="1:1" ht="15.75" thickBot="1" x14ac:dyDescent="0.3">
      <c r="A1092" s="31" t="str">
        <f t="shared" si="34"/>
        <v/>
      </c>
    </row>
    <row r="1093" spans="1:1" ht="15.75" thickBot="1" x14ac:dyDescent="0.3">
      <c r="A1093" s="31" t="str">
        <f t="shared" si="34"/>
        <v/>
      </c>
    </row>
  </sheetData>
  <autoFilter ref="A1:S1093" xr:uid="{0BAA08F9-2478-4C87-9651-60D18A0341AF}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84B19-3A5D-42FC-ABF8-5F0A6577B0E7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0A782-C19C-4BE5-B44B-A493AF87503A}">
  <dimension ref="A1:E1006"/>
  <sheetViews>
    <sheetView workbookViewId="0">
      <selection activeCell="E5" sqref="E5"/>
    </sheetView>
  </sheetViews>
  <sheetFormatPr defaultRowHeight="15" x14ac:dyDescent="0.25"/>
  <cols>
    <col min="1" max="1" width="41.140625" style="6" customWidth="1"/>
    <col min="2" max="3" width="17.42578125" style="21" customWidth="1"/>
    <col min="4" max="4" width="11.7109375" style="21" bestFit="1" customWidth="1"/>
  </cols>
  <sheetData>
    <row r="1" spans="1:5" x14ac:dyDescent="0.25">
      <c r="A1" s="9" t="s">
        <v>0</v>
      </c>
      <c r="B1" s="24" t="s">
        <v>2352</v>
      </c>
      <c r="C1" s="24" t="s">
        <v>2353</v>
      </c>
      <c r="D1" s="24" t="s">
        <v>2354</v>
      </c>
    </row>
    <row r="2" spans="1:5" x14ac:dyDescent="0.25">
      <c r="A2" s="11" t="s">
        <v>10</v>
      </c>
      <c r="B2" s="21">
        <f>COUNTIF(' turmas sistema atual'!A:A,A2)</f>
        <v>6</v>
      </c>
      <c r="C2" s="21" t="e">
        <f>COUNTIFS([2]tudo!$B:$B,"sim",[2]tudo!$C:$C,A2)</f>
        <v>#VALUE!</v>
      </c>
      <c r="D2" s="21" t="e">
        <f>C2-B2</f>
        <v>#VALUE!</v>
      </c>
      <c r="E2" s="23" t="s">
        <v>2355</v>
      </c>
    </row>
    <row r="3" spans="1:5" x14ac:dyDescent="0.25">
      <c r="A3" s="11" t="s">
        <v>15</v>
      </c>
      <c r="B3" s="21">
        <f>COUNTIF(' turmas sistema atual'!A:A,A3)</f>
        <v>36</v>
      </c>
      <c r="C3" s="21" t="e">
        <f>COUNTIFS([2]tudo!$B:$B,"sim",[2]tudo!$C:$C,A3)</f>
        <v>#VALUE!</v>
      </c>
      <c r="D3" s="21" t="e">
        <f t="shared" ref="D3:D30" si="0">C3-B3</f>
        <v>#VALUE!</v>
      </c>
      <c r="E3" s="23" t="s">
        <v>2355</v>
      </c>
    </row>
    <row r="4" spans="1:5" x14ac:dyDescent="0.25">
      <c r="A4" s="11" t="s">
        <v>33</v>
      </c>
      <c r="B4" s="21">
        <f>COUNTIF(' turmas sistema atual'!A:A,A4)</f>
        <v>398</v>
      </c>
      <c r="C4" s="21" t="e">
        <f>COUNTIFS([2]tudo!$B:$B,"sim",[2]tudo!$C:$C,A4)</f>
        <v>#VALUE!</v>
      </c>
      <c r="D4" s="21" t="e">
        <f t="shared" si="0"/>
        <v>#VALUE!</v>
      </c>
    </row>
    <row r="5" spans="1:5" x14ac:dyDescent="0.25">
      <c r="A5" s="11" t="s">
        <v>88</v>
      </c>
      <c r="B5" s="21">
        <f>COUNTIF(' turmas sistema atual'!A:A,A5)</f>
        <v>13</v>
      </c>
      <c r="C5" s="21" t="e">
        <f>COUNTIFS([2]tudo!$B:$B,"sim",[2]tudo!$C:$C,A5)</f>
        <v>#VALUE!</v>
      </c>
      <c r="D5" s="21" t="e">
        <f t="shared" si="0"/>
        <v>#VALUE!</v>
      </c>
    </row>
    <row r="6" spans="1:5" x14ac:dyDescent="0.25">
      <c r="A6" s="11" t="s">
        <v>97</v>
      </c>
      <c r="B6" s="21">
        <f>COUNTIF(' turmas sistema atual'!A:A,A6)</f>
        <v>71</v>
      </c>
      <c r="C6" s="21" t="e">
        <f>COUNTIFS([2]tudo!$B:$B,"sim",[2]tudo!$C:$C,A6)</f>
        <v>#VALUE!</v>
      </c>
      <c r="D6" s="21" t="e">
        <f t="shared" si="0"/>
        <v>#VALUE!</v>
      </c>
    </row>
    <row r="7" spans="1:5" x14ac:dyDescent="0.25">
      <c r="A7" s="11" t="s">
        <v>102</v>
      </c>
      <c r="B7" s="21">
        <f>COUNTIF(' turmas sistema atual'!A:A,A7)</f>
        <v>37</v>
      </c>
      <c r="C7" s="21" t="e">
        <f>COUNTIFS([2]tudo!$B:$B,"sim",[2]tudo!$C:$C,A7)</f>
        <v>#VALUE!</v>
      </c>
      <c r="D7" s="21" t="e">
        <f t="shared" si="0"/>
        <v>#VALUE!</v>
      </c>
    </row>
    <row r="8" spans="1:5" x14ac:dyDescent="0.25">
      <c r="A8" s="11" t="s">
        <v>104</v>
      </c>
      <c r="B8" s="21">
        <f>COUNTIF(' turmas sistema atual'!A:A,A8)</f>
        <v>10</v>
      </c>
      <c r="C8" s="21" t="e">
        <f>COUNTIFS([2]tudo!$B:$B,"sim",[2]tudo!$C:$C,A8)</f>
        <v>#VALUE!</v>
      </c>
      <c r="D8" s="21" t="e">
        <f t="shared" si="0"/>
        <v>#VALUE!</v>
      </c>
    </row>
    <row r="9" spans="1:5" x14ac:dyDescent="0.25">
      <c r="A9" s="11" t="s">
        <v>105</v>
      </c>
      <c r="B9" s="21">
        <f>COUNTIF(' turmas sistema atual'!A:A,A9)</f>
        <v>20</v>
      </c>
      <c r="C9" s="21" t="e">
        <f>COUNTIFS([2]tudo!$B:$B,"sim",[2]tudo!$C:$C,A9)</f>
        <v>#VALUE!</v>
      </c>
      <c r="D9" s="21" t="e">
        <f t="shared" si="0"/>
        <v>#VALUE!</v>
      </c>
    </row>
    <row r="10" spans="1:5" x14ac:dyDescent="0.25">
      <c r="A10" s="11" t="s">
        <v>109</v>
      </c>
      <c r="B10" s="21">
        <f>COUNTIF(' turmas sistema atual'!A:A,A10)</f>
        <v>18</v>
      </c>
      <c r="C10" s="21" t="e">
        <f>COUNTIFS([2]tudo!$B:$B,"sim",[2]tudo!$C:$C,A10)</f>
        <v>#VALUE!</v>
      </c>
      <c r="D10" s="21" t="e">
        <f t="shared" si="0"/>
        <v>#VALUE!</v>
      </c>
    </row>
    <row r="11" spans="1:5" x14ac:dyDescent="0.25">
      <c r="A11" s="11" t="s">
        <v>116</v>
      </c>
      <c r="B11" s="21">
        <f>COUNTIF(' turmas sistema atual'!A:A,A11)</f>
        <v>21</v>
      </c>
      <c r="C11" s="21" t="e">
        <f>COUNTIFS([2]tudo!$B:$B,"sim",[2]tudo!$C:$C,A11)</f>
        <v>#VALUE!</v>
      </c>
      <c r="D11" s="21" t="e">
        <f t="shared" si="0"/>
        <v>#VALUE!</v>
      </c>
    </row>
    <row r="12" spans="1:5" x14ac:dyDescent="0.25">
      <c r="A12" s="11" t="s">
        <v>117</v>
      </c>
      <c r="B12" s="21">
        <f>COUNTIF(' turmas sistema atual'!A:A,A12)</f>
        <v>12</v>
      </c>
      <c r="C12" s="21" t="e">
        <f>COUNTIFS([2]tudo!$B:$B,"sim",[2]tudo!$C:$C,A12)</f>
        <v>#VALUE!</v>
      </c>
      <c r="D12" s="21" t="e">
        <f t="shared" si="0"/>
        <v>#VALUE!</v>
      </c>
    </row>
    <row r="13" spans="1:5" x14ac:dyDescent="0.25">
      <c r="A13" s="11" t="s">
        <v>118</v>
      </c>
      <c r="B13" s="21">
        <f>COUNTIF(' turmas sistema atual'!A:A,A13)</f>
        <v>22</v>
      </c>
      <c r="C13" s="21" t="e">
        <f>COUNTIFS([2]tudo!$B:$B,"sim",[2]tudo!$C:$C,A13)</f>
        <v>#VALUE!</v>
      </c>
      <c r="D13" s="21" t="e">
        <f t="shared" si="0"/>
        <v>#VALUE!</v>
      </c>
    </row>
    <row r="14" spans="1:5" x14ac:dyDescent="0.25">
      <c r="A14" s="11" t="s">
        <v>121</v>
      </c>
      <c r="B14" s="21">
        <f>COUNTIF(' turmas sistema atual'!A:A,A14)</f>
        <v>29</v>
      </c>
      <c r="C14" s="21" t="e">
        <f>COUNTIFS([2]tudo!$B:$B,"sim",[2]tudo!$C:$C,A14)</f>
        <v>#VALUE!</v>
      </c>
      <c r="D14" s="21" t="e">
        <f t="shared" si="0"/>
        <v>#VALUE!</v>
      </c>
    </row>
    <row r="15" spans="1:5" x14ac:dyDescent="0.25">
      <c r="A15" s="11" t="s">
        <v>124</v>
      </c>
      <c r="B15" s="21">
        <f>COUNTIF(' turmas sistema atual'!A:A,A15)</f>
        <v>29</v>
      </c>
      <c r="C15" s="21" t="e">
        <f>COUNTIFS([2]tudo!$B:$B,"sim",[2]tudo!$C:$C,A15)</f>
        <v>#VALUE!</v>
      </c>
      <c r="D15" s="21" t="e">
        <f t="shared" si="0"/>
        <v>#VALUE!</v>
      </c>
    </row>
    <row r="16" spans="1:5" x14ac:dyDescent="0.25">
      <c r="A16" s="11" t="s">
        <v>131</v>
      </c>
      <c r="B16" s="21">
        <f>COUNTIF(' turmas sistema atual'!A:A,A16)</f>
        <v>22</v>
      </c>
      <c r="C16" s="21" t="e">
        <f>COUNTIFS([2]tudo!$B:$B,"sim",[2]tudo!$C:$C,A16)</f>
        <v>#VALUE!</v>
      </c>
      <c r="D16" s="21" t="e">
        <f t="shared" si="0"/>
        <v>#VALUE!</v>
      </c>
    </row>
    <row r="17" spans="1:4" x14ac:dyDescent="0.25">
      <c r="A17" s="11" t="s">
        <v>143</v>
      </c>
      <c r="B17" s="21">
        <f>COUNTIF(' turmas sistema atual'!A:A,A17)</f>
        <v>40</v>
      </c>
      <c r="C17" s="21" t="e">
        <f>COUNTIFS([2]tudo!$B:$B,"sim",[2]tudo!$C:$C,A17)</f>
        <v>#VALUE!</v>
      </c>
      <c r="D17" s="21" t="e">
        <f t="shared" si="0"/>
        <v>#VALUE!</v>
      </c>
    </row>
    <row r="18" spans="1:4" x14ac:dyDescent="0.25">
      <c r="A18" s="11" t="s">
        <v>155</v>
      </c>
      <c r="B18" s="21">
        <f>COUNTIF(' turmas sistema atual'!A:A,A18)</f>
        <v>26</v>
      </c>
      <c r="C18" s="21" t="e">
        <f>COUNTIFS([2]tudo!$B:$B,"sim",[2]tudo!$C:$C,A18)</f>
        <v>#VALUE!</v>
      </c>
      <c r="D18" s="21" t="e">
        <f t="shared" si="0"/>
        <v>#VALUE!</v>
      </c>
    </row>
    <row r="19" spans="1:4" x14ac:dyDescent="0.25">
      <c r="A19" s="11" t="s">
        <v>158</v>
      </c>
      <c r="B19" s="21">
        <f>COUNTIF(' turmas sistema atual'!A:A,A19)</f>
        <v>24</v>
      </c>
      <c r="C19" s="21" t="e">
        <f>COUNTIFS([2]tudo!$B:$B,"sim",[2]tudo!$C:$C,A19)</f>
        <v>#VALUE!</v>
      </c>
      <c r="D19" s="21" t="e">
        <f t="shared" si="0"/>
        <v>#VALUE!</v>
      </c>
    </row>
    <row r="20" spans="1:4" x14ac:dyDescent="0.25">
      <c r="A20" s="11" t="s">
        <v>173</v>
      </c>
      <c r="B20" s="21">
        <f>COUNTIF(' turmas sistema atual'!A:A,A20)</f>
        <v>31</v>
      </c>
      <c r="C20" s="21" t="e">
        <f>COUNTIFS([2]tudo!$B:$B,"sim",[2]tudo!$C:$C,A20)</f>
        <v>#VALUE!</v>
      </c>
      <c r="D20" s="21" t="e">
        <f t="shared" si="0"/>
        <v>#VALUE!</v>
      </c>
    </row>
    <row r="21" spans="1:4" x14ac:dyDescent="0.25">
      <c r="A21" s="11" t="s">
        <v>183</v>
      </c>
      <c r="B21" s="21">
        <f>COUNTIF(' turmas sistema atual'!A:A,A21)</f>
        <v>36</v>
      </c>
      <c r="C21" s="21" t="e">
        <f>COUNTIFS([2]tudo!$B:$B,"sim",[2]tudo!$C:$C,A21)</f>
        <v>#VALUE!</v>
      </c>
      <c r="D21" s="21" t="e">
        <f t="shared" si="0"/>
        <v>#VALUE!</v>
      </c>
    </row>
    <row r="22" spans="1:4" x14ac:dyDescent="0.25">
      <c r="A22" s="11" t="s">
        <v>185</v>
      </c>
      <c r="B22" s="21">
        <f>COUNTIF(' turmas sistema atual'!A:A,A22)</f>
        <v>51</v>
      </c>
      <c r="C22" s="21" t="e">
        <f>COUNTIFS([2]tudo!$B:$B,"sim",[2]tudo!$C:$C,A22)</f>
        <v>#VALUE!</v>
      </c>
      <c r="D22" s="21" t="e">
        <f t="shared" si="0"/>
        <v>#VALUE!</v>
      </c>
    </row>
    <row r="23" spans="1:4" x14ac:dyDescent="0.25">
      <c r="A23" s="11" t="s">
        <v>215</v>
      </c>
      <c r="B23" s="21">
        <f>COUNTIF(' turmas sistema atual'!A:A,A23)</f>
        <v>26</v>
      </c>
      <c r="C23" s="21" t="e">
        <f>COUNTIFS([2]tudo!$B:$B,"sim",[2]tudo!$C:$C,A23)</f>
        <v>#VALUE!</v>
      </c>
      <c r="D23" s="21" t="e">
        <f t="shared" si="0"/>
        <v>#VALUE!</v>
      </c>
    </row>
    <row r="24" spans="1:4" x14ac:dyDescent="0.25">
      <c r="A24" s="11" t="s">
        <v>237</v>
      </c>
      <c r="B24" s="21">
        <f>COUNTIF(' turmas sistema atual'!A:A,A24)</f>
        <v>55</v>
      </c>
      <c r="C24" s="21" t="e">
        <f>COUNTIFS([2]tudo!$B:$B,"sim",[2]tudo!$C:$C,A24)</f>
        <v>#VALUE!</v>
      </c>
      <c r="D24" s="21" t="e">
        <f t="shared" si="0"/>
        <v>#VALUE!</v>
      </c>
    </row>
    <row r="25" spans="1:4" x14ac:dyDescent="0.25">
      <c r="A25" s="11" t="s">
        <v>263</v>
      </c>
      <c r="B25" s="21">
        <f>COUNTIF(' turmas sistema atual'!A:A,A25)</f>
        <v>5</v>
      </c>
      <c r="C25" s="21" t="e">
        <f>COUNTIFS([2]tudo!$B:$B,"sim",[2]tudo!$C:$C,A25)</f>
        <v>#VALUE!</v>
      </c>
      <c r="D25" s="21" t="e">
        <f t="shared" si="0"/>
        <v>#VALUE!</v>
      </c>
    </row>
    <row r="26" spans="1:4" x14ac:dyDescent="0.25">
      <c r="A26" s="11" t="s">
        <v>264</v>
      </c>
      <c r="B26" s="21">
        <f>COUNTIF(' turmas sistema atual'!A:A,A26)</f>
        <v>7</v>
      </c>
      <c r="C26" s="21" t="e">
        <f>COUNTIFS([2]tudo!$B:$B,"sim",[2]tudo!$C:$C,A26)</f>
        <v>#VALUE!</v>
      </c>
      <c r="D26" s="21" t="e">
        <f t="shared" si="0"/>
        <v>#VALUE!</v>
      </c>
    </row>
    <row r="27" spans="1:4" x14ac:dyDescent="0.25">
      <c r="A27" s="11" t="s">
        <v>265</v>
      </c>
      <c r="B27" s="21">
        <f>COUNTIF(' turmas sistema atual'!A:A,A27)</f>
        <v>10</v>
      </c>
      <c r="C27" s="21" t="e">
        <f>COUNTIFS([2]tudo!$B:$B,"sim",[2]tudo!$C:$C,A27)</f>
        <v>#VALUE!</v>
      </c>
      <c r="D27" s="21" t="e">
        <f t="shared" si="0"/>
        <v>#VALUE!</v>
      </c>
    </row>
    <row r="28" spans="1:4" x14ac:dyDescent="0.25">
      <c r="A28" s="11" t="s">
        <v>267</v>
      </c>
      <c r="B28" s="21">
        <f>COUNTIF(' turmas sistema atual'!A:A,A28)</f>
        <v>11</v>
      </c>
      <c r="C28" s="21" t="e">
        <f>COUNTIFS([2]tudo!$B:$B,"sim",[2]tudo!$C:$C,A28)</f>
        <v>#VALUE!</v>
      </c>
      <c r="D28" s="21" t="e">
        <f t="shared" si="0"/>
        <v>#VALUE!</v>
      </c>
    </row>
    <row r="29" spans="1:4" x14ac:dyDescent="0.25">
      <c r="A29" s="11" t="s">
        <v>268</v>
      </c>
      <c r="B29" s="21">
        <f>COUNTIF(' turmas sistema atual'!A:A,A29)</f>
        <v>8</v>
      </c>
      <c r="C29" s="21" t="e">
        <f>COUNTIFS([2]tudo!$B:$B,"sim",[2]tudo!$C:$C,A29)</f>
        <v>#VALUE!</v>
      </c>
      <c r="D29" s="21" t="e">
        <f t="shared" si="0"/>
        <v>#VALUE!</v>
      </c>
    </row>
    <row r="30" spans="1:4" x14ac:dyDescent="0.25">
      <c r="A30"/>
      <c r="C30" s="21" t="e">
        <f>COUNTIFS([2]tudo!$B:$B,"sim",[2]tudo!$C:$C,A30)</f>
        <v>#VALUE!</v>
      </c>
      <c r="D30" s="21" t="e">
        <f t="shared" si="0"/>
        <v>#VALUE!</v>
      </c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</sheetData>
  <autoFilter ref="A1:D1" xr:uid="{BCB4FF95-F08F-4149-9E6C-4638722DD5AE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QS</vt:lpstr>
      <vt:lpstr>turmas sistema anterior</vt:lpstr>
      <vt:lpstr> turmas sistema atual</vt:lpstr>
      <vt:lpstr>limpar salas</vt:lpstr>
      <vt:lpstr>Planilha2</vt:lpstr>
      <vt:lpstr>Planilha1</vt:lpstr>
      <vt:lpstr>QS!Titulos_de_impressao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Zomignan</dc:creator>
  <cp:lastModifiedBy>arcoserver</cp:lastModifiedBy>
  <cp:lastPrinted>2020-09-06T19:55:27Z</cp:lastPrinted>
  <dcterms:created xsi:type="dcterms:W3CDTF">2019-07-23T21:43:27Z</dcterms:created>
  <dcterms:modified xsi:type="dcterms:W3CDTF">2020-09-08T02:57:41Z</dcterms:modified>
</cp:coreProperties>
</file>